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honlatit\Documents\"/>
    </mc:Choice>
  </mc:AlternateContent>
  <xr:revisionPtr revIDLastSave="0" documentId="13_ncr:1_{98B576E4-AE73-4FF1-BF2D-674DCB8A6BCE}" xr6:coauthVersionLast="47" xr6:coauthVersionMax="47" xr10:uidLastSave="{00000000-0000-0000-0000-000000000000}"/>
  <workbookProtection workbookAlgorithmName="SHA-512" workbookHashValue="fSlUProCwkYbUyhsf3yP7RrVObcRxHS2gjsuuxLXGGIYEQ0hMc+dEwzmR7Z4hKuyfff8KK1MH5+tCrAdMvNPwQ==" workbookSaltValue="dIP9a0mNvFM6KPZRaniK+Q==" workbookSpinCount="100000" lockStructure="1"/>
  <bookViews>
    <workbookView xWindow="-110" yWindow="-110" windowWidth="19420" windowHeight="10420" activeTab="1" xr2:uid="{00000000-000D-0000-FFFF-FFFF00000000}"/>
  </bookViews>
  <sheets>
    <sheet name="Profile" sheetId="5" r:id="rId1"/>
    <sheet name="kotchakorn" sheetId="4" r:id="rId2"/>
    <sheet name="kotchakorn_birthdate" sheetId="6" r:id="rId3"/>
    <sheet name="ht" sheetId="2" state="hidden" r:id="rId4"/>
    <sheet name="age" sheetId="3" state="hidden" r:id="rId5"/>
  </sheets>
  <definedNames>
    <definedName name="_xlnm.Print_Titles" localSheetId="1">kotchakorn!$1:$3</definedName>
    <definedName name="_xlnm.Print_Titles" localSheetId="2">kotchakorn_birthdate!$1:$3</definedName>
  </definedNames>
  <calcPr calcId="191029"/>
</workbook>
</file>

<file path=xl/calcChain.xml><?xml version="1.0" encoding="utf-8"?>
<calcChain xmlns="http://schemas.openxmlformats.org/spreadsheetml/2006/main">
  <c r="H1" i="6" l="1"/>
  <c r="P1007" i="6"/>
  <c r="AH1007" i="6" s="1"/>
  <c r="L1007" i="6"/>
  <c r="K1007" i="6"/>
  <c r="J1007" i="6"/>
  <c r="P1006" i="6"/>
  <c r="AH1006" i="6" s="1"/>
  <c r="L1006" i="6"/>
  <c r="K1006" i="6"/>
  <c r="J1006" i="6"/>
  <c r="AC1005" i="6"/>
  <c r="P1005" i="6"/>
  <c r="AH1005" i="6" s="1"/>
  <c r="L1005" i="6"/>
  <c r="K1005" i="6"/>
  <c r="J1005" i="6"/>
  <c r="P1004" i="6"/>
  <c r="AI1004" i="6" s="1"/>
  <c r="L1004" i="6"/>
  <c r="K1004" i="6"/>
  <c r="J1004" i="6"/>
  <c r="AC1003" i="6"/>
  <c r="P1003" i="6"/>
  <c r="AF1003" i="6" s="1"/>
  <c r="L1003" i="6"/>
  <c r="K1003" i="6"/>
  <c r="J1003" i="6"/>
  <c r="P1002" i="6"/>
  <c r="AH1002" i="6" s="1"/>
  <c r="L1002" i="6"/>
  <c r="K1002" i="6"/>
  <c r="J1002" i="6"/>
  <c r="AD1001" i="6"/>
  <c r="AC1001" i="6"/>
  <c r="P1001" i="6"/>
  <c r="AF1001" i="6" s="1"/>
  <c r="L1001" i="6"/>
  <c r="K1001" i="6"/>
  <c r="J1001" i="6"/>
  <c r="AG1000" i="6"/>
  <c r="AF1000" i="6"/>
  <c r="AE1000" i="6"/>
  <c r="AC1000" i="6"/>
  <c r="P1000" i="6"/>
  <c r="AI1000" i="6" s="1"/>
  <c r="L1000" i="6"/>
  <c r="K1000" i="6"/>
  <c r="J1000" i="6"/>
  <c r="AI999" i="6"/>
  <c r="AH999" i="6"/>
  <c r="AG999" i="6"/>
  <c r="AE999" i="6"/>
  <c r="P999" i="6"/>
  <c r="AF999" i="6" s="1"/>
  <c r="L999" i="6"/>
  <c r="K999" i="6"/>
  <c r="J999" i="6"/>
  <c r="AI998" i="6"/>
  <c r="AG998" i="6"/>
  <c r="P998" i="6"/>
  <c r="L998" i="6"/>
  <c r="K998" i="6"/>
  <c r="J998" i="6"/>
  <c r="AI997" i="6"/>
  <c r="AH997" i="6"/>
  <c r="AG997" i="6"/>
  <c r="AE997" i="6"/>
  <c r="P997" i="6"/>
  <c r="AF997" i="6" s="1"/>
  <c r="L997" i="6"/>
  <c r="K997" i="6"/>
  <c r="J997" i="6"/>
  <c r="P996" i="6"/>
  <c r="AC996" i="6" s="1"/>
  <c r="L996" i="6"/>
  <c r="K996" i="6"/>
  <c r="J996" i="6"/>
  <c r="AI995" i="6"/>
  <c r="AG995" i="6"/>
  <c r="AE995" i="6"/>
  <c r="AD995" i="6"/>
  <c r="AC995" i="6"/>
  <c r="P995" i="6"/>
  <c r="AF995" i="6" s="1"/>
  <c r="L995" i="6"/>
  <c r="K995" i="6"/>
  <c r="J995" i="6"/>
  <c r="AC994" i="6"/>
  <c r="P994" i="6"/>
  <c r="AI994" i="6" s="1"/>
  <c r="L994" i="6"/>
  <c r="K994" i="6"/>
  <c r="J994" i="6"/>
  <c r="AH993" i="6"/>
  <c r="AG993" i="6"/>
  <c r="AE993" i="6"/>
  <c r="AD993" i="6"/>
  <c r="AC993" i="6"/>
  <c r="P993" i="6"/>
  <c r="AF993" i="6" s="1"/>
  <c r="L993" i="6"/>
  <c r="K993" i="6"/>
  <c r="J993" i="6"/>
  <c r="AI992" i="6"/>
  <c r="AG992" i="6"/>
  <c r="AF992" i="6"/>
  <c r="AC992" i="6"/>
  <c r="P992" i="6"/>
  <c r="AE992" i="6" s="1"/>
  <c r="L992" i="6"/>
  <c r="K992" i="6"/>
  <c r="J992" i="6"/>
  <c r="AI991" i="6"/>
  <c r="AH991" i="6"/>
  <c r="AE991" i="6"/>
  <c r="P991" i="6"/>
  <c r="AF991" i="6" s="1"/>
  <c r="L991" i="6"/>
  <c r="K991" i="6"/>
  <c r="J991" i="6"/>
  <c r="AF990" i="6"/>
  <c r="P990" i="6"/>
  <c r="AG990" i="6" s="1"/>
  <c r="L990" i="6"/>
  <c r="K990" i="6"/>
  <c r="J990" i="6"/>
  <c r="AI989" i="6"/>
  <c r="AH989" i="6"/>
  <c r="AE989" i="6"/>
  <c r="P989" i="6"/>
  <c r="AF989" i="6" s="1"/>
  <c r="L989" i="6"/>
  <c r="K989" i="6"/>
  <c r="J989" i="6"/>
  <c r="AE988" i="6"/>
  <c r="P988" i="6"/>
  <c r="AI988" i="6" s="1"/>
  <c r="L988" i="6"/>
  <c r="K988" i="6"/>
  <c r="J988" i="6"/>
  <c r="AI987" i="6"/>
  <c r="AH987" i="6"/>
  <c r="AE987" i="6"/>
  <c r="P987" i="6"/>
  <c r="AF987" i="6" s="1"/>
  <c r="L987" i="6"/>
  <c r="K987" i="6"/>
  <c r="J987" i="6"/>
  <c r="AF986" i="6"/>
  <c r="P986" i="6"/>
  <c r="AG986" i="6" s="1"/>
  <c r="L986" i="6"/>
  <c r="K986" i="6"/>
  <c r="J986" i="6"/>
  <c r="AI985" i="6"/>
  <c r="AH985" i="6"/>
  <c r="AE985" i="6"/>
  <c r="P985" i="6"/>
  <c r="AF985" i="6" s="1"/>
  <c r="L985" i="6"/>
  <c r="K985" i="6"/>
  <c r="J985" i="6"/>
  <c r="AG984" i="6"/>
  <c r="AC984" i="6"/>
  <c r="P984" i="6"/>
  <c r="AF984" i="6" s="1"/>
  <c r="L984" i="6"/>
  <c r="K984" i="6"/>
  <c r="J984" i="6"/>
  <c r="AI983" i="6"/>
  <c r="AC983" i="6"/>
  <c r="P983" i="6"/>
  <c r="AF983" i="6" s="1"/>
  <c r="L983" i="6"/>
  <c r="K983" i="6"/>
  <c r="J983" i="6"/>
  <c r="AE982" i="6"/>
  <c r="P982" i="6"/>
  <c r="AI982" i="6" s="1"/>
  <c r="L982" i="6"/>
  <c r="K982" i="6"/>
  <c r="J982" i="6"/>
  <c r="P981" i="6"/>
  <c r="L981" i="6"/>
  <c r="K981" i="6"/>
  <c r="J981" i="6"/>
  <c r="P980" i="6"/>
  <c r="L980" i="6"/>
  <c r="K980" i="6"/>
  <c r="J980" i="6"/>
  <c r="AI979" i="6"/>
  <c r="AC979" i="6"/>
  <c r="P979" i="6"/>
  <c r="AF979" i="6" s="1"/>
  <c r="L979" i="6"/>
  <c r="K979" i="6"/>
  <c r="J979" i="6"/>
  <c r="P978" i="6"/>
  <c r="AG978" i="6" s="1"/>
  <c r="L978" i="6"/>
  <c r="K978" i="6"/>
  <c r="J978" i="6"/>
  <c r="AI977" i="6"/>
  <c r="AG977" i="6"/>
  <c r="AD977" i="6"/>
  <c r="AC977" i="6"/>
  <c r="P977" i="6"/>
  <c r="AF977" i="6" s="1"/>
  <c r="L977" i="6"/>
  <c r="K977" i="6"/>
  <c r="J977" i="6"/>
  <c r="AI976" i="6"/>
  <c r="AF976" i="6"/>
  <c r="P976" i="6"/>
  <c r="L976" i="6"/>
  <c r="K976" i="6"/>
  <c r="J976" i="6"/>
  <c r="AI975" i="6"/>
  <c r="AH975" i="6"/>
  <c r="AG975" i="6"/>
  <c r="AE975" i="6"/>
  <c r="AD975" i="6"/>
  <c r="AC975" i="6"/>
  <c r="P975" i="6"/>
  <c r="AF975" i="6" s="1"/>
  <c r="L975" i="6"/>
  <c r="K975" i="6"/>
  <c r="J975" i="6"/>
  <c r="P974" i="6"/>
  <c r="L974" i="6"/>
  <c r="K974" i="6"/>
  <c r="J974" i="6"/>
  <c r="AD973" i="6"/>
  <c r="AC973" i="6"/>
  <c r="P973" i="6"/>
  <c r="AI973" i="6" s="1"/>
  <c r="L973" i="6"/>
  <c r="K973" i="6"/>
  <c r="J973" i="6"/>
  <c r="AI972" i="6"/>
  <c r="AD972" i="6"/>
  <c r="P972" i="6"/>
  <c r="AE972" i="6" s="1"/>
  <c r="L972" i="6"/>
  <c r="K972" i="6"/>
  <c r="J972" i="6"/>
  <c r="P971" i="6"/>
  <c r="L971" i="6"/>
  <c r="K971" i="6"/>
  <c r="J971" i="6"/>
  <c r="P970" i="6"/>
  <c r="L970" i="6"/>
  <c r="K970" i="6"/>
  <c r="J970" i="6"/>
  <c r="AF969" i="6"/>
  <c r="AD969" i="6"/>
  <c r="AC969" i="6"/>
  <c r="P969" i="6"/>
  <c r="AI969" i="6" s="1"/>
  <c r="L969" i="6"/>
  <c r="K969" i="6"/>
  <c r="J969" i="6"/>
  <c r="AF968" i="6"/>
  <c r="AE968" i="6"/>
  <c r="P968" i="6"/>
  <c r="L968" i="6"/>
  <c r="K968" i="6"/>
  <c r="J968" i="6"/>
  <c r="AG967" i="6"/>
  <c r="P967" i="6"/>
  <c r="L967" i="6"/>
  <c r="K967" i="6"/>
  <c r="J967" i="6"/>
  <c r="AE966" i="6"/>
  <c r="AD966" i="6"/>
  <c r="P966" i="6"/>
  <c r="L966" i="6"/>
  <c r="K966" i="6"/>
  <c r="J966" i="6"/>
  <c r="P965" i="6"/>
  <c r="AH965" i="6" s="1"/>
  <c r="L965" i="6"/>
  <c r="K965" i="6"/>
  <c r="J965" i="6"/>
  <c r="P964" i="6"/>
  <c r="L964" i="6"/>
  <c r="K964" i="6"/>
  <c r="J964" i="6"/>
  <c r="AC963" i="6"/>
  <c r="P963" i="6"/>
  <c r="AH963" i="6" s="1"/>
  <c r="L963" i="6"/>
  <c r="K963" i="6"/>
  <c r="J963" i="6"/>
  <c r="AD962" i="6"/>
  <c r="P962" i="6"/>
  <c r="AH962" i="6" s="1"/>
  <c r="L962" i="6"/>
  <c r="K962" i="6"/>
  <c r="J962" i="6"/>
  <c r="P961" i="6"/>
  <c r="AG961" i="6" s="1"/>
  <c r="L961" i="6"/>
  <c r="K961" i="6"/>
  <c r="J961" i="6"/>
  <c r="P960" i="6"/>
  <c r="L960" i="6"/>
  <c r="K960" i="6"/>
  <c r="J960" i="6"/>
  <c r="P959" i="6"/>
  <c r="AH959" i="6" s="1"/>
  <c r="L959" i="6"/>
  <c r="K959" i="6"/>
  <c r="J959" i="6"/>
  <c r="AH958" i="6"/>
  <c r="AE958" i="6"/>
  <c r="P958" i="6"/>
  <c r="L958" i="6"/>
  <c r="K958" i="6"/>
  <c r="J958" i="6"/>
  <c r="AG957" i="6"/>
  <c r="AF957" i="6"/>
  <c r="P957" i="6"/>
  <c r="AI957" i="6" s="1"/>
  <c r="L957" i="6"/>
  <c r="K957" i="6"/>
  <c r="J957" i="6"/>
  <c r="P956" i="6"/>
  <c r="AC956" i="6" s="1"/>
  <c r="L956" i="6"/>
  <c r="K956" i="6"/>
  <c r="J956" i="6"/>
  <c r="AH955" i="6"/>
  <c r="P955" i="6"/>
  <c r="L955" i="6"/>
  <c r="K955" i="6"/>
  <c r="J955" i="6"/>
  <c r="AH954" i="6"/>
  <c r="AG954" i="6"/>
  <c r="AD954" i="6"/>
  <c r="P954" i="6"/>
  <c r="L954" i="6"/>
  <c r="K954" i="6"/>
  <c r="J954" i="6"/>
  <c r="P953" i="6"/>
  <c r="L953" i="6"/>
  <c r="K953" i="6"/>
  <c r="J953" i="6"/>
  <c r="P952" i="6"/>
  <c r="L952" i="6"/>
  <c r="K952" i="6"/>
  <c r="J952" i="6"/>
  <c r="P951" i="6"/>
  <c r="L951" i="6"/>
  <c r="K951" i="6"/>
  <c r="J951" i="6"/>
  <c r="P950" i="6"/>
  <c r="L950" i="6"/>
  <c r="K950" i="6"/>
  <c r="J950" i="6"/>
  <c r="AG949" i="6"/>
  <c r="AE949" i="6"/>
  <c r="P949" i="6"/>
  <c r="L949" i="6"/>
  <c r="K949" i="6"/>
  <c r="J949" i="6"/>
  <c r="P948" i="6"/>
  <c r="L948" i="6"/>
  <c r="K948" i="6"/>
  <c r="J948" i="6"/>
  <c r="P947" i="6"/>
  <c r="AG947" i="6" s="1"/>
  <c r="L947" i="6"/>
  <c r="K947" i="6"/>
  <c r="J947" i="6"/>
  <c r="AI946" i="6"/>
  <c r="AG946" i="6"/>
  <c r="AD946" i="6"/>
  <c r="AC946" i="6"/>
  <c r="P946" i="6"/>
  <c r="AF946" i="6" s="1"/>
  <c r="L946" i="6"/>
  <c r="K946" i="6"/>
  <c r="J946" i="6"/>
  <c r="P945" i="6"/>
  <c r="L945" i="6"/>
  <c r="K945" i="6"/>
  <c r="J945" i="6"/>
  <c r="AI944" i="6"/>
  <c r="P944" i="6"/>
  <c r="AC944" i="6" s="1"/>
  <c r="L944" i="6"/>
  <c r="K944" i="6"/>
  <c r="J944" i="6"/>
  <c r="AI943" i="6"/>
  <c r="P943" i="6"/>
  <c r="AG943" i="6" s="1"/>
  <c r="L943" i="6"/>
  <c r="K943" i="6"/>
  <c r="J943" i="6"/>
  <c r="AH942" i="6"/>
  <c r="P942" i="6"/>
  <c r="L942" i="6"/>
  <c r="K942" i="6"/>
  <c r="J942" i="6"/>
  <c r="AI941" i="6"/>
  <c r="AG941" i="6"/>
  <c r="AD941" i="6"/>
  <c r="AC941" i="6"/>
  <c r="P941" i="6"/>
  <c r="AF941" i="6" s="1"/>
  <c r="L941" i="6"/>
  <c r="K941" i="6"/>
  <c r="J941" i="6"/>
  <c r="AG940" i="6"/>
  <c r="AE940" i="6"/>
  <c r="AD940" i="6"/>
  <c r="AC940" i="6"/>
  <c r="P940" i="6"/>
  <c r="L940" i="6"/>
  <c r="K940" i="6"/>
  <c r="J940" i="6"/>
  <c r="AF939" i="6"/>
  <c r="AE939" i="6"/>
  <c r="AD939" i="6"/>
  <c r="AC939" i="6"/>
  <c r="P939" i="6"/>
  <c r="L939" i="6"/>
  <c r="K939" i="6"/>
  <c r="J939" i="6"/>
  <c r="AG938" i="6"/>
  <c r="AF938" i="6"/>
  <c r="AE938" i="6"/>
  <c r="AC938" i="6"/>
  <c r="P938" i="6"/>
  <c r="AD938" i="6" s="1"/>
  <c r="L938" i="6"/>
  <c r="K938" i="6"/>
  <c r="J938" i="6"/>
  <c r="AI937" i="6"/>
  <c r="AH937" i="6"/>
  <c r="AG937" i="6"/>
  <c r="AE937" i="6"/>
  <c r="P937" i="6"/>
  <c r="L937" i="6"/>
  <c r="K937" i="6"/>
  <c r="J937" i="6"/>
  <c r="P936" i="6"/>
  <c r="L936" i="6"/>
  <c r="K936" i="6"/>
  <c r="J936" i="6"/>
  <c r="AH935" i="6"/>
  <c r="P935" i="6"/>
  <c r="AG935" i="6" s="1"/>
  <c r="L935" i="6"/>
  <c r="K935" i="6"/>
  <c r="J935" i="6"/>
  <c r="AI934" i="6"/>
  <c r="AH934" i="6"/>
  <c r="P934" i="6"/>
  <c r="L934" i="6"/>
  <c r="K934" i="6"/>
  <c r="J934" i="6"/>
  <c r="AI933" i="6"/>
  <c r="AG933" i="6"/>
  <c r="AD933" i="6"/>
  <c r="P933" i="6"/>
  <c r="L933" i="6"/>
  <c r="K933" i="6"/>
  <c r="J933" i="6"/>
  <c r="AI932" i="6"/>
  <c r="P932" i="6"/>
  <c r="L932" i="6"/>
  <c r="K932" i="6"/>
  <c r="J932" i="6"/>
  <c r="AC931" i="6"/>
  <c r="P931" i="6"/>
  <c r="L931" i="6"/>
  <c r="K931" i="6"/>
  <c r="J931" i="6"/>
  <c r="AF930" i="6"/>
  <c r="P930" i="6"/>
  <c r="L930" i="6"/>
  <c r="K930" i="6"/>
  <c r="J930" i="6"/>
  <c r="AI929" i="6"/>
  <c r="AG929" i="6"/>
  <c r="AD929" i="6"/>
  <c r="AC929" i="6"/>
  <c r="P929" i="6"/>
  <c r="L929" i="6"/>
  <c r="K929" i="6"/>
  <c r="J929" i="6"/>
  <c r="AG928" i="6"/>
  <c r="P928" i="6"/>
  <c r="L928" i="6"/>
  <c r="K928" i="6"/>
  <c r="J928" i="6"/>
  <c r="AI927" i="6"/>
  <c r="AH927" i="6"/>
  <c r="AF927" i="6"/>
  <c r="AD927" i="6"/>
  <c r="P927" i="6"/>
  <c r="L927" i="6"/>
  <c r="K927" i="6"/>
  <c r="J927" i="6"/>
  <c r="AC926" i="6"/>
  <c r="P926" i="6"/>
  <c r="L926" i="6"/>
  <c r="K926" i="6"/>
  <c r="J926" i="6"/>
  <c r="P925" i="6"/>
  <c r="L925" i="6"/>
  <c r="K925" i="6"/>
  <c r="J925" i="6"/>
  <c r="AG924" i="6"/>
  <c r="AF924" i="6"/>
  <c r="AE924" i="6"/>
  <c r="AD924" i="6"/>
  <c r="AC924" i="6"/>
  <c r="P924" i="6"/>
  <c r="AH924" i="6" s="1"/>
  <c r="L924" i="6"/>
  <c r="K924" i="6"/>
  <c r="J924" i="6"/>
  <c r="P923" i="6"/>
  <c r="L923" i="6"/>
  <c r="K923" i="6"/>
  <c r="J923" i="6"/>
  <c r="P922" i="6"/>
  <c r="AG922" i="6" s="1"/>
  <c r="L922" i="6"/>
  <c r="K922" i="6"/>
  <c r="J922" i="6"/>
  <c r="AI921" i="6"/>
  <c r="AH921" i="6"/>
  <c r="AE921" i="6"/>
  <c r="P921" i="6"/>
  <c r="L921" i="6"/>
  <c r="K921" i="6"/>
  <c r="J921" i="6"/>
  <c r="P920" i="6"/>
  <c r="L920" i="6"/>
  <c r="K920" i="6"/>
  <c r="J920" i="6"/>
  <c r="AI919" i="6"/>
  <c r="P919" i="6"/>
  <c r="L919" i="6"/>
  <c r="K919" i="6"/>
  <c r="J919" i="6"/>
  <c r="AI918" i="6"/>
  <c r="AH918" i="6"/>
  <c r="AF918" i="6"/>
  <c r="AE918" i="6"/>
  <c r="AC918" i="6"/>
  <c r="P918" i="6"/>
  <c r="L918" i="6"/>
  <c r="K918" i="6"/>
  <c r="J918" i="6"/>
  <c r="P917" i="6"/>
  <c r="L917" i="6"/>
  <c r="K917" i="6"/>
  <c r="J917" i="6"/>
  <c r="P916" i="6"/>
  <c r="L916" i="6"/>
  <c r="K916" i="6"/>
  <c r="J916" i="6"/>
  <c r="P915" i="6"/>
  <c r="L915" i="6"/>
  <c r="K915" i="6"/>
  <c r="J915" i="6"/>
  <c r="P914" i="6"/>
  <c r="L914" i="6"/>
  <c r="K914" i="6"/>
  <c r="J914" i="6"/>
  <c r="AI913" i="6"/>
  <c r="P913" i="6"/>
  <c r="L913" i="6"/>
  <c r="K913" i="6"/>
  <c r="J913" i="6"/>
  <c r="P912" i="6"/>
  <c r="L912" i="6"/>
  <c r="K912" i="6"/>
  <c r="J912" i="6"/>
  <c r="AI911" i="6"/>
  <c r="AG911" i="6"/>
  <c r="AF911" i="6"/>
  <c r="AE911" i="6"/>
  <c r="P911" i="6"/>
  <c r="AH911" i="6" s="1"/>
  <c r="L911" i="6"/>
  <c r="K911" i="6"/>
  <c r="J911" i="6"/>
  <c r="P910" i="6"/>
  <c r="L910" i="6"/>
  <c r="K910" i="6"/>
  <c r="J910" i="6"/>
  <c r="P909" i="6"/>
  <c r="L909" i="6"/>
  <c r="K909" i="6"/>
  <c r="J909" i="6"/>
  <c r="P908" i="6"/>
  <c r="L908" i="6"/>
  <c r="K908" i="6"/>
  <c r="J908" i="6"/>
  <c r="P907" i="6"/>
  <c r="AD907" i="6" s="1"/>
  <c r="L907" i="6"/>
  <c r="K907" i="6"/>
  <c r="J907" i="6"/>
  <c r="P906" i="6"/>
  <c r="AH906" i="6" s="1"/>
  <c r="L906" i="6"/>
  <c r="K906" i="6"/>
  <c r="J906" i="6"/>
  <c r="AH905" i="6"/>
  <c r="AG905" i="6"/>
  <c r="AE905" i="6"/>
  <c r="AD905" i="6"/>
  <c r="AC905" i="6"/>
  <c r="P905" i="6"/>
  <c r="AF905" i="6" s="1"/>
  <c r="L905" i="6"/>
  <c r="K905" i="6"/>
  <c r="J905" i="6"/>
  <c r="AF904" i="6"/>
  <c r="AE904" i="6"/>
  <c r="AD904" i="6"/>
  <c r="AC904" i="6"/>
  <c r="P904" i="6"/>
  <c r="AH904" i="6" s="1"/>
  <c r="L904" i="6"/>
  <c r="K904" i="6"/>
  <c r="J904" i="6"/>
  <c r="P903" i="6"/>
  <c r="L903" i="6"/>
  <c r="K903" i="6"/>
  <c r="J903" i="6"/>
  <c r="P902" i="6"/>
  <c r="L902" i="6"/>
  <c r="K902" i="6"/>
  <c r="J902" i="6"/>
  <c r="AI901" i="6"/>
  <c r="AH901" i="6"/>
  <c r="AG901" i="6"/>
  <c r="AE901" i="6"/>
  <c r="AD901" i="6"/>
  <c r="AC901" i="6"/>
  <c r="P901" i="6"/>
  <c r="AF901" i="6" s="1"/>
  <c r="L901" i="6"/>
  <c r="K901" i="6"/>
  <c r="J901" i="6"/>
  <c r="P900" i="6"/>
  <c r="AC900" i="6" s="1"/>
  <c r="L900" i="6"/>
  <c r="K900" i="6"/>
  <c r="J900" i="6"/>
  <c r="AG899" i="6"/>
  <c r="AD899" i="6"/>
  <c r="P899" i="6"/>
  <c r="AI899" i="6" s="1"/>
  <c r="L899" i="6"/>
  <c r="K899" i="6"/>
  <c r="J899" i="6"/>
  <c r="AH898" i="6"/>
  <c r="AF898" i="6"/>
  <c r="AC898" i="6"/>
  <c r="P898" i="6"/>
  <c r="AI898" i="6" s="1"/>
  <c r="L898" i="6"/>
  <c r="K898" i="6"/>
  <c r="J898" i="6"/>
  <c r="AI897" i="6"/>
  <c r="P897" i="6"/>
  <c r="L897" i="6"/>
  <c r="K897" i="6"/>
  <c r="J897" i="6"/>
  <c r="P896" i="6"/>
  <c r="AI896" i="6" s="1"/>
  <c r="L896" i="6"/>
  <c r="K896" i="6"/>
  <c r="J896" i="6"/>
  <c r="P895" i="6"/>
  <c r="AI895" i="6" s="1"/>
  <c r="L895" i="6"/>
  <c r="K895" i="6"/>
  <c r="J895" i="6"/>
  <c r="AC894" i="6"/>
  <c r="P894" i="6"/>
  <c r="L894" i="6"/>
  <c r="K894" i="6"/>
  <c r="J894" i="6"/>
  <c r="P893" i="6"/>
  <c r="L893" i="6"/>
  <c r="K893" i="6"/>
  <c r="J893" i="6"/>
  <c r="AF892" i="6"/>
  <c r="P892" i="6"/>
  <c r="AG892" i="6" s="1"/>
  <c r="L892" i="6"/>
  <c r="K892" i="6"/>
  <c r="J892" i="6"/>
  <c r="P891" i="6"/>
  <c r="L891" i="6"/>
  <c r="K891" i="6"/>
  <c r="J891" i="6"/>
  <c r="AC890" i="6"/>
  <c r="P890" i="6"/>
  <c r="L890" i="6"/>
  <c r="K890" i="6"/>
  <c r="J890" i="6"/>
  <c r="P889" i="6"/>
  <c r="L889" i="6"/>
  <c r="K889" i="6"/>
  <c r="J889" i="6"/>
  <c r="AI888" i="6"/>
  <c r="AG888" i="6"/>
  <c r="AF888" i="6"/>
  <c r="AE888" i="6"/>
  <c r="AD888" i="6"/>
  <c r="AC888" i="6"/>
  <c r="P888" i="6"/>
  <c r="AH888" i="6" s="1"/>
  <c r="L888" i="6"/>
  <c r="K888" i="6"/>
  <c r="J888" i="6"/>
  <c r="AI887" i="6"/>
  <c r="AG887" i="6"/>
  <c r="AF887" i="6"/>
  <c r="AE887" i="6"/>
  <c r="AC887" i="6"/>
  <c r="P887" i="6"/>
  <c r="AD887" i="6" s="1"/>
  <c r="L887" i="6"/>
  <c r="K887" i="6"/>
  <c r="J887" i="6"/>
  <c r="AI886" i="6"/>
  <c r="AH886" i="6"/>
  <c r="AG886" i="6"/>
  <c r="P886" i="6"/>
  <c r="L886" i="6"/>
  <c r="K886" i="6"/>
  <c r="J886" i="6"/>
  <c r="P885" i="6"/>
  <c r="AI885" i="6" s="1"/>
  <c r="L885" i="6"/>
  <c r="K885" i="6"/>
  <c r="J885" i="6"/>
  <c r="P884" i="6"/>
  <c r="L884" i="6"/>
  <c r="K884" i="6"/>
  <c r="J884" i="6"/>
  <c r="P883" i="6"/>
  <c r="AI883" i="6" s="1"/>
  <c r="L883" i="6"/>
  <c r="K883" i="6"/>
  <c r="J883" i="6"/>
  <c r="AI882" i="6"/>
  <c r="AH882" i="6"/>
  <c r="AE882" i="6"/>
  <c r="AD882" i="6"/>
  <c r="AC882" i="6"/>
  <c r="P882" i="6"/>
  <c r="L882" i="6"/>
  <c r="K882" i="6"/>
  <c r="J882" i="6"/>
  <c r="AE881" i="6"/>
  <c r="P881" i="6"/>
  <c r="AG881" i="6" s="1"/>
  <c r="L881" i="6"/>
  <c r="K881" i="6"/>
  <c r="J881" i="6"/>
  <c r="P880" i="6"/>
  <c r="L880" i="6"/>
  <c r="K880" i="6"/>
  <c r="J880" i="6"/>
  <c r="P879" i="6"/>
  <c r="L879" i="6"/>
  <c r="K879" i="6"/>
  <c r="J879" i="6"/>
  <c r="P878" i="6"/>
  <c r="L878" i="6"/>
  <c r="K878" i="6"/>
  <c r="J878" i="6"/>
  <c r="AD877" i="6"/>
  <c r="P877" i="6"/>
  <c r="L877" i="6"/>
  <c r="K877" i="6"/>
  <c r="J877" i="6"/>
  <c r="AH876" i="6"/>
  <c r="P876" i="6"/>
  <c r="AC876" i="6" s="1"/>
  <c r="L876" i="6"/>
  <c r="K876" i="6"/>
  <c r="J876" i="6"/>
  <c r="AH875" i="6"/>
  <c r="AG875" i="6"/>
  <c r="AF875" i="6"/>
  <c r="P875" i="6"/>
  <c r="L875" i="6"/>
  <c r="K875" i="6"/>
  <c r="J875" i="6"/>
  <c r="AI874" i="6"/>
  <c r="AH874" i="6"/>
  <c r="AG874" i="6"/>
  <c r="AE874" i="6"/>
  <c r="AD874" i="6"/>
  <c r="AC874" i="6"/>
  <c r="P874" i="6"/>
  <c r="AF874" i="6" s="1"/>
  <c r="L874" i="6"/>
  <c r="K874" i="6"/>
  <c r="J874" i="6"/>
  <c r="P873" i="6"/>
  <c r="L873" i="6"/>
  <c r="K873" i="6"/>
  <c r="J873" i="6"/>
  <c r="P872" i="6"/>
  <c r="L872" i="6"/>
  <c r="K872" i="6"/>
  <c r="J872" i="6"/>
  <c r="P871" i="6"/>
  <c r="AF871" i="6" s="1"/>
  <c r="L871" i="6"/>
  <c r="K871" i="6"/>
  <c r="J871" i="6"/>
  <c r="AC870" i="6"/>
  <c r="P870" i="6"/>
  <c r="L870" i="6"/>
  <c r="K870" i="6"/>
  <c r="J870" i="6"/>
  <c r="P869" i="6"/>
  <c r="AI869" i="6" s="1"/>
  <c r="L869" i="6"/>
  <c r="K869" i="6"/>
  <c r="J869" i="6"/>
  <c r="AI868" i="6"/>
  <c r="AH868" i="6"/>
  <c r="AE868" i="6"/>
  <c r="AD868" i="6"/>
  <c r="AC868" i="6"/>
  <c r="P868" i="6"/>
  <c r="L868" i="6"/>
  <c r="K868" i="6"/>
  <c r="J868" i="6"/>
  <c r="P867" i="6"/>
  <c r="AI867" i="6" s="1"/>
  <c r="L867" i="6"/>
  <c r="K867" i="6"/>
  <c r="J867" i="6"/>
  <c r="AH866" i="6"/>
  <c r="AG866" i="6"/>
  <c r="AD866" i="6"/>
  <c r="AC866" i="6"/>
  <c r="P866" i="6"/>
  <c r="AI866" i="6" s="1"/>
  <c r="L866" i="6"/>
  <c r="K866" i="6"/>
  <c r="J866" i="6"/>
  <c r="AI865" i="6"/>
  <c r="AF865" i="6"/>
  <c r="AE865" i="6"/>
  <c r="AC865" i="6"/>
  <c r="P865" i="6"/>
  <c r="AG865" i="6" s="1"/>
  <c r="L865" i="6"/>
  <c r="K865" i="6"/>
  <c r="J865" i="6"/>
  <c r="P864" i="6"/>
  <c r="L864" i="6"/>
  <c r="K864" i="6"/>
  <c r="J864" i="6"/>
  <c r="P863" i="6"/>
  <c r="AI863" i="6" s="1"/>
  <c r="L863" i="6"/>
  <c r="K863" i="6"/>
  <c r="J863" i="6"/>
  <c r="AI862" i="6"/>
  <c r="AH862" i="6"/>
  <c r="AG862" i="6"/>
  <c r="AE862" i="6"/>
  <c r="AD862" i="6"/>
  <c r="AC862" i="6"/>
  <c r="P862" i="6"/>
  <c r="AF862" i="6" s="1"/>
  <c r="L862" i="6"/>
  <c r="K862" i="6"/>
  <c r="J862" i="6"/>
  <c r="P861" i="6"/>
  <c r="AC861" i="6" s="1"/>
  <c r="L861" i="6"/>
  <c r="K861" i="6"/>
  <c r="J861" i="6"/>
  <c r="AD860" i="6"/>
  <c r="P860" i="6"/>
  <c r="AC860" i="6" s="1"/>
  <c r="L860" i="6"/>
  <c r="K860" i="6"/>
  <c r="J860" i="6"/>
  <c r="P859" i="6"/>
  <c r="AF859" i="6" s="1"/>
  <c r="L859" i="6"/>
  <c r="K859" i="6"/>
  <c r="J859" i="6"/>
  <c r="AG858" i="6"/>
  <c r="AE858" i="6"/>
  <c r="AD858" i="6"/>
  <c r="P858" i="6"/>
  <c r="AH858" i="6" s="1"/>
  <c r="L858" i="6"/>
  <c r="K858" i="6"/>
  <c r="J858" i="6"/>
  <c r="AI857" i="6"/>
  <c r="AF857" i="6"/>
  <c r="AE857" i="6"/>
  <c r="P857" i="6"/>
  <c r="AH857" i="6" s="1"/>
  <c r="L857" i="6"/>
  <c r="K857" i="6"/>
  <c r="J857" i="6"/>
  <c r="P856" i="6"/>
  <c r="L856" i="6"/>
  <c r="K856" i="6"/>
  <c r="J856" i="6"/>
  <c r="AI855" i="6"/>
  <c r="AH855" i="6"/>
  <c r="AG855" i="6"/>
  <c r="AE855" i="6"/>
  <c r="AD855" i="6"/>
  <c r="AC855" i="6"/>
  <c r="P855" i="6"/>
  <c r="AF855" i="6" s="1"/>
  <c r="L855" i="6"/>
  <c r="K855" i="6"/>
  <c r="J855" i="6"/>
  <c r="AI854" i="6"/>
  <c r="AG854" i="6"/>
  <c r="AF854" i="6"/>
  <c r="AD854" i="6"/>
  <c r="P854" i="6"/>
  <c r="AC854" i="6" s="1"/>
  <c r="L854" i="6"/>
  <c r="K854" i="6"/>
  <c r="J854" i="6"/>
  <c r="P853" i="6"/>
  <c r="L853" i="6"/>
  <c r="K853" i="6"/>
  <c r="J853" i="6"/>
  <c r="P852" i="6"/>
  <c r="AI852" i="6" s="1"/>
  <c r="L852" i="6"/>
  <c r="K852" i="6"/>
  <c r="J852" i="6"/>
  <c r="AI851" i="6"/>
  <c r="AH851" i="6"/>
  <c r="AG851" i="6"/>
  <c r="P851" i="6"/>
  <c r="L851" i="6"/>
  <c r="K851" i="6"/>
  <c r="J851" i="6"/>
  <c r="AI850" i="6"/>
  <c r="AG850" i="6"/>
  <c r="AF850" i="6"/>
  <c r="AE850" i="6"/>
  <c r="AD850" i="6"/>
  <c r="P850" i="6"/>
  <c r="L850" i="6"/>
  <c r="K850" i="6"/>
  <c r="J850" i="6"/>
  <c r="P849" i="6"/>
  <c r="L849" i="6"/>
  <c r="K849" i="6"/>
  <c r="J849" i="6"/>
  <c r="P848" i="6"/>
  <c r="AH848" i="6" s="1"/>
  <c r="L848" i="6"/>
  <c r="K848" i="6"/>
  <c r="J848" i="6"/>
  <c r="AI847" i="6"/>
  <c r="AD847" i="6"/>
  <c r="P847" i="6"/>
  <c r="L847" i="6"/>
  <c r="K847" i="6"/>
  <c r="J847" i="6"/>
  <c r="AC846" i="6"/>
  <c r="P846" i="6"/>
  <c r="L846" i="6"/>
  <c r="K846" i="6"/>
  <c r="J846" i="6"/>
  <c r="AG845" i="6"/>
  <c r="P845" i="6"/>
  <c r="AH845" i="6" s="1"/>
  <c r="L845" i="6"/>
  <c r="K845" i="6"/>
  <c r="J845" i="6"/>
  <c r="AH844" i="6"/>
  <c r="AF844" i="6"/>
  <c r="AE844" i="6"/>
  <c r="AC844" i="6"/>
  <c r="P844" i="6"/>
  <c r="AG844" i="6" s="1"/>
  <c r="L844" i="6"/>
  <c r="K844" i="6"/>
  <c r="J844" i="6"/>
  <c r="AI843" i="6"/>
  <c r="AH843" i="6"/>
  <c r="AG843" i="6"/>
  <c r="AE843" i="6"/>
  <c r="AD843" i="6"/>
  <c r="AC843" i="6"/>
  <c r="P843" i="6"/>
  <c r="AF843" i="6" s="1"/>
  <c r="L843" i="6"/>
  <c r="K843" i="6"/>
  <c r="J843" i="6"/>
  <c r="P842" i="6"/>
  <c r="AI842" i="6" s="1"/>
  <c r="L842" i="6"/>
  <c r="K842" i="6"/>
  <c r="J842" i="6"/>
  <c r="AF841" i="6"/>
  <c r="AD841" i="6"/>
  <c r="P841" i="6"/>
  <c r="AH841" i="6" s="1"/>
  <c r="L841" i="6"/>
  <c r="K841" i="6"/>
  <c r="J841" i="6"/>
  <c r="P840" i="6"/>
  <c r="L840" i="6"/>
  <c r="K840" i="6"/>
  <c r="J840" i="6"/>
  <c r="AI839" i="6"/>
  <c r="AG839" i="6"/>
  <c r="AE839" i="6"/>
  <c r="AD839" i="6"/>
  <c r="AC839" i="6"/>
  <c r="P839" i="6"/>
  <c r="L839" i="6"/>
  <c r="K839" i="6"/>
  <c r="J839" i="6"/>
  <c r="P838" i="6"/>
  <c r="AG838" i="6" s="1"/>
  <c r="L838" i="6"/>
  <c r="K838" i="6"/>
  <c r="J838" i="6"/>
  <c r="AH837" i="6"/>
  <c r="AG837" i="6"/>
  <c r="AD837" i="6"/>
  <c r="P837" i="6"/>
  <c r="L837" i="6"/>
  <c r="K837" i="6"/>
  <c r="J837" i="6"/>
  <c r="AI836" i="6"/>
  <c r="P836" i="6"/>
  <c r="AF836" i="6" s="1"/>
  <c r="L836" i="6"/>
  <c r="K836" i="6"/>
  <c r="J836" i="6"/>
  <c r="AD835" i="6"/>
  <c r="P835" i="6"/>
  <c r="L835" i="6"/>
  <c r="K835" i="6"/>
  <c r="J835" i="6"/>
  <c r="P834" i="6"/>
  <c r="L834" i="6"/>
  <c r="K834" i="6"/>
  <c r="J834" i="6"/>
  <c r="AG833" i="6"/>
  <c r="P833" i="6"/>
  <c r="L833" i="6"/>
  <c r="K833" i="6"/>
  <c r="J833" i="6"/>
  <c r="AH832" i="6"/>
  <c r="AF832" i="6"/>
  <c r="AC832" i="6"/>
  <c r="P832" i="6"/>
  <c r="L832" i="6"/>
  <c r="K832" i="6"/>
  <c r="J832" i="6"/>
  <c r="AI831" i="6"/>
  <c r="AH831" i="6"/>
  <c r="AD831" i="6"/>
  <c r="P831" i="6"/>
  <c r="L831" i="6"/>
  <c r="K831" i="6"/>
  <c r="J831" i="6"/>
  <c r="AG830" i="6"/>
  <c r="AF830" i="6"/>
  <c r="AD830" i="6"/>
  <c r="P830" i="6"/>
  <c r="AI830" i="6" s="1"/>
  <c r="L830" i="6"/>
  <c r="K830" i="6"/>
  <c r="J830" i="6"/>
  <c r="AH829" i="6"/>
  <c r="AG829" i="6"/>
  <c r="AF829" i="6"/>
  <c r="AD829" i="6"/>
  <c r="P829" i="6"/>
  <c r="L829" i="6"/>
  <c r="K829" i="6"/>
  <c r="J829" i="6"/>
  <c r="AG828" i="6"/>
  <c r="P828" i="6"/>
  <c r="AI828" i="6" s="1"/>
  <c r="L828" i="6"/>
  <c r="K828" i="6"/>
  <c r="J828" i="6"/>
  <c r="AH827" i="6"/>
  <c r="AE827" i="6"/>
  <c r="AD827" i="6"/>
  <c r="AC827" i="6"/>
  <c r="P827" i="6"/>
  <c r="AI827" i="6" s="1"/>
  <c r="L827" i="6"/>
  <c r="K827" i="6"/>
  <c r="J827" i="6"/>
  <c r="P826" i="6"/>
  <c r="AI826" i="6" s="1"/>
  <c r="L826" i="6"/>
  <c r="K826" i="6"/>
  <c r="J826" i="6"/>
  <c r="P825" i="6"/>
  <c r="AC825" i="6" s="1"/>
  <c r="L825" i="6"/>
  <c r="K825" i="6"/>
  <c r="J825" i="6"/>
  <c r="AI824" i="6"/>
  <c r="AH824" i="6"/>
  <c r="AF824" i="6"/>
  <c r="P824" i="6"/>
  <c r="AD824" i="6" s="1"/>
  <c r="L824" i="6"/>
  <c r="K824" i="6"/>
  <c r="J824" i="6"/>
  <c r="AI823" i="6"/>
  <c r="AH823" i="6"/>
  <c r="AG823" i="6"/>
  <c r="AE823" i="6"/>
  <c r="AD823" i="6"/>
  <c r="P823" i="6"/>
  <c r="AF823" i="6" s="1"/>
  <c r="L823" i="6"/>
  <c r="K823" i="6"/>
  <c r="J823" i="6"/>
  <c r="P822" i="6"/>
  <c r="L822" i="6"/>
  <c r="K822" i="6"/>
  <c r="J822" i="6"/>
  <c r="AH821" i="6"/>
  <c r="AG821" i="6"/>
  <c r="P821" i="6"/>
  <c r="L821" i="6"/>
  <c r="K821" i="6"/>
  <c r="J821" i="6"/>
  <c r="P820" i="6"/>
  <c r="AC820" i="6" s="1"/>
  <c r="L820" i="6"/>
  <c r="K820" i="6"/>
  <c r="J820" i="6"/>
  <c r="P819" i="6"/>
  <c r="L819" i="6"/>
  <c r="K819" i="6"/>
  <c r="J819" i="6"/>
  <c r="P818" i="6"/>
  <c r="L818" i="6"/>
  <c r="K818" i="6"/>
  <c r="J818" i="6"/>
  <c r="AH817" i="6"/>
  <c r="P817" i="6"/>
  <c r="L817" i="6"/>
  <c r="K817" i="6"/>
  <c r="J817" i="6"/>
  <c r="P816" i="6"/>
  <c r="L816" i="6"/>
  <c r="K816" i="6"/>
  <c r="J816" i="6"/>
  <c r="AG815" i="6"/>
  <c r="AC815" i="6"/>
  <c r="P815" i="6"/>
  <c r="L815" i="6"/>
  <c r="K815" i="6"/>
  <c r="J815" i="6"/>
  <c r="AI814" i="6"/>
  <c r="P814" i="6"/>
  <c r="L814" i="6"/>
  <c r="K814" i="6"/>
  <c r="J814" i="6"/>
  <c r="P813" i="6"/>
  <c r="AI813" i="6" s="1"/>
  <c r="L813" i="6"/>
  <c r="K813" i="6"/>
  <c r="J813" i="6"/>
  <c r="AH812" i="6"/>
  <c r="AF812" i="6"/>
  <c r="P812" i="6"/>
  <c r="AE812" i="6" s="1"/>
  <c r="L812" i="6"/>
  <c r="K812" i="6"/>
  <c r="J812" i="6"/>
  <c r="AH811" i="6"/>
  <c r="AG811" i="6"/>
  <c r="AD811" i="6"/>
  <c r="AC811" i="6"/>
  <c r="P811" i="6"/>
  <c r="AI811" i="6" s="1"/>
  <c r="L811" i="6"/>
  <c r="K811" i="6"/>
  <c r="J811" i="6"/>
  <c r="P810" i="6"/>
  <c r="AI810" i="6" s="1"/>
  <c r="L810" i="6"/>
  <c r="K810" i="6"/>
  <c r="J810" i="6"/>
  <c r="P809" i="6"/>
  <c r="L809" i="6"/>
  <c r="K809" i="6"/>
  <c r="J809" i="6"/>
  <c r="P808" i="6"/>
  <c r="L808" i="6"/>
  <c r="K808" i="6"/>
  <c r="J808" i="6"/>
  <c r="AH807" i="6"/>
  <c r="AG807" i="6"/>
  <c r="AE807" i="6"/>
  <c r="AD807" i="6"/>
  <c r="AC807" i="6"/>
  <c r="P807" i="6"/>
  <c r="L807" i="6"/>
  <c r="K807" i="6"/>
  <c r="J807" i="6"/>
  <c r="AF806" i="6"/>
  <c r="AD806" i="6"/>
  <c r="P806" i="6"/>
  <c r="AI806" i="6" s="1"/>
  <c r="L806" i="6"/>
  <c r="K806" i="6"/>
  <c r="J806" i="6"/>
  <c r="AF805" i="6"/>
  <c r="P805" i="6"/>
  <c r="AI805" i="6" s="1"/>
  <c r="L805" i="6"/>
  <c r="K805" i="6"/>
  <c r="J805" i="6"/>
  <c r="P804" i="6"/>
  <c r="L804" i="6"/>
  <c r="K804" i="6"/>
  <c r="J804" i="6"/>
  <c r="AC803" i="6"/>
  <c r="P803" i="6"/>
  <c r="L803" i="6"/>
  <c r="K803" i="6"/>
  <c r="J803" i="6"/>
  <c r="P802" i="6"/>
  <c r="AI802" i="6" s="1"/>
  <c r="L802" i="6"/>
  <c r="K802" i="6"/>
  <c r="J802" i="6"/>
  <c r="AH801" i="6"/>
  <c r="AG801" i="6"/>
  <c r="AF801" i="6"/>
  <c r="AE801" i="6"/>
  <c r="P801" i="6"/>
  <c r="L801" i="6"/>
  <c r="K801" i="6"/>
  <c r="J801" i="6"/>
  <c r="AH800" i="6"/>
  <c r="AG800" i="6"/>
  <c r="AF800" i="6"/>
  <c r="AE800" i="6"/>
  <c r="P800" i="6"/>
  <c r="L800" i="6"/>
  <c r="K800" i="6"/>
  <c r="J800" i="6"/>
  <c r="AI799" i="6"/>
  <c r="AH799" i="6"/>
  <c r="AG799" i="6"/>
  <c r="AE799" i="6"/>
  <c r="AC799" i="6"/>
  <c r="P799" i="6"/>
  <c r="L799" i="6"/>
  <c r="K799" i="6"/>
  <c r="J799" i="6"/>
  <c r="AI798" i="6"/>
  <c r="AF798" i="6"/>
  <c r="P798" i="6"/>
  <c r="AE798" i="6" s="1"/>
  <c r="L798" i="6"/>
  <c r="K798" i="6"/>
  <c r="J798" i="6"/>
  <c r="P797" i="6"/>
  <c r="AH797" i="6" s="1"/>
  <c r="L797" i="6"/>
  <c r="K797" i="6"/>
  <c r="J797" i="6"/>
  <c r="P796" i="6"/>
  <c r="L796" i="6"/>
  <c r="K796" i="6"/>
  <c r="J796" i="6"/>
  <c r="AI795" i="6"/>
  <c r="AH795" i="6"/>
  <c r="P795" i="6"/>
  <c r="L795" i="6"/>
  <c r="K795" i="6"/>
  <c r="J795" i="6"/>
  <c r="P794" i="6"/>
  <c r="L794" i="6"/>
  <c r="K794" i="6"/>
  <c r="J794" i="6"/>
  <c r="P793" i="6"/>
  <c r="AI793" i="6" s="1"/>
  <c r="L793" i="6"/>
  <c r="K793" i="6"/>
  <c r="J793" i="6"/>
  <c r="AI792" i="6"/>
  <c r="P792" i="6"/>
  <c r="AF792" i="6" s="1"/>
  <c r="L792" i="6"/>
  <c r="K792" i="6"/>
  <c r="J792" i="6"/>
  <c r="AI791" i="6"/>
  <c r="AH791" i="6"/>
  <c r="AC791" i="6"/>
  <c r="P791" i="6"/>
  <c r="L791" i="6"/>
  <c r="K791" i="6"/>
  <c r="J791" i="6"/>
  <c r="P790" i="6"/>
  <c r="L790" i="6"/>
  <c r="K790" i="6"/>
  <c r="J790" i="6"/>
  <c r="AD789" i="6"/>
  <c r="P789" i="6"/>
  <c r="L789" i="6"/>
  <c r="K789" i="6"/>
  <c r="J789" i="6"/>
  <c r="AF788" i="6"/>
  <c r="P788" i="6"/>
  <c r="AI788" i="6" s="1"/>
  <c r="L788" i="6"/>
  <c r="K788" i="6"/>
  <c r="J788" i="6"/>
  <c r="AI787" i="6"/>
  <c r="AH787" i="6"/>
  <c r="P787" i="6"/>
  <c r="L787" i="6"/>
  <c r="K787" i="6"/>
  <c r="J787" i="6"/>
  <c r="P786" i="6"/>
  <c r="L786" i="6"/>
  <c r="K786" i="6"/>
  <c r="J786" i="6"/>
  <c r="AG785" i="6"/>
  <c r="AF785" i="6"/>
  <c r="P785" i="6"/>
  <c r="L785" i="6"/>
  <c r="K785" i="6"/>
  <c r="J785" i="6"/>
  <c r="AE784" i="6"/>
  <c r="AC784" i="6"/>
  <c r="P784" i="6"/>
  <c r="AD784" i="6" s="1"/>
  <c r="L784" i="6"/>
  <c r="K784" i="6"/>
  <c r="J784" i="6"/>
  <c r="AI783" i="6"/>
  <c r="AH783" i="6"/>
  <c r="AG783" i="6"/>
  <c r="AE783" i="6"/>
  <c r="AC783" i="6"/>
  <c r="P783" i="6"/>
  <c r="L783" i="6"/>
  <c r="K783" i="6"/>
  <c r="J783" i="6"/>
  <c r="AG782" i="6"/>
  <c r="AF782" i="6"/>
  <c r="AD782" i="6"/>
  <c r="AC782" i="6"/>
  <c r="P782" i="6"/>
  <c r="L782" i="6"/>
  <c r="K782" i="6"/>
  <c r="J782" i="6"/>
  <c r="P781" i="6"/>
  <c r="AC781" i="6" s="1"/>
  <c r="L781" i="6"/>
  <c r="K781" i="6"/>
  <c r="J781" i="6"/>
  <c r="AG780" i="6"/>
  <c r="AF780" i="6"/>
  <c r="AC780" i="6"/>
  <c r="P780" i="6"/>
  <c r="L780" i="6"/>
  <c r="K780" i="6"/>
  <c r="J780" i="6"/>
  <c r="AH779" i="6"/>
  <c r="AE779" i="6"/>
  <c r="AD779" i="6"/>
  <c r="AC779" i="6"/>
  <c r="P779" i="6"/>
  <c r="L779" i="6"/>
  <c r="K779" i="6"/>
  <c r="J779" i="6"/>
  <c r="P778" i="6"/>
  <c r="L778" i="6"/>
  <c r="K778" i="6"/>
  <c r="J778" i="6"/>
  <c r="P777" i="6"/>
  <c r="L777" i="6"/>
  <c r="K777" i="6"/>
  <c r="J777" i="6"/>
  <c r="P776" i="6"/>
  <c r="L776" i="6"/>
  <c r="K776" i="6"/>
  <c r="J776" i="6"/>
  <c r="P775" i="6"/>
  <c r="L775" i="6"/>
  <c r="K775" i="6"/>
  <c r="J775" i="6"/>
  <c r="AF774" i="6"/>
  <c r="P774" i="6"/>
  <c r="AG774" i="6" s="1"/>
  <c r="L774" i="6"/>
  <c r="K774" i="6"/>
  <c r="J774" i="6"/>
  <c r="AD773" i="6"/>
  <c r="AC773" i="6"/>
  <c r="P773" i="6"/>
  <c r="L773" i="6"/>
  <c r="K773" i="6"/>
  <c r="J773" i="6"/>
  <c r="P772" i="6"/>
  <c r="AF772" i="6" s="1"/>
  <c r="L772" i="6"/>
  <c r="K772" i="6"/>
  <c r="J772" i="6"/>
  <c r="AH771" i="6"/>
  <c r="P771" i="6"/>
  <c r="L771" i="6"/>
  <c r="K771" i="6"/>
  <c r="J771" i="6"/>
  <c r="P770" i="6"/>
  <c r="L770" i="6"/>
  <c r="K770" i="6"/>
  <c r="J770" i="6"/>
  <c r="P769" i="6"/>
  <c r="L769" i="6"/>
  <c r="K769" i="6"/>
  <c r="J769" i="6"/>
  <c r="P768" i="6"/>
  <c r="AC768" i="6" s="1"/>
  <c r="L768" i="6"/>
  <c r="K768" i="6"/>
  <c r="J768" i="6"/>
  <c r="AG767" i="6"/>
  <c r="P767" i="6"/>
  <c r="L767" i="6"/>
  <c r="K767" i="6"/>
  <c r="J767" i="6"/>
  <c r="AE766" i="6"/>
  <c r="AC766" i="6"/>
  <c r="P766" i="6"/>
  <c r="L766" i="6"/>
  <c r="K766" i="6"/>
  <c r="J766" i="6"/>
  <c r="P765" i="6"/>
  <c r="L765" i="6"/>
  <c r="K765" i="6"/>
  <c r="J765" i="6"/>
  <c r="P764" i="6"/>
  <c r="L764" i="6"/>
  <c r="K764" i="6"/>
  <c r="J764" i="6"/>
  <c r="AE763" i="6"/>
  <c r="AD763" i="6"/>
  <c r="P763" i="6"/>
  <c r="L763" i="6"/>
  <c r="K763" i="6"/>
  <c r="J763" i="6"/>
  <c r="P762" i="6"/>
  <c r="L762" i="6"/>
  <c r="K762" i="6"/>
  <c r="J762" i="6"/>
  <c r="P761" i="6"/>
  <c r="L761" i="6"/>
  <c r="K761" i="6"/>
  <c r="J761" i="6"/>
  <c r="AH760" i="6"/>
  <c r="P760" i="6"/>
  <c r="L760" i="6"/>
  <c r="K760" i="6"/>
  <c r="J760" i="6"/>
  <c r="AI759" i="6"/>
  <c r="AH759" i="6"/>
  <c r="AG759" i="6"/>
  <c r="AD759" i="6"/>
  <c r="AC759" i="6"/>
  <c r="P759" i="6"/>
  <c r="L759" i="6"/>
  <c r="K759" i="6"/>
  <c r="J759" i="6"/>
  <c r="AD758" i="6"/>
  <c r="P758" i="6"/>
  <c r="L758" i="6"/>
  <c r="K758" i="6"/>
  <c r="J758" i="6"/>
  <c r="AG757" i="6"/>
  <c r="AD757" i="6"/>
  <c r="P757" i="6"/>
  <c r="L757" i="6"/>
  <c r="K757" i="6"/>
  <c r="J757" i="6"/>
  <c r="P756" i="6"/>
  <c r="L756" i="6"/>
  <c r="K756" i="6"/>
  <c r="J756" i="6"/>
  <c r="AI755" i="6"/>
  <c r="AG755" i="6"/>
  <c r="AC755" i="6"/>
  <c r="P755" i="6"/>
  <c r="L755" i="6"/>
  <c r="K755" i="6"/>
  <c r="J755" i="6"/>
  <c r="AI754" i="6"/>
  <c r="AG754" i="6"/>
  <c r="AF754" i="6"/>
  <c r="AE754" i="6"/>
  <c r="AD754" i="6"/>
  <c r="P754" i="6"/>
  <c r="L754" i="6"/>
  <c r="K754" i="6"/>
  <c r="J754" i="6"/>
  <c r="P753" i="6"/>
  <c r="AE753" i="6" s="1"/>
  <c r="L753" i="6"/>
  <c r="K753" i="6"/>
  <c r="J753" i="6"/>
  <c r="P752" i="6"/>
  <c r="L752" i="6"/>
  <c r="K752" i="6"/>
  <c r="J752" i="6"/>
  <c r="P751" i="6"/>
  <c r="L751" i="6"/>
  <c r="K751" i="6"/>
  <c r="J751" i="6"/>
  <c r="AE750" i="6"/>
  <c r="AC750" i="6"/>
  <c r="P750" i="6"/>
  <c r="AF750" i="6" s="1"/>
  <c r="L750" i="6"/>
  <c r="K750" i="6"/>
  <c r="J750" i="6"/>
  <c r="AC749" i="6"/>
  <c r="P749" i="6"/>
  <c r="L749" i="6"/>
  <c r="K749" i="6"/>
  <c r="J749" i="6"/>
  <c r="AH748" i="6"/>
  <c r="AE748" i="6"/>
  <c r="P748" i="6"/>
  <c r="L748" i="6"/>
  <c r="K748" i="6"/>
  <c r="J748" i="6"/>
  <c r="AG747" i="6"/>
  <c r="AF747" i="6"/>
  <c r="AE747" i="6"/>
  <c r="P747" i="6"/>
  <c r="AC747" i="6" s="1"/>
  <c r="L747" i="6"/>
  <c r="K747" i="6"/>
  <c r="J747" i="6"/>
  <c r="P746" i="6"/>
  <c r="AE746" i="6" s="1"/>
  <c r="L746" i="6"/>
  <c r="K746" i="6"/>
  <c r="J746" i="6"/>
  <c r="P745" i="6"/>
  <c r="L745" i="6"/>
  <c r="K745" i="6"/>
  <c r="J745" i="6"/>
  <c r="P744" i="6"/>
  <c r="L744" i="6"/>
  <c r="K744" i="6"/>
  <c r="J744" i="6"/>
  <c r="P743" i="6"/>
  <c r="L743" i="6"/>
  <c r="K743" i="6"/>
  <c r="J743" i="6"/>
  <c r="AG742" i="6"/>
  <c r="AF742" i="6"/>
  <c r="P742" i="6"/>
  <c r="L742" i="6"/>
  <c r="K742" i="6"/>
  <c r="J742" i="6"/>
  <c r="P741" i="6"/>
  <c r="AI741" i="6" s="1"/>
  <c r="L741" i="6"/>
  <c r="K741" i="6"/>
  <c r="J741" i="6"/>
  <c r="P740" i="6"/>
  <c r="L740" i="6"/>
  <c r="K740" i="6"/>
  <c r="J740" i="6"/>
  <c r="P739" i="6"/>
  <c r="AD739" i="6" s="1"/>
  <c r="L739" i="6"/>
  <c r="K739" i="6"/>
  <c r="J739" i="6"/>
  <c r="AH738" i="6"/>
  <c r="P738" i="6"/>
  <c r="AG738" i="6" s="1"/>
  <c r="L738" i="6"/>
  <c r="K738" i="6"/>
  <c r="J738" i="6"/>
  <c r="AI737" i="6"/>
  <c r="AH737" i="6"/>
  <c r="AF737" i="6"/>
  <c r="AD737" i="6"/>
  <c r="P737" i="6"/>
  <c r="AC737" i="6" s="1"/>
  <c r="L737" i="6"/>
  <c r="K737" i="6"/>
  <c r="J737" i="6"/>
  <c r="P736" i="6"/>
  <c r="L736" i="6"/>
  <c r="K736" i="6"/>
  <c r="J736" i="6"/>
  <c r="AH735" i="6"/>
  <c r="P735" i="6"/>
  <c r="L735" i="6"/>
  <c r="K735" i="6"/>
  <c r="J735" i="6"/>
  <c r="AD734" i="6"/>
  <c r="P734" i="6"/>
  <c r="L734" i="6"/>
  <c r="K734" i="6"/>
  <c r="J734" i="6"/>
  <c r="P733" i="6"/>
  <c r="L733" i="6"/>
  <c r="K733" i="6"/>
  <c r="J733" i="6"/>
  <c r="P732" i="6"/>
  <c r="L732" i="6"/>
  <c r="K732" i="6"/>
  <c r="J732" i="6"/>
  <c r="AI731" i="6"/>
  <c r="AH731" i="6"/>
  <c r="AG731" i="6"/>
  <c r="AF731" i="6"/>
  <c r="P731" i="6"/>
  <c r="AC731" i="6" s="1"/>
  <c r="L731" i="6"/>
  <c r="K731" i="6"/>
  <c r="J731" i="6"/>
  <c r="AI730" i="6"/>
  <c r="AG730" i="6"/>
  <c r="AF730" i="6"/>
  <c r="AD730" i="6"/>
  <c r="P730" i="6"/>
  <c r="AE730" i="6" s="1"/>
  <c r="L730" i="6"/>
  <c r="K730" i="6"/>
  <c r="J730" i="6"/>
  <c r="AI729" i="6"/>
  <c r="AH729" i="6"/>
  <c r="AF729" i="6"/>
  <c r="AC729" i="6"/>
  <c r="P729" i="6"/>
  <c r="L729" i="6"/>
  <c r="K729" i="6"/>
  <c r="J729" i="6"/>
  <c r="AG728" i="6"/>
  <c r="P728" i="6"/>
  <c r="L728" i="6"/>
  <c r="K728" i="6"/>
  <c r="J728" i="6"/>
  <c r="AE727" i="6"/>
  <c r="P727" i="6"/>
  <c r="L727" i="6"/>
  <c r="K727" i="6"/>
  <c r="J727" i="6"/>
  <c r="AD726" i="6"/>
  <c r="P726" i="6"/>
  <c r="L726" i="6"/>
  <c r="K726" i="6"/>
  <c r="J726" i="6"/>
  <c r="P725" i="6"/>
  <c r="L725" i="6"/>
  <c r="K725" i="6"/>
  <c r="J725" i="6"/>
  <c r="P724" i="6"/>
  <c r="AH724" i="6" s="1"/>
  <c r="L724" i="6"/>
  <c r="K724" i="6"/>
  <c r="J724" i="6"/>
  <c r="AI723" i="6"/>
  <c r="P723" i="6"/>
  <c r="L723" i="6"/>
  <c r="K723" i="6"/>
  <c r="J723" i="6"/>
  <c r="P722" i="6"/>
  <c r="L722" i="6"/>
  <c r="K722" i="6"/>
  <c r="J722" i="6"/>
  <c r="AI721" i="6"/>
  <c r="P721" i="6"/>
  <c r="AH721" i="6" s="1"/>
  <c r="L721" i="6"/>
  <c r="K721" i="6"/>
  <c r="J721" i="6"/>
  <c r="AG720" i="6"/>
  <c r="AF720" i="6"/>
  <c r="P720" i="6"/>
  <c r="AH720" i="6" s="1"/>
  <c r="L720" i="6"/>
  <c r="K720" i="6"/>
  <c r="J720" i="6"/>
  <c r="P719" i="6"/>
  <c r="AI719" i="6" s="1"/>
  <c r="L719" i="6"/>
  <c r="K719" i="6"/>
  <c r="J719" i="6"/>
  <c r="P718" i="6"/>
  <c r="L718" i="6"/>
  <c r="K718" i="6"/>
  <c r="J718" i="6"/>
  <c r="P717" i="6"/>
  <c r="L717" i="6"/>
  <c r="K717" i="6"/>
  <c r="J717" i="6"/>
  <c r="P716" i="6"/>
  <c r="AE716" i="6" s="1"/>
  <c r="L716" i="6"/>
  <c r="K716" i="6"/>
  <c r="J716" i="6"/>
  <c r="P715" i="6"/>
  <c r="L715" i="6"/>
  <c r="K715" i="6"/>
  <c r="J715" i="6"/>
  <c r="P714" i="6"/>
  <c r="L714" i="6"/>
  <c r="K714" i="6"/>
  <c r="J714" i="6"/>
  <c r="P713" i="6"/>
  <c r="L713" i="6"/>
  <c r="K713" i="6"/>
  <c r="J713" i="6"/>
  <c r="AG712" i="6"/>
  <c r="AC712" i="6"/>
  <c r="P712" i="6"/>
  <c r="L712" i="6"/>
  <c r="K712" i="6"/>
  <c r="J712" i="6"/>
  <c r="P711" i="6"/>
  <c r="L711" i="6"/>
  <c r="K711" i="6"/>
  <c r="J711" i="6"/>
  <c r="AD710" i="6"/>
  <c r="AC710" i="6"/>
  <c r="P710" i="6"/>
  <c r="L710" i="6"/>
  <c r="K710" i="6"/>
  <c r="J710" i="6"/>
  <c r="AD709" i="6"/>
  <c r="P709" i="6"/>
  <c r="AF709" i="6" s="1"/>
  <c r="L709" i="6"/>
  <c r="K709" i="6"/>
  <c r="J709" i="6"/>
  <c r="AE708" i="6"/>
  <c r="AD708" i="6"/>
  <c r="AC708" i="6"/>
  <c r="P708" i="6"/>
  <c r="L708" i="6"/>
  <c r="K708" i="6"/>
  <c r="J708" i="6"/>
  <c r="AF707" i="6"/>
  <c r="P707" i="6"/>
  <c r="L707" i="6"/>
  <c r="K707" i="6"/>
  <c r="J707" i="6"/>
  <c r="AD706" i="6"/>
  <c r="P706" i="6"/>
  <c r="L706" i="6"/>
  <c r="K706" i="6"/>
  <c r="J706" i="6"/>
  <c r="P705" i="6"/>
  <c r="L705" i="6"/>
  <c r="K705" i="6"/>
  <c r="J705" i="6"/>
  <c r="P704" i="6"/>
  <c r="AH704" i="6" s="1"/>
  <c r="L704" i="6"/>
  <c r="K704" i="6"/>
  <c r="J704" i="6"/>
  <c r="AE703" i="6"/>
  <c r="P703" i="6"/>
  <c r="L703" i="6"/>
  <c r="K703" i="6"/>
  <c r="J703" i="6"/>
  <c r="AC702" i="6"/>
  <c r="P702" i="6"/>
  <c r="L702" i="6"/>
  <c r="K702" i="6"/>
  <c r="J702" i="6"/>
  <c r="AH701" i="6"/>
  <c r="P701" i="6"/>
  <c r="AI701" i="6" s="1"/>
  <c r="L701" i="6"/>
  <c r="K701" i="6"/>
  <c r="J701" i="6"/>
  <c r="AF700" i="6"/>
  <c r="AC700" i="6"/>
  <c r="P700" i="6"/>
  <c r="L700" i="6"/>
  <c r="K700" i="6"/>
  <c r="J700" i="6"/>
  <c r="AG699" i="6"/>
  <c r="P699" i="6"/>
  <c r="L699" i="6"/>
  <c r="K699" i="6"/>
  <c r="J699" i="6"/>
  <c r="P698" i="6"/>
  <c r="AH698" i="6" s="1"/>
  <c r="L698" i="6"/>
  <c r="K698" i="6"/>
  <c r="J698" i="6"/>
  <c r="AI697" i="6"/>
  <c r="AH697" i="6"/>
  <c r="AF697" i="6"/>
  <c r="P697" i="6"/>
  <c r="L697" i="6"/>
  <c r="K697" i="6"/>
  <c r="J697" i="6"/>
  <c r="P696" i="6"/>
  <c r="L696" i="6"/>
  <c r="K696" i="6"/>
  <c r="J696" i="6"/>
  <c r="AI695" i="6"/>
  <c r="AH695" i="6"/>
  <c r="AF695" i="6"/>
  <c r="AE695" i="6"/>
  <c r="P695" i="6"/>
  <c r="AC695" i="6" s="1"/>
  <c r="L695" i="6"/>
  <c r="K695" i="6"/>
  <c r="J695" i="6"/>
  <c r="AI694" i="6"/>
  <c r="AG694" i="6"/>
  <c r="AF694" i="6"/>
  <c r="AD694" i="6"/>
  <c r="AC694" i="6"/>
  <c r="P694" i="6"/>
  <c r="AE694" i="6" s="1"/>
  <c r="L694" i="6"/>
  <c r="K694" i="6"/>
  <c r="J694" i="6"/>
  <c r="P693" i="6"/>
  <c r="AG693" i="6" s="1"/>
  <c r="L693" i="6"/>
  <c r="K693" i="6"/>
  <c r="J693" i="6"/>
  <c r="AF692" i="6"/>
  <c r="AE692" i="6"/>
  <c r="AD692" i="6"/>
  <c r="P692" i="6"/>
  <c r="L692" i="6"/>
  <c r="K692" i="6"/>
  <c r="J692" i="6"/>
  <c r="AG691" i="6"/>
  <c r="AF691" i="6"/>
  <c r="AE691" i="6"/>
  <c r="P691" i="6"/>
  <c r="AC691" i="6" s="1"/>
  <c r="L691" i="6"/>
  <c r="K691" i="6"/>
  <c r="J691" i="6"/>
  <c r="AG690" i="6"/>
  <c r="AF690" i="6"/>
  <c r="AD690" i="6"/>
  <c r="P690" i="6"/>
  <c r="AE690" i="6" s="1"/>
  <c r="L690" i="6"/>
  <c r="K690" i="6"/>
  <c r="J690" i="6"/>
  <c r="P689" i="6"/>
  <c r="L689" i="6"/>
  <c r="K689" i="6"/>
  <c r="J689" i="6"/>
  <c r="P688" i="6"/>
  <c r="AH688" i="6" s="1"/>
  <c r="L688" i="6"/>
  <c r="K688" i="6"/>
  <c r="J688" i="6"/>
  <c r="AE687" i="6"/>
  <c r="P687" i="6"/>
  <c r="L687" i="6"/>
  <c r="K687" i="6"/>
  <c r="J687" i="6"/>
  <c r="AI686" i="6"/>
  <c r="AH686" i="6"/>
  <c r="AD686" i="6"/>
  <c r="AC686" i="6"/>
  <c r="P686" i="6"/>
  <c r="L686" i="6"/>
  <c r="K686" i="6"/>
  <c r="J686" i="6"/>
  <c r="AI685" i="6"/>
  <c r="P685" i="6"/>
  <c r="AH685" i="6" s="1"/>
  <c r="L685" i="6"/>
  <c r="K685" i="6"/>
  <c r="J685" i="6"/>
  <c r="P684" i="6"/>
  <c r="L684" i="6"/>
  <c r="K684" i="6"/>
  <c r="J684" i="6"/>
  <c r="AF683" i="6"/>
  <c r="P683" i="6"/>
  <c r="L683" i="6"/>
  <c r="K683" i="6"/>
  <c r="J683" i="6"/>
  <c r="P682" i="6"/>
  <c r="AH682" i="6" s="1"/>
  <c r="L682" i="6"/>
  <c r="K682" i="6"/>
  <c r="J682" i="6"/>
  <c r="AI681" i="6"/>
  <c r="AH681" i="6"/>
  <c r="AF681" i="6"/>
  <c r="P681" i="6"/>
  <c r="L681" i="6"/>
  <c r="K681" i="6"/>
  <c r="J681" i="6"/>
  <c r="AE680" i="6"/>
  <c r="P680" i="6"/>
  <c r="AH680" i="6" s="1"/>
  <c r="L680" i="6"/>
  <c r="K680" i="6"/>
  <c r="J680" i="6"/>
  <c r="AI679" i="6"/>
  <c r="AE679" i="6"/>
  <c r="P679" i="6"/>
  <c r="L679" i="6"/>
  <c r="K679" i="6"/>
  <c r="J679" i="6"/>
  <c r="AI678" i="6"/>
  <c r="AG678" i="6"/>
  <c r="AF678" i="6"/>
  <c r="AD678" i="6"/>
  <c r="AC678" i="6"/>
  <c r="P678" i="6"/>
  <c r="AE678" i="6" s="1"/>
  <c r="L678" i="6"/>
  <c r="K678" i="6"/>
  <c r="J678" i="6"/>
  <c r="P677" i="6"/>
  <c r="AG677" i="6" s="1"/>
  <c r="L677" i="6"/>
  <c r="K677" i="6"/>
  <c r="J677" i="6"/>
  <c r="P676" i="6"/>
  <c r="L676" i="6"/>
  <c r="K676" i="6"/>
  <c r="J676" i="6"/>
  <c r="P675" i="6"/>
  <c r="AF675" i="6" s="1"/>
  <c r="L675" i="6"/>
  <c r="K675" i="6"/>
  <c r="J675" i="6"/>
  <c r="AG674" i="6"/>
  <c r="P674" i="6"/>
  <c r="L674" i="6"/>
  <c r="K674" i="6"/>
  <c r="J674" i="6"/>
  <c r="AF673" i="6"/>
  <c r="AC673" i="6"/>
  <c r="P673" i="6"/>
  <c r="L673" i="6"/>
  <c r="K673" i="6"/>
  <c r="J673" i="6"/>
  <c r="AH672" i="6"/>
  <c r="P672" i="6"/>
  <c r="L672" i="6"/>
  <c r="K672" i="6"/>
  <c r="J672" i="6"/>
  <c r="AI671" i="6"/>
  <c r="P671" i="6"/>
  <c r="L671" i="6"/>
  <c r="K671" i="6"/>
  <c r="J671" i="6"/>
  <c r="AH670" i="6"/>
  <c r="AF670" i="6"/>
  <c r="P670" i="6"/>
  <c r="L670" i="6"/>
  <c r="K670" i="6"/>
  <c r="J670" i="6"/>
  <c r="P669" i="6"/>
  <c r="L669" i="6"/>
  <c r="K669" i="6"/>
  <c r="J669" i="6"/>
  <c r="AF668" i="6"/>
  <c r="AD668" i="6"/>
  <c r="P668" i="6"/>
  <c r="AG668" i="6" s="1"/>
  <c r="L668" i="6"/>
  <c r="K668" i="6"/>
  <c r="J668" i="6"/>
  <c r="AI667" i="6"/>
  <c r="AF667" i="6"/>
  <c r="P667" i="6"/>
  <c r="L667" i="6"/>
  <c r="K667" i="6"/>
  <c r="J667" i="6"/>
  <c r="P666" i="6"/>
  <c r="AH666" i="6" s="1"/>
  <c r="L666" i="6"/>
  <c r="K666" i="6"/>
  <c r="J666" i="6"/>
  <c r="P665" i="6"/>
  <c r="L665" i="6"/>
  <c r="K665" i="6"/>
  <c r="J665" i="6"/>
  <c r="P664" i="6"/>
  <c r="L664" i="6"/>
  <c r="K664" i="6"/>
  <c r="J664" i="6"/>
  <c r="P663" i="6"/>
  <c r="L663" i="6"/>
  <c r="K663" i="6"/>
  <c r="J663" i="6"/>
  <c r="AH662" i="6"/>
  <c r="P662" i="6"/>
  <c r="L662" i="6"/>
  <c r="K662" i="6"/>
  <c r="J662" i="6"/>
  <c r="AD661" i="6"/>
  <c r="AC661" i="6"/>
  <c r="P661" i="6"/>
  <c r="L661" i="6"/>
  <c r="K661" i="6"/>
  <c r="J661" i="6"/>
  <c r="AF660" i="6"/>
  <c r="P660" i="6"/>
  <c r="L660" i="6"/>
  <c r="K660" i="6"/>
  <c r="J660" i="6"/>
  <c r="AF659" i="6"/>
  <c r="AE659" i="6"/>
  <c r="P659" i="6"/>
  <c r="AG659" i="6" s="1"/>
  <c r="L659" i="6"/>
  <c r="K659" i="6"/>
  <c r="J659" i="6"/>
  <c r="AG658" i="6"/>
  <c r="AF658" i="6"/>
  <c r="AD658" i="6"/>
  <c r="P658" i="6"/>
  <c r="L658" i="6"/>
  <c r="K658" i="6"/>
  <c r="J658" i="6"/>
  <c r="P657" i="6"/>
  <c r="AI657" i="6" s="1"/>
  <c r="L657" i="6"/>
  <c r="K657" i="6"/>
  <c r="J657" i="6"/>
  <c r="AG656" i="6"/>
  <c r="AC656" i="6"/>
  <c r="P656" i="6"/>
  <c r="AI656" i="6" s="1"/>
  <c r="L656" i="6"/>
  <c r="K656" i="6"/>
  <c r="J656" i="6"/>
  <c r="AH655" i="6"/>
  <c r="P655" i="6"/>
  <c r="AG655" i="6" s="1"/>
  <c r="L655" i="6"/>
  <c r="K655" i="6"/>
  <c r="J655" i="6"/>
  <c r="P654" i="6"/>
  <c r="AH654" i="6" s="1"/>
  <c r="L654" i="6"/>
  <c r="K654" i="6"/>
  <c r="J654" i="6"/>
  <c r="AH653" i="6"/>
  <c r="AF653" i="6"/>
  <c r="P653" i="6"/>
  <c r="AG653" i="6" s="1"/>
  <c r="L653" i="6"/>
  <c r="K653" i="6"/>
  <c r="J653" i="6"/>
  <c r="AG652" i="6"/>
  <c r="P652" i="6"/>
  <c r="L652" i="6"/>
  <c r="K652" i="6"/>
  <c r="J652" i="6"/>
  <c r="AI651" i="6"/>
  <c r="P651" i="6"/>
  <c r="L651" i="6"/>
  <c r="K651" i="6"/>
  <c r="J651" i="6"/>
  <c r="AI650" i="6"/>
  <c r="P650" i="6"/>
  <c r="L650" i="6"/>
  <c r="K650" i="6"/>
  <c r="J650" i="6"/>
  <c r="P649" i="6"/>
  <c r="L649" i="6"/>
  <c r="K649" i="6"/>
  <c r="J649" i="6"/>
  <c r="P648" i="6"/>
  <c r="L648" i="6"/>
  <c r="K648" i="6"/>
  <c r="J648" i="6"/>
  <c r="P647" i="6"/>
  <c r="L647" i="6"/>
  <c r="K647" i="6"/>
  <c r="J647" i="6"/>
  <c r="P646" i="6"/>
  <c r="L646" i="6"/>
  <c r="K646" i="6"/>
  <c r="J646" i="6"/>
  <c r="AF645" i="6"/>
  <c r="AC645" i="6"/>
  <c r="P645" i="6"/>
  <c r="L645" i="6"/>
  <c r="K645" i="6"/>
  <c r="J645" i="6"/>
  <c r="AG644" i="6"/>
  <c r="AC644" i="6"/>
  <c r="P644" i="6"/>
  <c r="L644" i="6"/>
  <c r="K644" i="6"/>
  <c r="J644" i="6"/>
  <c r="P643" i="6"/>
  <c r="L643" i="6"/>
  <c r="K643" i="6"/>
  <c r="J643" i="6"/>
  <c r="AC642" i="6"/>
  <c r="P642" i="6"/>
  <c r="L642" i="6"/>
  <c r="K642" i="6"/>
  <c r="J642" i="6"/>
  <c r="AI641" i="6"/>
  <c r="P641" i="6"/>
  <c r="L641" i="6"/>
  <c r="K641" i="6"/>
  <c r="J641" i="6"/>
  <c r="AC640" i="6"/>
  <c r="P640" i="6"/>
  <c r="AG640" i="6" s="1"/>
  <c r="L640" i="6"/>
  <c r="K640" i="6"/>
  <c r="J640" i="6"/>
  <c r="P639" i="6"/>
  <c r="AG639" i="6" s="1"/>
  <c r="L639" i="6"/>
  <c r="K639" i="6"/>
  <c r="J639" i="6"/>
  <c r="AI638" i="6"/>
  <c r="AH638" i="6"/>
  <c r="P638" i="6"/>
  <c r="L638" i="6"/>
  <c r="K638" i="6"/>
  <c r="J638" i="6"/>
  <c r="AH637" i="6"/>
  <c r="P637" i="6"/>
  <c r="AF637" i="6" s="1"/>
  <c r="L637" i="6"/>
  <c r="K637" i="6"/>
  <c r="J637" i="6"/>
  <c r="AG636" i="6"/>
  <c r="AF636" i="6"/>
  <c r="AE636" i="6"/>
  <c r="P636" i="6"/>
  <c r="AI636" i="6" s="1"/>
  <c r="L636" i="6"/>
  <c r="K636" i="6"/>
  <c r="J636" i="6"/>
  <c r="AI635" i="6"/>
  <c r="AG635" i="6"/>
  <c r="AF635" i="6"/>
  <c r="AE635" i="6"/>
  <c r="P635" i="6"/>
  <c r="AC635" i="6" s="1"/>
  <c r="L635" i="6"/>
  <c r="K635" i="6"/>
  <c r="J635" i="6"/>
  <c r="AI634" i="6"/>
  <c r="AG634" i="6"/>
  <c r="AF634" i="6"/>
  <c r="AD634" i="6"/>
  <c r="P634" i="6"/>
  <c r="AE634" i="6" s="1"/>
  <c r="L634" i="6"/>
  <c r="K634" i="6"/>
  <c r="J634" i="6"/>
  <c r="P633" i="6"/>
  <c r="AD633" i="6" s="1"/>
  <c r="L633" i="6"/>
  <c r="K633" i="6"/>
  <c r="J633" i="6"/>
  <c r="AD632" i="6"/>
  <c r="P632" i="6"/>
  <c r="L632" i="6"/>
  <c r="K632" i="6"/>
  <c r="J632" i="6"/>
  <c r="AG631" i="6"/>
  <c r="P631" i="6"/>
  <c r="L631" i="6"/>
  <c r="K631" i="6"/>
  <c r="J631" i="6"/>
  <c r="P630" i="6"/>
  <c r="L630" i="6"/>
  <c r="K630" i="6"/>
  <c r="J630" i="6"/>
  <c r="P629" i="6"/>
  <c r="L629" i="6"/>
  <c r="K629" i="6"/>
  <c r="J629" i="6"/>
  <c r="AD628" i="6"/>
  <c r="P628" i="6"/>
  <c r="L628" i="6"/>
  <c r="K628" i="6"/>
  <c r="J628" i="6"/>
  <c r="AI627" i="6"/>
  <c r="AE627" i="6"/>
  <c r="P627" i="6"/>
  <c r="L627" i="6"/>
  <c r="K627" i="6"/>
  <c r="J627" i="6"/>
  <c r="AI626" i="6"/>
  <c r="AG626" i="6"/>
  <c r="AF626" i="6"/>
  <c r="AD626" i="6"/>
  <c r="AC626" i="6"/>
  <c r="P626" i="6"/>
  <c r="AE626" i="6" s="1"/>
  <c r="L626" i="6"/>
  <c r="K626" i="6"/>
  <c r="J626" i="6"/>
  <c r="AI625" i="6"/>
  <c r="AD625" i="6"/>
  <c r="P625" i="6"/>
  <c r="L625" i="6"/>
  <c r="K625" i="6"/>
  <c r="J625" i="6"/>
  <c r="AH624" i="6"/>
  <c r="P624" i="6"/>
  <c r="L624" i="6"/>
  <c r="K624" i="6"/>
  <c r="J624" i="6"/>
  <c r="AH623" i="6"/>
  <c r="AG623" i="6"/>
  <c r="P623" i="6"/>
  <c r="AI623" i="6" s="1"/>
  <c r="L623" i="6"/>
  <c r="K623" i="6"/>
  <c r="J623" i="6"/>
  <c r="P622" i="6"/>
  <c r="AI622" i="6" s="1"/>
  <c r="L622" i="6"/>
  <c r="K622" i="6"/>
  <c r="J622" i="6"/>
  <c r="P621" i="6"/>
  <c r="AC621" i="6" s="1"/>
  <c r="L621" i="6"/>
  <c r="K621" i="6"/>
  <c r="J621" i="6"/>
  <c r="AG620" i="6"/>
  <c r="P620" i="6"/>
  <c r="L620" i="6"/>
  <c r="K620" i="6"/>
  <c r="J620" i="6"/>
  <c r="AI619" i="6"/>
  <c r="AG619" i="6"/>
  <c r="P619" i="6"/>
  <c r="L619" i="6"/>
  <c r="K619" i="6"/>
  <c r="J619" i="6"/>
  <c r="P618" i="6"/>
  <c r="L618" i="6"/>
  <c r="K618" i="6"/>
  <c r="J618" i="6"/>
  <c r="AI617" i="6"/>
  <c r="AF617" i="6"/>
  <c r="P617" i="6"/>
  <c r="AD617" i="6" s="1"/>
  <c r="L617" i="6"/>
  <c r="K617" i="6"/>
  <c r="J617" i="6"/>
  <c r="AG616" i="6"/>
  <c r="P616" i="6"/>
  <c r="AD616" i="6" s="1"/>
  <c r="L616" i="6"/>
  <c r="K616" i="6"/>
  <c r="J616" i="6"/>
  <c r="AG615" i="6"/>
  <c r="P615" i="6"/>
  <c r="L615" i="6"/>
  <c r="K615" i="6"/>
  <c r="J615" i="6"/>
  <c r="P614" i="6"/>
  <c r="AH614" i="6" s="1"/>
  <c r="L614" i="6"/>
  <c r="K614" i="6"/>
  <c r="J614" i="6"/>
  <c r="AF613" i="6"/>
  <c r="P613" i="6"/>
  <c r="L613" i="6"/>
  <c r="K613" i="6"/>
  <c r="J613" i="6"/>
  <c r="AG612" i="6"/>
  <c r="AF612" i="6"/>
  <c r="AD612" i="6"/>
  <c r="AC612" i="6"/>
  <c r="P612" i="6"/>
  <c r="AI612" i="6" s="1"/>
  <c r="L612" i="6"/>
  <c r="K612" i="6"/>
  <c r="J612" i="6"/>
  <c r="AF611" i="6"/>
  <c r="P611" i="6"/>
  <c r="L611" i="6"/>
  <c r="K611" i="6"/>
  <c r="J611" i="6"/>
  <c r="AG610" i="6"/>
  <c r="AF610" i="6"/>
  <c r="AC610" i="6"/>
  <c r="P610" i="6"/>
  <c r="L610" i="6"/>
  <c r="K610" i="6"/>
  <c r="J610" i="6"/>
  <c r="P609" i="6"/>
  <c r="AI609" i="6" s="1"/>
  <c r="L609" i="6"/>
  <c r="K609" i="6"/>
  <c r="J609" i="6"/>
  <c r="P608" i="6"/>
  <c r="AH608" i="6" s="1"/>
  <c r="L608" i="6"/>
  <c r="K608" i="6"/>
  <c r="J608" i="6"/>
  <c r="AI607" i="6"/>
  <c r="AG607" i="6"/>
  <c r="AD607" i="6"/>
  <c r="P607" i="6"/>
  <c r="AH607" i="6" s="1"/>
  <c r="L607" i="6"/>
  <c r="K607" i="6"/>
  <c r="J607" i="6"/>
  <c r="AI606" i="6"/>
  <c r="P606" i="6"/>
  <c r="AH606" i="6" s="1"/>
  <c r="L606" i="6"/>
  <c r="K606" i="6"/>
  <c r="J606" i="6"/>
  <c r="AI605" i="6"/>
  <c r="AF605" i="6"/>
  <c r="AC605" i="6"/>
  <c r="P605" i="6"/>
  <c r="AH605" i="6" s="1"/>
  <c r="L605" i="6"/>
  <c r="K605" i="6"/>
  <c r="J605" i="6"/>
  <c r="P604" i="6"/>
  <c r="AG604" i="6" s="1"/>
  <c r="L604" i="6"/>
  <c r="K604" i="6"/>
  <c r="J604" i="6"/>
  <c r="P603" i="6"/>
  <c r="L603" i="6"/>
  <c r="K603" i="6"/>
  <c r="J603" i="6"/>
  <c r="P602" i="6"/>
  <c r="AG602" i="6" s="1"/>
  <c r="L602" i="6"/>
  <c r="K602" i="6"/>
  <c r="J602" i="6"/>
  <c r="AH601" i="6"/>
  <c r="P601" i="6"/>
  <c r="AF601" i="6" s="1"/>
  <c r="L601" i="6"/>
  <c r="K601" i="6"/>
  <c r="J601" i="6"/>
  <c r="AC600" i="6"/>
  <c r="P600" i="6"/>
  <c r="AI600" i="6" s="1"/>
  <c r="L600" i="6"/>
  <c r="K600" i="6"/>
  <c r="J600" i="6"/>
  <c r="P599" i="6"/>
  <c r="L599" i="6"/>
  <c r="K599" i="6"/>
  <c r="J599" i="6"/>
  <c r="P598" i="6"/>
  <c r="AH598" i="6" s="1"/>
  <c r="L598" i="6"/>
  <c r="K598" i="6"/>
  <c r="J598" i="6"/>
  <c r="AH597" i="6"/>
  <c r="AF597" i="6"/>
  <c r="AE597" i="6"/>
  <c r="AD597" i="6"/>
  <c r="AC597" i="6"/>
  <c r="P597" i="6"/>
  <c r="AG597" i="6" s="1"/>
  <c r="L597" i="6"/>
  <c r="K597" i="6"/>
  <c r="J597" i="6"/>
  <c r="AF596" i="6"/>
  <c r="AE596" i="6"/>
  <c r="P596" i="6"/>
  <c r="L596" i="6"/>
  <c r="K596" i="6"/>
  <c r="J596" i="6"/>
  <c r="AG595" i="6"/>
  <c r="P595" i="6"/>
  <c r="L595" i="6"/>
  <c r="K595" i="6"/>
  <c r="J595" i="6"/>
  <c r="AI594" i="6"/>
  <c r="AG594" i="6"/>
  <c r="AD594" i="6"/>
  <c r="AC594" i="6"/>
  <c r="P594" i="6"/>
  <c r="AE594" i="6" s="1"/>
  <c r="L594" i="6"/>
  <c r="K594" i="6"/>
  <c r="J594" i="6"/>
  <c r="P593" i="6"/>
  <c r="L593" i="6"/>
  <c r="K593" i="6"/>
  <c r="J593" i="6"/>
  <c r="AG592" i="6"/>
  <c r="P592" i="6"/>
  <c r="AH592" i="6" s="1"/>
  <c r="L592" i="6"/>
  <c r="K592" i="6"/>
  <c r="J592" i="6"/>
  <c r="P591" i="6"/>
  <c r="L591" i="6"/>
  <c r="K591" i="6"/>
  <c r="J591" i="6"/>
  <c r="P590" i="6"/>
  <c r="AI590" i="6" s="1"/>
  <c r="L590" i="6"/>
  <c r="K590" i="6"/>
  <c r="J590" i="6"/>
  <c r="AI589" i="6"/>
  <c r="AC589" i="6"/>
  <c r="P589" i="6"/>
  <c r="AD589" i="6" s="1"/>
  <c r="L589" i="6"/>
  <c r="K589" i="6"/>
  <c r="J589" i="6"/>
  <c r="AE588" i="6"/>
  <c r="P588" i="6"/>
  <c r="L588" i="6"/>
  <c r="K588" i="6"/>
  <c r="J588" i="6"/>
  <c r="P587" i="6"/>
  <c r="L587" i="6"/>
  <c r="K587" i="6"/>
  <c r="J587" i="6"/>
  <c r="P586" i="6"/>
  <c r="AI586" i="6" s="1"/>
  <c r="L586" i="6"/>
  <c r="K586" i="6"/>
  <c r="J586" i="6"/>
  <c r="AI585" i="6"/>
  <c r="AH585" i="6"/>
  <c r="AE585" i="6"/>
  <c r="AD585" i="6"/>
  <c r="P585" i="6"/>
  <c r="AF585" i="6" s="1"/>
  <c r="L585" i="6"/>
  <c r="K585" i="6"/>
  <c r="J585" i="6"/>
  <c r="AC584" i="6"/>
  <c r="P584" i="6"/>
  <c r="AD584" i="6" s="1"/>
  <c r="L584" i="6"/>
  <c r="K584" i="6"/>
  <c r="J584" i="6"/>
  <c r="P583" i="6"/>
  <c r="AI583" i="6" s="1"/>
  <c r="L583" i="6"/>
  <c r="K583" i="6"/>
  <c r="J583" i="6"/>
  <c r="P582" i="6"/>
  <c r="AH582" i="6" s="1"/>
  <c r="L582" i="6"/>
  <c r="K582" i="6"/>
  <c r="J582" i="6"/>
  <c r="AI581" i="6"/>
  <c r="AH581" i="6"/>
  <c r="AE581" i="6"/>
  <c r="P581" i="6"/>
  <c r="L581" i="6"/>
  <c r="K581" i="6"/>
  <c r="J581" i="6"/>
  <c r="AF580" i="6"/>
  <c r="AE580" i="6"/>
  <c r="AC580" i="6"/>
  <c r="P580" i="6"/>
  <c r="L580" i="6"/>
  <c r="K580" i="6"/>
  <c r="J580" i="6"/>
  <c r="AI579" i="6"/>
  <c r="AG579" i="6"/>
  <c r="AE579" i="6"/>
  <c r="AD579" i="6"/>
  <c r="P579" i="6"/>
  <c r="L579" i="6"/>
  <c r="K579" i="6"/>
  <c r="J579" i="6"/>
  <c r="AI578" i="6"/>
  <c r="AF578" i="6"/>
  <c r="AD578" i="6"/>
  <c r="AC578" i="6"/>
  <c r="P578" i="6"/>
  <c r="L578" i="6"/>
  <c r="K578" i="6"/>
  <c r="J578" i="6"/>
  <c r="AD577" i="6"/>
  <c r="P577" i="6"/>
  <c r="AE577" i="6" s="1"/>
  <c r="L577" i="6"/>
  <c r="K577" i="6"/>
  <c r="J577" i="6"/>
  <c r="P576" i="6"/>
  <c r="AG576" i="6" s="1"/>
  <c r="L576" i="6"/>
  <c r="K576" i="6"/>
  <c r="J576" i="6"/>
  <c r="AI575" i="6"/>
  <c r="AH575" i="6"/>
  <c r="AG575" i="6"/>
  <c r="P575" i="6"/>
  <c r="AE575" i="6" s="1"/>
  <c r="L575" i="6"/>
  <c r="K575" i="6"/>
  <c r="J575" i="6"/>
  <c r="AI574" i="6"/>
  <c r="P574" i="6"/>
  <c r="L574" i="6"/>
  <c r="K574" i="6"/>
  <c r="J574" i="6"/>
  <c r="P573" i="6"/>
  <c r="L573" i="6"/>
  <c r="K573" i="6"/>
  <c r="J573" i="6"/>
  <c r="AH572" i="6"/>
  <c r="AF572" i="6"/>
  <c r="P572" i="6"/>
  <c r="L572" i="6"/>
  <c r="K572" i="6"/>
  <c r="J572" i="6"/>
  <c r="P571" i="6"/>
  <c r="AI571" i="6" s="1"/>
  <c r="L571" i="6"/>
  <c r="K571" i="6"/>
  <c r="J571" i="6"/>
  <c r="P570" i="6"/>
  <c r="L570" i="6"/>
  <c r="K570" i="6"/>
  <c r="J570" i="6"/>
  <c r="P569" i="6"/>
  <c r="L569" i="6"/>
  <c r="K569" i="6"/>
  <c r="J569" i="6"/>
  <c r="AF568" i="6"/>
  <c r="P568" i="6"/>
  <c r="L568" i="6"/>
  <c r="K568" i="6"/>
  <c r="J568" i="6"/>
  <c r="P567" i="6"/>
  <c r="L567" i="6"/>
  <c r="K567" i="6"/>
  <c r="J567" i="6"/>
  <c r="P566" i="6"/>
  <c r="L566" i="6"/>
  <c r="K566" i="6"/>
  <c r="J566" i="6"/>
  <c r="AH565" i="6"/>
  <c r="AE565" i="6"/>
  <c r="P565" i="6"/>
  <c r="AI565" i="6" s="1"/>
  <c r="L565" i="6"/>
  <c r="K565" i="6"/>
  <c r="J565" i="6"/>
  <c r="AD564" i="6"/>
  <c r="P564" i="6"/>
  <c r="L564" i="6"/>
  <c r="K564" i="6"/>
  <c r="J564" i="6"/>
  <c r="AG563" i="6"/>
  <c r="P563" i="6"/>
  <c r="L563" i="6"/>
  <c r="K563" i="6"/>
  <c r="J563" i="6"/>
  <c r="AG562" i="6"/>
  <c r="P562" i="6"/>
  <c r="L562" i="6"/>
  <c r="K562" i="6"/>
  <c r="J562" i="6"/>
  <c r="AE561" i="6"/>
  <c r="P561" i="6"/>
  <c r="L561" i="6"/>
  <c r="K561" i="6"/>
  <c r="J561" i="6"/>
  <c r="P560" i="6"/>
  <c r="L560" i="6"/>
  <c r="K560" i="6"/>
  <c r="J560" i="6"/>
  <c r="AI559" i="6"/>
  <c r="P559" i="6"/>
  <c r="AG559" i="6" s="1"/>
  <c r="L559" i="6"/>
  <c r="K559" i="6"/>
  <c r="J559" i="6"/>
  <c r="AH558" i="6"/>
  <c r="P558" i="6"/>
  <c r="L558" i="6"/>
  <c r="K558" i="6"/>
  <c r="J558" i="6"/>
  <c r="P557" i="6"/>
  <c r="AI557" i="6" s="1"/>
  <c r="L557" i="6"/>
  <c r="K557" i="6"/>
  <c r="J557" i="6"/>
  <c r="P556" i="6"/>
  <c r="L556" i="6"/>
  <c r="K556" i="6"/>
  <c r="J556" i="6"/>
  <c r="P555" i="6"/>
  <c r="L555" i="6"/>
  <c r="K555" i="6"/>
  <c r="J555" i="6"/>
  <c r="AI554" i="6"/>
  <c r="AH554" i="6"/>
  <c r="AF554" i="6"/>
  <c r="P554" i="6"/>
  <c r="L554" i="6"/>
  <c r="K554" i="6"/>
  <c r="J554" i="6"/>
  <c r="P553" i="6"/>
  <c r="L553" i="6"/>
  <c r="K553" i="6"/>
  <c r="J553" i="6"/>
  <c r="AD552" i="6"/>
  <c r="P552" i="6"/>
  <c r="L552" i="6"/>
  <c r="K552" i="6"/>
  <c r="J552" i="6"/>
  <c r="P551" i="6"/>
  <c r="L551" i="6"/>
  <c r="K551" i="6"/>
  <c r="J551" i="6"/>
  <c r="AH550" i="6"/>
  <c r="AG550" i="6"/>
  <c r="P550" i="6"/>
  <c r="AD550" i="6" s="1"/>
  <c r="L550" i="6"/>
  <c r="K550" i="6"/>
  <c r="J550" i="6"/>
  <c r="P549" i="6"/>
  <c r="L549" i="6"/>
  <c r="K549" i="6"/>
  <c r="J549" i="6"/>
  <c r="AF548" i="6"/>
  <c r="P548" i="6"/>
  <c r="L548" i="6"/>
  <c r="K548" i="6"/>
  <c r="J548" i="6"/>
  <c r="AF547" i="6"/>
  <c r="P547" i="6"/>
  <c r="L547" i="6"/>
  <c r="K547" i="6"/>
  <c r="J547" i="6"/>
  <c r="AI546" i="6"/>
  <c r="AG546" i="6"/>
  <c r="AF546" i="6"/>
  <c r="AD546" i="6"/>
  <c r="AC546" i="6"/>
  <c r="P546" i="6"/>
  <c r="AE546" i="6" s="1"/>
  <c r="L546" i="6"/>
  <c r="K546" i="6"/>
  <c r="J546" i="6"/>
  <c r="AF545" i="6"/>
  <c r="P545" i="6"/>
  <c r="AI545" i="6" s="1"/>
  <c r="L545" i="6"/>
  <c r="K545" i="6"/>
  <c r="J545" i="6"/>
  <c r="AH544" i="6"/>
  <c r="AE544" i="6"/>
  <c r="AD544" i="6"/>
  <c r="P544" i="6"/>
  <c r="L544" i="6"/>
  <c r="K544" i="6"/>
  <c r="J544" i="6"/>
  <c r="AG543" i="6"/>
  <c r="AF543" i="6"/>
  <c r="AE543" i="6"/>
  <c r="AD543" i="6"/>
  <c r="AC543" i="6"/>
  <c r="P543" i="6"/>
  <c r="AH543" i="6" s="1"/>
  <c r="L543" i="6"/>
  <c r="K543" i="6"/>
  <c r="J543" i="6"/>
  <c r="AI542" i="6"/>
  <c r="AG542" i="6"/>
  <c r="AC542" i="6"/>
  <c r="P542" i="6"/>
  <c r="L542" i="6"/>
  <c r="K542" i="6"/>
  <c r="J542" i="6"/>
  <c r="AI541" i="6"/>
  <c r="AG541" i="6"/>
  <c r="AE541" i="6"/>
  <c r="AC541" i="6"/>
  <c r="P541" i="6"/>
  <c r="AD541" i="6" s="1"/>
  <c r="L541" i="6"/>
  <c r="K541" i="6"/>
  <c r="J541" i="6"/>
  <c r="AI540" i="6"/>
  <c r="AC540" i="6"/>
  <c r="P540" i="6"/>
  <c r="L540" i="6"/>
  <c r="K540" i="6"/>
  <c r="J540" i="6"/>
  <c r="AI539" i="6"/>
  <c r="AC539" i="6"/>
  <c r="P539" i="6"/>
  <c r="AE539" i="6" s="1"/>
  <c r="L539" i="6"/>
  <c r="K539" i="6"/>
  <c r="J539" i="6"/>
  <c r="AH538" i="6"/>
  <c r="P538" i="6"/>
  <c r="L538" i="6"/>
  <c r="K538" i="6"/>
  <c r="J538" i="6"/>
  <c r="AI537" i="6"/>
  <c r="AH537" i="6"/>
  <c r="AC537" i="6"/>
  <c r="P537" i="6"/>
  <c r="AG537" i="6" s="1"/>
  <c r="L537" i="6"/>
  <c r="K537" i="6"/>
  <c r="J537" i="6"/>
  <c r="AI536" i="6"/>
  <c r="AH536" i="6"/>
  <c r="AE536" i="6"/>
  <c r="AD536" i="6"/>
  <c r="P536" i="6"/>
  <c r="L536" i="6"/>
  <c r="K536" i="6"/>
  <c r="J536" i="6"/>
  <c r="AF535" i="6"/>
  <c r="AC535" i="6"/>
  <c r="P535" i="6"/>
  <c r="L535" i="6"/>
  <c r="K535" i="6"/>
  <c r="J535" i="6"/>
  <c r="P534" i="6"/>
  <c r="AI534" i="6" s="1"/>
  <c r="L534" i="6"/>
  <c r="K534" i="6"/>
  <c r="J534" i="6"/>
  <c r="AH533" i="6"/>
  <c r="AG533" i="6"/>
  <c r="P533" i="6"/>
  <c r="AI533" i="6" s="1"/>
  <c r="L533" i="6"/>
  <c r="K533" i="6"/>
  <c r="J533" i="6"/>
  <c r="P532" i="6"/>
  <c r="L532" i="6"/>
  <c r="K532" i="6"/>
  <c r="J532" i="6"/>
  <c r="P531" i="6"/>
  <c r="L531" i="6"/>
  <c r="K531" i="6"/>
  <c r="J531" i="6"/>
  <c r="AH530" i="6"/>
  <c r="P530" i="6"/>
  <c r="L530" i="6"/>
  <c r="K530" i="6"/>
  <c r="J530" i="6"/>
  <c r="P529" i="6"/>
  <c r="AE529" i="6" s="1"/>
  <c r="L529" i="6"/>
  <c r="K529" i="6"/>
  <c r="J529" i="6"/>
  <c r="AI528" i="6"/>
  <c r="AH528" i="6"/>
  <c r="AE528" i="6"/>
  <c r="P528" i="6"/>
  <c r="L528" i="6"/>
  <c r="K528" i="6"/>
  <c r="J528" i="6"/>
  <c r="AF527" i="6"/>
  <c r="AE527" i="6"/>
  <c r="AC527" i="6"/>
  <c r="P527" i="6"/>
  <c r="L527" i="6"/>
  <c r="K527" i="6"/>
  <c r="J527" i="6"/>
  <c r="AI526" i="6"/>
  <c r="AG526" i="6"/>
  <c r="AE526" i="6"/>
  <c r="AD526" i="6"/>
  <c r="P526" i="6"/>
  <c r="L526" i="6"/>
  <c r="K526" i="6"/>
  <c r="J526" i="6"/>
  <c r="AI525" i="6"/>
  <c r="AG525" i="6"/>
  <c r="AF525" i="6"/>
  <c r="AE525" i="6"/>
  <c r="AC525" i="6"/>
  <c r="P525" i="6"/>
  <c r="AD525" i="6" s="1"/>
  <c r="L525" i="6"/>
  <c r="K525" i="6"/>
  <c r="J525" i="6"/>
  <c r="AI524" i="6"/>
  <c r="P524" i="6"/>
  <c r="L524" i="6"/>
  <c r="K524" i="6"/>
  <c r="J524" i="6"/>
  <c r="AG523" i="6"/>
  <c r="AF523" i="6"/>
  <c r="P523" i="6"/>
  <c r="L523" i="6"/>
  <c r="K523" i="6"/>
  <c r="J523" i="6"/>
  <c r="AI522" i="6"/>
  <c r="AG522" i="6"/>
  <c r="AF522" i="6"/>
  <c r="P522" i="6"/>
  <c r="L522" i="6"/>
  <c r="K522" i="6"/>
  <c r="J522" i="6"/>
  <c r="AI521" i="6"/>
  <c r="AG521" i="6"/>
  <c r="AE521" i="6"/>
  <c r="P521" i="6"/>
  <c r="L521" i="6"/>
  <c r="K521" i="6"/>
  <c r="J521" i="6"/>
  <c r="AI520" i="6"/>
  <c r="AH520" i="6"/>
  <c r="AE520" i="6"/>
  <c r="AD520" i="6"/>
  <c r="P520" i="6"/>
  <c r="L520" i="6"/>
  <c r="K520" i="6"/>
  <c r="J520" i="6"/>
  <c r="AE519" i="6"/>
  <c r="P519" i="6"/>
  <c r="AF519" i="6" s="1"/>
  <c r="L519" i="6"/>
  <c r="K519" i="6"/>
  <c r="J519" i="6"/>
  <c r="AI518" i="6"/>
  <c r="AG518" i="6"/>
  <c r="AE518" i="6"/>
  <c r="AD518" i="6"/>
  <c r="AC518" i="6"/>
  <c r="P518" i="6"/>
  <c r="L518" i="6"/>
  <c r="K518" i="6"/>
  <c r="J518" i="6"/>
  <c r="AI517" i="6"/>
  <c r="AG517" i="6"/>
  <c r="AF517" i="6"/>
  <c r="AE517" i="6"/>
  <c r="AC517" i="6"/>
  <c r="P517" i="6"/>
  <c r="AD517" i="6" s="1"/>
  <c r="L517" i="6"/>
  <c r="K517" i="6"/>
  <c r="J517" i="6"/>
  <c r="AI516" i="6"/>
  <c r="AH516" i="6"/>
  <c r="AG516" i="6"/>
  <c r="P516" i="6"/>
  <c r="L516" i="6"/>
  <c r="K516" i="6"/>
  <c r="J516" i="6"/>
  <c r="AG515" i="6"/>
  <c r="AE515" i="6"/>
  <c r="P515" i="6"/>
  <c r="L515" i="6"/>
  <c r="K515" i="6"/>
  <c r="J515" i="6"/>
  <c r="AI514" i="6"/>
  <c r="AG514" i="6"/>
  <c r="AD514" i="6"/>
  <c r="AC514" i="6"/>
  <c r="P514" i="6"/>
  <c r="AH514" i="6" s="1"/>
  <c r="L514" i="6"/>
  <c r="K514" i="6"/>
  <c r="J514" i="6"/>
  <c r="AI513" i="6"/>
  <c r="AE513" i="6"/>
  <c r="AC513" i="6"/>
  <c r="P513" i="6"/>
  <c r="AD513" i="6" s="1"/>
  <c r="L513" i="6"/>
  <c r="K513" i="6"/>
  <c r="J513" i="6"/>
  <c r="AI512" i="6"/>
  <c r="AG512" i="6"/>
  <c r="AE512" i="6"/>
  <c r="AC512" i="6"/>
  <c r="P512" i="6"/>
  <c r="L512" i="6"/>
  <c r="K512" i="6"/>
  <c r="J512" i="6"/>
  <c r="AI511" i="6"/>
  <c r="AG511" i="6"/>
  <c r="P511" i="6"/>
  <c r="AC511" i="6" s="1"/>
  <c r="L511" i="6"/>
  <c r="K511" i="6"/>
  <c r="J511" i="6"/>
  <c r="AI510" i="6"/>
  <c r="AG510" i="6"/>
  <c r="AC510" i="6"/>
  <c r="P510" i="6"/>
  <c r="AH510" i="6" s="1"/>
  <c r="L510" i="6"/>
  <c r="K510" i="6"/>
  <c r="J510" i="6"/>
  <c r="AI509" i="6"/>
  <c r="P509" i="6"/>
  <c r="L509" i="6"/>
  <c r="K509" i="6"/>
  <c r="J509" i="6"/>
  <c r="AI508" i="6"/>
  <c r="AH508" i="6"/>
  <c r="AC508" i="6"/>
  <c r="P508" i="6"/>
  <c r="L508" i="6"/>
  <c r="K508" i="6"/>
  <c r="J508" i="6"/>
  <c r="AG507" i="6"/>
  <c r="P507" i="6"/>
  <c r="L507" i="6"/>
  <c r="K507" i="6"/>
  <c r="J507" i="6"/>
  <c r="AI506" i="6"/>
  <c r="AG506" i="6"/>
  <c r="AE506" i="6"/>
  <c r="AC506" i="6"/>
  <c r="P506" i="6"/>
  <c r="AD506" i="6" s="1"/>
  <c r="L506" i="6"/>
  <c r="K506" i="6"/>
  <c r="J506" i="6"/>
  <c r="AI505" i="6"/>
  <c r="AF505" i="6"/>
  <c r="AE505" i="6"/>
  <c r="P505" i="6"/>
  <c r="AD505" i="6" s="1"/>
  <c r="L505" i="6"/>
  <c r="K505" i="6"/>
  <c r="J505" i="6"/>
  <c r="AI504" i="6"/>
  <c r="AG504" i="6"/>
  <c r="AE504" i="6"/>
  <c r="P504" i="6"/>
  <c r="L504" i="6"/>
  <c r="K504" i="6"/>
  <c r="J504" i="6"/>
  <c r="AG503" i="6"/>
  <c r="AF503" i="6"/>
  <c r="AC503" i="6"/>
  <c r="P503" i="6"/>
  <c r="AH503" i="6" s="1"/>
  <c r="L503" i="6"/>
  <c r="K503" i="6"/>
  <c r="J503" i="6"/>
  <c r="AI502" i="6"/>
  <c r="AG502" i="6"/>
  <c r="AF502" i="6"/>
  <c r="AE502" i="6"/>
  <c r="AD502" i="6"/>
  <c r="AC502" i="6"/>
  <c r="P502" i="6"/>
  <c r="AH502" i="6" s="1"/>
  <c r="L502" i="6"/>
  <c r="K502" i="6"/>
  <c r="J502" i="6"/>
  <c r="AG501" i="6"/>
  <c r="AF501" i="6"/>
  <c r="AE501" i="6"/>
  <c r="P501" i="6"/>
  <c r="L501" i="6"/>
  <c r="K501" i="6"/>
  <c r="J501" i="6"/>
  <c r="AH500" i="6"/>
  <c r="AG500" i="6"/>
  <c r="AD500" i="6"/>
  <c r="AC500" i="6"/>
  <c r="P500" i="6"/>
  <c r="L500" i="6"/>
  <c r="K500" i="6"/>
  <c r="J500" i="6"/>
  <c r="AG499" i="6"/>
  <c r="AD499" i="6"/>
  <c r="AC499" i="6"/>
  <c r="P499" i="6"/>
  <c r="L499" i="6"/>
  <c r="K499" i="6"/>
  <c r="J499" i="6"/>
  <c r="AD498" i="6"/>
  <c r="P498" i="6"/>
  <c r="AE498" i="6" s="1"/>
  <c r="L498" i="6"/>
  <c r="K498" i="6"/>
  <c r="J498" i="6"/>
  <c r="P497" i="6"/>
  <c r="L497" i="6"/>
  <c r="K497" i="6"/>
  <c r="J497" i="6"/>
  <c r="AD496" i="6"/>
  <c r="P496" i="6"/>
  <c r="L496" i="6"/>
  <c r="K496" i="6"/>
  <c r="J496" i="6"/>
  <c r="P495" i="6"/>
  <c r="L495" i="6"/>
  <c r="K495" i="6"/>
  <c r="J495" i="6"/>
  <c r="P494" i="6"/>
  <c r="L494" i="6"/>
  <c r="K494" i="6"/>
  <c r="J494" i="6"/>
  <c r="P493" i="6"/>
  <c r="AI493" i="6" s="1"/>
  <c r="L493" i="6"/>
  <c r="K493" i="6"/>
  <c r="J493" i="6"/>
  <c r="AI492" i="6"/>
  <c r="AH492" i="6"/>
  <c r="AG492" i="6"/>
  <c r="AD492" i="6"/>
  <c r="P492" i="6"/>
  <c r="L492" i="6"/>
  <c r="K492" i="6"/>
  <c r="J492" i="6"/>
  <c r="P491" i="6"/>
  <c r="L491" i="6"/>
  <c r="K491" i="6"/>
  <c r="J491" i="6"/>
  <c r="AI490" i="6"/>
  <c r="AG490" i="6"/>
  <c r="AF490" i="6"/>
  <c r="P490" i="6"/>
  <c r="L490" i="6"/>
  <c r="K490" i="6"/>
  <c r="J490" i="6"/>
  <c r="AH489" i="6"/>
  <c r="AG489" i="6"/>
  <c r="AE489" i="6"/>
  <c r="P489" i="6"/>
  <c r="L489" i="6"/>
  <c r="K489" i="6"/>
  <c r="J489" i="6"/>
  <c r="AH488" i="6"/>
  <c r="AE488" i="6"/>
  <c r="AD488" i="6"/>
  <c r="AC488" i="6"/>
  <c r="P488" i="6"/>
  <c r="L488" i="6"/>
  <c r="K488" i="6"/>
  <c r="J488" i="6"/>
  <c r="AF487" i="6"/>
  <c r="AE487" i="6"/>
  <c r="AD487" i="6"/>
  <c r="AC487" i="6"/>
  <c r="P487" i="6"/>
  <c r="L487" i="6"/>
  <c r="K487" i="6"/>
  <c r="J487" i="6"/>
  <c r="AI486" i="6"/>
  <c r="AG486" i="6"/>
  <c r="AF486" i="6"/>
  <c r="AE486" i="6"/>
  <c r="AD486" i="6"/>
  <c r="AC486" i="6"/>
  <c r="P486" i="6"/>
  <c r="AH486" i="6" s="1"/>
  <c r="L486" i="6"/>
  <c r="K486" i="6"/>
  <c r="J486" i="6"/>
  <c r="AI485" i="6"/>
  <c r="AG485" i="6"/>
  <c r="AF485" i="6"/>
  <c r="AE485" i="6"/>
  <c r="AC485" i="6"/>
  <c r="P485" i="6"/>
  <c r="AD485" i="6" s="1"/>
  <c r="L485" i="6"/>
  <c r="K485" i="6"/>
  <c r="J485" i="6"/>
  <c r="P484" i="6"/>
  <c r="L484" i="6"/>
  <c r="K484" i="6"/>
  <c r="J484" i="6"/>
  <c r="AG483" i="6"/>
  <c r="AE483" i="6"/>
  <c r="P483" i="6"/>
  <c r="L483" i="6"/>
  <c r="K483" i="6"/>
  <c r="J483" i="6"/>
  <c r="AI482" i="6"/>
  <c r="AG482" i="6"/>
  <c r="AD482" i="6"/>
  <c r="P482" i="6"/>
  <c r="L482" i="6"/>
  <c r="K482" i="6"/>
  <c r="J482" i="6"/>
  <c r="AI481" i="6"/>
  <c r="AE481" i="6"/>
  <c r="AC481" i="6"/>
  <c r="P481" i="6"/>
  <c r="L481" i="6"/>
  <c r="K481" i="6"/>
  <c r="J481" i="6"/>
  <c r="AI480" i="6"/>
  <c r="AG480" i="6"/>
  <c r="AE480" i="6"/>
  <c r="AD480" i="6"/>
  <c r="P480" i="6"/>
  <c r="L480" i="6"/>
  <c r="K480" i="6"/>
  <c r="J480" i="6"/>
  <c r="AI479" i="6"/>
  <c r="P479" i="6"/>
  <c r="AG479" i="6" s="1"/>
  <c r="L479" i="6"/>
  <c r="K479" i="6"/>
  <c r="J479" i="6"/>
  <c r="AE478" i="6"/>
  <c r="P478" i="6"/>
  <c r="AH478" i="6" s="1"/>
  <c r="L478" i="6"/>
  <c r="K478" i="6"/>
  <c r="J478" i="6"/>
  <c r="P477" i="6"/>
  <c r="L477" i="6"/>
  <c r="K477" i="6"/>
  <c r="J477" i="6"/>
  <c r="AE476" i="6"/>
  <c r="P476" i="6"/>
  <c r="L476" i="6"/>
  <c r="K476" i="6"/>
  <c r="J476" i="6"/>
  <c r="P475" i="6"/>
  <c r="AI475" i="6" s="1"/>
  <c r="L475" i="6"/>
  <c r="K475" i="6"/>
  <c r="J475" i="6"/>
  <c r="AI474" i="6"/>
  <c r="AH474" i="6"/>
  <c r="P474" i="6"/>
  <c r="AD474" i="6" s="1"/>
  <c r="L474" i="6"/>
  <c r="K474" i="6"/>
  <c r="J474" i="6"/>
  <c r="P473" i="6"/>
  <c r="AI473" i="6" s="1"/>
  <c r="L473" i="6"/>
  <c r="K473" i="6"/>
  <c r="J473" i="6"/>
  <c r="AD472" i="6"/>
  <c r="P472" i="6"/>
  <c r="L472" i="6"/>
  <c r="K472" i="6"/>
  <c r="J472" i="6"/>
  <c r="AD471" i="6"/>
  <c r="P471" i="6"/>
  <c r="L471" i="6"/>
  <c r="K471" i="6"/>
  <c r="J471" i="6"/>
  <c r="AI470" i="6"/>
  <c r="AG470" i="6"/>
  <c r="AF470" i="6"/>
  <c r="AE470" i="6"/>
  <c r="AD470" i="6"/>
  <c r="AC470" i="6"/>
  <c r="P470" i="6"/>
  <c r="AH470" i="6" s="1"/>
  <c r="L470" i="6"/>
  <c r="K470" i="6"/>
  <c r="J470" i="6"/>
  <c r="AI469" i="6"/>
  <c r="AG469" i="6"/>
  <c r="AF469" i="6"/>
  <c r="AE469" i="6"/>
  <c r="P469" i="6"/>
  <c r="L469" i="6"/>
  <c r="K469" i="6"/>
  <c r="J469" i="6"/>
  <c r="AI468" i="6"/>
  <c r="AH468" i="6"/>
  <c r="AG468" i="6"/>
  <c r="AD468" i="6"/>
  <c r="P468" i="6"/>
  <c r="L468" i="6"/>
  <c r="K468" i="6"/>
  <c r="J468" i="6"/>
  <c r="AG467" i="6"/>
  <c r="AD467" i="6"/>
  <c r="AC467" i="6"/>
  <c r="P467" i="6"/>
  <c r="L467" i="6"/>
  <c r="K467" i="6"/>
  <c r="J467" i="6"/>
  <c r="AI466" i="6"/>
  <c r="AE466" i="6"/>
  <c r="AD466" i="6"/>
  <c r="AC466" i="6"/>
  <c r="P466" i="6"/>
  <c r="L466" i="6"/>
  <c r="K466" i="6"/>
  <c r="J466" i="6"/>
  <c r="P465" i="6"/>
  <c r="L465" i="6"/>
  <c r="K465" i="6"/>
  <c r="J465" i="6"/>
  <c r="AG464" i="6"/>
  <c r="AC464" i="6"/>
  <c r="P464" i="6"/>
  <c r="L464" i="6"/>
  <c r="K464" i="6"/>
  <c r="J464" i="6"/>
  <c r="P463" i="6"/>
  <c r="L463" i="6"/>
  <c r="K463" i="6"/>
  <c r="J463" i="6"/>
  <c r="AG462" i="6"/>
  <c r="P462" i="6"/>
  <c r="AI462" i="6" s="1"/>
  <c r="L462" i="6"/>
  <c r="K462" i="6"/>
  <c r="J462" i="6"/>
  <c r="AG461" i="6"/>
  <c r="AF461" i="6"/>
  <c r="P461" i="6"/>
  <c r="L461" i="6"/>
  <c r="K461" i="6"/>
  <c r="J461" i="6"/>
  <c r="AI460" i="6"/>
  <c r="AH460" i="6"/>
  <c r="AG460" i="6"/>
  <c r="AE460" i="6"/>
  <c r="P460" i="6"/>
  <c r="L460" i="6"/>
  <c r="K460" i="6"/>
  <c r="J460" i="6"/>
  <c r="AI459" i="6"/>
  <c r="AF459" i="6"/>
  <c r="P459" i="6"/>
  <c r="L459" i="6"/>
  <c r="K459" i="6"/>
  <c r="J459" i="6"/>
  <c r="AG458" i="6"/>
  <c r="P458" i="6"/>
  <c r="L458" i="6"/>
  <c r="K458" i="6"/>
  <c r="J458" i="6"/>
  <c r="AI457" i="6"/>
  <c r="AH457" i="6"/>
  <c r="AG457" i="6"/>
  <c r="AC457" i="6"/>
  <c r="P457" i="6"/>
  <c r="L457" i="6"/>
  <c r="K457" i="6"/>
  <c r="J457" i="6"/>
  <c r="AI456" i="6"/>
  <c r="AH456" i="6"/>
  <c r="AE456" i="6"/>
  <c r="AD456" i="6"/>
  <c r="AC456" i="6"/>
  <c r="P456" i="6"/>
  <c r="L456" i="6"/>
  <c r="K456" i="6"/>
  <c r="J456" i="6"/>
  <c r="AF455" i="6"/>
  <c r="AE455" i="6"/>
  <c r="AD455" i="6"/>
  <c r="AC455" i="6"/>
  <c r="P455" i="6"/>
  <c r="L455" i="6"/>
  <c r="K455" i="6"/>
  <c r="J455" i="6"/>
  <c r="AI454" i="6"/>
  <c r="AG454" i="6"/>
  <c r="AF454" i="6"/>
  <c r="AE454" i="6"/>
  <c r="P454" i="6"/>
  <c r="L454" i="6"/>
  <c r="K454" i="6"/>
  <c r="J454" i="6"/>
  <c r="AI453" i="6"/>
  <c r="AG453" i="6"/>
  <c r="AF453" i="6"/>
  <c r="AE453" i="6"/>
  <c r="AC453" i="6"/>
  <c r="P453" i="6"/>
  <c r="AD453" i="6" s="1"/>
  <c r="L453" i="6"/>
  <c r="K453" i="6"/>
  <c r="J453" i="6"/>
  <c r="AI452" i="6"/>
  <c r="AE452" i="6"/>
  <c r="AC452" i="6"/>
  <c r="P452" i="6"/>
  <c r="L452" i="6"/>
  <c r="K452" i="6"/>
  <c r="J452" i="6"/>
  <c r="P451" i="6"/>
  <c r="L451" i="6"/>
  <c r="K451" i="6"/>
  <c r="J451" i="6"/>
  <c r="P450" i="6"/>
  <c r="L450" i="6"/>
  <c r="K450" i="6"/>
  <c r="J450" i="6"/>
  <c r="AH449" i="6"/>
  <c r="P449" i="6"/>
  <c r="AI449" i="6" s="1"/>
  <c r="L449" i="6"/>
  <c r="K449" i="6"/>
  <c r="J449" i="6"/>
  <c r="P448" i="6"/>
  <c r="L448" i="6"/>
  <c r="K448" i="6"/>
  <c r="J448" i="6"/>
  <c r="P447" i="6"/>
  <c r="L447" i="6"/>
  <c r="K447" i="6"/>
  <c r="J447" i="6"/>
  <c r="AI446" i="6"/>
  <c r="AH446" i="6"/>
  <c r="AG446" i="6"/>
  <c r="P446" i="6"/>
  <c r="L446" i="6"/>
  <c r="K446" i="6"/>
  <c r="J446" i="6"/>
  <c r="P445" i="6"/>
  <c r="AF445" i="6" s="1"/>
  <c r="L445" i="6"/>
  <c r="K445" i="6"/>
  <c r="J445" i="6"/>
  <c r="AI444" i="6"/>
  <c r="AH444" i="6"/>
  <c r="AG444" i="6"/>
  <c r="AD444" i="6"/>
  <c r="AC444" i="6"/>
  <c r="P444" i="6"/>
  <c r="L444" i="6"/>
  <c r="K444" i="6"/>
  <c r="J444" i="6"/>
  <c r="AI443" i="6"/>
  <c r="AF443" i="6"/>
  <c r="AE443" i="6"/>
  <c r="AD443" i="6"/>
  <c r="P443" i="6"/>
  <c r="L443" i="6"/>
  <c r="K443" i="6"/>
  <c r="J443" i="6"/>
  <c r="P442" i="6"/>
  <c r="AG442" i="6" s="1"/>
  <c r="L442" i="6"/>
  <c r="K442" i="6"/>
  <c r="J442" i="6"/>
  <c r="AH441" i="6"/>
  <c r="P441" i="6"/>
  <c r="L441" i="6"/>
  <c r="K441" i="6"/>
  <c r="J441" i="6"/>
  <c r="AH440" i="6"/>
  <c r="P440" i="6"/>
  <c r="L440" i="6"/>
  <c r="K440" i="6"/>
  <c r="J440" i="6"/>
  <c r="P439" i="6"/>
  <c r="L439" i="6"/>
  <c r="K439" i="6"/>
  <c r="J439" i="6"/>
  <c r="AI438" i="6"/>
  <c r="AG438" i="6"/>
  <c r="AF438" i="6"/>
  <c r="AE438" i="6"/>
  <c r="AD438" i="6"/>
  <c r="AC438" i="6"/>
  <c r="P438" i="6"/>
  <c r="AH438" i="6" s="1"/>
  <c r="L438" i="6"/>
  <c r="K438" i="6"/>
  <c r="J438" i="6"/>
  <c r="AI437" i="6"/>
  <c r="AG437" i="6"/>
  <c r="AF437" i="6"/>
  <c r="AE437" i="6"/>
  <c r="AC437" i="6"/>
  <c r="P437" i="6"/>
  <c r="AD437" i="6" s="1"/>
  <c r="L437" i="6"/>
  <c r="K437" i="6"/>
  <c r="J437" i="6"/>
  <c r="AH436" i="6"/>
  <c r="P436" i="6"/>
  <c r="L436" i="6"/>
  <c r="K436" i="6"/>
  <c r="J436" i="6"/>
  <c r="AI435" i="6"/>
  <c r="AE435" i="6"/>
  <c r="P435" i="6"/>
  <c r="AD435" i="6" s="1"/>
  <c r="L435" i="6"/>
  <c r="K435" i="6"/>
  <c r="J435" i="6"/>
  <c r="P434" i="6"/>
  <c r="AD434" i="6" s="1"/>
  <c r="L434" i="6"/>
  <c r="K434" i="6"/>
  <c r="J434" i="6"/>
  <c r="P433" i="6"/>
  <c r="L433" i="6"/>
  <c r="K433" i="6"/>
  <c r="J433" i="6"/>
  <c r="AI432" i="6"/>
  <c r="P432" i="6"/>
  <c r="L432" i="6"/>
  <c r="K432" i="6"/>
  <c r="J432" i="6"/>
  <c r="P431" i="6"/>
  <c r="AE431" i="6" s="1"/>
  <c r="L431" i="6"/>
  <c r="K431" i="6"/>
  <c r="J431" i="6"/>
  <c r="P430" i="6"/>
  <c r="L430" i="6"/>
  <c r="K430" i="6"/>
  <c r="J430" i="6"/>
  <c r="P429" i="6"/>
  <c r="AF429" i="6" s="1"/>
  <c r="L429" i="6"/>
  <c r="K429" i="6"/>
  <c r="J429" i="6"/>
  <c r="AG428" i="6"/>
  <c r="AC428" i="6"/>
  <c r="P428" i="6"/>
  <c r="L428" i="6"/>
  <c r="K428" i="6"/>
  <c r="J428" i="6"/>
  <c r="AF427" i="6"/>
  <c r="AE427" i="6"/>
  <c r="AC427" i="6"/>
  <c r="P427" i="6"/>
  <c r="L427" i="6"/>
  <c r="K427" i="6"/>
  <c r="J427" i="6"/>
  <c r="AI426" i="6"/>
  <c r="AC426" i="6"/>
  <c r="P426" i="6"/>
  <c r="AF426" i="6" s="1"/>
  <c r="L426" i="6"/>
  <c r="K426" i="6"/>
  <c r="J426" i="6"/>
  <c r="AI425" i="6"/>
  <c r="AG425" i="6"/>
  <c r="AE425" i="6"/>
  <c r="AC425" i="6"/>
  <c r="P425" i="6"/>
  <c r="L425" i="6"/>
  <c r="K425" i="6"/>
  <c r="J425" i="6"/>
  <c r="AH424" i="6"/>
  <c r="AG424" i="6"/>
  <c r="AD424" i="6"/>
  <c r="P424" i="6"/>
  <c r="L424" i="6"/>
  <c r="K424" i="6"/>
  <c r="J424" i="6"/>
  <c r="AE423" i="6"/>
  <c r="AC423" i="6"/>
  <c r="P423" i="6"/>
  <c r="L423" i="6"/>
  <c r="K423" i="6"/>
  <c r="J423" i="6"/>
  <c r="P422" i="6"/>
  <c r="L422" i="6"/>
  <c r="K422" i="6"/>
  <c r="J422" i="6"/>
  <c r="P421" i="6"/>
  <c r="L421" i="6"/>
  <c r="K421" i="6"/>
  <c r="J421" i="6"/>
  <c r="AI420" i="6"/>
  <c r="AH420" i="6"/>
  <c r="AG420" i="6"/>
  <c r="AE420" i="6"/>
  <c r="AD420" i="6"/>
  <c r="AC420" i="6"/>
  <c r="P420" i="6"/>
  <c r="AF420" i="6" s="1"/>
  <c r="L420" i="6"/>
  <c r="K420" i="6"/>
  <c r="J420" i="6"/>
  <c r="AG419" i="6"/>
  <c r="AE419" i="6"/>
  <c r="P419" i="6"/>
  <c r="L419" i="6"/>
  <c r="K419" i="6"/>
  <c r="J419" i="6"/>
  <c r="AF418" i="6"/>
  <c r="P418" i="6"/>
  <c r="L418" i="6"/>
  <c r="K418" i="6"/>
  <c r="J418" i="6"/>
  <c r="P417" i="6"/>
  <c r="L417" i="6"/>
  <c r="K417" i="6"/>
  <c r="J417" i="6"/>
  <c r="AG416" i="6"/>
  <c r="AC416" i="6"/>
  <c r="P416" i="6"/>
  <c r="L416" i="6"/>
  <c r="K416" i="6"/>
  <c r="J416" i="6"/>
  <c r="AG415" i="6"/>
  <c r="P415" i="6"/>
  <c r="AD415" i="6" s="1"/>
  <c r="L415" i="6"/>
  <c r="K415" i="6"/>
  <c r="J415" i="6"/>
  <c r="P414" i="6"/>
  <c r="AD414" i="6" s="1"/>
  <c r="L414" i="6"/>
  <c r="K414" i="6"/>
  <c r="J414" i="6"/>
  <c r="AG413" i="6"/>
  <c r="P413" i="6"/>
  <c r="AI413" i="6" s="1"/>
  <c r="L413" i="6"/>
  <c r="K413" i="6"/>
  <c r="J413" i="6"/>
  <c r="AG412" i="6"/>
  <c r="AE412" i="6"/>
  <c r="AD412" i="6"/>
  <c r="P412" i="6"/>
  <c r="L412" i="6"/>
  <c r="K412" i="6"/>
  <c r="J412" i="6"/>
  <c r="AF411" i="6"/>
  <c r="P411" i="6"/>
  <c r="L411" i="6"/>
  <c r="K411" i="6"/>
  <c r="J411" i="6"/>
  <c r="P410" i="6"/>
  <c r="L410" i="6"/>
  <c r="K410" i="6"/>
  <c r="J410" i="6"/>
  <c r="P409" i="6"/>
  <c r="L409" i="6"/>
  <c r="K409" i="6"/>
  <c r="J409" i="6"/>
  <c r="AI408" i="6"/>
  <c r="AD408" i="6"/>
  <c r="AC408" i="6"/>
  <c r="P408" i="6"/>
  <c r="L408" i="6"/>
  <c r="K408" i="6"/>
  <c r="J408" i="6"/>
  <c r="P407" i="6"/>
  <c r="L407" i="6"/>
  <c r="K407" i="6"/>
  <c r="J407" i="6"/>
  <c r="P406" i="6"/>
  <c r="AC406" i="6" s="1"/>
  <c r="L406" i="6"/>
  <c r="K406" i="6"/>
  <c r="J406" i="6"/>
  <c r="AE405" i="6"/>
  <c r="P405" i="6"/>
  <c r="L405" i="6"/>
  <c r="K405" i="6"/>
  <c r="J405" i="6"/>
  <c r="P404" i="6"/>
  <c r="L404" i="6"/>
  <c r="K404" i="6"/>
  <c r="J404" i="6"/>
  <c r="P403" i="6"/>
  <c r="L403" i="6"/>
  <c r="K403" i="6"/>
  <c r="J403" i="6"/>
  <c r="AI402" i="6"/>
  <c r="AG402" i="6"/>
  <c r="AF402" i="6"/>
  <c r="AE402" i="6"/>
  <c r="AD402" i="6"/>
  <c r="P402" i="6"/>
  <c r="L402" i="6"/>
  <c r="K402" i="6"/>
  <c r="J402" i="6"/>
  <c r="AI401" i="6"/>
  <c r="AG401" i="6"/>
  <c r="AF401" i="6"/>
  <c r="AC401" i="6"/>
  <c r="P401" i="6"/>
  <c r="L401" i="6"/>
  <c r="K401" i="6"/>
  <c r="J401" i="6"/>
  <c r="P400" i="6"/>
  <c r="L400" i="6"/>
  <c r="K400" i="6"/>
  <c r="J400" i="6"/>
  <c r="AI399" i="6"/>
  <c r="AD399" i="6"/>
  <c r="P399" i="6"/>
  <c r="L399" i="6"/>
  <c r="K399" i="6"/>
  <c r="J399" i="6"/>
  <c r="P398" i="6"/>
  <c r="AF398" i="6" s="1"/>
  <c r="L398" i="6"/>
  <c r="K398" i="6"/>
  <c r="J398" i="6"/>
  <c r="AG397" i="6"/>
  <c r="AC397" i="6"/>
  <c r="P397" i="6"/>
  <c r="AI397" i="6" s="1"/>
  <c r="L397" i="6"/>
  <c r="K397" i="6"/>
  <c r="J397" i="6"/>
  <c r="AH396" i="6"/>
  <c r="AD396" i="6"/>
  <c r="AC396" i="6"/>
  <c r="P396" i="6"/>
  <c r="AE396" i="6" s="1"/>
  <c r="L396" i="6"/>
  <c r="K396" i="6"/>
  <c r="J396" i="6"/>
  <c r="P395" i="6"/>
  <c r="L395" i="6"/>
  <c r="K395" i="6"/>
  <c r="J395" i="6"/>
  <c r="P394" i="6"/>
  <c r="L394" i="6"/>
  <c r="K394" i="6"/>
  <c r="J394" i="6"/>
  <c r="P393" i="6"/>
  <c r="AI393" i="6" s="1"/>
  <c r="L393" i="6"/>
  <c r="K393" i="6"/>
  <c r="J393" i="6"/>
  <c r="AI392" i="6"/>
  <c r="AH392" i="6"/>
  <c r="AG392" i="6"/>
  <c r="AE392" i="6"/>
  <c r="AD392" i="6"/>
  <c r="AC392" i="6"/>
  <c r="P392" i="6"/>
  <c r="AF392" i="6" s="1"/>
  <c r="L392" i="6"/>
  <c r="K392" i="6"/>
  <c r="J392" i="6"/>
  <c r="P391" i="6"/>
  <c r="AH391" i="6" s="1"/>
  <c r="L391" i="6"/>
  <c r="K391" i="6"/>
  <c r="J391" i="6"/>
  <c r="P390" i="6"/>
  <c r="L390" i="6"/>
  <c r="K390" i="6"/>
  <c r="J390" i="6"/>
  <c r="AF389" i="6"/>
  <c r="P389" i="6"/>
  <c r="AC389" i="6" s="1"/>
  <c r="L389" i="6"/>
  <c r="K389" i="6"/>
  <c r="J389" i="6"/>
  <c r="AI388" i="6"/>
  <c r="AG388" i="6"/>
  <c r="AE388" i="6"/>
  <c r="AD388" i="6"/>
  <c r="AC388" i="6"/>
  <c r="P388" i="6"/>
  <c r="L388" i="6"/>
  <c r="K388" i="6"/>
  <c r="J388" i="6"/>
  <c r="AG387" i="6"/>
  <c r="AF387" i="6"/>
  <c r="AE387" i="6"/>
  <c r="AD387" i="6"/>
  <c r="AC387" i="6"/>
  <c r="P387" i="6"/>
  <c r="AH387" i="6" s="1"/>
  <c r="L387" i="6"/>
  <c r="K387" i="6"/>
  <c r="J387" i="6"/>
  <c r="AI386" i="6"/>
  <c r="AG386" i="6"/>
  <c r="AF386" i="6"/>
  <c r="AE386" i="6"/>
  <c r="AC386" i="6"/>
  <c r="P386" i="6"/>
  <c r="AH386" i="6" s="1"/>
  <c r="L386" i="6"/>
  <c r="K386" i="6"/>
  <c r="J386" i="6"/>
  <c r="P385" i="6"/>
  <c r="L385" i="6"/>
  <c r="K385" i="6"/>
  <c r="J385" i="6"/>
  <c r="P384" i="6"/>
  <c r="L384" i="6"/>
  <c r="K384" i="6"/>
  <c r="J384" i="6"/>
  <c r="P383" i="6"/>
  <c r="L383" i="6"/>
  <c r="K383" i="6"/>
  <c r="J383" i="6"/>
  <c r="P382" i="6"/>
  <c r="L382" i="6"/>
  <c r="K382" i="6"/>
  <c r="J382" i="6"/>
  <c r="P381" i="6"/>
  <c r="L381" i="6"/>
  <c r="K381" i="6"/>
  <c r="J381" i="6"/>
  <c r="AH380" i="6"/>
  <c r="AE380" i="6"/>
  <c r="AD380" i="6"/>
  <c r="P380" i="6"/>
  <c r="AI380" i="6" s="1"/>
  <c r="L380" i="6"/>
  <c r="K380" i="6"/>
  <c r="J380" i="6"/>
  <c r="P379" i="6"/>
  <c r="AG379" i="6" s="1"/>
  <c r="L379" i="6"/>
  <c r="K379" i="6"/>
  <c r="J379" i="6"/>
  <c r="AF378" i="6"/>
  <c r="P378" i="6"/>
  <c r="AE378" i="6" s="1"/>
  <c r="L378" i="6"/>
  <c r="K378" i="6"/>
  <c r="J378" i="6"/>
  <c r="AH377" i="6"/>
  <c r="AF377" i="6"/>
  <c r="AE377" i="6"/>
  <c r="P377" i="6"/>
  <c r="L377" i="6"/>
  <c r="K377" i="6"/>
  <c r="J377" i="6"/>
  <c r="AI376" i="6"/>
  <c r="AE376" i="6"/>
  <c r="AD376" i="6"/>
  <c r="P376" i="6"/>
  <c r="L376" i="6"/>
  <c r="K376" i="6"/>
  <c r="J376" i="6"/>
  <c r="P375" i="6"/>
  <c r="AF375" i="6" s="1"/>
  <c r="L375" i="6"/>
  <c r="K375" i="6"/>
  <c r="J375" i="6"/>
  <c r="AH374" i="6"/>
  <c r="AD374" i="6"/>
  <c r="AC374" i="6"/>
  <c r="P374" i="6"/>
  <c r="AF374" i="6" s="1"/>
  <c r="L374" i="6"/>
  <c r="K374" i="6"/>
  <c r="J374" i="6"/>
  <c r="AI373" i="6"/>
  <c r="P373" i="6"/>
  <c r="L373" i="6"/>
  <c r="K373" i="6"/>
  <c r="J373" i="6"/>
  <c r="AI372" i="6"/>
  <c r="AH372" i="6"/>
  <c r="AE372" i="6"/>
  <c r="AC372" i="6"/>
  <c r="P372" i="6"/>
  <c r="L372" i="6"/>
  <c r="K372" i="6"/>
  <c r="J372" i="6"/>
  <c r="AF371" i="6"/>
  <c r="AD371" i="6"/>
  <c r="P371" i="6"/>
  <c r="L371" i="6"/>
  <c r="K371" i="6"/>
  <c r="J371" i="6"/>
  <c r="AI370" i="6"/>
  <c r="AF370" i="6"/>
  <c r="AE370" i="6"/>
  <c r="AD370" i="6"/>
  <c r="AC370" i="6"/>
  <c r="P370" i="6"/>
  <c r="L370" i="6"/>
  <c r="K370" i="6"/>
  <c r="J370" i="6"/>
  <c r="AI369" i="6"/>
  <c r="AG369" i="6"/>
  <c r="AF369" i="6"/>
  <c r="AE369" i="6"/>
  <c r="AC369" i="6"/>
  <c r="P369" i="6"/>
  <c r="AD369" i="6" s="1"/>
  <c r="L369" i="6"/>
  <c r="K369" i="6"/>
  <c r="J369" i="6"/>
  <c r="AI368" i="6"/>
  <c r="AH368" i="6"/>
  <c r="AG368" i="6"/>
  <c r="AE368" i="6"/>
  <c r="AC368" i="6"/>
  <c r="P368" i="6"/>
  <c r="AF368" i="6" s="1"/>
  <c r="L368" i="6"/>
  <c r="K368" i="6"/>
  <c r="J368" i="6"/>
  <c r="AG367" i="6"/>
  <c r="AE367" i="6"/>
  <c r="P367" i="6"/>
  <c r="L367" i="6"/>
  <c r="K367" i="6"/>
  <c r="J367" i="6"/>
  <c r="AH366" i="6"/>
  <c r="P366" i="6"/>
  <c r="AI366" i="6" s="1"/>
  <c r="L366" i="6"/>
  <c r="K366" i="6"/>
  <c r="J366" i="6"/>
  <c r="AI365" i="6"/>
  <c r="AH365" i="6"/>
  <c r="AG365" i="6"/>
  <c r="AE365" i="6"/>
  <c r="AC365" i="6"/>
  <c r="P365" i="6"/>
  <c r="L365" i="6"/>
  <c r="K365" i="6"/>
  <c r="J365" i="6"/>
  <c r="AI364" i="6"/>
  <c r="AH364" i="6"/>
  <c r="AG364" i="6"/>
  <c r="AE364" i="6"/>
  <c r="AC364" i="6"/>
  <c r="P364" i="6"/>
  <c r="AF364" i="6" s="1"/>
  <c r="L364" i="6"/>
  <c r="K364" i="6"/>
  <c r="J364" i="6"/>
  <c r="AI363" i="6"/>
  <c r="AG363" i="6"/>
  <c r="P363" i="6"/>
  <c r="L363" i="6"/>
  <c r="K363" i="6"/>
  <c r="J363" i="6"/>
  <c r="AI362" i="6"/>
  <c r="AH362" i="6"/>
  <c r="AG362" i="6"/>
  <c r="AE362" i="6"/>
  <c r="P362" i="6"/>
  <c r="L362" i="6"/>
  <c r="K362" i="6"/>
  <c r="J362" i="6"/>
  <c r="AH361" i="6"/>
  <c r="AG361" i="6"/>
  <c r="AF361" i="6"/>
  <c r="AE361" i="6"/>
  <c r="P361" i="6"/>
  <c r="AI361" i="6" s="1"/>
  <c r="L361" i="6"/>
  <c r="K361" i="6"/>
  <c r="J361" i="6"/>
  <c r="AI360" i="6"/>
  <c r="AH360" i="6"/>
  <c r="AG360" i="6"/>
  <c r="AE360" i="6"/>
  <c r="AC360" i="6"/>
  <c r="P360" i="6"/>
  <c r="AF360" i="6" s="1"/>
  <c r="L360" i="6"/>
  <c r="K360" i="6"/>
  <c r="J360" i="6"/>
  <c r="AI359" i="6"/>
  <c r="AG359" i="6"/>
  <c r="P359" i="6"/>
  <c r="AE359" i="6" s="1"/>
  <c r="L359" i="6"/>
  <c r="K359" i="6"/>
  <c r="J359" i="6"/>
  <c r="AH358" i="6"/>
  <c r="AG358" i="6"/>
  <c r="AF358" i="6"/>
  <c r="AD358" i="6"/>
  <c r="P358" i="6"/>
  <c r="L358" i="6"/>
  <c r="K358" i="6"/>
  <c r="J358" i="6"/>
  <c r="AF357" i="6"/>
  <c r="P357" i="6"/>
  <c r="L357" i="6"/>
  <c r="K357" i="6"/>
  <c r="J357" i="6"/>
  <c r="AG356" i="6"/>
  <c r="AD356" i="6"/>
  <c r="P356" i="6"/>
  <c r="AI356" i="6" s="1"/>
  <c r="L356" i="6"/>
  <c r="K356" i="6"/>
  <c r="J356" i="6"/>
  <c r="P355" i="6"/>
  <c r="L355" i="6"/>
  <c r="K355" i="6"/>
  <c r="J355" i="6"/>
  <c r="P354" i="6"/>
  <c r="L354" i="6"/>
  <c r="K354" i="6"/>
  <c r="J354" i="6"/>
  <c r="P353" i="6"/>
  <c r="L353" i="6"/>
  <c r="K353" i="6"/>
  <c r="J353" i="6"/>
  <c r="AE352" i="6"/>
  <c r="AD352" i="6"/>
  <c r="P352" i="6"/>
  <c r="AI352" i="6" s="1"/>
  <c r="L352" i="6"/>
  <c r="K352" i="6"/>
  <c r="J352" i="6"/>
  <c r="AG351" i="6"/>
  <c r="AE351" i="6"/>
  <c r="AD351" i="6"/>
  <c r="P351" i="6"/>
  <c r="L351" i="6"/>
  <c r="K351" i="6"/>
  <c r="J351" i="6"/>
  <c r="P350" i="6"/>
  <c r="L350" i="6"/>
  <c r="K350" i="6"/>
  <c r="J350" i="6"/>
  <c r="AH349" i="6"/>
  <c r="P349" i="6"/>
  <c r="L349" i="6"/>
  <c r="K349" i="6"/>
  <c r="J349" i="6"/>
  <c r="AI348" i="6"/>
  <c r="AG348" i="6"/>
  <c r="AE348" i="6"/>
  <c r="AD348" i="6"/>
  <c r="AC348" i="6"/>
  <c r="P348" i="6"/>
  <c r="L348" i="6"/>
  <c r="K348" i="6"/>
  <c r="J348" i="6"/>
  <c r="AG347" i="6"/>
  <c r="AF347" i="6"/>
  <c r="P347" i="6"/>
  <c r="L347" i="6"/>
  <c r="K347" i="6"/>
  <c r="J347" i="6"/>
  <c r="AF346" i="6"/>
  <c r="AE346" i="6"/>
  <c r="P346" i="6"/>
  <c r="AI346" i="6" s="1"/>
  <c r="L346" i="6"/>
  <c r="K346" i="6"/>
  <c r="J346" i="6"/>
  <c r="AF345" i="6"/>
  <c r="P345" i="6"/>
  <c r="AE345" i="6" s="1"/>
  <c r="L345" i="6"/>
  <c r="K345" i="6"/>
  <c r="J345" i="6"/>
  <c r="AI344" i="6"/>
  <c r="AG344" i="6"/>
  <c r="AD344" i="6"/>
  <c r="AC344" i="6"/>
  <c r="P344" i="6"/>
  <c r="L344" i="6"/>
  <c r="K344" i="6"/>
  <c r="J344" i="6"/>
  <c r="AI343" i="6"/>
  <c r="AD343" i="6"/>
  <c r="P343" i="6"/>
  <c r="AE343" i="6" s="1"/>
  <c r="L343" i="6"/>
  <c r="K343" i="6"/>
  <c r="J343" i="6"/>
  <c r="AD342" i="6"/>
  <c r="P342" i="6"/>
  <c r="AG342" i="6" s="1"/>
  <c r="L342" i="6"/>
  <c r="K342" i="6"/>
  <c r="J342" i="6"/>
  <c r="AI341" i="6"/>
  <c r="P341" i="6"/>
  <c r="AC341" i="6" s="1"/>
  <c r="L341" i="6"/>
  <c r="K341" i="6"/>
  <c r="J341" i="6"/>
  <c r="P340" i="6"/>
  <c r="L340" i="6"/>
  <c r="K340" i="6"/>
  <c r="J340" i="6"/>
  <c r="AG339" i="6"/>
  <c r="AF339" i="6"/>
  <c r="AE339" i="6"/>
  <c r="AC339" i="6"/>
  <c r="P339" i="6"/>
  <c r="AH339" i="6" s="1"/>
  <c r="L339" i="6"/>
  <c r="K339" i="6"/>
  <c r="J339" i="6"/>
  <c r="P338" i="6"/>
  <c r="L338" i="6"/>
  <c r="K338" i="6"/>
  <c r="J338" i="6"/>
  <c r="AG337" i="6"/>
  <c r="AE337" i="6"/>
  <c r="AC337" i="6"/>
  <c r="P337" i="6"/>
  <c r="L337" i="6"/>
  <c r="K337" i="6"/>
  <c r="J337" i="6"/>
  <c r="P336" i="6"/>
  <c r="L336" i="6"/>
  <c r="K336" i="6"/>
  <c r="J336" i="6"/>
  <c r="AG335" i="6"/>
  <c r="AF335" i="6"/>
  <c r="AE335" i="6"/>
  <c r="AD335" i="6"/>
  <c r="AC335" i="6"/>
  <c r="P335" i="6"/>
  <c r="AH335" i="6" s="1"/>
  <c r="L335" i="6"/>
  <c r="K335" i="6"/>
  <c r="J335" i="6"/>
  <c r="AI334" i="6"/>
  <c r="AG334" i="6"/>
  <c r="AF334" i="6"/>
  <c r="AE334" i="6"/>
  <c r="AC334" i="6"/>
  <c r="P334" i="6"/>
  <c r="AH334" i="6" s="1"/>
  <c r="L334" i="6"/>
  <c r="K334" i="6"/>
  <c r="J334" i="6"/>
  <c r="P333" i="6"/>
  <c r="L333" i="6"/>
  <c r="K333" i="6"/>
  <c r="J333" i="6"/>
  <c r="P332" i="6"/>
  <c r="L332" i="6"/>
  <c r="K332" i="6"/>
  <c r="J332" i="6"/>
  <c r="P331" i="6"/>
  <c r="AE331" i="6" s="1"/>
  <c r="L331" i="6"/>
  <c r="K331" i="6"/>
  <c r="J331" i="6"/>
  <c r="P330" i="6"/>
  <c r="L330" i="6"/>
  <c r="K330" i="6"/>
  <c r="J330" i="6"/>
  <c r="P329" i="6"/>
  <c r="AI329" i="6" s="1"/>
  <c r="L329" i="6"/>
  <c r="K329" i="6"/>
  <c r="J329" i="6"/>
  <c r="P328" i="6"/>
  <c r="L328" i="6"/>
  <c r="K328" i="6"/>
  <c r="J328" i="6"/>
  <c r="P327" i="6"/>
  <c r="AI327" i="6" s="1"/>
  <c r="L327" i="6"/>
  <c r="K327" i="6"/>
  <c r="J327" i="6"/>
  <c r="AI326" i="6"/>
  <c r="AF326" i="6"/>
  <c r="AE326" i="6"/>
  <c r="AC326" i="6"/>
  <c r="P326" i="6"/>
  <c r="AH326" i="6" s="1"/>
  <c r="L326" i="6"/>
  <c r="K326" i="6"/>
  <c r="J326" i="6"/>
  <c r="P325" i="6"/>
  <c r="AI325" i="6" s="1"/>
  <c r="L325" i="6"/>
  <c r="K325" i="6"/>
  <c r="J325" i="6"/>
  <c r="P324" i="6"/>
  <c r="L324" i="6"/>
  <c r="K324" i="6"/>
  <c r="J324" i="6"/>
  <c r="AD323" i="6"/>
  <c r="P323" i="6"/>
  <c r="AI323" i="6" s="1"/>
  <c r="L323" i="6"/>
  <c r="K323" i="6"/>
  <c r="J323" i="6"/>
  <c r="AI322" i="6"/>
  <c r="AG322" i="6"/>
  <c r="P322" i="6"/>
  <c r="AE322" i="6" s="1"/>
  <c r="L322" i="6"/>
  <c r="K322" i="6"/>
  <c r="J322" i="6"/>
  <c r="AH321" i="6"/>
  <c r="AE321" i="6"/>
  <c r="P321" i="6"/>
  <c r="AD321" i="6" s="1"/>
  <c r="L321" i="6"/>
  <c r="K321" i="6"/>
  <c r="J321" i="6"/>
  <c r="AI320" i="6"/>
  <c r="AH320" i="6"/>
  <c r="AG320" i="6"/>
  <c r="AE320" i="6"/>
  <c r="AD320" i="6"/>
  <c r="AC320" i="6"/>
  <c r="P320" i="6"/>
  <c r="AF320" i="6" s="1"/>
  <c r="L320" i="6"/>
  <c r="K320" i="6"/>
  <c r="J320" i="6"/>
  <c r="AG319" i="6"/>
  <c r="AF319" i="6"/>
  <c r="P319" i="6"/>
  <c r="L319" i="6"/>
  <c r="K319" i="6"/>
  <c r="J319" i="6"/>
  <c r="AI318" i="6"/>
  <c r="AG318" i="6"/>
  <c r="P318" i="6"/>
  <c r="L318" i="6"/>
  <c r="K318" i="6"/>
  <c r="J318" i="6"/>
  <c r="P317" i="6"/>
  <c r="AG317" i="6" s="1"/>
  <c r="L317" i="6"/>
  <c r="K317" i="6"/>
  <c r="J317" i="6"/>
  <c r="P316" i="6"/>
  <c r="L316" i="6"/>
  <c r="K316" i="6"/>
  <c r="J316" i="6"/>
  <c r="AI315" i="6"/>
  <c r="AG315" i="6"/>
  <c r="AC315" i="6"/>
  <c r="P315" i="6"/>
  <c r="L315" i="6"/>
  <c r="K315" i="6"/>
  <c r="J315" i="6"/>
  <c r="AI314" i="6"/>
  <c r="AH314" i="6"/>
  <c r="AG314" i="6"/>
  <c r="AE314" i="6"/>
  <c r="AC314" i="6"/>
  <c r="P314" i="6"/>
  <c r="AF314" i="6" s="1"/>
  <c r="L314" i="6"/>
  <c r="K314" i="6"/>
  <c r="J314" i="6"/>
  <c r="AG313" i="6"/>
  <c r="AE313" i="6"/>
  <c r="P313" i="6"/>
  <c r="L313" i="6"/>
  <c r="K313" i="6"/>
  <c r="J313" i="6"/>
  <c r="AG312" i="6"/>
  <c r="P312" i="6"/>
  <c r="L312" i="6"/>
  <c r="K312" i="6"/>
  <c r="J312" i="6"/>
  <c r="AI311" i="6"/>
  <c r="AG311" i="6"/>
  <c r="AE311" i="6"/>
  <c r="P311" i="6"/>
  <c r="L311" i="6"/>
  <c r="K311" i="6"/>
  <c r="J311" i="6"/>
  <c r="AI310" i="6"/>
  <c r="AH310" i="6"/>
  <c r="AG310" i="6"/>
  <c r="AD310" i="6"/>
  <c r="P310" i="6"/>
  <c r="L310" i="6"/>
  <c r="K310" i="6"/>
  <c r="J310" i="6"/>
  <c r="AG309" i="6"/>
  <c r="P309" i="6"/>
  <c r="L309" i="6"/>
  <c r="K309" i="6"/>
  <c r="J309" i="6"/>
  <c r="AG308" i="6"/>
  <c r="AE308" i="6"/>
  <c r="P308" i="6"/>
  <c r="L308" i="6"/>
  <c r="K308" i="6"/>
  <c r="J308" i="6"/>
  <c r="AG307" i="6"/>
  <c r="AF307" i="6"/>
  <c r="P307" i="6"/>
  <c r="L307" i="6"/>
  <c r="K307" i="6"/>
  <c r="J307" i="6"/>
  <c r="AI306" i="6"/>
  <c r="AH306" i="6"/>
  <c r="AG306" i="6"/>
  <c r="AE306" i="6"/>
  <c r="AD306" i="6"/>
  <c r="P306" i="6"/>
  <c r="L306" i="6"/>
  <c r="K306" i="6"/>
  <c r="J306" i="6"/>
  <c r="AE305" i="6"/>
  <c r="P305" i="6"/>
  <c r="AC305" i="6" s="1"/>
  <c r="L305" i="6"/>
  <c r="K305" i="6"/>
  <c r="J305" i="6"/>
  <c r="P304" i="6"/>
  <c r="AH304" i="6" s="1"/>
  <c r="L304" i="6"/>
  <c r="K304" i="6"/>
  <c r="J304" i="6"/>
  <c r="AH303" i="6"/>
  <c r="P303" i="6"/>
  <c r="AE303" i="6" s="1"/>
  <c r="L303" i="6"/>
  <c r="K303" i="6"/>
  <c r="J303" i="6"/>
  <c r="AI302" i="6"/>
  <c r="AG302" i="6"/>
  <c r="AD302" i="6"/>
  <c r="AC302" i="6"/>
  <c r="P302" i="6"/>
  <c r="L302" i="6"/>
  <c r="K302" i="6"/>
  <c r="J302" i="6"/>
  <c r="AG301" i="6"/>
  <c r="AC301" i="6"/>
  <c r="P301" i="6"/>
  <c r="L301" i="6"/>
  <c r="K301" i="6"/>
  <c r="J301" i="6"/>
  <c r="P300" i="6"/>
  <c r="L300" i="6"/>
  <c r="K300" i="6"/>
  <c r="J300" i="6"/>
  <c r="P299" i="6"/>
  <c r="L299" i="6"/>
  <c r="K299" i="6"/>
  <c r="J299" i="6"/>
  <c r="AI298" i="6"/>
  <c r="AG298" i="6"/>
  <c r="AD298" i="6"/>
  <c r="P298" i="6"/>
  <c r="L298" i="6"/>
  <c r="K298" i="6"/>
  <c r="J298" i="6"/>
  <c r="P297" i="6"/>
  <c r="L297" i="6"/>
  <c r="K297" i="6"/>
  <c r="J297" i="6"/>
  <c r="AG296" i="6"/>
  <c r="AD296" i="6"/>
  <c r="P296" i="6"/>
  <c r="L296" i="6"/>
  <c r="K296" i="6"/>
  <c r="J296" i="6"/>
  <c r="P295" i="6"/>
  <c r="AC295" i="6" s="1"/>
  <c r="L295" i="6"/>
  <c r="K295" i="6"/>
  <c r="J295" i="6"/>
  <c r="P294" i="6"/>
  <c r="AC294" i="6" s="1"/>
  <c r="L294" i="6"/>
  <c r="K294" i="6"/>
  <c r="J294" i="6"/>
  <c r="P293" i="6"/>
  <c r="AC293" i="6" s="1"/>
  <c r="L293" i="6"/>
  <c r="K293" i="6"/>
  <c r="J293" i="6"/>
  <c r="P292" i="6"/>
  <c r="L292" i="6"/>
  <c r="K292" i="6"/>
  <c r="J292" i="6"/>
  <c r="AI291" i="6"/>
  <c r="AG291" i="6"/>
  <c r="AF291" i="6"/>
  <c r="AC291" i="6"/>
  <c r="P291" i="6"/>
  <c r="AD291" i="6" s="1"/>
  <c r="L291" i="6"/>
  <c r="K291" i="6"/>
  <c r="J291" i="6"/>
  <c r="P290" i="6"/>
  <c r="L290" i="6"/>
  <c r="K290" i="6"/>
  <c r="J290" i="6"/>
  <c r="AC289" i="6"/>
  <c r="P289" i="6"/>
  <c r="AD289" i="6" s="1"/>
  <c r="L289" i="6"/>
  <c r="K289" i="6"/>
  <c r="J289" i="6"/>
  <c r="P288" i="6"/>
  <c r="AI288" i="6" s="1"/>
  <c r="L288" i="6"/>
  <c r="K288" i="6"/>
  <c r="J288" i="6"/>
  <c r="P287" i="6"/>
  <c r="L287" i="6"/>
  <c r="K287" i="6"/>
  <c r="J287" i="6"/>
  <c r="AI286" i="6"/>
  <c r="AD286" i="6"/>
  <c r="P286" i="6"/>
  <c r="L286" i="6"/>
  <c r="K286" i="6"/>
  <c r="J286" i="6"/>
  <c r="AI285" i="6"/>
  <c r="P285" i="6"/>
  <c r="L285" i="6"/>
  <c r="K285" i="6"/>
  <c r="J285" i="6"/>
  <c r="P284" i="6"/>
  <c r="L284" i="6"/>
  <c r="K284" i="6"/>
  <c r="J284" i="6"/>
  <c r="AH283" i="6"/>
  <c r="AF283" i="6"/>
  <c r="P283" i="6"/>
  <c r="AI283" i="6" s="1"/>
  <c r="L283" i="6"/>
  <c r="K283" i="6"/>
  <c r="J283" i="6"/>
  <c r="AI282" i="6"/>
  <c r="AG282" i="6"/>
  <c r="AE282" i="6"/>
  <c r="AD282" i="6"/>
  <c r="P282" i="6"/>
  <c r="L282" i="6"/>
  <c r="K282" i="6"/>
  <c r="J282" i="6"/>
  <c r="AI281" i="6"/>
  <c r="AG281" i="6"/>
  <c r="AE281" i="6"/>
  <c r="P281" i="6"/>
  <c r="AF281" i="6" s="1"/>
  <c r="L281" i="6"/>
  <c r="K281" i="6"/>
  <c r="J281" i="6"/>
  <c r="AG280" i="6"/>
  <c r="P280" i="6"/>
  <c r="L280" i="6"/>
  <c r="K280" i="6"/>
  <c r="J280" i="6"/>
  <c r="AH279" i="6"/>
  <c r="AG279" i="6"/>
  <c r="AE279" i="6"/>
  <c r="P279" i="6"/>
  <c r="L279" i="6"/>
  <c r="K279" i="6"/>
  <c r="J279" i="6"/>
  <c r="AI278" i="6"/>
  <c r="AH278" i="6"/>
  <c r="AG278" i="6"/>
  <c r="AE278" i="6"/>
  <c r="AD278" i="6"/>
  <c r="AC278" i="6"/>
  <c r="P278" i="6"/>
  <c r="AF278" i="6" s="1"/>
  <c r="L278" i="6"/>
  <c r="K278" i="6"/>
  <c r="J278" i="6"/>
  <c r="AG277" i="6"/>
  <c r="AF277" i="6"/>
  <c r="AE277" i="6"/>
  <c r="AD277" i="6"/>
  <c r="P277" i="6"/>
  <c r="L277" i="6"/>
  <c r="K277" i="6"/>
  <c r="J277" i="6"/>
  <c r="AI276" i="6"/>
  <c r="AG276" i="6"/>
  <c r="AF276" i="6"/>
  <c r="AD276" i="6"/>
  <c r="P276" i="6"/>
  <c r="L276" i="6"/>
  <c r="K276" i="6"/>
  <c r="J276" i="6"/>
  <c r="AI275" i="6"/>
  <c r="AF275" i="6"/>
  <c r="AE275" i="6"/>
  <c r="P275" i="6"/>
  <c r="L275" i="6"/>
  <c r="K275" i="6"/>
  <c r="J275" i="6"/>
  <c r="AH274" i="6"/>
  <c r="AG274" i="6"/>
  <c r="AE274" i="6"/>
  <c r="AD274" i="6"/>
  <c r="AC274" i="6"/>
  <c r="P274" i="6"/>
  <c r="L274" i="6"/>
  <c r="K274" i="6"/>
  <c r="J274" i="6"/>
  <c r="P273" i="6"/>
  <c r="L273" i="6"/>
  <c r="K273" i="6"/>
  <c r="J273" i="6"/>
  <c r="AI272" i="6"/>
  <c r="AE272" i="6"/>
  <c r="P272" i="6"/>
  <c r="L272" i="6"/>
  <c r="K272" i="6"/>
  <c r="J272" i="6"/>
  <c r="AE271" i="6"/>
  <c r="AC271" i="6"/>
  <c r="P271" i="6"/>
  <c r="L271" i="6"/>
  <c r="K271" i="6"/>
  <c r="J271" i="6"/>
  <c r="AI270" i="6"/>
  <c r="AH270" i="6"/>
  <c r="AG270" i="6"/>
  <c r="AE270" i="6"/>
  <c r="AD270" i="6"/>
  <c r="AC270" i="6"/>
  <c r="P270" i="6"/>
  <c r="AF270" i="6" s="1"/>
  <c r="L270" i="6"/>
  <c r="K270" i="6"/>
  <c r="J270" i="6"/>
  <c r="AF269" i="6"/>
  <c r="AC269" i="6"/>
  <c r="P269" i="6"/>
  <c r="L269" i="6"/>
  <c r="K269" i="6"/>
  <c r="J269" i="6"/>
  <c r="AI268" i="6"/>
  <c r="AH268" i="6"/>
  <c r="AG268" i="6"/>
  <c r="AC268" i="6"/>
  <c r="P268" i="6"/>
  <c r="AF268" i="6" s="1"/>
  <c r="L268" i="6"/>
  <c r="K268" i="6"/>
  <c r="J268" i="6"/>
  <c r="AI267" i="6"/>
  <c r="AF267" i="6"/>
  <c r="P267" i="6"/>
  <c r="L267" i="6"/>
  <c r="K267" i="6"/>
  <c r="J267" i="6"/>
  <c r="AH266" i="6"/>
  <c r="AG266" i="6"/>
  <c r="AE266" i="6"/>
  <c r="AD266" i="6"/>
  <c r="P266" i="6"/>
  <c r="L266" i="6"/>
  <c r="K266" i="6"/>
  <c r="J266" i="6"/>
  <c r="P265" i="6"/>
  <c r="AI265" i="6" s="1"/>
  <c r="L265" i="6"/>
  <c r="K265" i="6"/>
  <c r="J265" i="6"/>
  <c r="AI264" i="6"/>
  <c r="AH264" i="6"/>
  <c r="P264" i="6"/>
  <c r="AF264" i="6" s="1"/>
  <c r="L264" i="6"/>
  <c r="K264" i="6"/>
  <c r="J264" i="6"/>
  <c r="P263" i="6"/>
  <c r="L263" i="6"/>
  <c r="K263" i="6"/>
  <c r="J263" i="6"/>
  <c r="AH262" i="6"/>
  <c r="AG262" i="6"/>
  <c r="AE262" i="6"/>
  <c r="AD262" i="6"/>
  <c r="AC262" i="6"/>
  <c r="P262" i="6"/>
  <c r="L262" i="6"/>
  <c r="K262" i="6"/>
  <c r="J262" i="6"/>
  <c r="AG261" i="6"/>
  <c r="AF261" i="6"/>
  <c r="AE261" i="6"/>
  <c r="AD261" i="6"/>
  <c r="P261" i="6"/>
  <c r="AH261" i="6" s="1"/>
  <c r="L261" i="6"/>
  <c r="K261" i="6"/>
  <c r="J261" i="6"/>
  <c r="AI260" i="6"/>
  <c r="AG260" i="6"/>
  <c r="AF260" i="6"/>
  <c r="AE260" i="6"/>
  <c r="AD260" i="6"/>
  <c r="P260" i="6"/>
  <c r="L260" i="6"/>
  <c r="K260" i="6"/>
  <c r="J260" i="6"/>
  <c r="AI259" i="6"/>
  <c r="AG259" i="6"/>
  <c r="AF259" i="6"/>
  <c r="AC259" i="6"/>
  <c r="P259" i="6"/>
  <c r="L259" i="6"/>
  <c r="K259" i="6"/>
  <c r="J259" i="6"/>
  <c r="P258" i="6"/>
  <c r="AD258" i="6" s="1"/>
  <c r="L258" i="6"/>
  <c r="K258" i="6"/>
  <c r="J258" i="6"/>
  <c r="P257" i="6"/>
  <c r="AE257" i="6" s="1"/>
  <c r="L257" i="6"/>
  <c r="K257" i="6"/>
  <c r="J257" i="6"/>
  <c r="AE256" i="6"/>
  <c r="AD256" i="6"/>
  <c r="AC256" i="6"/>
  <c r="P256" i="6"/>
  <c r="L256" i="6"/>
  <c r="K256" i="6"/>
  <c r="J256" i="6"/>
  <c r="AH255" i="6"/>
  <c r="AE255" i="6"/>
  <c r="P255" i="6"/>
  <c r="AC255" i="6" s="1"/>
  <c r="L255" i="6"/>
  <c r="K255" i="6"/>
  <c r="J255" i="6"/>
  <c r="AG254" i="6"/>
  <c r="AE254" i="6"/>
  <c r="AD254" i="6"/>
  <c r="P254" i="6"/>
  <c r="AI254" i="6" s="1"/>
  <c r="L254" i="6"/>
  <c r="K254" i="6"/>
  <c r="J254" i="6"/>
  <c r="P253" i="6"/>
  <c r="L253" i="6"/>
  <c r="K253" i="6"/>
  <c r="J253" i="6"/>
  <c r="P252" i="6"/>
  <c r="AH252" i="6" s="1"/>
  <c r="L252" i="6"/>
  <c r="K252" i="6"/>
  <c r="J252" i="6"/>
  <c r="AI251" i="6"/>
  <c r="AH251" i="6"/>
  <c r="AG251" i="6"/>
  <c r="P251" i="6"/>
  <c r="L251" i="6"/>
  <c r="K251" i="6"/>
  <c r="J251" i="6"/>
  <c r="P250" i="6"/>
  <c r="L250" i="6"/>
  <c r="K250" i="6"/>
  <c r="J250" i="6"/>
  <c r="P249" i="6"/>
  <c r="L249" i="6"/>
  <c r="K249" i="6"/>
  <c r="J249" i="6"/>
  <c r="P248" i="6"/>
  <c r="AD248" i="6" s="1"/>
  <c r="L248" i="6"/>
  <c r="K248" i="6"/>
  <c r="J248" i="6"/>
  <c r="P247" i="6"/>
  <c r="L247" i="6"/>
  <c r="K247" i="6"/>
  <c r="J247" i="6"/>
  <c r="AE246" i="6"/>
  <c r="AD246" i="6"/>
  <c r="P246" i="6"/>
  <c r="AI246" i="6" s="1"/>
  <c r="L246" i="6"/>
  <c r="K246" i="6"/>
  <c r="J246" i="6"/>
  <c r="AE245" i="6"/>
  <c r="AC245" i="6"/>
  <c r="P245" i="6"/>
  <c r="AG245" i="6" s="1"/>
  <c r="L245" i="6"/>
  <c r="K245" i="6"/>
  <c r="J245" i="6"/>
  <c r="AE244" i="6"/>
  <c r="AD244" i="6"/>
  <c r="AC244" i="6"/>
  <c r="P244" i="6"/>
  <c r="AI244" i="6" s="1"/>
  <c r="L244" i="6"/>
  <c r="K244" i="6"/>
  <c r="J244" i="6"/>
  <c r="AF243" i="6"/>
  <c r="AE243" i="6"/>
  <c r="AC243" i="6"/>
  <c r="P243" i="6"/>
  <c r="AG243" i="6" s="1"/>
  <c r="L243" i="6"/>
  <c r="K243" i="6"/>
  <c r="J243" i="6"/>
  <c r="AH242" i="6"/>
  <c r="AG242" i="6"/>
  <c r="AE242" i="6"/>
  <c r="AD242" i="6"/>
  <c r="AC242" i="6"/>
  <c r="P242" i="6"/>
  <c r="AF242" i="6" s="1"/>
  <c r="L242" i="6"/>
  <c r="K242" i="6"/>
  <c r="J242" i="6"/>
  <c r="AE241" i="6"/>
  <c r="AD241" i="6"/>
  <c r="P241" i="6"/>
  <c r="AI241" i="6" s="1"/>
  <c r="L241" i="6"/>
  <c r="K241" i="6"/>
  <c r="J241" i="6"/>
  <c r="AG240" i="6"/>
  <c r="AE240" i="6"/>
  <c r="P240" i="6"/>
  <c r="AD240" i="6" s="1"/>
  <c r="L240" i="6"/>
  <c r="K240" i="6"/>
  <c r="J240" i="6"/>
  <c r="P239" i="6"/>
  <c r="L239" i="6"/>
  <c r="K239" i="6"/>
  <c r="J239" i="6"/>
  <c r="P238" i="6"/>
  <c r="L238" i="6"/>
  <c r="K238" i="6"/>
  <c r="J238" i="6"/>
  <c r="P237" i="6"/>
  <c r="AG237" i="6" s="1"/>
  <c r="L237" i="6"/>
  <c r="K237" i="6"/>
  <c r="J237" i="6"/>
  <c r="AE236" i="6"/>
  <c r="AC236" i="6"/>
  <c r="P236" i="6"/>
  <c r="AI236" i="6" s="1"/>
  <c r="L236" i="6"/>
  <c r="K236" i="6"/>
  <c r="J236" i="6"/>
  <c r="AI235" i="6"/>
  <c r="AH235" i="6"/>
  <c r="AG235" i="6"/>
  <c r="AF235" i="6"/>
  <c r="AE235" i="6"/>
  <c r="P235" i="6"/>
  <c r="L235" i="6"/>
  <c r="K235" i="6"/>
  <c r="J235" i="6"/>
  <c r="AI234" i="6"/>
  <c r="AH234" i="6"/>
  <c r="AG234" i="6"/>
  <c r="AE234" i="6"/>
  <c r="AC234" i="6"/>
  <c r="P234" i="6"/>
  <c r="L234" i="6"/>
  <c r="K234" i="6"/>
  <c r="J234" i="6"/>
  <c r="AI233" i="6"/>
  <c r="AG233" i="6"/>
  <c r="AD233" i="6"/>
  <c r="AC233" i="6"/>
  <c r="P233" i="6"/>
  <c r="AE233" i="6" s="1"/>
  <c r="L233" i="6"/>
  <c r="K233" i="6"/>
  <c r="J233" i="6"/>
  <c r="AG232" i="6"/>
  <c r="AE232" i="6"/>
  <c r="AD232" i="6"/>
  <c r="AC232" i="6"/>
  <c r="P232" i="6"/>
  <c r="L232" i="6"/>
  <c r="K232" i="6"/>
  <c r="J232" i="6"/>
  <c r="P231" i="6"/>
  <c r="L231" i="6"/>
  <c r="K231" i="6"/>
  <c r="J231" i="6"/>
  <c r="AD230" i="6"/>
  <c r="AC230" i="6"/>
  <c r="P230" i="6"/>
  <c r="AI230" i="6" s="1"/>
  <c r="L230" i="6"/>
  <c r="K230" i="6"/>
  <c r="J230" i="6"/>
  <c r="AD229" i="6"/>
  <c r="AC229" i="6"/>
  <c r="P229" i="6"/>
  <c r="AG229" i="6" s="1"/>
  <c r="L229" i="6"/>
  <c r="K229" i="6"/>
  <c r="J229" i="6"/>
  <c r="AE228" i="6"/>
  <c r="AD228" i="6"/>
  <c r="AC228" i="6"/>
  <c r="P228" i="6"/>
  <c r="AG228" i="6" s="1"/>
  <c r="L228" i="6"/>
  <c r="K228" i="6"/>
  <c r="J228" i="6"/>
  <c r="AG227" i="6"/>
  <c r="AF227" i="6"/>
  <c r="AE227" i="6"/>
  <c r="P227" i="6"/>
  <c r="AD227" i="6" s="1"/>
  <c r="L227" i="6"/>
  <c r="K227" i="6"/>
  <c r="J227" i="6"/>
  <c r="AI226" i="6"/>
  <c r="AH226" i="6"/>
  <c r="AG226" i="6"/>
  <c r="AE226" i="6"/>
  <c r="AD226" i="6"/>
  <c r="P226" i="6"/>
  <c r="L226" i="6"/>
  <c r="K226" i="6"/>
  <c r="J226" i="6"/>
  <c r="AD225" i="6"/>
  <c r="AC225" i="6"/>
  <c r="P225" i="6"/>
  <c r="AI225" i="6" s="1"/>
  <c r="L225" i="6"/>
  <c r="K225" i="6"/>
  <c r="J225" i="6"/>
  <c r="P224" i="6"/>
  <c r="L224" i="6"/>
  <c r="K224" i="6"/>
  <c r="J224" i="6"/>
  <c r="P223" i="6"/>
  <c r="L223" i="6"/>
  <c r="K223" i="6"/>
  <c r="J223" i="6"/>
  <c r="AE222" i="6"/>
  <c r="AD222" i="6"/>
  <c r="AC222" i="6"/>
  <c r="P222" i="6"/>
  <c r="AF222" i="6" s="1"/>
  <c r="L222" i="6"/>
  <c r="K222" i="6"/>
  <c r="J222" i="6"/>
  <c r="P221" i="6"/>
  <c r="AI221" i="6" s="1"/>
  <c r="L221" i="6"/>
  <c r="K221" i="6"/>
  <c r="J221" i="6"/>
  <c r="P220" i="6"/>
  <c r="L220" i="6"/>
  <c r="K220" i="6"/>
  <c r="J220" i="6"/>
  <c r="P219" i="6"/>
  <c r="AI219" i="6" s="1"/>
  <c r="L219" i="6"/>
  <c r="K219" i="6"/>
  <c r="J219" i="6"/>
  <c r="AD218" i="6"/>
  <c r="AC218" i="6"/>
  <c r="P218" i="6"/>
  <c r="AF218" i="6" s="1"/>
  <c r="L218" i="6"/>
  <c r="K218" i="6"/>
  <c r="J218" i="6"/>
  <c r="AF217" i="6"/>
  <c r="AE217" i="6"/>
  <c r="AD217" i="6"/>
  <c r="P217" i="6"/>
  <c r="AI217" i="6" s="1"/>
  <c r="L217" i="6"/>
  <c r="K217" i="6"/>
  <c r="J217" i="6"/>
  <c r="AF216" i="6"/>
  <c r="AE216" i="6"/>
  <c r="AC216" i="6"/>
  <c r="P216" i="6"/>
  <c r="AG216" i="6" s="1"/>
  <c r="L216" i="6"/>
  <c r="K216" i="6"/>
  <c r="J216" i="6"/>
  <c r="P215" i="6"/>
  <c r="AD215" i="6" s="1"/>
  <c r="L215" i="6"/>
  <c r="K215" i="6"/>
  <c r="J215" i="6"/>
  <c r="AI214" i="6"/>
  <c r="AH214" i="6"/>
  <c r="AG214" i="6"/>
  <c r="AE214" i="6"/>
  <c r="AD214" i="6"/>
  <c r="AC214" i="6"/>
  <c r="P214" i="6"/>
  <c r="AF214" i="6" s="1"/>
  <c r="L214" i="6"/>
  <c r="K214" i="6"/>
  <c r="J214" i="6"/>
  <c r="P213" i="6"/>
  <c r="L213" i="6"/>
  <c r="K213" i="6"/>
  <c r="J213" i="6"/>
  <c r="AD212" i="6"/>
  <c r="AC212" i="6"/>
  <c r="P212" i="6"/>
  <c r="AI212" i="6" s="1"/>
  <c r="L212" i="6"/>
  <c r="K212" i="6"/>
  <c r="J212" i="6"/>
  <c r="AE211" i="6"/>
  <c r="AC211" i="6"/>
  <c r="P211" i="6"/>
  <c r="AI211" i="6" s="1"/>
  <c r="L211" i="6"/>
  <c r="K211" i="6"/>
  <c r="J211" i="6"/>
  <c r="P210" i="6"/>
  <c r="L210" i="6"/>
  <c r="K210" i="6"/>
  <c r="J210" i="6"/>
  <c r="AD209" i="6"/>
  <c r="AC209" i="6"/>
  <c r="P209" i="6"/>
  <c r="L209" i="6"/>
  <c r="K209" i="6"/>
  <c r="J209" i="6"/>
  <c r="AC208" i="6"/>
  <c r="P208" i="6"/>
  <c r="AI208" i="6" s="1"/>
  <c r="L208" i="6"/>
  <c r="K208" i="6"/>
  <c r="J208" i="6"/>
  <c r="P207" i="6"/>
  <c r="L207" i="6"/>
  <c r="K207" i="6"/>
  <c r="J207" i="6"/>
  <c r="P206" i="6"/>
  <c r="AE206" i="6" s="1"/>
  <c r="L206" i="6"/>
  <c r="K206" i="6"/>
  <c r="J206" i="6"/>
  <c r="P205" i="6"/>
  <c r="AG205" i="6" s="1"/>
  <c r="L205" i="6"/>
  <c r="K205" i="6"/>
  <c r="J205" i="6"/>
  <c r="P204" i="6"/>
  <c r="AI204" i="6" s="1"/>
  <c r="L204" i="6"/>
  <c r="K204" i="6"/>
  <c r="J204" i="6"/>
  <c r="P203" i="6"/>
  <c r="AC203" i="6" s="1"/>
  <c r="L203" i="6"/>
  <c r="K203" i="6"/>
  <c r="J203" i="6"/>
  <c r="P202" i="6"/>
  <c r="AE202" i="6" s="1"/>
  <c r="L202" i="6"/>
  <c r="K202" i="6"/>
  <c r="J202" i="6"/>
  <c r="AH201" i="6"/>
  <c r="AF201" i="6"/>
  <c r="P201" i="6"/>
  <c r="AG201" i="6" s="1"/>
  <c r="L201" i="6"/>
  <c r="K201" i="6"/>
  <c r="J201" i="6"/>
  <c r="AG200" i="6"/>
  <c r="AF200" i="6"/>
  <c r="AE200" i="6"/>
  <c r="AD200" i="6"/>
  <c r="AC200" i="6"/>
  <c r="P200" i="6"/>
  <c r="AI200" i="6" s="1"/>
  <c r="L200" i="6"/>
  <c r="K200" i="6"/>
  <c r="J200" i="6"/>
  <c r="AG199" i="6"/>
  <c r="AF199" i="6"/>
  <c r="AE199" i="6"/>
  <c r="AD199" i="6"/>
  <c r="P199" i="6"/>
  <c r="AC199" i="6" s="1"/>
  <c r="L199" i="6"/>
  <c r="K199" i="6"/>
  <c r="J199" i="6"/>
  <c r="AG198" i="6"/>
  <c r="AF198" i="6"/>
  <c r="AD198" i="6"/>
  <c r="AC198" i="6"/>
  <c r="P198" i="6"/>
  <c r="AE198" i="6" s="1"/>
  <c r="L198" i="6"/>
  <c r="K198" i="6"/>
  <c r="J198" i="6"/>
  <c r="AH197" i="6"/>
  <c r="AF197" i="6"/>
  <c r="AE197" i="6"/>
  <c r="AD197" i="6"/>
  <c r="P197" i="6"/>
  <c r="AG197" i="6" s="1"/>
  <c r="L197" i="6"/>
  <c r="K197" i="6"/>
  <c r="J197" i="6"/>
  <c r="AF196" i="6"/>
  <c r="AE196" i="6"/>
  <c r="AD196" i="6"/>
  <c r="P196" i="6"/>
  <c r="AI196" i="6" s="1"/>
  <c r="L196" i="6"/>
  <c r="K196" i="6"/>
  <c r="J196" i="6"/>
  <c r="AI195" i="6"/>
  <c r="AF195" i="6"/>
  <c r="AE195" i="6"/>
  <c r="P195" i="6"/>
  <c r="AC195" i="6" s="1"/>
  <c r="L195" i="6"/>
  <c r="K195" i="6"/>
  <c r="J195" i="6"/>
  <c r="AI194" i="6"/>
  <c r="AF194" i="6"/>
  <c r="AD194" i="6"/>
  <c r="P194" i="6"/>
  <c r="AE194" i="6" s="1"/>
  <c r="L194" i="6"/>
  <c r="K194" i="6"/>
  <c r="J194" i="6"/>
  <c r="AD193" i="6"/>
  <c r="P193" i="6"/>
  <c r="AG193" i="6" s="1"/>
  <c r="L193" i="6"/>
  <c r="K193" i="6"/>
  <c r="J193" i="6"/>
  <c r="P192" i="6"/>
  <c r="L192" i="6"/>
  <c r="K192" i="6"/>
  <c r="J192" i="6"/>
  <c r="P191" i="6"/>
  <c r="AC191" i="6" s="1"/>
  <c r="L191" i="6"/>
  <c r="K191" i="6"/>
  <c r="J191" i="6"/>
  <c r="AI190" i="6"/>
  <c r="P190" i="6"/>
  <c r="AE190" i="6" s="1"/>
  <c r="L190" i="6"/>
  <c r="K190" i="6"/>
  <c r="J190" i="6"/>
  <c r="P189" i="6"/>
  <c r="AG189" i="6" s="1"/>
  <c r="L189" i="6"/>
  <c r="K189" i="6"/>
  <c r="J189" i="6"/>
  <c r="P188" i="6"/>
  <c r="AI188" i="6" s="1"/>
  <c r="L188" i="6"/>
  <c r="K188" i="6"/>
  <c r="J188" i="6"/>
  <c r="P187" i="6"/>
  <c r="AC187" i="6" s="1"/>
  <c r="L187" i="6"/>
  <c r="K187" i="6"/>
  <c r="J187" i="6"/>
  <c r="P186" i="6"/>
  <c r="AE186" i="6" s="1"/>
  <c r="L186" i="6"/>
  <c r="K186" i="6"/>
  <c r="J186" i="6"/>
  <c r="P185" i="6"/>
  <c r="L185" i="6"/>
  <c r="K185" i="6"/>
  <c r="J185" i="6"/>
  <c r="AD184" i="6"/>
  <c r="AC184" i="6"/>
  <c r="P184" i="6"/>
  <c r="AI184" i="6" s="1"/>
  <c r="L184" i="6"/>
  <c r="K184" i="6"/>
  <c r="J184" i="6"/>
  <c r="AE183" i="6"/>
  <c r="AD183" i="6"/>
  <c r="P183" i="6"/>
  <c r="AC183" i="6" s="1"/>
  <c r="L183" i="6"/>
  <c r="K183" i="6"/>
  <c r="J183" i="6"/>
  <c r="AD182" i="6"/>
  <c r="AC182" i="6"/>
  <c r="P182" i="6"/>
  <c r="AE182" i="6" s="1"/>
  <c r="L182" i="6"/>
  <c r="K182" i="6"/>
  <c r="J182" i="6"/>
  <c r="AE181" i="6"/>
  <c r="AD181" i="6"/>
  <c r="AC181" i="6"/>
  <c r="P181" i="6"/>
  <c r="AG181" i="6" s="1"/>
  <c r="L181" i="6"/>
  <c r="K181" i="6"/>
  <c r="J181" i="6"/>
  <c r="AE180" i="6"/>
  <c r="AD180" i="6"/>
  <c r="AC180" i="6"/>
  <c r="P180" i="6"/>
  <c r="AI180" i="6" s="1"/>
  <c r="L180" i="6"/>
  <c r="K180" i="6"/>
  <c r="J180" i="6"/>
  <c r="AF179" i="6"/>
  <c r="AE179" i="6"/>
  <c r="AD179" i="6"/>
  <c r="P179" i="6"/>
  <c r="AC179" i="6" s="1"/>
  <c r="L179" i="6"/>
  <c r="K179" i="6"/>
  <c r="J179" i="6"/>
  <c r="AF178" i="6"/>
  <c r="AD178" i="6"/>
  <c r="AC178" i="6"/>
  <c r="P178" i="6"/>
  <c r="AE178" i="6" s="1"/>
  <c r="L178" i="6"/>
  <c r="K178" i="6"/>
  <c r="J178" i="6"/>
  <c r="P177" i="6"/>
  <c r="AC177" i="6" s="1"/>
  <c r="L177" i="6"/>
  <c r="K177" i="6"/>
  <c r="J177" i="6"/>
  <c r="P176" i="6"/>
  <c r="AI176" i="6" s="1"/>
  <c r="L176" i="6"/>
  <c r="K176" i="6"/>
  <c r="J176" i="6"/>
  <c r="AI175" i="6"/>
  <c r="P175" i="6"/>
  <c r="AC175" i="6" s="1"/>
  <c r="L175" i="6"/>
  <c r="K175" i="6"/>
  <c r="J175" i="6"/>
  <c r="AI174" i="6"/>
  <c r="P174" i="6"/>
  <c r="AE174" i="6" s="1"/>
  <c r="L174" i="6"/>
  <c r="K174" i="6"/>
  <c r="J174" i="6"/>
  <c r="P173" i="6"/>
  <c r="AG173" i="6" s="1"/>
  <c r="L173" i="6"/>
  <c r="K173" i="6"/>
  <c r="J173" i="6"/>
  <c r="P172" i="6"/>
  <c r="AI172" i="6" s="1"/>
  <c r="L172" i="6"/>
  <c r="K172" i="6"/>
  <c r="J172" i="6"/>
  <c r="AI171" i="6"/>
  <c r="AH171" i="6"/>
  <c r="P171" i="6"/>
  <c r="AF171" i="6" s="1"/>
  <c r="L171" i="6"/>
  <c r="K171" i="6"/>
  <c r="J171" i="6"/>
  <c r="P170" i="6"/>
  <c r="L170" i="6"/>
  <c r="K170" i="6"/>
  <c r="J170" i="6"/>
  <c r="AE169" i="6"/>
  <c r="AD169" i="6"/>
  <c r="AC169" i="6"/>
  <c r="P169" i="6"/>
  <c r="AI169" i="6" s="1"/>
  <c r="L169" i="6"/>
  <c r="K169" i="6"/>
  <c r="J169" i="6"/>
  <c r="P168" i="6"/>
  <c r="AF168" i="6" s="1"/>
  <c r="L168" i="6"/>
  <c r="K168" i="6"/>
  <c r="J168" i="6"/>
  <c r="AH167" i="6"/>
  <c r="AG167" i="6"/>
  <c r="P167" i="6"/>
  <c r="AF167" i="6" s="1"/>
  <c r="L167" i="6"/>
  <c r="K167" i="6"/>
  <c r="J167" i="6"/>
  <c r="AG166" i="6"/>
  <c r="AE166" i="6"/>
  <c r="AD166" i="6"/>
  <c r="AC166" i="6"/>
  <c r="P166" i="6"/>
  <c r="AF166" i="6" s="1"/>
  <c r="L166" i="6"/>
  <c r="K166" i="6"/>
  <c r="J166" i="6"/>
  <c r="AE165" i="6"/>
  <c r="AD165" i="6"/>
  <c r="AC165" i="6"/>
  <c r="P165" i="6"/>
  <c r="AI165" i="6" s="1"/>
  <c r="L165" i="6"/>
  <c r="K165" i="6"/>
  <c r="J165" i="6"/>
  <c r="P164" i="6"/>
  <c r="AF164" i="6" s="1"/>
  <c r="L164" i="6"/>
  <c r="K164" i="6"/>
  <c r="J164" i="6"/>
  <c r="AI163" i="6"/>
  <c r="AH163" i="6"/>
  <c r="P163" i="6"/>
  <c r="AF163" i="6" s="1"/>
  <c r="L163" i="6"/>
  <c r="K163" i="6"/>
  <c r="J163" i="6"/>
  <c r="AI162" i="6"/>
  <c r="P162" i="6"/>
  <c r="L162" i="6"/>
  <c r="K162" i="6"/>
  <c r="J162" i="6"/>
  <c r="AE161" i="6"/>
  <c r="AD161" i="6"/>
  <c r="AC161" i="6"/>
  <c r="P161" i="6"/>
  <c r="AI161" i="6" s="1"/>
  <c r="L161" i="6"/>
  <c r="K161" i="6"/>
  <c r="J161" i="6"/>
  <c r="P160" i="6"/>
  <c r="AF160" i="6" s="1"/>
  <c r="L160" i="6"/>
  <c r="K160" i="6"/>
  <c r="J160" i="6"/>
  <c r="AH159" i="6"/>
  <c r="P159" i="6"/>
  <c r="AG159" i="6" s="1"/>
  <c r="L159" i="6"/>
  <c r="K159" i="6"/>
  <c r="J159" i="6"/>
  <c r="AG158" i="6"/>
  <c r="AE158" i="6"/>
  <c r="AD158" i="6"/>
  <c r="AC158" i="6"/>
  <c r="P158" i="6"/>
  <c r="AF158" i="6" s="1"/>
  <c r="L158" i="6"/>
  <c r="K158" i="6"/>
  <c r="J158" i="6"/>
  <c r="AE157" i="6"/>
  <c r="AD157" i="6"/>
  <c r="AC157" i="6"/>
  <c r="P157" i="6"/>
  <c r="AI157" i="6" s="1"/>
  <c r="L157" i="6"/>
  <c r="K157" i="6"/>
  <c r="J157" i="6"/>
  <c r="P156" i="6"/>
  <c r="AF156" i="6" s="1"/>
  <c r="L156" i="6"/>
  <c r="K156" i="6"/>
  <c r="J156" i="6"/>
  <c r="AI155" i="6"/>
  <c r="AH155" i="6"/>
  <c r="P155" i="6"/>
  <c r="AF155" i="6" s="1"/>
  <c r="L155" i="6"/>
  <c r="K155" i="6"/>
  <c r="J155" i="6"/>
  <c r="P154" i="6"/>
  <c r="L154" i="6"/>
  <c r="K154" i="6"/>
  <c r="J154" i="6"/>
  <c r="AE153" i="6"/>
  <c r="AD153" i="6"/>
  <c r="AC153" i="6"/>
  <c r="P153" i="6"/>
  <c r="AI153" i="6" s="1"/>
  <c r="L153" i="6"/>
  <c r="K153" i="6"/>
  <c r="J153" i="6"/>
  <c r="P152" i="6"/>
  <c r="AF152" i="6" s="1"/>
  <c r="L152" i="6"/>
  <c r="K152" i="6"/>
  <c r="J152" i="6"/>
  <c r="AH151" i="6"/>
  <c r="AG151" i="6"/>
  <c r="P151" i="6"/>
  <c r="L151" i="6"/>
  <c r="K151" i="6"/>
  <c r="J151" i="6"/>
  <c r="AG150" i="6"/>
  <c r="AE150" i="6"/>
  <c r="AD150" i="6"/>
  <c r="AC150" i="6"/>
  <c r="P150" i="6"/>
  <c r="AF150" i="6" s="1"/>
  <c r="L150" i="6"/>
  <c r="K150" i="6"/>
  <c r="J150" i="6"/>
  <c r="AE149" i="6"/>
  <c r="AD149" i="6"/>
  <c r="AC149" i="6"/>
  <c r="P149" i="6"/>
  <c r="AI149" i="6" s="1"/>
  <c r="L149" i="6"/>
  <c r="K149" i="6"/>
  <c r="J149" i="6"/>
  <c r="P148" i="6"/>
  <c r="AF148" i="6" s="1"/>
  <c r="L148" i="6"/>
  <c r="K148" i="6"/>
  <c r="J148" i="6"/>
  <c r="AI147" i="6"/>
  <c r="AH147" i="6"/>
  <c r="P147" i="6"/>
  <c r="AF147" i="6" s="1"/>
  <c r="L147" i="6"/>
  <c r="K147" i="6"/>
  <c r="J147" i="6"/>
  <c r="P146" i="6"/>
  <c r="L146" i="6"/>
  <c r="K146" i="6"/>
  <c r="J146" i="6"/>
  <c r="AE145" i="6"/>
  <c r="AD145" i="6"/>
  <c r="AC145" i="6"/>
  <c r="P145" i="6"/>
  <c r="AI145" i="6" s="1"/>
  <c r="L145" i="6"/>
  <c r="K145" i="6"/>
  <c r="J145" i="6"/>
  <c r="P144" i="6"/>
  <c r="AE144" i="6" s="1"/>
  <c r="L144" i="6"/>
  <c r="K144" i="6"/>
  <c r="J144" i="6"/>
  <c r="AH143" i="6"/>
  <c r="AG143" i="6"/>
  <c r="P143" i="6"/>
  <c r="L143" i="6"/>
  <c r="K143" i="6"/>
  <c r="J143" i="6"/>
  <c r="AG142" i="6"/>
  <c r="AE142" i="6"/>
  <c r="AD142" i="6"/>
  <c r="AC142" i="6"/>
  <c r="P142" i="6"/>
  <c r="AF142" i="6" s="1"/>
  <c r="L142" i="6"/>
  <c r="K142" i="6"/>
  <c r="J142" i="6"/>
  <c r="P141" i="6"/>
  <c r="AI141" i="6" s="1"/>
  <c r="L141" i="6"/>
  <c r="K141" i="6"/>
  <c r="J141" i="6"/>
  <c r="P140" i="6"/>
  <c r="AE140" i="6" s="1"/>
  <c r="L140" i="6"/>
  <c r="K140" i="6"/>
  <c r="J140" i="6"/>
  <c r="AI139" i="6"/>
  <c r="AH139" i="6"/>
  <c r="P139" i="6"/>
  <c r="AF139" i="6" s="1"/>
  <c r="L139" i="6"/>
  <c r="K139" i="6"/>
  <c r="J139" i="6"/>
  <c r="P138" i="6"/>
  <c r="AI138" i="6" s="1"/>
  <c r="L138" i="6"/>
  <c r="K138" i="6"/>
  <c r="J138" i="6"/>
  <c r="AE137" i="6"/>
  <c r="AD137" i="6"/>
  <c r="AC137" i="6"/>
  <c r="P137" i="6"/>
  <c r="AI137" i="6" s="1"/>
  <c r="L137" i="6"/>
  <c r="K137" i="6"/>
  <c r="J137" i="6"/>
  <c r="P136" i="6"/>
  <c r="AE136" i="6" s="1"/>
  <c r="L136" i="6"/>
  <c r="K136" i="6"/>
  <c r="J136" i="6"/>
  <c r="AH135" i="6"/>
  <c r="AG135" i="6"/>
  <c r="P135" i="6"/>
  <c r="L135" i="6"/>
  <c r="K135" i="6"/>
  <c r="J135" i="6"/>
  <c r="AG134" i="6"/>
  <c r="AE134" i="6"/>
  <c r="AD134" i="6"/>
  <c r="AC134" i="6"/>
  <c r="P134" i="6"/>
  <c r="AF134" i="6" s="1"/>
  <c r="L134" i="6"/>
  <c r="K134" i="6"/>
  <c r="J134" i="6"/>
  <c r="P133" i="6"/>
  <c r="AI133" i="6" s="1"/>
  <c r="L133" i="6"/>
  <c r="K133" i="6"/>
  <c r="J133" i="6"/>
  <c r="P132" i="6"/>
  <c r="AE132" i="6" s="1"/>
  <c r="L132" i="6"/>
  <c r="K132" i="6"/>
  <c r="J132" i="6"/>
  <c r="AI131" i="6"/>
  <c r="AH131" i="6"/>
  <c r="P131" i="6"/>
  <c r="AF131" i="6" s="1"/>
  <c r="L131" i="6"/>
  <c r="K131" i="6"/>
  <c r="J131" i="6"/>
  <c r="P130" i="6"/>
  <c r="AI130" i="6" s="1"/>
  <c r="L130" i="6"/>
  <c r="K130" i="6"/>
  <c r="J130" i="6"/>
  <c r="AE129" i="6"/>
  <c r="AD129" i="6"/>
  <c r="AC129" i="6"/>
  <c r="P129" i="6"/>
  <c r="AI129" i="6" s="1"/>
  <c r="L129" i="6"/>
  <c r="K129" i="6"/>
  <c r="J129" i="6"/>
  <c r="P128" i="6"/>
  <c r="AE128" i="6" s="1"/>
  <c r="L128" i="6"/>
  <c r="K128" i="6"/>
  <c r="J128" i="6"/>
  <c r="AH127" i="6"/>
  <c r="AG127" i="6"/>
  <c r="P127" i="6"/>
  <c r="L127" i="6"/>
  <c r="K127" i="6"/>
  <c r="J127" i="6"/>
  <c r="AG126" i="6"/>
  <c r="AE126" i="6"/>
  <c r="AD126" i="6"/>
  <c r="AC126" i="6"/>
  <c r="P126" i="6"/>
  <c r="AF126" i="6" s="1"/>
  <c r="L126" i="6"/>
  <c r="K126" i="6"/>
  <c r="J126" i="6"/>
  <c r="P125" i="6"/>
  <c r="AI125" i="6" s="1"/>
  <c r="L125" i="6"/>
  <c r="K125" i="6"/>
  <c r="J125" i="6"/>
  <c r="P124" i="6"/>
  <c r="AF124" i="6" s="1"/>
  <c r="L124" i="6"/>
  <c r="K124" i="6"/>
  <c r="J124" i="6"/>
  <c r="AI123" i="6"/>
  <c r="AH123" i="6"/>
  <c r="P123" i="6"/>
  <c r="AF123" i="6" s="1"/>
  <c r="L123" i="6"/>
  <c r="K123" i="6"/>
  <c r="J123" i="6"/>
  <c r="AI122" i="6"/>
  <c r="AH122" i="6"/>
  <c r="AG122" i="6"/>
  <c r="P122" i="6"/>
  <c r="L122" i="6"/>
  <c r="K122" i="6"/>
  <c r="J122" i="6"/>
  <c r="AE121" i="6"/>
  <c r="AD121" i="6"/>
  <c r="AC121" i="6"/>
  <c r="P121" i="6"/>
  <c r="AI121" i="6" s="1"/>
  <c r="L121" i="6"/>
  <c r="K121" i="6"/>
  <c r="J121" i="6"/>
  <c r="P120" i="6"/>
  <c r="AD120" i="6" s="1"/>
  <c r="L120" i="6"/>
  <c r="K120" i="6"/>
  <c r="J120" i="6"/>
  <c r="AI119" i="6"/>
  <c r="AH119" i="6"/>
  <c r="P119" i="6"/>
  <c r="AF119" i="6" s="1"/>
  <c r="L119" i="6"/>
  <c r="K119" i="6"/>
  <c r="J119" i="6"/>
  <c r="AH118" i="6"/>
  <c r="AG118" i="6"/>
  <c r="AE118" i="6"/>
  <c r="AD118" i="6"/>
  <c r="AC118" i="6"/>
  <c r="P118" i="6"/>
  <c r="AF118" i="6" s="1"/>
  <c r="L118" i="6"/>
  <c r="K118" i="6"/>
  <c r="J118" i="6"/>
  <c r="AE117" i="6"/>
  <c r="AD117" i="6"/>
  <c r="P117" i="6"/>
  <c r="AI117" i="6" s="1"/>
  <c r="L117" i="6"/>
  <c r="K117" i="6"/>
  <c r="J117" i="6"/>
  <c r="AE116" i="6"/>
  <c r="P116" i="6"/>
  <c r="AD116" i="6" s="1"/>
  <c r="L116" i="6"/>
  <c r="K116" i="6"/>
  <c r="J116" i="6"/>
  <c r="P115" i="6"/>
  <c r="L115" i="6"/>
  <c r="K115" i="6"/>
  <c r="J115" i="6"/>
  <c r="AI114" i="6"/>
  <c r="AD114" i="6"/>
  <c r="P114" i="6"/>
  <c r="L114" i="6"/>
  <c r="K114" i="6"/>
  <c r="J114" i="6"/>
  <c r="AC113" i="6"/>
  <c r="P113" i="6"/>
  <c r="L113" i="6"/>
  <c r="K113" i="6"/>
  <c r="J113" i="6"/>
  <c r="P112" i="6"/>
  <c r="AD112" i="6" s="1"/>
  <c r="L112" i="6"/>
  <c r="K112" i="6"/>
  <c r="J112" i="6"/>
  <c r="AI111" i="6"/>
  <c r="AH111" i="6"/>
  <c r="AG111" i="6"/>
  <c r="P111" i="6"/>
  <c r="AF111" i="6" s="1"/>
  <c r="L111" i="6"/>
  <c r="K111" i="6"/>
  <c r="J111" i="6"/>
  <c r="AI110" i="6"/>
  <c r="AH110" i="6"/>
  <c r="AG110" i="6"/>
  <c r="AE110" i="6"/>
  <c r="AD110" i="6"/>
  <c r="AC110" i="6"/>
  <c r="P110" i="6"/>
  <c r="AF110" i="6" s="1"/>
  <c r="L110" i="6"/>
  <c r="K110" i="6"/>
  <c r="J110" i="6"/>
  <c r="AE109" i="6"/>
  <c r="AD109" i="6"/>
  <c r="P109" i="6"/>
  <c r="AI109" i="6" s="1"/>
  <c r="L109" i="6"/>
  <c r="K109" i="6"/>
  <c r="J109" i="6"/>
  <c r="AE108" i="6"/>
  <c r="P108" i="6"/>
  <c r="AD108" i="6" s="1"/>
  <c r="L108" i="6"/>
  <c r="K108" i="6"/>
  <c r="J108" i="6"/>
  <c r="P107" i="6"/>
  <c r="AH107" i="6" s="1"/>
  <c r="L107" i="6"/>
  <c r="K107" i="6"/>
  <c r="J107" i="6"/>
  <c r="P106" i="6"/>
  <c r="AE106" i="6" s="1"/>
  <c r="L106" i="6"/>
  <c r="K106" i="6"/>
  <c r="J106" i="6"/>
  <c r="P105" i="6"/>
  <c r="AI105" i="6" s="1"/>
  <c r="L105" i="6"/>
  <c r="K105" i="6"/>
  <c r="J105" i="6"/>
  <c r="P104" i="6"/>
  <c r="L104" i="6"/>
  <c r="K104" i="6"/>
  <c r="J104" i="6"/>
  <c r="AI103" i="6"/>
  <c r="AH103" i="6"/>
  <c r="AG103" i="6"/>
  <c r="P103" i="6"/>
  <c r="AF103" i="6" s="1"/>
  <c r="L103" i="6"/>
  <c r="K103" i="6"/>
  <c r="J103" i="6"/>
  <c r="P102" i="6"/>
  <c r="L102" i="6"/>
  <c r="K102" i="6"/>
  <c r="J102" i="6"/>
  <c r="P101" i="6"/>
  <c r="L101" i="6"/>
  <c r="K101" i="6"/>
  <c r="J101" i="6"/>
  <c r="AE100" i="6"/>
  <c r="P100" i="6"/>
  <c r="AD100" i="6" s="1"/>
  <c r="L100" i="6"/>
  <c r="K100" i="6"/>
  <c r="J100" i="6"/>
  <c r="P99" i="6"/>
  <c r="AF99" i="6" s="1"/>
  <c r="L99" i="6"/>
  <c r="K99" i="6"/>
  <c r="J99" i="6"/>
  <c r="AI98" i="6"/>
  <c r="AH98" i="6"/>
  <c r="AG98" i="6"/>
  <c r="AE98" i="6"/>
  <c r="AD98" i="6"/>
  <c r="P98" i="6"/>
  <c r="AF98" i="6" s="1"/>
  <c r="L98" i="6"/>
  <c r="K98" i="6"/>
  <c r="J98" i="6"/>
  <c r="AE97" i="6"/>
  <c r="AD97" i="6"/>
  <c r="AC97" i="6"/>
  <c r="P97" i="6"/>
  <c r="AI97" i="6" s="1"/>
  <c r="L97" i="6"/>
  <c r="K97" i="6"/>
  <c r="J97" i="6"/>
  <c r="P96" i="6"/>
  <c r="AD96" i="6" s="1"/>
  <c r="L96" i="6"/>
  <c r="K96" i="6"/>
  <c r="J96" i="6"/>
  <c r="P95" i="6"/>
  <c r="AG95" i="6" s="1"/>
  <c r="L95" i="6"/>
  <c r="K95" i="6"/>
  <c r="J95" i="6"/>
  <c r="AD94" i="6"/>
  <c r="AC94" i="6"/>
  <c r="P94" i="6"/>
  <c r="L94" i="6"/>
  <c r="K94" i="6"/>
  <c r="J94" i="6"/>
  <c r="P93" i="6"/>
  <c r="AC93" i="6" s="1"/>
  <c r="L93" i="6"/>
  <c r="K93" i="6"/>
  <c r="J93" i="6"/>
  <c r="AE92" i="6"/>
  <c r="P92" i="6"/>
  <c r="AD92" i="6" s="1"/>
  <c r="L92" i="6"/>
  <c r="K92" i="6"/>
  <c r="J92" i="6"/>
  <c r="AI91" i="6"/>
  <c r="AH91" i="6"/>
  <c r="P91" i="6"/>
  <c r="AF91" i="6" s="1"/>
  <c r="L91" i="6"/>
  <c r="K91" i="6"/>
  <c r="J91" i="6"/>
  <c r="AH90" i="6"/>
  <c r="AG90" i="6"/>
  <c r="P90" i="6"/>
  <c r="L90" i="6"/>
  <c r="K90" i="6"/>
  <c r="J90" i="6"/>
  <c r="AE89" i="6"/>
  <c r="AD89" i="6"/>
  <c r="AC89" i="6"/>
  <c r="P89" i="6"/>
  <c r="AI89" i="6" s="1"/>
  <c r="L89" i="6"/>
  <c r="K89" i="6"/>
  <c r="J89" i="6"/>
  <c r="P88" i="6"/>
  <c r="AD88" i="6" s="1"/>
  <c r="L88" i="6"/>
  <c r="K88" i="6"/>
  <c r="J88" i="6"/>
  <c r="AI87" i="6"/>
  <c r="AH87" i="6"/>
  <c r="P87" i="6"/>
  <c r="AF87" i="6" s="1"/>
  <c r="L87" i="6"/>
  <c r="K87" i="6"/>
  <c r="J87" i="6"/>
  <c r="AH86" i="6"/>
  <c r="AG86" i="6"/>
  <c r="AE86" i="6"/>
  <c r="AD86" i="6"/>
  <c r="AC86" i="6"/>
  <c r="P86" i="6"/>
  <c r="AF86" i="6" s="1"/>
  <c r="L86" i="6"/>
  <c r="K86" i="6"/>
  <c r="J86" i="6"/>
  <c r="AE85" i="6"/>
  <c r="AD85" i="6"/>
  <c r="P85" i="6"/>
  <c r="AI85" i="6" s="1"/>
  <c r="L85" i="6"/>
  <c r="K85" i="6"/>
  <c r="J85" i="6"/>
  <c r="AE84" i="6"/>
  <c r="P84" i="6"/>
  <c r="AF84" i="6" s="1"/>
  <c r="L84" i="6"/>
  <c r="K84" i="6"/>
  <c r="J84" i="6"/>
  <c r="P83" i="6"/>
  <c r="L83" i="6"/>
  <c r="K83" i="6"/>
  <c r="J83" i="6"/>
  <c r="AI82" i="6"/>
  <c r="AD82" i="6"/>
  <c r="P82" i="6"/>
  <c r="L82" i="6"/>
  <c r="K82" i="6"/>
  <c r="J82" i="6"/>
  <c r="AC81" i="6"/>
  <c r="P81" i="6"/>
  <c r="L81" i="6"/>
  <c r="K81" i="6"/>
  <c r="J81" i="6"/>
  <c r="P80" i="6"/>
  <c r="AD80" i="6" s="1"/>
  <c r="L80" i="6"/>
  <c r="K80" i="6"/>
  <c r="J80" i="6"/>
  <c r="AI79" i="6"/>
  <c r="AH79" i="6"/>
  <c r="AG79" i="6"/>
  <c r="P79" i="6"/>
  <c r="AF79" i="6" s="1"/>
  <c r="L79" i="6"/>
  <c r="K79" i="6"/>
  <c r="J79" i="6"/>
  <c r="AI78" i="6"/>
  <c r="AH78" i="6"/>
  <c r="AG78" i="6"/>
  <c r="AE78" i="6"/>
  <c r="AD78" i="6"/>
  <c r="AC78" i="6"/>
  <c r="P78" i="6"/>
  <c r="AF78" i="6" s="1"/>
  <c r="L78" i="6"/>
  <c r="K78" i="6"/>
  <c r="J78" i="6"/>
  <c r="AE77" i="6"/>
  <c r="AD77" i="6"/>
  <c r="P77" i="6"/>
  <c r="AI77" i="6" s="1"/>
  <c r="L77" i="6"/>
  <c r="K77" i="6"/>
  <c r="J77" i="6"/>
  <c r="AE76" i="6"/>
  <c r="P76" i="6"/>
  <c r="AD76" i="6" s="1"/>
  <c r="L76" i="6"/>
  <c r="K76" i="6"/>
  <c r="J76" i="6"/>
  <c r="P75" i="6"/>
  <c r="AH75" i="6" s="1"/>
  <c r="L75" i="6"/>
  <c r="K75" i="6"/>
  <c r="J75" i="6"/>
  <c r="P74" i="6"/>
  <c r="AE74" i="6" s="1"/>
  <c r="L74" i="6"/>
  <c r="K74" i="6"/>
  <c r="J74" i="6"/>
  <c r="AC73" i="6"/>
  <c r="P73" i="6"/>
  <c r="AI73" i="6" s="1"/>
  <c r="L73" i="6"/>
  <c r="K73" i="6"/>
  <c r="J73" i="6"/>
  <c r="P72" i="6"/>
  <c r="L72" i="6"/>
  <c r="K72" i="6"/>
  <c r="J72" i="6"/>
  <c r="AH71" i="6"/>
  <c r="P71" i="6"/>
  <c r="AF71" i="6" s="1"/>
  <c r="L71" i="6"/>
  <c r="K71" i="6"/>
  <c r="J71" i="6"/>
  <c r="P70" i="6"/>
  <c r="L70" i="6"/>
  <c r="K70" i="6"/>
  <c r="J70" i="6"/>
  <c r="AE69" i="6"/>
  <c r="AD69" i="6"/>
  <c r="AC69" i="6"/>
  <c r="P69" i="6"/>
  <c r="AI69" i="6" s="1"/>
  <c r="L69" i="6"/>
  <c r="K69" i="6"/>
  <c r="J69" i="6"/>
  <c r="AE68" i="6"/>
  <c r="P68" i="6"/>
  <c r="AD68" i="6" s="1"/>
  <c r="L68" i="6"/>
  <c r="K68" i="6"/>
  <c r="J68" i="6"/>
  <c r="P67" i="6"/>
  <c r="AF67" i="6" s="1"/>
  <c r="L67" i="6"/>
  <c r="K67" i="6"/>
  <c r="J67" i="6"/>
  <c r="P66" i="6"/>
  <c r="AG66" i="6" s="1"/>
  <c r="L66" i="6"/>
  <c r="K66" i="6"/>
  <c r="J66" i="6"/>
  <c r="P65" i="6"/>
  <c r="AI65" i="6" s="1"/>
  <c r="L65" i="6"/>
  <c r="K65" i="6"/>
  <c r="J65" i="6"/>
  <c r="P64" i="6"/>
  <c r="L64" i="6"/>
  <c r="K64" i="6"/>
  <c r="J64" i="6"/>
  <c r="AH63" i="6"/>
  <c r="P63" i="6"/>
  <c r="AF63" i="6" s="1"/>
  <c r="L63" i="6"/>
  <c r="K63" i="6"/>
  <c r="J63" i="6"/>
  <c r="P62" i="6"/>
  <c r="L62" i="6"/>
  <c r="K62" i="6"/>
  <c r="J62" i="6"/>
  <c r="AE61" i="6"/>
  <c r="AD61" i="6"/>
  <c r="AC61" i="6"/>
  <c r="P61" i="6"/>
  <c r="AI61" i="6" s="1"/>
  <c r="L61" i="6"/>
  <c r="K61" i="6"/>
  <c r="J61" i="6"/>
  <c r="AE60" i="6"/>
  <c r="P60" i="6"/>
  <c r="AF60" i="6" s="1"/>
  <c r="L60" i="6"/>
  <c r="K60" i="6"/>
  <c r="J60" i="6"/>
  <c r="AG59" i="6"/>
  <c r="P59" i="6"/>
  <c r="AF59" i="6" s="1"/>
  <c r="L59" i="6"/>
  <c r="K59" i="6"/>
  <c r="J59" i="6"/>
  <c r="AC58" i="6"/>
  <c r="P58" i="6"/>
  <c r="L58" i="6"/>
  <c r="K58" i="6"/>
  <c r="J58" i="6"/>
  <c r="P57" i="6"/>
  <c r="AI57" i="6" s="1"/>
  <c r="L57" i="6"/>
  <c r="K57" i="6"/>
  <c r="J57" i="6"/>
  <c r="P56" i="6"/>
  <c r="L56" i="6"/>
  <c r="K56" i="6"/>
  <c r="J56" i="6"/>
  <c r="AH55" i="6"/>
  <c r="P55" i="6"/>
  <c r="AF55" i="6" s="1"/>
  <c r="L55" i="6"/>
  <c r="K55" i="6"/>
  <c r="J55" i="6"/>
  <c r="P54" i="6"/>
  <c r="AI54" i="6" s="1"/>
  <c r="L54" i="6"/>
  <c r="K54" i="6"/>
  <c r="J54" i="6"/>
  <c r="AE53" i="6"/>
  <c r="AD53" i="6"/>
  <c r="AC53" i="6"/>
  <c r="P53" i="6"/>
  <c r="AI53" i="6" s="1"/>
  <c r="L53" i="6"/>
  <c r="K53" i="6"/>
  <c r="J53" i="6"/>
  <c r="P52" i="6"/>
  <c r="AD52" i="6" s="1"/>
  <c r="L52" i="6"/>
  <c r="K52" i="6"/>
  <c r="J52" i="6"/>
  <c r="AH51" i="6"/>
  <c r="P51" i="6"/>
  <c r="AF51" i="6" s="1"/>
  <c r="L51" i="6"/>
  <c r="K51" i="6"/>
  <c r="J51" i="6"/>
  <c r="AD50" i="6"/>
  <c r="P50" i="6"/>
  <c r="AG50" i="6" s="1"/>
  <c r="L50" i="6"/>
  <c r="K50" i="6"/>
  <c r="J50" i="6"/>
  <c r="AC49" i="6"/>
  <c r="P49" i="6"/>
  <c r="AI49" i="6" s="1"/>
  <c r="L49" i="6"/>
  <c r="K49" i="6"/>
  <c r="J49" i="6"/>
  <c r="P48" i="6"/>
  <c r="L48" i="6"/>
  <c r="K48" i="6"/>
  <c r="J48" i="6"/>
  <c r="AH47" i="6"/>
  <c r="P47" i="6"/>
  <c r="AF47" i="6" s="1"/>
  <c r="L47" i="6"/>
  <c r="K47" i="6"/>
  <c r="J47" i="6"/>
  <c r="AG46" i="6"/>
  <c r="P46" i="6"/>
  <c r="L46" i="6"/>
  <c r="K46" i="6"/>
  <c r="J46" i="6"/>
  <c r="AE45" i="6"/>
  <c r="AD45" i="6"/>
  <c r="AC45" i="6"/>
  <c r="P45" i="6"/>
  <c r="AI45" i="6" s="1"/>
  <c r="L45" i="6"/>
  <c r="K45" i="6"/>
  <c r="J45" i="6"/>
  <c r="P44" i="6"/>
  <c r="AD44" i="6" s="1"/>
  <c r="L44" i="6"/>
  <c r="K44" i="6"/>
  <c r="J44" i="6"/>
  <c r="AH43" i="6"/>
  <c r="AG43" i="6"/>
  <c r="P43" i="6"/>
  <c r="AF43" i="6" s="1"/>
  <c r="L43" i="6"/>
  <c r="K43" i="6"/>
  <c r="J43" i="6"/>
  <c r="AG42" i="6"/>
  <c r="AE42" i="6"/>
  <c r="AD42" i="6"/>
  <c r="AC42" i="6"/>
  <c r="P42" i="6"/>
  <c r="L42" i="6"/>
  <c r="K42" i="6"/>
  <c r="J42" i="6"/>
  <c r="AD41" i="6"/>
  <c r="AC41" i="6"/>
  <c r="P41" i="6"/>
  <c r="AI41" i="6" s="1"/>
  <c r="L41" i="6"/>
  <c r="K41" i="6"/>
  <c r="J41" i="6"/>
  <c r="P40" i="6"/>
  <c r="AD40" i="6" s="1"/>
  <c r="L40" i="6"/>
  <c r="K40" i="6"/>
  <c r="J40" i="6"/>
  <c r="P39" i="6"/>
  <c r="AF39" i="6" s="1"/>
  <c r="L39" i="6"/>
  <c r="K39" i="6"/>
  <c r="J39" i="6"/>
  <c r="AG38" i="6"/>
  <c r="P38" i="6"/>
  <c r="AH38" i="6" s="1"/>
  <c r="L38" i="6"/>
  <c r="K38" i="6"/>
  <c r="J38" i="6"/>
  <c r="AE37" i="6"/>
  <c r="AD37" i="6"/>
  <c r="AC37" i="6"/>
  <c r="P37" i="6"/>
  <c r="AI37" i="6" s="1"/>
  <c r="L37" i="6"/>
  <c r="K37" i="6"/>
  <c r="J37" i="6"/>
  <c r="AE36" i="6"/>
  <c r="AD36" i="6"/>
  <c r="P36" i="6"/>
  <c r="AC36" i="6" s="1"/>
  <c r="L36" i="6"/>
  <c r="K36" i="6"/>
  <c r="J36" i="6"/>
  <c r="P35" i="6"/>
  <c r="AF35" i="6" s="1"/>
  <c r="L35" i="6"/>
  <c r="K35" i="6"/>
  <c r="J35" i="6"/>
  <c r="AG34" i="6"/>
  <c r="AE34" i="6"/>
  <c r="AD34" i="6"/>
  <c r="P34" i="6"/>
  <c r="L34" i="6"/>
  <c r="K34" i="6"/>
  <c r="J34" i="6"/>
  <c r="AE33" i="6"/>
  <c r="AD33" i="6"/>
  <c r="AC33" i="6"/>
  <c r="P33" i="6"/>
  <c r="AI33" i="6" s="1"/>
  <c r="L33" i="6"/>
  <c r="K33" i="6"/>
  <c r="J33" i="6"/>
  <c r="P32" i="6"/>
  <c r="L32" i="6"/>
  <c r="K32" i="6"/>
  <c r="J32" i="6"/>
  <c r="P31" i="6"/>
  <c r="AF31" i="6" s="1"/>
  <c r="L31" i="6"/>
  <c r="K31" i="6"/>
  <c r="J31" i="6"/>
  <c r="AI30" i="6"/>
  <c r="AH30" i="6"/>
  <c r="AG30" i="6"/>
  <c r="P30" i="6"/>
  <c r="L30" i="6"/>
  <c r="K30" i="6"/>
  <c r="J30" i="6"/>
  <c r="AE29" i="6"/>
  <c r="AD29" i="6"/>
  <c r="AC29" i="6"/>
  <c r="P29" i="6"/>
  <c r="AI29" i="6" s="1"/>
  <c r="L29" i="6"/>
  <c r="K29" i="6"/>
  <c r="J29" i="6"/>
  <c r="AE28" i="6"/>
  <c r="AD28" i="6"/>
  <c r="P28" i="6"/>
  <c r="AC28" i="6" s="1"/>
  <c r="L28" i="6"/>
  <c r="K28" i="6"/>
  <c r="J28" i="6"/>
  <c r="P27" i="6"/>
  <c r="AF27" i="6" s="1"/>
  <c r="L27" i="6"/>
  <c r="K27" i="6"/>
  <c r="J27" i="6"/>
  <c r="AG26" i="6"/>
  <c r="AE26" i="6"/>
  <c r="P26" i="6"/>
  <c r="AC26" i="6" s="1"/>
  <c r="L26" i="6"/>
  <c r="K26" i="6"/>
  <c r="J26" i="6"/>
  <c r="AE25" i="6"/>
  <c r="AD25" i="6"/>
  <c r="P25" i="6"/>
  <c r="AI25" i="6" s="1"/>
  <c r="L25" i="6"/>
  <c r="K25" i="6"/>
  <c r="J25" i="6"/>
  <c r="P24" i="6"/>
  <c r="L24" i="6"/>
  <c r="K24" i="6"/>
  <c r="J24" i="6"/>
  <c r="P23" i="6"/>
  <c r="AF23" i="6" s="1"/>
  <c r="L23" i="6"/>
  <c r="K23" i="6"/>
  <c r="J23" i="6"/>
  <c r="AI22" i="6"/>
  <c r="AH22" i="6"/>
  <c r="P22" i="6"/>
  <c r="L22" i="6"/>
  <c r="K22" i="6"/>
  <c r="J22" i="6"/>
  <c r="AE21" i="6"/>
  <c r="AD21" i="6"/>
  <c r="AC21" i="6"/>
  <c r="P21" i="6"/>
  <c r="AI21" i="6" s="1"/>
  <c r="L21" i="6"/>
  <c r="K21" i="6"/>
  <c r="J21" i="6"/>
  <c r="AE20" i="6"/>
  <c r="AD20" i="6"/>
  <c r="P20" i="6"/>
  <c r="AC20" i="6" s="1"/>
  <c r="L20" i="6"/>
  <c r="K20" i="6"/>
  <c r="J20" i="6"/>
  <c r="P19" i="6"/>
  <c r="AF19" i="6" s="1"/>
  <c r="L19" i="6"/>
  <c r="K19" i="6"/>
  <c r="J19" i="6"/>
  <c r="AE18" i="6"/>
  <c r="AD18" i="6"/>
  <c r="P18" i="6"/>
  <c r="L18" i="6"/>
  <c r="K18" i="6"/>
  <c r="J18" i="6"/>
  <c r="P17" i="6"/>
  <c r="L17" i="6"/>
  <c r="K17" i="6"/>
  <c r="J17" i="6"/>
  <c r="P16" i="6"/>
  <c r="L16" i="6"/>
  <c r="K16" i="6"/>
  <c r="J16" i="6"/>
  <c r="P15" i="6"/>
  <c r="AE15" i="6" s="1"/>
  <c r="L15" i="6"/>
  <c r="K15" i="6"/>
  <c r="J15" i="6"/>
  <c r="AI14" i="6"/>
  <c r="AH14" i="6"/>
  <c r="AG14" i="6"/>
  <c r="AE14" i="6"/>
  <c r="AD14" i="6"/>
  <c r="P14" i="6"/>
  <c r="AF14" i="6" s="1"/>
  <c r="L14" i="6"/>
  <c r="K14" i="6"/>
  <c r="J14" i="6"/>
  <c r="AE13" i="6"/>
  <c r="AD13" i="6"/>
  <c r="AC13" i="6"/>
  <c r="P13" i="6"/>
  <c r="AI13" i="6" s="1"/>
  <c r="L13" i="6"/>
  <c r="K13" i="6"/>
  <c r="J13" i="6"/>
  <c r="P12" i="6"/>
  <c r="AC12" i="6" s="1"/>
  <c r="L12" i="6"/>
  <c r="K12" i="6"/>
  <c r="J12" i="6"/>
  <c r="P11" i="6"/>
  <c r="AE11" i="6" s="1"/>
  <c r="L11" i="6"/>
  <c r="K11" i="6"/>
  <c r="J11" i="6"/>
  <c r="AI10" i="6"/>
  <c r="AH10" i="6"/>
  <c r="AC10" i="6"/>
  <c r="P10" i="6"/>
  <c r="L10" i="6"/>
  <c r="K10" i="6"/>
  <c r="J10" i="6"/>
  <c r="P9" i="6"/>
  <c r="L9" i="6"/>
  <c r="K9" i="6"/>
  <c r="J9" i="6"/>
  <c r="AE8" i="6"/>
  <c r="P8" i="6"/>
  <c r="AC8" i="6" s="1"/>
  <c r="L8" i="6"/>
  <c r="K8" i="6"/>
  <c r="J8" i="6"/>
  <c r="P7" i="6"/>
  <c r="AG7" i="6" s="1"/>
  <c r="L7" i="6"/>
  <c r="K7" i="6"/>
  <c r="J7" i="6"/>
  <c r="P6" i="6"/>
  <c r="AF6" i="6" s="1"/>
  <c r="P5" i="6"/>
  <c r="AI5" i="6" s="1"/>
  <c r="P4" i="6"/>
  <c r="AC4" i="6" s="1"/>
  <c r="M1" i="6"/>
  <c r="K1" i="6"/>
  <c r="AF46" i="6" l="1"/>
  <c r="AE46" i="6"/>
  <c r="AD46" i="6"/>
  <c r="AC46" i="6"/>
  <c r="AC50" i="6"/>
  <c r="AG51" i="6"/>
  <c r="AF58" i="6"/>
  <c r="AI58" i="6"/>
  <c r="AH58" i="6"/>
  <c r="AI81" i="6"/>
  <c r="AE81" i="6"/>
  <c r="AD81" i="6"/>
  <c r="AF90" i="6"/>
  <c r="AE90" i="6"/>
  <c r="AD90" i="6"/>
  <c r="AC90" i="6"/>
  <c r="AF94" i="6"/>
  <c r="AI94" i="6"/>
  <c r="AH94" i="6"/>
  <c r="AG94" i="6"/>
  <c r="AI113" i="6"/>
  <c r="AE113" i="6"/>
  <c r="AD113" i="6"/>
  <c r="AF122" i="6"/>
  <c r="AE122" i="6"/>
  <c r="AD122" i="6"/>
  <c r="AC122" i="6"/>
  <c r="AF127" i="6"/>
  <c r="AI127" i="6"/>
  <c r="AF135" i="6"/>
  <c r="AI135" i="6"/>
  <c r="AF143" i="6"/>
  <c r="AI143" i="6"/>
  <c r="AF151" i="6"/>
  <c r="AI151" i="6"/>
  <c r="AF162" i="6"/>
  <c r="AH162" i="6"/>
  <c r="AG162" i="6"/>
  <c r="AE162" i="6"/>
  <c r="AD162" i="6"/>
  <c r="AC162" i="6"/>
  <c r="AC207" i="6"/>
  <c r="AI207" i="6"/>
  <c r="AI223" i="6"/>
  <c r="AH223" i="6"/>
  <c r="AG223" i="6"/>
  <c r="AC223" i="6"/>
  <c r="AE223" i="6"/>
  <c r="AD247" i="6"/>
  <c r="AI247" i="6"/>
  <c r="AH247" i="6"/>
  <c r="AE247" i="6"/>
  <c r="AG247" i="6"/>
  <c r="AF247" i="6"/>
  <c r="AI249" i="6"/>
  <c r="AG249" i="6"/>
  <c r="AF249" i="6"/>
  <c r="AE249" i="6"/>
  <c r="AF290" i="6"/>
  <c r="AG290" i="6"/>
  <c r="AD290" i="6"/>
  <c r="AI290" i="6"/>
  <c r="AH290" i="6"/>
  <c r="AE290" i="6"/>
  <c r="AC290" i="6"/>
  <c r="AF328" i="6"/>
  <c r="AC328" i="6"/>
  <c r="AI328" i="6"/>
  <c r="AH328" i="6"/>
  <c r="AG328" i="6"/>
  <c r="AE328" i="6"/>
  <c r="AD328" i="6"/>
  <c r="AF332" i="6"/>
  <c r="AH332" i="6"/>
  <c r="AE332" i="6"/>
  <c r="AI332" i="6"/>
  <c r="AG332" i="6"/>
  <c r="AD332" i="6"/>
  <c r="AC332" i="6"/>
  <c r="AC24" i="6"/>
  <c r="AE24" i="6"/>
  <c r="AF102" i="6"/>
  <c r="AG102" i="6"/>
  <c r="AE102" i="6"/>
  <c r="AD102" i="6"/>
  <c r="AF146" i="6"/>
  <c r="AG146" i="6"/>
  <c r="AE146" i="6"/>
  <c r="AD146" i="6"/>
  <c r="AC146" i="6"/>
  <c r="AF154" i="6"/>
  <c r="AH154" i="6"/>
  <c r="AG154" i="6"/>
  <c r="AE154" i="6"/>
  <c r="AD154" i="6"/>
  <c r="AC154" i="6"/>
  <c r="AD220" i="6"/>
  <c r="AI220" i="6"/>
  <c r="AH220" i="6"/>
  <c r="AG220" i="6"/>
  <c r="AF220" i="6"/>
  <c r="AE220" i="6"/>
  <c r="AC220" i="6"/>
  <c r="AD231" i="6"/>
  <c r="AC231" i="6"/>
  <c r="AF238" i="6"/>
  <c r="AG238" i="6"/>
  <c r="AI238" i="6"/>
  <c r="AH238" i="6"/>
  <c r="AE238" i="6"/>
  <c r="AD238" i="6"/>
  <c r="AC238" i="6"/>
  <c r="AE300" i="6"/>
  <c r="AI300" i="6"/>
  <c r="AF300" i="6"/>
  <c r="AG300" i="6"/>
  <c r="AC300" i="6"/>
  <c r="AH354" i="6"/>
  <c r="AI354" i="6"/>
  <c r="AF354" i="6"/>
  <c r="AG354" i="6"/>
  <c r="AE354" i="6"/>
  <c r="AD354" i="6"/>
  <c r="AC354" i="6"/>
  <c r="AH382" i="6"/>
  <c r="AC382" i="6"/>
  <c r="AC32" i="6"/>
  <c r="AE32" i="6"/>
  <c r="AD49" i="6"/>
  <c r="AE50" i="6"/>
  <c r="AG54" i="6"/>
  <c r="AC57" i="6"/>
  <c r="AD58" i="6"/>
  <c r="AH59" i="6"/>
  <c r="AF62" i="6"/>
  <c r="AE62" i="6"/>
  <c r="AD62" i="6"/>
  <c r="AC62" i="6"/>
  <c r="AC125" i="6"/>
  <c r="AH130" i="6"/>
  <c r="AC133" i="6"/>
  <c r="AH138" i="6"/>
  <c r="AC141" i="6"/>
  <c r="AH146" i="6"/>
  <c r="AI154" i="6"/>
  <c r="AG185" i="6"/>
  <c r="AH185" i="6"/>
  <c r="AF185" i="6"/>
  <c r="AI9" i="6"/>
  <c r="AE9" i="6"/>
  <c r="AD9" i="6"/>
  <c r="AC9" i="6"/>
  <c r="AD12" i="6"/>
  <c r="AC66" i="6"/>
  <c r="AI46" i="6"/>
  <c r="AE49" i="6"/>
  <c r="AH54" i="6"/>
  <c r="AD57" i="6"/>
  <c r="AE58" i="6"/>
  <c r="AG62" i="6"/>
  <c r="AC65" i="6"/>
  <c r="AD66" i="6"/>
  <c r="AH67" i="6"/>
  <c r="AF70" i="6"/>
  <c r="AE70" i="6"/>
  <c r="AD70" i="6"/>
  <c r="AC70" i="6"/>
  <c r="AC74" i="6"/>
  <c r="AG75" i="6"/>
  <c r="AI90" i="6"/>
  <c r="AE94" i="6"/>
  <c r="AH99" i="6"/>
  <c r="AH102" i="6"/>
  <c r="AC106" i="6"/>
  <c r="AG107" i="6"/>
  <c r="AD125" i="6"/>
  <c r="AD133" i="6"/>
  <c r="AD141" i="6"/>
  <c r="AI146" i="6"/>
  <c r="AI253" i="6"/>
  <c r="AG253" i="6"/>
  <c r="AH395" i="6"/>
  <c r="AG395" i="6"/>
  <c r="AF395" i="6"/>
  <c r="AE395" i="6"/>
  <c r="AC395" i="6"/>
  <c r="AD410" i="6"/>
  <c r="AE410" i="6"/>
  <c r="AI410" i="6"/>
  <c r="AG410" i="6"/>
  <c r="AF410" i="6"/>
  <c r="AC410" i="6"/>
  <c r="AI17" i="6"/>
  <c r="AE17" i="6"/>
  <c r="AC17" i="6"/>
  <c r="AD32" i="6"/>
  <c r="AI38" i="6"/>
  <c r="AC40" i="6"/>
  <c r="AE40" i="6"/>
  <c r="AE41" i="6"/>
  <c r="AH46" i="6"/>
  <c r="AI93" i="6"/>
  <c r="AE93" i="6"/>
  <c r="AC16" i="6"/>
  <c r="AE16" i="6"/>
  <c r="AD16" i="6"/>
  <c r="AD48" i="6"/>
  <c r="AE48" i="6"/>
  <c r="AE57" i="6"/>
  <c r="AG58" i="6"/>
  <c r="AH62" i="6"/>
  <c r="AD65" i="6"/>
  <c r="AE66" i="6"/>
  <c r="AG70" i="6"/>
  <c r="AD74" i="6"/>
  <c r="AF83" i="6"/>
  <c r="AI83" i="6"/>
  <c r="AH83" i="6"/>
  <c r="AG83" i="6"/>
  <c r="AD93" i="6"/>
  <c r="AI99" i="6"/>
  <c r="AI102" i="6"/>
  <c r="AC105" i="6"/>
  <c r="AD106" i="6"/>
  <c r="AF115" i="6"/>
  <c r="AI115" i="6"/>
  <c r="AH115" i="6"/>
  <c r="AG115" i="6"/>
  <c r="AE125" i="6"/>
  <c r="AE133" i="6"/>
  <c r="AE141" i="6"/>
  <c r="AF224" i="6"/>
  <c r="AH224" i="6"/>
  <c r="AI224" i="6"/>
  <c r="AF250" i="6"/>
  <c r="AI250" i="6"/>
  <c r="AH250" i="6"/>
  <c r="AG250" i="6"/>
  <c r="AE250" i="6"/>
  <c r="AD250" i="6"/>
  <c r="AC250" i="6"/>
  <c r="AH292" i="6"/>
  <c r="AC292" i="6"/>
  <c r="AI292" i="6"/>
  <c r="AG292" i="6"/>
  <c r="AF292" i="6"/>
  <c r="AD292" i="6"/>
  <c r="AE292" i="6"/>
  <c r="AF324" i="6"/>
  <c r="AG324" i="6"/>
  <c r="AD324" i="6"/>
  <c r="AI324" i="6"/>
  <c r="AH324" i="6"/>
  <c r="AE324" i="6"/>
  <c r="AC324" i="6"/>
  <c r="AD333" i="6"/>
  <c r="AF333" i="6"/>
  <c r="AC333" i="6"/>
  <c r="AI333" i="6"/>
  <c r="AG333" i="6"/>
  <c r="AE333" i="6"/>
  <c r="AI407" i="6"/>
  <c r="AE407" i="6"/>
  <c r="AC407" i="6"/>
  <c r="AD24" i="6"/>
  <c r="AF54" i="6"/>
  <c r="AE54" i="6"/>
  <c r="AD54" i="6"/>
  <c r="AC54" i="6"/>
  <c r="AE12" i="6"/>
  <c r="AG27" i="6"/>
  <c r="AF34" i="6"/>
  <c r="AI34" i="6"/>
  <c r="AH34" i="6"/>
  <c r="AE44" i="6"/>
  <c r="AD56" i="6"/>
  <c r="AE56" i="6"/>
  <c r="AI62" i="6"/>
  <c r="AE65" i="6"/>
  <c r="AH70" i="6"/>
  <c r="AD73" i="6"/>
  <c r="AF82" i="6"/>
  <c r="AH82" i="6"/>
  <c r="AG82" i="6"/>
  <c r="AE82" i="6"/>
  <c r="AE88" i="6"/>
  <c r="AE96" i="6"/>
  <c r="AI101" i="6"/>
  <c r="AE101" i="6"/>
  <c r="AD101" i="6"/>
  <c r="AC101" i="6"/>
  <c r="AD105" i="6"/>
  <c r="AF114" i="6"/>
  <c r="AH114" i="6"/>
  <c r="AG114" i="6"/>
  <c r="AE114" i="6"/>
  <c r="AE120" i="6"/>
  <c r="AF316" i="6"/>
  <c r="AC316" i="6"/>
  <c r="AI316" i="6"/>
  <c r="AH316" i="6"/>
  <c r="AG316" i="6"/>
  <c r="AE316" i="6"/>
  <c r="AD316" i="6"/>
  <c r="AD353" i="6"/>
  <c r="AI353" i="6"/>
  <c r="AG353" i="6"/>
  <c r="AF353" i="6"/>
  <c r="AE353" i="6"/>
  <c r="AC353" i="6"/>
  <c r="AH355" i="6"/>
  <c r="AF355" i="6"/>
  <c r="AD355" i="6"/>
  <c r="AG355" i="6"/>
  <c r="AE355" i="6"/>
  <c r="AC355" i="6"/>
  <c r="AI381" i="6"/>
  <c r="AH381" i="6"/>
  <c r="AG381" i="6"/>
  <c r="AE381" i="6"/>
  <c r="AC381" i="6"/>
  <c r="AD17" i="6"/>
  <c r="AF66" i="6"/>
  <c r="AI66" i="6"/>
  <c r="AH66" i="6"/>
  <c r="AF130" i="6"/>
  <c r="AG130" i="6"/>
  <c r="AE130" i="6"/>
  <c r="AD130" i="6"/>
  <c r="AC130" i="6"/>
  <c r="AF138" i="6"/>
  <c r="AG138" i="6"/>
  <c r="AE138" i="6"/>
  <c r="AD138" i="6"/>
  <c r="AC138" i="6"/>
  <c r="AG67" i="6"/>
  <c r="AF74" i="6"/>
  <c r="AI74" i="6"/>
  <c r="AH74" i="6"/>
  <c r="AF75" i="6"/>
  <c r="AI75" i="6"/>
  <c r="AG99" i="6"/>
  <c r="AC102" i="6"/>
  <c r="AF106" i="6"/>
  <c r="AI106" i="6"/>
  <c r="AH106" i="6"/>
  <c r="AF107" i="6"/>
  <c r="AI107" i="6"/>
  <c r="AF26" i="6"/>
  <c r="AI26" i="6"/>
  <c r="AH26" i="6"/>
  <c r="AF18" i="6"/>
  <c r="AI18" i="6"/>
  <c r="AH18" i="6"/>
  <c r="AG18" i="6"/>
  <c r="AF22" i="6"/>
  <c r="AE22" i="6"/>
  <c r="AD22" i="6"/>
  <c r="AC22" i="6"/>
  <c r="AF10" i="6"/>
  <c r="AG10" i="6"/>
  <c r="AE10" i="6"/>
  <c r="AD10" i="6"/>
  <c r="AC18" i="6"/>
  <c r="AG22" i="6"/>
  <c r="AC25" i="6"/>
  <c r="AD26" i="6"/>
  <c r="AF30" i="6"/>
  <c r="AE30" i="6"/>
  <c r="AD30" i="6"/>
  <c r="AC30" i="6"/>
  <c r="AC34" i="6"/>
  <c r="AG35" i="6"/>
  <c r="AF42" i="6"/>
  <c r="AI42" i="6"/>
  <c r="AH42" i="6"/>
  <c r="AE52" i="6"/>
  <c r="AD64" i="6"/>
  <c r="AE64" i="6"/>
  <c r="AI70" i="6"/>
  <c r="AE73" i="6"/>
  <c r="AG74" i="6"/>
  <c r="AC82" i="6"/>
  <c r="AC85" i="6"/>
  <c r="AG87" i="6"/>
  <c r="AE105" i="6"/>
  <c r="AG106" i="6"/>
  <c r="AC114" i="6"/>
  <c r="AC117" i="6"/>
  <c r="AG119" i="6"/>
  <c r="AF400" i="6"/>
  <c r="AG400" i="6"/>
  <c r="AC400" i="6"/>
  <c r="AI400" i="6"/>
  <c r="AH400" i="6"/>
  <c r="AE400" i="6"/>
  <c r="AD400" i="6"/>
  <c r="AF38" i="6"/>
  <c r="AE38" i="6"/>
  <c r="AD38" i="6"/>
  <c r="AC38" i="6"/>
  <c r="AF50" i="6"/>
  <c r="AI50" i="6"/>
  <c r="AH50" i="6"/>
  <c r="AD72" i="6"/>
  <c r="AE72" i="6"/>
  <c r="AF95" i="6"/>
  <c r="AI95" i="6"/>
  <c r="AH95" i="6"/>
  <c r="AF104" i="6"/>
  <c r="AE104" i="6"/>
  <c r="AF159" i="6"/>
  <c r="AI159" i="6"/>
  <c r="AF170" i="6"/>
  <c r="AI170" i="6"/>
  <c r="AH170" i="6"/>
  <c r="AG170" i="6"/>
  <c r="AE170" i="6"/>
  <c r="AD170" i="6"/>
  <c r="AC170" i="6"/>
  <c r="AG177" i="6"/>
  <c r="AD177" i="6"/>
  <c r="AI192" i="6"/>
  <c r="AC192" i="6"/>
  <c r="AI210" i="6"/>
  <c r="AH210" i="6"/>
  <c r="AE210" i="6"/>
  <c r="AC210" i="6"/>
  <c r="AD210" i="6"/>
  <c r="AH213" i="6"/>
  <c r="AC213" i="6"/>
  <c r="AG213" i="6"/>
  <c r="AF213" i="6"/>
  <c r="AE213" i="6"/>
  <c r="AD213" i="6"/>
  <c r="AD394" i="6"/>
  <c r="AI394" i="6"/>
  <c r="AG394" i="6"/>
  <c r="AF394" i="6"/>
  <c r="AE394" i="6"/>
  <c r="AC394" i="6"/>
  <c r="AF404" i="6"/>
  <c r="AI404" i="6"/>
  <c r="AG404" i="6"/>
  <c r="AE404" i="6"/>
  <c r="AH404" i="6"/>
  <c r="AD404" i="6"/>
  <c r="AC404" i="6"/>
  <c r="AD417" i="6"/>
  <c r="AG417" i="6"/>
  <c r="AI417" i="6"/>
  <c r="AE417" i="6"/>
  <c r="AC417" i="6"/>
  <c r="AF417" i="6"/>
  <c r="AH439" i="6"/>
  <c r="AG439" i="6"/>
  <c r="AD439" i="6"/>
  <c r="AC439" i="6"/>
  <c r="AF439" i="6"/>
  <c r="AE439" i="6"/>
  <c r="AI495" i="6"/>
  <c r="AE495" i="6"/>
  <c r="AC495" i="6"/>
  <c r="AF336" i="6"/>
  <c r="AH336" i="6"/>
  <c r="AH338" i="6"/>
  <c r="AF338" i="6"/>
  <c r="AD338" i="6"/>
  <c r="AF340" i="6"/>
  <c r="AC340" i="6"/>
  <c r="AI390" i="6"/>
  <c r="AH390" i="6"/>
  <c r="AD430" i="6"/>
  <c r="AF430" i="6"/>
  <c r="AH430" i="6"/>
  <c r="AG430" i="6"/>
  <c r="AF384" i="6"/>
  <c r="AH384" i="6"/>
  <c r="AE384" i="6"/>
  <c r="AD385" i="6"/>
  <c r="AF385" i="6"/>
  <c r="AC385" i="6"/>
  <c r="AH403" i="6"/>
  <c r="AG403" i="6"/>
  <c r="AF403" i="6"/>
  <c r="AD497" i="6"/>
  <c r="AI497" i="6"/>
  <c r="AG497" i="6"/>
  <c r="AE497" i="6"/>
  <c r="AC497" i="6"/>
  <c r="AI587" i="6"/>
  <c r="AH587" i="6"/>
  <c r="AI86" i="6"/>
  <c r="AI118" i="6"/>
  <c r="AH126" i="6"/>
  <c r="AH134" i="6"/>
  <c r="AH142" i="6"/>
  <c r="AH150" i="6"/>
  <c r="AH158" i="6"/>
  <c r="AH166" i="6"/>
  <c r="AI167" i="6"/>
  <c r="AI178" i="6"/>
  <c r="AI179" i="6"/>
  <c r="AF180" i="6"/>
  <c r="AF181" i="6"/>
  <c r="AF182" i="6"/>
  <c r="AF183" i="6"/>
  <c r="AE184" i="6"/>
  <c r="AG209" i="6"/>
  <c r="AE209" i="6"/>
  <c r="AF211" i="6"/>
  <c r="AF212" i="6"/>
  <c r="AG217" i="6"/>
  <c r="AE218" i="6"/>
  <c r="AE219" i="6"/>
  <c r="AG222" i="6"/>
  <c r="AI227" i="6"/>
  <c r="AF228" i="6"/>
  <c r="AE229" i="6"/>
  <c r="AG230" i="6"/>
  <c r="AI240" i="6"/>
  <c r="AI242" i="6"/>
  <c r="AG244" i="6"/>
  <c r="AF245" i="6"/>
  <c r="AG246" i="6"/>
  <c r="AF248" i="6"/>
  <c r="AF252" i="6"/>
  <c r="AH254" i="6"/>
  <c r="AI255" i="6"/>
  <c r="AC258" i="6"/>
  <c r="AD259" i="6"/>
  <c r="AE259" i="6"/>
  <c r="AH260" i="6"/>
  <c r="AC260" i="6"/>
  <c r="AF274" i="6"/>
  <c r="AI274" i="6"/>
  <c r="AC304" i="6"/>
  <c r="AH313" i="6"/>
  <c r="AD313" i="6"/>
  <c r="AC336" i="6"/>
  <c r="AD337" i="6"/>
  <c r="AI337" i="6"/>
  <c r="AF337" i="6"/>
  <c r="AC338" i="6"/>
  <c r="AD340" i="6"/>
  <c r="AF344" i="6"/>
  <c r="AH344" i="6"/>
  <c r="AE344" i="6"/>
  <c r="AG352" i="6"/>
  <c r="AH356" i="6"/>
  <c r="AH370" i="6"/>
  <c r="AG370" i="6"/>
  <c r="AF372" i="6"/>
  <c r="AG372" i="6"/>
  <c r="AD372" i="6"/>
  <c r="AC379" i="6"/>
  <c r="AG380" i="6"/>
  <c r="AC384" i="6"/>
  <c r="AE385" i="6"/>
  <c r="AF388" i="6"/>
  <c r="AH388" i="6"/>
  <c r="AC390" i="6"/>
  <c r="AF391" i="6"/>
  <c r="AE393" i="6"/>
  <c r="AC403" i="6"/>
  <c r="AF416" i="6"/>
  <c r="AI416" i="6"/>
  <c r="AH416" i="6"/>
  <c r="AE416" i="6"/>
  <c r="AD416" i="6"/>
  <c r="AF424" i="6"/>
  <c r="AI424" i="6"/>
  <c r="AC424" i="6"/>
  <c r="AC430" i="6"/>
  <c r="AG556" i="6"/>
  <c r="AH556" i="6"/>
  <c r="AE556" i="6"/>
  <c r="AH684" i="6"/>
  <c r="AF684" i="6"/>
  <c r="AC684" i="6"/>
  <c r="AH293" i="6"/>
  <c r="AG293" i="6"/>
  <c r="AF294" i="6"/>
  <c r="AI294" i="6"/>
  <c r="AG294" i="6"/>
  <c r="AD295" i="6"/>
  <c r="AI295" i="6"/>
  <c r="AE295" i="6"/>
  <c r="AI134" i="6"/>
  <c r="AI142" i="6"/>
  <c r="AI150" i="6"/>
  <c r="AI158" i="6"/>
  <c r="AI166" i="6"/>
  <c r="AH181" i="6"/>
  <c r="AG182" i="6"/>
  <c r="AG183" i="6"/>
  <c r="AF184" i="6"/>
  <c r="AG212" i="6"/>
  <c r="AG218" i="6"/>
  <c r="AF219" i="6"/>
  <c r="AH222" i="6"/>
  <c r="AH230" i="6"/>
  <c r="AH246" i="6"/>
  <c r="AG248" i="6"/>
  <c r="AG252" i="6"/>
  <c r="AF266" i="6"/>
  <c r="AI266" i="6"/>
  <c r="AD275" i="6"/>
  <c r="AG275" i="6"/>
  <c r="AH276" i="6"/>
  <c r="AE276" i="6"/>
  <c r="AF282" i="6"/>
  <c r="AH282" i="6"/>
  <c r="AF286" i="6"/>
  <c r="AH286" i="6"/>
  <c r="AE286" i="6"/>
  <c r="AI287" i="6"/>
  <c r="AE287" i="6"/>
  <c r="AD293" i="6"/>
  <c r="AD294" i="6"/>
  <c r="AG295" i="6"/>
  <c r="AF298" i="6"/>
  <c r="AH298" i="6"/>
  <c r="AE298" i="6"/>
  <c r="AD299" i="6"/>
  <c r="AI299" i="6"/>
  <c r="AF299" i="6"/>
  <c r="AE304" i="6"/>
  <c r="AC312" i="6"/>
  <c r="AD312" i="6"/>
  <c r="AD336" i="6"/>
  <c r="AE338" i="6"/>
  <c r="AE340" i="6"/>
  <c r="AH352" i="6"/>
  <c r="AH371" i="6"/>
  <c r="AG371" i="6"/>
  <c r="AE371" i="6"/>
  <c r="AF376" i="6"/>
  <c r="AH376" i="6"/>
  <c r="AD384" i="6"/>
  <c r="AG385" i="6"/>
  <c r="AD390" i="6"/>
  <c r="AI391" i="6"/>
  <c r="AF393" i="6"/>
  <c r="AD403" i="6"/>
  <c r="AD409" i="6"/>
  <c r="AF409" i="6"/>
  <c r="AI409" i="6"/>
  <c r="AG409" i="6"/>
  <c r="AH421" i="6"/>
  <c r="AE421" i="6"/>
  <c r="AE430" i="6"/>
  <c r="AE618" i="6"/>
  <c r="AF618" i="6"/>
  <c r="AD618" i="6"/>
  <c r="AI618" i="6"/>
  <c r="AG618" i="6"/>
  <c r="AE630" i="6"/>
  <c r="AG630" i="6"/>
  <c r="AC630" i="6"/>
  <c r="AD630" i="6"/>
  <c r="AF664" i="6"/>
  <c r="AE664" i="6"/>
  <c r="AH664" i="6"/>
  <c r="AD664" i="6"/>
  <c r="AG664" i="6"/>
  <c r="AI776" i="6"/>
  <c r="AH776" i="6"/>
  <c r="AE776" i="6"/>
  <c r="AF776" i="6"/>
  <c r="AC776" i="6"/>
  <c r="AF258" i="6"/>
  <c r="AG258" i="6"/>
  <c r="AI126" i="6"/>
  <c r="AD8" i="6"/>
  <c r="AC14" i="6"/>
  <c r="AG23" i="6"/>
  <c r="AG31" i="6"/>
  <c r="AG39" i="6"/>
  <c r="AG47" i="6"/>
  <c r="AG55" i="6"/>
  <c r="AG63" i="6"/>
  <c r="AG71" i="6"/>
  <c r="AC77" i="6"/>
  <c r="AE80" i="6"/>
  <c r="AG91" i="6"/>
  <c r="AC98" i="6"/>
  <c r="AC109" i="6"/>
  <c r="AE112" i="6"/>
  <c r="AG123" i="6"/>
  <c r="AG131" i="6"/>
  <c r="AG139" i="6"/>
  <c r="AG147" i="6"/>
  <c r="AG155" i="6"/>
  <c r="AG163" i="6"/>
  <c r="AG171" i="6"/>
  <c r="AG184" i="6"/>
  <c r="AI191" i="6"/>
  <c r="AC194" i="6"/>
  <c r="AD195" i="6"/>
  <c r="AC196" i="6"/>
  <c r="AC197" i="6"/>
  <c r="AI206" i="6"/>
  <c r="AH218" i="6"/>
  <c r="AG219" i="6"/>
  <c r="AI222" i="6"/>
  <c r="AF226" i="6"/>
  <c r="AC226" i="6"/>
  <c r="AI232" i="6"/>
  <c r="AF232" i="6"/>
  <c r="AF234" i="6"/>
  <c r="AD234" i="6"/>
  <c r="AI248" i="6"/>
  <c r="AE258" i="6"/>
  <c r="AC261" i="6"/>
  <c r="AF262" i="6"/>
  <c r="AI262" i="6"/>
  <c r="AC266" i="6"/>
  <c r="AC275" i="6"/>
  <c r="AC276" i="6"/>
  <c r="AH277" i="6"/>
  <c r="AC277" i="6"/>
  <c r="AC282" i="6"/>
  <c r="AC286" i="6"/>
  <c r="AE293" i="6"/>
  <c r="AE294" i="6"/>
  <c r="AC298" i="6"/>
  <c r="AG299" i="6"/>
  <c r="AF302" i="6"/>
  <c r="AH302" i="6"/>
  <c r="AE302" i="6"/>
  <c r="AF306" i="6"/>
  <c r="AC306" i="6"/>
  <c r="AF310" i="6"/>
  <c r="AE310" i="6"/>
  <c r="AC310" i="6"/>
  <c r="AD311" i="6"/>
  <c r="AC311" i="6"/>
  <c r="AE312" i="6"/>
  <c r="AI331" i="6"/>
  <c r="AE336" i="6"/>
  <c r="AG338" i="6"/>
  <c r="AG340" i="6"/>
  <c r="AF348" i="6"/>
  <c r="AH348" i="6"/>
  <c r="AI358" i="6"/>
  <c r="AE358" i="6"/>
  <c r="AC358" i="6"/>
  <c r="AG366" i="6"/>
  <c r="AC371" i="6"/>
  <c r="AC376" i="6"/>
  <c r="AI377" i="6"/>
  <c r="AG377" i="6"/>
  <c r="AG384" i="6"/>
  <c r="AI385" i="6"/>
  <c r="AE390" i="6"/>
  <c r="AG393" i="6"/>
  <c r="AE403" i="6"/>
  <c r="AF408" i="6"/>
  <c r="AG408" i="6"/>
  <c r="AH408" i="6"/>
  <c r="AE408" i="6"/>
  <c r="AE409" i="6"/>
  <c r="AF412" i="6"/>
  <c r="AC412" i="6"/>
  <c r="AI412" i="6"/>
  <c r="AH412" i="6"/>
  <c r="AC413" i="6"/>
  <c r="AI421" i="6"/>
  <c r="AE424" i="6"/>
  <c r="AI430" i="6"/>
  <c r="AF432" i="6"/>
  <c r="AG432" i="6"/>
  <c r="AD432" i="6"/>
  <c r="AC432" i="6"/>
  <c r="AH432" i="6"/>
  <c r="AE432" i="6"/>
  <c r="AD441" i="6"/>
  <c r="AE441" i="6"/>
  <c r="AI441" i="6"/>
  <c r="AG441" i="6"/>
  <c r="AC441" i="6"/>
  <c r="AG449" i="6"/>
  <c r="AF472" i="6"/>
  <c r="AH472" i="6"/>
  <c r="AI472" i="6"/>
  <c r="AG472" i="6"/>
  <c r="AC472" i="6"/>
  <c r="AE472" i="6"/>
  <c r="AI477" i="6"/>
  <c r="AH477" i="6"/>
  <c r="AE477" i="6"/>
  <c r="AE491" i="6"/>
  <c r="AI491" i="6"/>
  <c r="AG491" i="6"/>
  <c r="AF491" i="6"/>
  <c r="AI218" i="6"/>
  <c r="AH258" i="6"/>
  <c r="AC280" i="6"/>
  <c r="AI280" i="6"/>
  <c r="AF293" i="6"/>
  <c r="AH294" i="6"/>
  <c r="AH297" i="6"/>
  <c r="AE297" i="6"/>
  <c r="AD307" i="6"/>
  <c r="AI307" i="6"/>
  <c r="AH308" i="6"/>
  <c r="AI308" i="6"/>
  <c r="AF308" i="6"/>
  <c r="AH309" i="6"/>
  <c r="AF309" i="6"/>
  <c r="AD309" i="6"/>
  <c r="AH318" i="6"/>
  <c r="AE318" i="6"/>
  <c r="AC318" i="6"/>
  <c r="AH319" i="6"/>
  <c r="AC319" i="6"/>
  <c r="AG330" i="6"/>
  <c r="AD330" i="6"/>
  <c r="AG336" i="6"/>
  <c r="AI338" i="6"/>
  <c r="AH340" i="6"/>
  <c r="AI349" i="6"/>
  <c r="AG349" i="6"/>
  <c r="AI384" i="6"/>
  <c r="AF390" i="6"/>
  <c r="AH418" i="6"/>
  <c r="AE418" i="6"/>
  <c r="AG418" i="6"/>
  <c r="AD418" i="6"/>
  <c r="AC418" i="6"/>
  <c r="AD451" i="6"/>
  <c r="AI451" i="6"/>
  <c r="AE451" i="6"/>
  <c r="AF532" i="6"/>
  <c r="AD532" i="6"/>
  <c r="AE532" i="6"/>
  <c r="AC532" i="6"/>
  <c r="AI532" i="6"/>
  <c r="AH532" i="6"/>
  <c r="AG532" i="6"/>
  <c r="AC193" i="6"/>
  <c r="AI216" i="6"/>
  <c r="AD216" i="6"/>
  <c r="AH217" i="6"/>
  <c r="AC217" i="6"/>
  <c r="AC227" i="6"/>
  <c r="AH228" i="6"/>
  <c r="AI228" i="6"/>
  <c r="AC240" i="6"/>
  <c r="AD243" i="6"/>
  <c r="AI243" i="6"/>
  <c r="AH244" i="6"/>
  <c r="AF244" i="6"/>
  <c r="AF254" i="6"/>
  <c r="AC254" i="6"/>
  <c r="AI258" i="6"/>
  <c r="AD279" i="6"/>
  <c r="AI279" i="6"/>
  <c r="AE280" i="6"/>
  <c r="AG285" i="6"/>
  <c r="AF285" i="6"/>
  <c r="AG286" i="6"/>
  <c r="AD297" i="6"/>
  <c r="AH301" i="6"/>
  <c r="AF301" i="6"/>
  <c r="AC307" i="6"/>
  <c r="AC308" i="6"/>
  <c r="AC309" i="6"/>
  <c r="AI312" i="6"/>
  <c r="AD318" i="6"/>
  <c r="AD319" i="6"/>
  <c r="AE330" i="6"/>
  <c r="AI336" i="6"/>
  <c r="AI340" i="6"/>
  <c r="AC349" i="6"/>
  <c r="AH411" i="6"/>
  <c r="AC411" i="6"/>
  <c r="AG411" i="6"/>
  <c r="AF440" i="6"/>
  <c r="AG440" i="6"/>
  <c r="AI440" i="6"/>
  <c r="AD440" i="6"/>
  <c r="AC440" i="6"/>
  <c r="AF448" i="6"/>
  <c r="AH448" i="6"/>
  <c r="AI448" i="6"/>
  <c r="AG448" i="6"/>
  <c r="AE448" i="6"/>
  <c r="AD448" i="6"/>
  <c r="AF484" i="6"/>
  <c r="AD484" i="6"/>
  <c r="AE484" i="6"/>
  <c r="AC484" i="6"/>
  <c r="AH484" i="6"/>
  <c r="AG484" i="6"/>
  <c r="AI567" i="6"/>
  <c r="AH567" i="6"/>
  <c r="AC647" i="6"/>
  <c r="AG647" i="6"/>
  <c r="AE647" i="6"/>
  <c r="AD647" i="6"/>
  <c r="AI649" i="6"/>
  <c r="AD649" i="6"/>
  <c r="AI676" i="6"/>
  <c r="AG676" i="6"/>
  <c r="AF676" i="6"/>
  <c r="AD676" i="6"/>
  <c r="AC676" i="6"/>
  <c r="AE676" i="6"/>
  <c r="AD211" i="6"/>
  <c r="AG211" i="6"/>
  <c r="AH212" i="6"/>
  <c r="AE212" i="6"/>
  <c r="AH229" i="6"/>
  <c r="AF229" i="6"/>
  <c r="AF230" i="6"/>
  <c r="AE230" i="6"/>
  <c r="AH245" i="6"/>
  <c r="AD245" i="6"/>
  <c r="AF246" i="6"/>
  <c r="AC246" i="6"/>
  <c r="AF280" i="6"/>
  <c r="AC296" i="6"/>
  <c r="AI296" i="6"/>
  <c r="AE296" i="6"/>
  <c r="AG297" i="6"/>
  <c r="AE307" i="6"/>
  <c r="AD308" i="6"/>
  <c r="AE309" i="6"/>
  <c r="AF318" i="6"/>
  <c r="AE319" i="6"/>
  <c r="AH330" i="6"/>
  <c r="AD346" i="6"/>
  <c r="AH346" i="6"/>
  <c r="AE349" i="6"/>
  <c r="AF352" i="6"/>
  <c r="AC352" i="6"/>
  <c r="AF356" i="6"/>
  <c r="AE356" i="6"/>
  <c r="AC356" i="6"/>
  <c r="AI357" i="6"/>
  <c r="AE357" i="6"/>
  <c r="AI374" i="6"/>
  <c r="AG374" i="6"/>
  <c r="AE374" i="6"/>
  <c r="AG376" i="6"/>
  <c r="AF380" i="6"/>
  <c r="AC380" i="6"/>
  <c r="AF396" i="6"/>
  <c r="AI396" i="6"/>
  <c r="AG396" i="6"/>
  <c r="AH397" i="6"/>
  <c r="AE397" i="6"/>
  <c r="AE411" i="6"/>
  <c r="AI418" i="6"/>
  <c r="AE440" i="6"/>
  <c r="AG445" i="6"/>
  <c r="AC448" i="6"/>
  <c r="AH471" i="6"/>
  <c r="AG471" i="6"/>
  <c r="AC471" i="6"/>
  <c r="AF471" i="6"/>
  <c r="AE471" i="6"/>
  <c r="AF476" i="6"/>
  <c r="AH476" i="6"/>
  <c r="AI476" i="6"/>
  <c r="AG476" i="6"/>
  <c r="AD476" i="6"/>
  <c r="AC476" i="6"/>
  <c r="AI484" i="6"/>
  <c r="AH419" i="6"/>
  <c r="AC419" i="6"/>
  <c r="AF436" i="6"/>
  <c r="AD436" i="6"/>
  <c r="AE436" i="6"/>
  <c r="AC436" i="6"/>
  <c r="AH462" i="6"/>
  <c r="AG465" i="6"/>
  <c r="AI465" i="6"/>
  <c r="AF496" i="6"/>
  <c r="AI496" i="6"/>
  <c r="AH496" i="6"/>
  <c r="AG496" i="6"/>
  <c r="AF524" i="6"/>
  <c r="AC524" i="6"/>
  <c r="AE524" i="6"/>
  <c r="AD524" i="6"/>
  <c r="AI804" i="6"/>
  <c r="AF804" i="6"/>
  <c r="AC804" i="6"/>
  <c r="AF981" i="6"/>
  <c r="AI981" i="6"/>
  <c r="AH981" i="6"/>
  <c r="AG981" i="6"/>
  <c r="AD981" i="6"/>
  <c r="AC981" i="6"/>
  <c r="AE981" i="6"/>
  <c r="AD419" i="6"/>
  <c r="AH427" i="6"/>
  <c r="AG427" i="6"/>
  <c r="AI427" i="6"/>
  <c r="AF428" i="6"/>
  <c r="AE428" i="6"/>
  <c r="AI428" i="6"/>
  <c r="AH428" i="6"/>
  <c r="AI429" i="6"/>
  <c r="AG436" i="6"/>
  <c r="AH459" i="6"/>
  <c r="AE459" i="6"/>
  <c r="AD459" i="6"/>
  <c r="AC459" i="6"/>
  <c r="AF464" i="6"/>
  <c r="AE464" i="6"/>
  <c r="AI464" i="6"/>
  <c r="AH464" i="6"/>
  <c r="AC478" i="6"/>
  <c r="AF492" i="6"/>
  <c r="AC492" i="6"/>
  <c r="AC496" i="6"/>
  <c r="AH507" i="6"/>
  <c r="AE507" i="6"/>
  <c r="AF507" i="6"/>
  <c r="AC507" i="6"/>
  <c r="AH524" i="6"/>
  <c r="AF530" i="6"/>
  <c r="AG530" i="6"/>
  <c r="AD530" i="6"/>
  <c r="AF561" i="6"/>
  <c r="AI561" i="6"/>
  <c r="AD561" i="6"/>
  <c r="AC561" i="6"/>
  <c r="AI596" i="6"/>
  <c r="AC596" i="6"/>
  <c r="AD596" i="6"/>
  <c r="AG596" i="6"/>
  <c r="AE291" i="6"/>
  <c r="AD314" i="6"/>
  <c r="AD334" i="6"/>
  <c r="AD339" i="6"/>
  <c r="AD360" i="6"/>
  <c r="AD364" i="6"/>
  <c r="AD368" i="6"/>
  <c r="AD386" i="6"/>
  <c r="AD401" i="6"/>
  <c r="AE401" i="6"/>
  <c r="AH402" i="6"/>
  <c r="AC402" i="6"/>
  <c r="AF419" i="6"/>
  <c r="AD425" i="6"/>
  <c r="AH425" i="6"/>
  <c r="AD427" i="6"/>
  <c r="AD428" i="6"/>
  <c r="AI436" i="6"/>
  <c r="AD446" i="6"/>
  <c r="AF446" i="6"/>
  <c r="AE446" i="6"/>
  <c r="AC446" i="6"/>
  <c r="AF452" i="6"/>
  <c r="AD452" i="6"/>
  <c r="AH452" i="6"/>
  <c r="AG452" i="6"/>
  <c r="AH454" i="6"/>
  <c r="AD454" i="6"/>
  <c r="AC454" i="6"/>
  <c r="AG459" i="6"/>
  <c r="AD464" i="6"/>
  <c r="AG478" i="6"/>
  <c r="AD490" i="6"/>
  <c r="AE490" i="6"/>
  <c r="AE492" i="6"/>
  <c r="AE496" i="6"/>
  <c r="AF500" i="6"/>
  <c r="AE500" i="6"/>
  <c r="AI500" i="6"/>
  <c r="AD501" i="6"/>
  <c r="AC501" i="6"/>
  <c r="AI501" i="6"/>
  <c r="AF504" i="6"/>
  <c r="AH504" i="6"/>
  <c r="AD504" i="6"/>
  <c r="AC504" i="6"/>
  <c r="AG535" i="6"/>
  <c r="AI535" i="6"/>
  <c r="AI548" i="6"/>
  <c r="AE548" i="6"/>
  <c r="AG548" i="6"/>
  <c r="AD548" i="6"/>
  <c r="AC548" i="6"/>
  <c r="AC558" i="6"/>
  <c r="AG558" i="6"/>
  <c r="AD558" i="6"/>
  <c r="AC563" i="6"/>
  <c r="AI563" i="6"/>
  <c r="AE563" i="6"/>
  <c r="AF563" i="6"/>
  <c r="AD563" i="6"/>
  <c r="AC568" i="6"/>
  <c r="AG568" i="6"/>
  <c r="AE568" i="6"/>
  <c r="AC595" i="6"/>
  <c r="AE595" i="6"/>
  <c r="AD595" i="6"/>
  <c r="AI595" i="6"/>
  <c r="AC631" i="6"/>
  <c r="AE631" i="6"/>
  <c r="AD631" i="6"/>
  <c r="AF665" i="6"/>
  <c r="AH665" i="6"/>
  <c r="AC665" i="6"/>
  <c r="AI665" i="6"/>
  <c r="AD457" i="6"/>
  <c r="AE457" i="6"/>
  <c r="AI458" i="6"/>
  <c r="AF458" i="6"/>
  <c r="AI478" i="6"/>
  <c r="AH487" i="6"/>
  <c r="AG487" i="6"/>
  <c r="AF488" i="6"/>
  <c r="AG488" i="6"/>
  <c r="AI488" i="6"/>
  <c r="AF489" i="6"/>
  <c r="AI489" i="6"/>
  <c r="AH499" i="6"/>
  <c r="AE499" i="6"/>
  <c r="AF516" i="6"/>
  <c r="AD516" i="6"/>
  <c r="AE516" i="6"/>
  <c r="AC516" i="6"/>
  <c r="AF595" i="6"/>
  <c r="AC624" i="6"/>
  <c r="AG624" i="6"/>
  <c r="AD725" i="6"/>
  <c r="AC725" i="6"/>
  <c r="AH498" i="6"/>
  <c r="AG498" i="6"/>
  <c r="AI498" i="6"/>
  <c r="AH519" i="6"/>
  <c r="AG519" i="6"/>
  <c r="AD519" i="6"/>
  <c r="AG705" i="6"/>
  <c r="AH705" i="6"/>
  <c r="AE705" i="6"/>
  <c r="AC705" i="6"/>
  <c r="AF705" i="6"/>
  <c r="AD705" i="6"/>
  <c r="AD462" i="6"/>
  <c r="AC462" i="6"/>
  <c r="AF462" i="6"/>
  <c r="AE462" i="6"/>
  <c r="AI494" i="6"/>
  <c r="AH494" i="6"/>
  <c r="AC498" i="6"/>
  <c r="AC519" i="6"/>
  <c r="AC547" i="6"/>
  <c r="AG547" i="6"/>
  <c r="AI547" i="6"/>
  <c r="AE547" i="6"/>
  <c r="AD547" i="6"/>
  <c r="AI552" i="6"/>
  <c r="AH552" i="6"/>
  <c r="AE552" i="6"/>
  <c r="AG552" i="6"/>
  <c r="AF552" i="6"/>
  <c r="AC552" i="6"/>
  <c r="AE562" i="6"/>
  <c r="AF562" i="6"/>
  <c r="AI562" i="6"/>
  <c r="AD562" i="6"/>
  <c r="AC562" i="6"/>
  <c r="AI591" i="6"/>
  <c r="AE591" i="6"/>
  <c r="AD591" i="6"/>
  <c r="AC643" i="6"/>
  <c r="AI643" i="6"/>
  <c r="AG643" i="6"/>
  <c r="AE643" i="6"/>
  <c r="AF643" i="6"/>
  <c r="AD643" i="6"/>
  <c r="AE650" i="6"/>
  <c r="AF650" i="6"/>
  <c r="AD650" i="6"/>
  <c r="AG650" i="6"/>
  <c r="AH740" i="6"/>
  <c r="AG740" i="6"/>
  <c r="AE740" i="6"/>
  <c r="AD740" i="6"/>
  <c r="AF508" i="6"/>
  <c r="AD508" i="6"/>
  <c r="AF540" i="6"/>
  <c r="AH540" i="6"/>
  <c r="AD540" i="6"/>
  <c r="AH542" i="6"/>
  <c r="AD542" i="6"/>
  <c r="AI564" i="6"/>
  <c r="AF564" i="6"/>
  <c r="AC564" i="6"/>
  <c r="AE642" i="6"/>
  <c r="AI642" i="6"/>
  <c r="AF642" i="6"/>
  <c r="AI652" i="6"/>
  <c r="AF652" i="6"/>
  <c r="AE652" i="6"/>
  <c r="AC679" i="6"/>
  <c r="AH679" i="6"/>
  <c r="AI702" i="6"/>
  <c r="AD702" i="6"/>
  <c r="AE726" i="6"/>
  <c r="AI726" i="6"/>
  <c r="AG726" i="6"/>
  <c r="AF726" i="6"/>
  <c r="AC726" i="6"/>
  <c r="AF878" i="6"/>
  <c r="AC878" i="6"/>
  <c r="AI878" i="6"/>
  <c r="AH878" i="6"/>
  <c r="AG878" i="6"/>
  <c r="AE878" i="6"/>
  <c r="AD878" i="6"/>
  <c r="AG613" i="6"/>
  <c r="AD613" i="6"/>
  <c r="AG629" i="6"/>
  <c r="AH629" i="6"/>
  <c r="AF629" i="6"/>
  <c r="AD629" i="6"/>
  <c r="AE646" i="6"/>
  <c r="AD646" i="6"/>
  <c r="AC646" i="6"/>
  <c r="AI669" i="6"/>
  <c r="AD669" i="6"/>
  <c r="AG689" i="6"/>
  <c r="AD689" i="6"/>
  <c r="AC689" i="6"/>
  <c r="AH689" i="6"/>
  <c r="AH696" i="6"/>
  <c r="AF696" i="6"/>
  <c r="AE696" i="6"/>
  <c r="AI744" i="6"/>
  <c r="AE744" i="6"/>
  <c r="AD744" i="6"/>
  <c r="AC744" i="6"/>
  <c r="AG744" i="6"/>
  <c r="AF744" i="6"/>
  <c r="AH765" i="6"/>
  <c r="AG765" i="6"/>
  <c r="AI770" i="6"/>
  <c r="AE770" i="6"/>
  <c r="AD770" i="6"/>
  <c r="AG770" i="6"/>
  <c r="AF770" i="6"/>
  <c r="AF775" i="6"/>
  <c r="AI775" i="6"/>
  <c r="AH775" i="6"/>
  <c r="AG775" i="6"/>
  <c r="AD775" i="6"/>
  <c r="AH443" i="6"/>
  <c r="AG443" i="6"/>
  <c r="AF460" i="6"/>
  <c r="AC460" i="6"/>
  <c r="AF468" i="6"/>
  <c r="AE468" i="6"/>
  <c r="AF480" i="6"/>
  <c r="AH480" i="6"/>
  <c r="AH482" i="6"/>
  <c r="AE482" i="6"/>
  <c r="AH483" i="6"/>
  <c r="AD483" i="6"/>
  <c r="AD503" i="6"/>
  <c r="AE508" i="6"/>
  <c r="AH515" i="6"/>
  <c r="AD515" i="6"/>
  <c r="AD522" i="6"/>
  <c r="AE522" i="6"/>
  <c r="AH523" i="6"/>
  <c r="AC523" i="6"/>
  <c r="AH526" i="6"/>
  <c r="AF526" i="6"/>
  <c r="AF528" i="6"/>
  <c r="AG528" i="6"/>
  <c r="AC528" i="6"/>
  <c r="AF536" i="6"/>
  <c r="AG536" i="6"/>
  <c r="AF538" i="6"/>
  <c r="AE538" i="6"/>
  <c r="AD539" i="6"/>
  <c r="AE540" i="6"/>
  <c r="AE542" i="6"/>
  <c r="AI544" i="6"/>
  <c r="AG544" i="6"/>
  <c r="AE564" i="6"/>
  <c r="AG572" i="6"/>
  <c r="AC572" i="6"/>
  <c r="AG581" i="6"/>
  <c r="AF581" i="6"/>
  <c r="AC581" i="6"/>
  <c r="AG586" i="6"/>
  <c r="AF589" i="6"/>
  <c r="AD592" i="6"/>
  <c r="AH602" i="6"/>
  <c r="AC611" i="6"/>
  <c r="AG611" i="6"/>
  <c r="AD611" i="6"/>
  <c r="AC613" i="6"/>
  <c r="AC627" i="6"/>
  <c r="AG627" i="6"/>
  <c r="AI628" i="6"/>
  <c r="AG628" i="6"/>
  <c r="AE628" i="6"/>
  <c r="AC629" i="6"/>
  <c r="AI632" i="6"/>
  <c r="AE632" i="6"/>
  <c r="AF633" i="6"/>
  <c r="AI639" i="6"/>
  <c r="AD642" i="6"/>
  <c r="AG646" i="6"/>
  <c r="AI648" i="6"/>
  <c r="AG648" i="6"/>
  <c r="AE648" i="6"/>
  <c r="AD648" i="6"/>
  <c r="AC651" i="6"/>
  <c r="AF651" i="6"/>
  <c r="AE651" i="6"/>
  <c r="AF679" i="6"/>
  <c r="AF680" i="6"/>
  <c r="AE689" i="6"/>
  <c r="AH702" i="6"/>
  <c r="AC707" i="6"/>
  <c r="AG707" i="6"/>
  <c r="AE707" i="6"/>
  <c r="AC711" i="6"/>
  <c r="AG711" i="6"/>
  <c r="AF711" i="6"/>
  <c r="AI711" i="6"/>
  <c r="AD711" i="6"/>
  <c r="AH718" i="6"/>
  <c r="AG718" i="6"/>
  <c r="AI718" i="6"/>
  <c r="AE723" i="6"/>
  <c r="AD723" i="6"/>
  <c r="AH723" i="6"/>
  <c r="AI728" i="6"/>
  <c r="AF728" i="6"/>
  <c r="AE728" i="6"/>
  <c r="AD728" i="6"/>
  <c r="AI762" i="6"/>
  <c r="AF762" i="6"/>
  <c r="AC775" i="6"/>
  <c r="AD856" i="6"/>
  <c r="AE856" i="6"/>
  <c r="AC856" i="6"/>
  <c r="AI856" i="6"/>
  <c r="AF856" i="6"/>
  <c r="AC443" i="6"/>
  <c r="AF444" i="6"/>
  <c r="AE444" i="6"/>
  <c r="AH455" i="6"/>
  <c r="AG455" i="6"/>
  <c r="AF456" i="6"/>
  <c r="AG456" i="6"/>
  <c r="AD460" i="6"/>
  <c r="AH466" i="6"/>
  <c r="AG466" i="6"/>
  <c r="AH467" i="6"/>
  <c r="AE467" i="6"/>
  <c r="AC468" i="6"/>
  <c r="AD469" i="6"/>
  <c r="AC469" i="6"/>
  <c r="AC480" i="6"/>
  <c r="AD481" i="6"/>
  <c r="AG481" i="6"/>
  <c r="AC482" i="6"/>
  <c r="AC483" i="6"/>
  <c r="AE503" i="6"/>
  <c r="AG508" i="6"/>
  <c r="AF512" i="6"/>
  <c r="AH512" i="6"/>
  <c r="AD512" i="6"/>
  <c r="AC515" i="6"/>
  <c r="AH518" i="6"/>
  <c r="AF518" i="6"/>
  <c r="AF520" i="6"/>
  <c r="AG520" i="6"/>
  <c r="AC520" i="6"/>
  <c r="AD521" i="6"/>
  <c r="AF521" i="6"/>
  <c r="AC522" i="6"/>
  <c r="AE523" i="6"/>
  <c r="AC526" i="6"/>
  <c r="AH527" i="6"/>
  <c r="AG527" i="6"/>
  <c r="AD527" i="6"/>
  <c r="AD528" i="6"/>
  <c r="AC536" i="6"/>
  <c r="AC538" i="6"/>
  <c r="AG539" i="6"/>
  <c r="AG540" i="6"/>
  <c r="AF542" i="6"/>
  <c r="AC544" i="6"/>
  <c r="AE545" i="6"/>
  <c r="AG564" i="6"/>
  <c r="AE572" i="6"/>
  <c r="AD575" i="6"/>
  <c r="AE578" i="6"/>
  <c r="AG578" i="6"/>
  <c r="AC579" i="6"/>
  <c r="AF579" i="6"/>
  <c r="AI580" i="6"/>
  <c r="AG580" i="6"/>
  <c r="AD580" i="6"/>
  <c r="AD581" i="6"/>
  <c r="AF582" i="6"/>
  <c r="AH589" i="6"/>
  <c r="AE592" i="6"/>
  <c r="AE601" i="6"/>
  <c r="AH604" i="6"/>
  <c r="AE610" i="6"/>
  <c r="AI610" i="6"/>
  <c r="AD610" i="6"/>
  <c r="AE611" i="6"/>
  <c r="AE613" i="6"/>
  <c r="AC616" i="6"/>
  <c r="AI620" i="6"/>
  <c r="AF620" i="6"/>
  <c r="AE620" i="6"/>
  <c r="AD627" i="6"/>
  <c r="AC628" i="6"/>
  <c r="AE629" i="6"/>
  <c r="AC632" i="6"/>
  <c r="AI633" i="6"/>
  <c r="AG642" i="6"/>
  <c r="AG645" i="6"/>
  <c r="AE645" i="6"/>
  <c r="AD645" i="6"/>
  <c r="AH645" i="6"/>
  <c r="AC648" i="6"/>
  <c r="AG651" i="6"/>
  <c r="AI660" i="6"/>
  <c r="AH660" i="6"/>
  <c r="AG660" i="6"/>
  <c r="AE660" i="6"/>
  <c r="AD660" i="6"/>
  <c r="AD674" i="6"/>
  <c r="AC674" i="6"/>
  <c r="AI677" i="6"/>
  <c r="AG679" i="6"/>
  <c r="AF689" i="6"/>
  <c r="AD707" i="6"/>
  <c r="AE711" i="6"/>
  <c r="AG723" i="6"/>
  <c r="AC728" i="6"/>
  <c r="AC762" i="6"/>
  <c r="AF767" i="6"/>
  <c r="AE767" i="6"/>
  <c r="AI767" i="6"/>
  <c r="AH767" i="6"/>
  <c r="AD767" i="6"/>
  <c r="AE775" i="6"/>
  <c r="AH733" i="6"/>
  <c r="AF733" i="6"/>
  <c r="AI733" i="6"/>
  <c r="AE733" i="6"/>
  <c r="AD733" i="6"/>
  <c r="AC767" i="6"/>
  <c r="AI566" i="6"/>
  <c r="AF566" i="6"/>
  <c r="AI601" i="6"/>
  <c r="AI611" i="6"/>
  <c r="AH613" i="6"/>
  <c r="AD615" i="6"/>
  <c r="AH615" i="6"/>
  <c r="AH616" i="6"/>
  <c r="AC619" i="6"/>
  <c r="AF619" i="6"/>
  <c r="AE619" i="6"/>
  <c r="AF627" i="6"/>
  <c r="AF628" i="6"/>
  <c r="AG632" i="6"/>
  <c r="AI644" i="6"/>
  <c r="AF644" i="6"/>
  <c r="AE644" i="6"/>
  <c r="AD644" i="6"/>
  <c r="AH667" i="6"/>
  <c r="AG667" i="6"/>
  <c r="AD667" i="6"/>
  <c r="AD670" i="6"/>
  <c r="AC670" i="6"/>
  <c r="AG673" i="6"/>
  <c r="AE673" i="6"/>
  <c r="AD673" i="6"/>
  <c r="AH673" i="6"/>
  <c r="AE706" i="6"/>
  <c r="AG706" i="6"/>
  <c r="AF706" i="6"/>
  <c r="AC706" i="6"/>
  <c r="AF713" i="6"/>
  <c r="AE713" i="6"/>
  <c r="AI713" i="6"/>
  <c r="AH715" i="6"/>
  <c r="AI715" i="6"/>
  <c r="AC727" i="6"/>
  <c r="AI727" i="6"/>
  <c r="AG727" i="6"/>
  <c r="AF727" i="6"/>
  <c r="AD727" i="6"/>
  <c r="AG735" i="6"/>
  <c r="AI735" i="6"/>
  <c r="AG745" i="6"/>
  <c r="AI745" i="6"/>
  <c r="AH745" i="6"/>
  <c r="AF751" i="6"/>
  <c r="AE751" i="6"/>
  <c r="AI751" i="6"/>
  <c r="AH751" i="6"/>
  <c r="AG751" i="6"/>
  <c r="AD751" i="6"/>
  <c r="AC751" i="6"/>
  <c r="AE757" i="6"/>
  <c r="AC757" i="6"/>
  <c r="AH757" i="6"/>
  <c r="AF757" i="6"/>
  <c r="AH766" i="6"/>
  <c r="AF766" i="6"/>
  <c r="AG766" i="6"/>
  <c r="AD766" i="6"/>
  <c r="AF771" i="6"/>
  <c r="AG771" i="6"/>
  <c r="AD771" i="6"/>
  <c r="AC771" i="6"/>
  <c r="AI771" i="6"/>
  <c r="AE771" i="6"/>
  <c r="AE786" i="6"/>
  <c r="AF786" i="6"/>
  <c r="AD786" i="6"/>
  <c r="AI786" i="6"/>
  <c r="AG786" i="6"/>
  <c r="AI794" i="6"/>
  <c r="AF794" i="6"/>
  <c r="AD794" i="6"/>
  <c r="AC794" i="6"/>
  <c r="AF819" i="6"/>
  <c r="AE819" i="6"/>
  <c r="AH819" i="6"/>
  <c r="AG819" i="6"/>
  <c r="AI819" i="6"/>
  <c r="AD819" i="6"/>
  <c r="AC819" i="6"/>
  <c r="AG814" i="6"/>
  <c r="AF814" i="6"/>
  <c r="AG834" i="6"/>
  <c r="AF834" i="6"/>
  <c r="AI834" i="6"/>
  <c r="AE834" i="6"/>
  <c r="AE853" i="6"/>
  <c r="AC853" i="6"/>
  <c r="AH853" i="6"/>
  <c r="AG853" i="6"/>
  <c r="AD853" i="6"/>
  <c r="AE880" i="6"/>
  <c r="AI880" i="6"/>
  <c r="AH889" i="6"/>
  <c r="AG889" i="6"/>
  <c r="AF889" i="6"/>
  <c r="AE889" i="6"/>
  <c r="AD889" i="6"/>
  <c r="AC889" i="6"/>
  <c r="AI683" i="6"/>
  <c r="AH683" i="6"/>
  <c r="AI712" i="6"/>
  <c r="AE712" i="6"/>
  <c r="AD712" i="6"/>
  <c r="AG734" i="6"/>
  <c r="AF734" i="6"/>
  <c r="AE789" i="6"/>
  <c r="AC789" i="6"/>
  <c r="AG789" i="6"/>
  <c r="AF789" i="6"/>
  <c r="AF803" i="6"/>
  <c r="AG803" i="6"/>
  <c r="AI803" i="6"/>
  <c r="AE803" i="6"/>
  <c r="AD803" i="6"/>
  <c r="AI808" i="6"/>
  <c r="AC808" i="6"/>
  <c r="AD814" i="6"/>
  <c r="AG817" i="6"/>
  <c r="AF817" i="6"/>
  <c r="AI817" i="6"/>
  <c r="AE817" i="6"/>
  <c r="AD817" i="6"/>
  <c r="AD834" i="6"/>
  <c r="AF853" i="6"/>
  <c r="AG661" i="6"/>
  <c r="AI661" i="6"/>
  <c r="AH661" i="6"/>
  <c r="AE672" i="6"/>
  <c r="AF672" i="6"/>
  <c r="AC672" i="6"/>
  <c r="AG683" i="6"/>
  <c r="AH700" i="6"/>
  <c r="AG700" i="6"/>
  <c r="AE710" i="6"/>
  <c r="AI710" i="6"/>
  <c r="AG710" i="6"/>
  <c r="AF712" i="6"/>
  <c r="AH734" i="6"/>
  <c r="AF755" i="6"/>
  <c r="AE755" i="6"/>
  <c r="AD755" i="6"/>
  <c r="AE773" i="6"/>
  <c r="AH773" i="6"/>
  <c r="AG773" i="6"/>
  <c r="AF773" i="6"/>
  <c r="AH789" i="6"/>
  <c r="AF791" i="6"/>
  <c r="AG791" i="6"/>
  <c r="AH803" i="6"/>
  <c r="AF925" i="6"/>
  <c r="AG925" i="6"/>
  <c r="AI925" i="6"/>
  <c r="AH925" i="6"/>
  <c r="AE925" i="6"/>
  <c r="AD925" i="6"/>
  <c r="AC925" i="6"/>
  <c r="AF717" i="6"/>
  <c r="AE717" i="6"/>
  <c r="AC743" i="6"/>
  <c r="AG743" i="6"/>
  <c r="AE743" i="6"/>
  <c r="AD743" i="6"/>
  <c r="AI760" i="6"/>
  <c r="AC760" i="6"/>
  <c r="AF764" i="6"/>
  <c r="AH764" i="6"/>
  <c r="AG764" i="6"/>
  <c r="AC769" i="6"/>
  <c r="AE769" i="6"/>
  <c r="AD769" i="6"/>
  <c r="AF795" i="6"/>
  <c r="AG795" i="6"/>
  <c r="AE795" i="6"/>
  <c r="AE796" i="6"/>
  <c r="AC796" i="6"/>
  <c r="AH816" i="6"/>
  <c r="AI816" i="6"/>
  <c r="AE816" i="6"/>
  <c r="AC816" i="6"/>
  <c r="AH822" i="6"/>
  <c r="AC822" i="6"/>
  <c r="AE658" i="6"/>
  <c r="AI658" i="6"/>
  <c r="AE671" i="6"/>
  <c r="AD671" i="6"/>
  <c r="AI692" i="6"/>
  <c r="AG692" i="6"/>
  <c r="AI699" i="6"/>
  <c r="AH699" i="6"/>
  <c r="AF714" i="6"/>
  <c r="AI714" i="6"/>
  <c r="AH714" i="6"/>
  <c r="AH717" i="6"/>
  <c r="AC720" i="6"/>
  <c r="AF721" i="6"/>
  <c r="AF743" i="6"/>
  <c r="AI746" i="6"/>
  <c r="AE760" i="6"/>
  <c r="AF763" i="6"/>
  <c r="AH763" i="6"/>
  <c r="AI763" i="6"/>
  <c r="AG763" i="6"/>
  <c r="AC764" i="6"/>
  <c r="AF769" i="6"/>
  <c r="AF787" i="6"/>
  <c r="AC787" i="6"/>
  <c r="AE787" i="6"/>
  <c r="AD787" i="6"/>
  <c r="AD791" i="6"/>
  <c r="AC792" i="6"/>
  <c r="AC795" i="6"/>
  <c r="AF796" i="6"/>
  <c r="AG805" i="6"/>
  <c r="AI809" i="6"/>
  <c r="AF809" i="6"/>
  <c r="AD809" i="6"/>
  <c r="AF816" i="6"/>
  <c r="AI821" i="6"/>
  <c r="AC821" i="6"/>
  <c r="AI822" i="6"/>
  <c r="AF835" i="6"/>
  <c r="AE835" i="6"/>
  <c r="AG835" i="6"/>
  <c r="AI835" i="6"/>
  <c r="AH835" i="6"/>
  <c r="AG915" i="6"/>
  <c r="AD915" i="6"/>
  <c r="AI915" i="6"/>
  <c r="AH915" i="6"/>
  <c r="AG505" i="6"/>
  <c r="AF506" i="6"/>
  <c r="AG513" i="6"/>
  <c r="AE514" i="6"/>
  <c r="AF541" i="6"/>
  <c r="AF594" i="6"/>
  <c r="AE612" i="6"/>
  <c r="AC658" i="6"/>
  <c r="AD659" i="6"/>
  <c r="AF671" i="6"/>
  <c r="AC690" i="6"/>
  <c r="AD691" i="6"/>
  <c r="AC692" i="6"/>
  <c r="AI693" i="6"/>
  <c r="AG695" i="6"/>
  <c r="AF699" i="6"/>
  <c r="AI708" i="6"/>
  <c r="AG708" i="6"/>
  <c r="AF708" i="6"/>
  <c r="AC709" i="6"/>
  <c r="AF710" i="6"/>
  <c r="AG714" i="6"/>
  <c r="AI717" i="6"/>
  <c r="AE720" i="6"/>
  <c r="AG729" i="6"/>
  <c r="AE729" i="6"/>
  <c r="AD729" i="6"/>
  <c r="AE742" i="6"/>
  <c r="AI742" i="6"/>
  <c r="AD742" i="6"/>
  <c r="AC742" i="6"/>
  <c r="AI743" i="6"/>
  <c r="AG749" i="6"/>
  <c r="AH749" i="6"/>
  <c r="AG750" i="6"/>
  <c r="AH755" i="6"/>
  <c r="AF760" i="6"/>
  <c r="AC763" i="6"/>
  <c r="AE764" i="6"/>
  <c r="AG769" i="6"/>
  <c r="AF779" i="6"/>
  <c r="AG779" i="6"/>
  <c r="AI779" i="6"/>
  <c r="AE780" i="6"/>
  <c r="AH780" i="6"/>
  <c r="AD781" i="6"/>
  <c r="AG787" i="6"/>
  <c r="AE791" i="6"/>
  <c r="AH792" i="6"/>
  <c r="AD795" i="6"/>
  <c r="AH796" i="6"/>
  <c r="AH805" i="6"/>
  <c r="AH809" i="6"/>
  <c r="AF815" i="6"/>
  <c r="AI815" i="6"/>
  <c r="AH815" i="6"/>
  <c r="AE815" i="6"/>
  <c r="AD815" i="6"/>
  <c r="AF818" i="6"/>
  <c r="AI818" i="6"/>
  <c r="AD818" i="6"/>
  <c r="AE821" i="6"/>
  <c r="AC835" i="6"/>
  <c r="AF894" i="6"/>
  <c r="AE894" i="6"/>
  <c r="AI894" i="6"/>
  <c r="AH894" i="6"/>
  <c r="AG894" i="6"/>
  <c r="AD894" i="6"/>
  <c r="AC785" i="6"/>
  <c r="AE785" i="6"/>
  <c r="AF831" i="6"/>
  <c r="AG831" i="6"/>
  <c r="AI833" i="6"/>
  <c r="AF833" i="6"/>
  <c r="AF840" i="6"/>
  <c r="AE840" i="6"/>
  <c r="AC840" i="6"/>
  <c r="AH903" i="6"/>
  <c r="AI903" i="6"/>
  <c r="AF903" i="6"/>
  <c r="AE903" i="6"/>
  <c r="AD903" i="6"/>
  <c r="AH953" i="6"/>
  <c r="AD953" i="6"/>
  <c r="AF953" i="6"/>
  <c r="AG953" i="6"/>
  <c r="AE953" i="6"/>
  <c r="AI682" i="6"/>
  <c r="AI698" i="6"/>
  <c r="AC730" i="6"/>
  <c r="AF759" i="6"/>
  <c r="AE759" i="6"/>
  <c r="AH761" i="6"/>
  <c r="AI761" i="6"/>
  <c r="AH782" i="6"/>
  <c r="AE782" i="6"/>
  <c r="AF783" i="6"/>
  <c r="AD783" i="6"/>
  <c r="AD785" i="6"/>
  <c r="AC788" i="6"/>
  <c r="AF799" i="6"/>
  <c r="AD799" i="6"/>
  <c r="AF807" i="6"/>
  <c r="AI807" i="6"/>
  <c r="AC823" i="6"/>
  <c r="AE829" i="6"/>
  <c r="AC829" i="6"/>
  <c r="AI829" i="6"/>
  <c r="AC831" i="6"/>
  <c r="AI832" i="6"/>
  <c r="AE832" i="6"/>
  <c r="AE833" i="6"/>
  <c r="AH840" i="6"/>
  <c r="AF870" i="6"/>
  <c r="AH870" i="6"/>
  <c r="AI870" i="6"/>
  <c r="AG870" i="6"/>
  <c r="AE870" i="6"/>
  <c r="AD870" i="6"/>
  <c r="AE891" i="6"/>
  <c r="AH891" i="6"/>
  <c r="AG891" i="6"/>
  <c r="AC903" i="6"/>
  <c r="AC953" i="6"/>
  <c r="AE837" i="6"/>
  <c r="AF837" i="6"/>
  <c r="AF851" i="6"/>
  <c r="AD851" i="6"/>
  <c r="AC851" i="6"/>
  <c r="AH872" i="6"/>
  <c r="AE872" i="6"/>
  <c r="AI872" i="6"/>
  <c r="AG872" i="6"/>
  <c r="AF872" i="6"/>
  <c r="AD872" i="6"/>
  <c r="AC872" i="6"/>
  <c r="AI879" i="6"/>
  <c r="AH879" i="6"/>
  <c r="AG879" i="6"/>
  <c r="AF879" i="6"/>
  <c r="AC920" i="6"/>
  <c r="AI920" i="6"/>
  <c r="AD923" i="6"/>
  <c r="AH923" i="6"/>
  <c r="AC923" i="6"/>
  <c r="AF811" i="6"/>
  <c r="AE811" i="6"/>
  <c r="AC824" i="6"/>
  <c r="AH825" i="6"/>
  <c r="AF827" i="6"/>
  <c r="AG827" i="6"/>
  <c r="AE831" i="6"/>
  <c r="AC837" i="6"/>
  <c r="AF847" i="6"/>
  <c r="AE847" i="6"/>
  <c r="AH847" i="6"/>
  <c r="AG847" i="6"/>
  <c r="AC847" i="6"/>
  <c r="AE851" i="6"/>
  <c r="AD920" i="6"/>
  <c r="AE931" i="6"/>
  <c r="AD931" i="6"/>
  <c r="AG931" i="6"/>
  <c r="AI931" i="6"/>
  <c r="AH931" i="6"/>
  <c r="AF931" i="6"/>
  <c r="AG884" i="6"/>
  <c r="AD884" i="6"/>
  <c r="AC884" i="6"/>
  <c r="AF890" i="6"/>
  <c r="AG890" i="6"/>
  <c r="AI890" i="6"/>
  <c r="AH890" i="6"/>
  <c r="AE890" i="6"/>
  <c r="AD890" i="6"/>
  <c r="AF897" i="6"/>
  <c r="AH897" i="6"/>
  <c r="AG897" i="6"/>
  <c r="AE897" i="6"/>
  <c r="AD897" i="6"/>
  <c r="AC897" i="6"/>
  <c r="AI902" i="6"/>
  <c r="AF902" i="6"/>
  <c r="AC902" i="6"/>
  <c r="AD926" i="6"/>
  <c r="AE926" i="6"/>
  <c r="AI926" i="6"/>
  <c r="AF926" i="6"/>
  <c r="AH952" i="6"/>
  <c r="AF952" i="6"/>
  <c r="AC952" i="6"/>
  <c r="AI952" i="6"/>
  <c r="AG952" i="6"/>
  <c r="AE952" i="6"/>
  <c r="AD952" i="6"/>
  <c r="AF950" i="6"/>
  <c r="AG950" i="6"/>
  <c r="AC950" i="6"/>
  <c r="AD951" i="6"/>
  <c r="AI951" i="6"/>
  <c r="AE951" i="6"/>
  <c r="AH873" i="6"/>
  <c r="AC873" i="6"/>
  <c r="AF909" i="6"/>
  <c r="AD909" i="6"/>
  <c r="AG909" i="6"/>
  <c r="AF913" i="6"/>
  <c r="AC913" i="6"/>
  <c r="AF917" i="6"/>
  <c r="AD917" i="6"/>
  <c r="AG917" i="6"/>
  <c r="AD950" i="6"/>
  <c r="AC951" i="6"/>
  <c r="AF839" i="6"/>
  <c r="AH839" i="6"/>
  <c r="AF868" i="6"/>
  <c r="AG868" i="6"/>
  <c r="AC871" i="6"/>
  <c r="AD873" i="6"/>
  <c r="AF882" i="6"/>
  <c r="AG882" i="6"/>
  <c r="AE906" i="6"/>
  <c r="AC909" i="6"/>
  <c r="AD913" i="6"/>
  <c r="AC917" i="6"/>
  <c r="AH919" i="6"/>
  <c r="AF919" i="6"/>
  <c r="AF929" i="6"/>
  <c r="AE929" i="6"/>
  <c r="AH929" i="6"/>
  <c r="AI930" i="6"/>
  <c r="AC930" i="6"/>
  <c r="AG930" i="6"/>
  <c r="AI947" i="6"/>
  <c r="AI949" i="6"/>
  <c r="AD949" i="6"/>
  <c r="AE950" i="6"/>
  <c r="AF951" i="6"/>
  <c r="AC968" i="6"/>
  <c r="AG968" i="6"/>
  <c r="AD968" i="6"/>
  <c r="AG976" i="6"/>
  <c r="AE976" i="6"/>
  <c r="AC976" i="6"/>
  <c r="AE871" i="6"/>
  <c r="AE873" i="6"/>
  <c r="AD875" i="6"/>
  <c r="AI875" i="6"/>
  <c r="AF886" i="6"/>
  <c r="AD886" i="6"/>
  <c r="AF906" i="6"/>
  <c r="AE909" i="6"/>
  <c r="AE913" i="6"/>
  <c r="AD916" i="6"/>
  <c r="AI916" i="6"/>
  <c r="AE917" i="6"/>
  <c r="AH950" i="6"/>
  <c r="AG951" i="6"/>
  <c r="AI964" i="6"/>
  <c r="AD964" i="6"/>
  <c r="AG964" i="6"/>
  <c r="AE967" i="6"/>
  <c r="AI967" i="6"/>
  <c r="AD967" i="6"/>
  <c r="AC857" i="6"/>
  <c r="AG871" i="6"/>
  <c r="AF873" i="6"/>
  <c r="AC875" i="6"/>
  <c r="AC886" i="6"/>
  <c r="AG906" i="6"/>
  <c r="AH909" i="6"/>
  <c r="AG913" i="6"/>
  <c r="AC916" i="6"/>
  <c r="AH917" i="6"/>
  <c r="AF921" i="6"/>
  <c r="AD921" i="6"/>
  <c r="AG921" i="6"/>
  <c r="AF933" i="6"/>
  <c r="AE933" i="6"/>
  <c r="AH933" i="6"/>
  <c r="AC934" i="6"/>
  <c r="AF934" i="6"/>
  <c r="AF937" i="6"/>
  <c r="AC937" i="6"/>
  <c r="AF945" i="6"/>
  <c r="AC945" i="6"/>
  <c r="AI950" i="6"/>
  <c r="AD955" i="6"/>
  <c r="AI955" i="6"/>
  <c r="AF955" i="6"/>
  <c r="AF958" i="6"/>
  <c r="AG958" i="6"/>
  <c r="AC958" i="6"/>
  <c r="AI958" i="6"/>
  <c r="AG959" i="6"/>
  <c r="AE964" i="6"/>
  <c r="AC967" i="6"/>
  <c r="AI974" i="6"/>
  <c r="AG974" i="6"/>
  <c r="AF974" i="6"/>
  <c r="AD857" i="6"/>
  <c r="AC858" i="6"/>
  <c r="AG859" i="6"/>
  <c r="AF866" i="6"/>
  <c r="AE866" i="6"/>
  <c r="AG873" i="6"/>
  <c r="AE875" i="6"/>
  <c r="AG876" i="6"/>
  <c r="AE886" i="6"/>
  <c r="AG898" i="6"/>
  <c r="AH908" i="6"/>
  <c r="AC908" i="6"/>
  <c r="AI909" i="6"/>
  <c r="AH913" i="6"/>
  <c r="AG916" i="6"/>
  <c r="AI917" i="6"/>
  <c r="AC921" i="6"/>
  <c r="AC927" i="6"/>
  <c r="AE927" i="6"/>
  <c r="AG927" i="6"/>
  <c r="AC933" i="6"/>
  <c r="AE934" i="6"/>
  <c r="AD937" i="6"/>
  <c r="AI939" i="6"/>
  <c r="AG939" i="6"/>
  <c r="AH940" i="6"/>
  <c r="AF940" i="6"/>
  <c r="AE942" i="6"/>
  <c r="AG942" i="6"/>
  <c r="AE945" i="6"/>
  <c r="AF954" i="6"/>
  <c r="AC954" i="6"/>
  <c r="AI954" i="6"/>
  <c r="AE954" i="6"/>
  <c r="AG955" i="6"/>
  <c r="AD958" i="6"/>
  <c r="AI959" i="6"/>
  <c r="AH964" i="6"/>
  <c r="AI966" i="6"/>
  <c r="AC966" i="6"/>
  <c r="AF967" i="6"/>
  <c r="AI968" i="6"/>
  <c r="AC997" i="6"/>
  <c r="AC999" i="6"/>
  <c r="AI1001" i="6"/>
  <c r="AI1002" i="6"/>
  <c r="AH1003" i="6"/>
  <c r="AH941" i="6"/>
  <c r="AH946" i="6"/>
  <c r="AG969" i="6"/>
  <c r="AH977" i="6"/>
  <c r="AI984" i="6"/>
  <c r="AG985" i="6"/>
  <c r="AG987" i="6"/>
  <c r="AG989" i="6"/>
  <c r="AG991" i="6"/>
  <c r="AD997" i="6"/>
  <c r="AD999" i="6"/>
  <c r="AI1003" i="6"/>
  <c r="AD979" i="6"/>
  <c r="AF982" i="6"/>
  <c r="AD983" i="6"/>
  <c r="AE994" i="6"/>
  <c r="AD1005" i="6"/>
  <c r="AC1006" i="6"/>
  <c r="AC1007" i="6"/>
  <c r="AE979" i="6"/>
  <c r="AG982" i="6"/>
  <c r="AE983" i="6"/>
  <c r="AF994" i="6"/>
  <c r="AE1001" i="6"/>
  <c r="AC1002" i="6"/>
  <c r="AE1005" i="6"/>
  <c r="AE1006" i="6"/>
  <c r="AG1007" i="6"/>
  <c r="AG979" i="6"/>
  <c r="AG983" i="6"/>
  <c r="AE984" i="6"/>
  <c r="AC985" i="6"/>
  <c r="AC987" i="6"/>
  <c r="AC989" i="6"/>
  <c r="AC991" i="6"/>
  <c r="AI993" i="6"/>
  <c r="AH995" i="6"/>
  <c r="AG1001" i="6"/>
  <c r="AE1002" i="6"/>
  <c r="AE1003" i="6"/>
  <c r="AG1005" i="6"/>
  <c r="AG1006" i="6"/>
  <c r="AI1007" i="6"/>
  <c r="AI905" i="6"/>
  <c r="AI924" i="6"/>
  <c r="AE941" i="6"/>
  <c r="AE946" i="6"/>
  <c r="AE969" i="6"/>
  <c r="AE973" i="6"/>
  <c r="AE977" i="6"/>
  <c r="AH979" i="6"/>
  <c r="AH983" i="6"/>
  <c r="AD985" i="6"/>
  <c r="AD987" i="6"/>
  <c r="AD989" i="6"/>
  <c r="AD991" i="6"/>
  <c r="AH1001" i="6"/>
  <c r="AG1002" i="6"/>
  <c r="AG1003" i="6"/>
  <c r="AI1005" i="6"/>
  <c r="AI1006" i="6"/>
  <c r="AE6" i="6"/>
  <c r="AD4" i="6"/>
  <c r="AE4" i="6"/>
  <c r="AG6" i="6"/>
  <c r="AH6" i="6"/>
  <c r="AI6" i="6"/>
  <c r="AC6" i="6"/>
  <c r="AD6" i="6"/>
  <c r="AC5" i="6"/>
  <c r="AD5" i="6"/>
  <c r="AE5" i="6"/>
  <c r="N266" i="6"/>
  <c r="E1007" i="6"/>
  <c r="E999" i="6"/>
  <c r="E991" i="6"/>
  <c r="E983" i="6"/>
  <c r="E975" i="6"/>
  <c r="E967" i="6"/>
  <c r="E959" i="6"/>
  <c r="E951" i="6"/>
  <c r="E943" i="6"/>
  <c r="E935" i="6"/>
  <c r="E927" i="6"/>
  <c r="E919" i="6"/>
  <c r="E911" i="6"/>
  <c r="E903" i="6"/>
  <c r="E895" i="6"/>
  <c r="E887" i="6"/>
  <c r="E879" i="6"/>
  <c r="E871" i="6"/>
  <c r="E863" i="6"/>
  <c r="E855" i="6"/>
  <c r="E847" i="6"/>
  <c r="E839" i="6"/>
  <c r="E831" i="6"/>
  <c r="E823" i="6"/>
  <c r="E815" i="6"/>
  <c r="E807" i="6"/>
  <c r="E799" i="6"/>
  <c r="E791" i="6"/>
  <c r="E783" i="6"/>
  <c r="E1004" i="6"/>
  <c r="E1006" i="6"/>
  <c r="E998" i="6"/>
  <c r="E990" i="6"/>
  <c r="E982" i="6"/>
  <c r="E974" i="6"/>
  <c r="E966" i="6"/>
  <c r="E958" i="6"/>
  <c r="E950" i="6"/>
  <c r="E942" i="6"/>
  <c r="E934" i="6"/>
  <c r="E926" i="6"/>
  <c r="E918" i="6"/>
  <c r="E910" i="6"/>
  <c r="E902" i="6"/>
  <c r="E894" i="6"/>
  <c r="E886" i="6"/>
  <c r="E878" i="6"/>
  <c r="E870" i="6"/>
  <c r="E862" i="6"/>
  <c r="E854" i="6"/>
  <c r="E846" i="6"/>
  <c r="E838" i="6"/>
  <c r="E830" i="6"/>
  <c r="E822" i="6"/>
  <c r="E814" i="6"/>
  <c r="E806" i="6"/>
  <c r="E798" i="6"/>
  <c r="E790" i="6"/>
  <c r="E782" i="6"/>
  <c r="E1003" i="6"/>
  <c r="E995" i="6"/>
  <c r="E987" i="6"/>
  <c r="E979" i="6"/>
  <c r="E971" i="6"/>
  <c r="E963" i="6"/>
  <c r="E955" i="6"/>
  <c r="E947" i="6"/>
  <c r="E939" i="6"/>
  <c r="E931" i="6"/>
  <c r="E923" i="6"/>
  <c r="E915" i="6"/>
  <c r="E907" i="6"/>
  <c r="E899" i="6"/>
  <c r="E891" i="6"/>
  <c r="E883" i="6"/>
  <c r="E875" i="6"/>
  <c r="E867" i="6"/>
  <c r="E859" i="6"/>
  <c r="E851" i="6"/>
  <c r="E843" i="6"/>
  <c r="E835" i="6"/>
  <c r="E827" i="6"/>
  <c r="E819" i="6"/>
  <c r="E811" i="6"/>
  <c r="E803" i="6"/>
  <c r="E795" i="6"/>
  <c r="E787" i="6"/>
  <c r="E986" i="6"/>
  <c r="E973" i="6"/>
  <c r="E969" i="6"/>
  <c r="E960" i="6"/>
  <c r="E956" i="6"/>
  <c r="E922" i="6"/>
  <c r="E909" i="6"/>
  <c r="E905" i="6"/>
  <c r="E896" i="6"/>
  <c r="E892" i="6"/>
  <c r="E858" i="6"/>
  <c r="E845" i="6"/>
  <c r="E841" i="6"/>
  <c r="E832" i="6"/>
  <c r="E828" i="6"/>
  <c r="E794" i="6"/>
  <c r="E781" i="6"/>
  <c r="E773" i="6"/>
  <c r="E765" i="6"/>
  <c r="E757" i="6"/>
  <c r="E749" i="6"/>
  <c r="E741" i="6"/>
  <c r="E733" i="6"/>
  <c r="E725" i="6"/>
  <c r="E717" i="6"/>
  <c r="E709" i="6"/>
  <c r="E701" i="6"/>
  <c r="E1002" i="6"/>
  <c r="E989" i="6"/>
  <c r="E985" i="6"/>
  <c r="E976" i="6"/>
  <c r="E972" i="6"/>
  <c r="E938" i="6"/>
  <c r="E925" i="6"/>
  <c r="E921" i="6"/>
  <c r="E912" i="6"/>
  <c r="E908" i="6"/>
  <c r="E874" i="6"/>
  <c r="E861" i="6"/>
  <c r="E857" i="6"/>
  <c r="E848" i="6"/>
  <c r="E844" i="6"/>
  <c r="E810" i="6"/>
  <c r="E797" i="6"/>
  <c r="E793" i="6"/>
  <c r="E784" i="6"/>
  <c r="E775" i="6"/>
  <c r="E767" i="6"/>
  <c r="E759" i="6"/>
  <c r="E751" i="6"/>
  <c r="E743" i="6"/>
  <c r="E735" i="6"/>
  <c r="E727" i="6"/>
  <c r="E719" i="6"/>
  <c r="E997" i="6"/>
  <c r="E993" i="6"/>
  <c r="E984" i="6"/>
  <c r="E980" i="6"/>
  <c r="E946" i="6"/>
  <c r="E933" i="6"/>
  <c r="E929" i="6"/>
  <c r="E920" i="6"/>
  <c r="E916" i="6"/>
  <c r="E882" i="6"/>
  <c r="E869" i="6"/>
  <c r="E865" i="6"/>
  <c r="E856" i="6"/>
  <c r="E852" i="6"/>
  <c r="E818" i="6"/>
  <c r="E805" i="6"/>
  <c r="E801" i="6"/>
  <c r="E792" i="6"/>
  <c r="E788" i="6"/>
  <c r="E780" i="6"/>
  <c r="E772" i="6"/>
  <c r="E764" i="6"/>
  <c r="E756" i="6"/>
  <c r="E748" i="6"/>
  <c r="E740" i="6"/>
  <c r="E732" i="6"/>
  <c r="E724" i="6"/>
  <c r="E716" i="6"/>
  <c r="E708" i="6"/>
  <c r="E700" i="6"/>
  <c r="E1005" i="6"/>
  <c r="E977" i="6"/>
  <c r="E970" i="6"/>
  <c r="E949" i="6"/>
  <c r="E928" i="6"/>
  <c r="E888" i="6"/>
  <c r="E881" i="6"/>
  <c r="E860" i="6"/>
  <c r="E840" i="6"/>
  <c r="E826" i="6"/>
  <c r="E820" i="6"/>
  <c r="E786" i="6"/>
  <c r="E771" i="6"/>
  <c r="E758" i="6"/>
  <c r="E754" i="6"/>
  <c r="E745" i="6"/>
  <c r="E720" i="6"/>
  <c r="E697" i="6"/>
  <c r="E691" i="6"/>
  <c r="E683" i="6"/>
  <c r="E675" i="6"/>
  <c r="E667" i="6"/>
  <c r="E659" i="6"/>
  <c r="E651" i="6"/>
  <c r="E643" i="6"/>
  <c r="E635" i="6"/>
  <c r="E627" i="6"/>
  <c r="E619" i="6"/>
  <c r="E988" i="6"/>
  <c r="E968" i="6"/>
  <c r="E954" i="6"/>
  <c r="E948" i="6"/>
  <c r="E914" i="6"/>
  <c r="E900" i="6"/>
  <c r="E893" i="6"/>
  <c r="E872" i="6"/>
  <c r="E866" i="6"/>
  <c r="E825" i="6"/>
  <c r="E804" i="6"/>
  <c r="E774" i="6"/>
  <c r="E770" i="6"/>
  <c r="E761" i="6"/>
  <c r="E736" i="6"/>
  <c r="E723" i="6"/>
  <c r="E707" i="6"/>
  <c r="E693" i="6"/>
  <c r="E685" i="6"/>
  <c r="E677" i="6"/>
  <c r="E669" i="6"/>
  <c r="E661" i="6"/>
  <c r="E653" i="6"/>
  <c r="E645" i="6"/>
  <c r="E637" i="6"/>
  <c r="E629" i="6"/>
  <c r="E621" i="6"/>
  <c r="E613" i="6"/>
  <c r="E1001" i="6"/>
  <c r="E981" i="6"/>
  <c r="E961" i="6"/>
  <c r="E940" i="6"/>
  <c r="E913" i="6"/>
  <c r="E906" i="6"/>
  <c r="E885" i="6"/>
  <c r="E864" i="6"/>
  <c r="E824" i="6"/>
  <c r="E817" i="6"/>
  <c r="E796" i="6"/>
  <c r="E778" i="6"/>
  <c r="E769" i="6"/>
  <c r="E744" i="6"/>
  <c r="E731" i="6"/>
  <c r="E992" i="6"/>
  <c r="E952" i="6"/>
  <c r="E945" i="6"/>
  <c r="E924" i="6"/>
  <c r="E904" i="6"/>
  <c r="E890" i="6"/>
  <c r="E884" i="6"/>
  <c r="E850" i="6"/>
  <c r="E836" i="6"/>
  <c r="E829" i="6"/>
  <c r="E808" i="6"/>
  <c r="E802" i="6"/>
  <c r="E760" i="6"/>
  <c r="E747" i="6"/>
  <c r="E734" i="6"/>
  <c r="E730" i="6"/>
  <c r="E721" i="6"/>
  <c r="E702" i="6"/>
  <c r="E695" i="6"/>
  <c r="E692" i="6"/>
  <c r="E684" i="6"/>
  <c r="E676" i="6"/>
  <c r="E668" i="6"/>
  <c r="E660" i="6"/>
  <c r="E652" i="6"/>
  <c r="E644" i="6"/>
  <c r="E636" i="6"/>
  <c r="E628" i="6"/>
  <c r="E962" i="6"/>
  <c r="E880" i="6"/>
  <c r="E853" i="6"/>
  <c r="E812" i="6"/>
  <c r="E785" i="6"/>
  <c r="E766" i="6"/>
  <c r="E711" i="6"/>
  <c r="E705" i="6"/>
  <c r="E694" i="6"/>
  <c r="E681" i="6"/>
  <c r="E664" i="6"/>
  <c r="E647" i="6"/>
  <c r="E634" i="6"/>
  <c r="E630" i="6"/>
  <c r="E615" i="6"/>
  <c r="E606" i="6"/>
  <c r="E598" i="6"/>
  <c r="E590" i="6"/>
  <c r="E582" i="6"/>
  <c r="E574" i="6"/>
  <c r="E566" i="6"/>
  <c r="E558" i="6"/>
  <c r="E550" i="6"/>
  <c r="E542" i="6"/>
  <c r="E534" i="6"/>
  <c r="E526" i="6"/>
  <c r="E518" i="6"/>
  <c r="E944" i="6"/>
  <c r="E917" i="6"/>
  <c r="E876" i="6"/>
  <c r="E849" i="6"/>
  <c r="E821" i="6"/>
  <c r="E755" i="6"/>
  <c r="E738" i="6"/>
  <c r="E729" i="6"/>
  <c r="E704" i="6"/>
  <c r="E698" i="6"/>
  <c r="E680" i="6"/>
  <c r="E663" i="6"/>
  <c r="E650" i="6"/>
  <c r="E646" i="6"/>
  <c r="E633" i="6"/>
  <c r="E625" i="6"/>
  <c r="E611" i="6"/>
  <c r="E608" i="6"/>
  <c r="E600" i="6"/>
  <c r="E592" i="6"/>
  <c r="E584" i="6"/>
  <c r="E576" i="6"/>
  <c r="E568" i="6"/>
  <c r="E560" i="6"/>
  <c r="E552" i="6"/>
  <c r="E544" i="6"/>
  <c r="E536" i="6"/>
  <c r="E528" i="6"/>
  <c r="E520" i="6"/>
  <c r="E512" i="6"/>
  <c r="E957" i="6"/>
  <c r="E930" i="6"/>
  <c r="E889" i="6"/>
  <c r="E834" i="6"/>
  <c r="E763" i="6"/>
  <c r="E746" i="6"/>
  <c r="E737" i="6"/>
  <c r="E722" i="6"/>
  <c r="E715" i="6"/>
  <c r="E703" i="6"/>
  <c r="E688" i="6"/>
  <c r="E671" i="6"/>
  <c r="E658" i="6"/>
  <c r="E654" i="6"/>
  <c r="E641" i="6"/>
  <c r="E614" i="6"/>
  <c r="E605" i="6"/>
  <c r="E597" i="6"/>
  <c r="E589" i="6"/>
  <c r="E581" i="6"/>
  <c r="E573" i="6"/>
  <c r="E565" i="6"/>
  <c r="E557" i="6"/>
  <c r="E549" i="6"/>
  <c r="E541" i="6"/>
  <c r="E533" i="6"/>
  <c r="E525" i="6"/>
  <c r="E517" i="6"/>
  <c r="E994" i="6"/>
  <c r="E953" i="6"/>
  <c r="E898" i="6"/>
  <c r="E816" i="6"/>
  <c r="E789" i="6"/>
  <c r="E777" i="6"/>
  <c r="E752" i="6"/>
  <c r="E713" i="6"/>
  <c r="E696" i="6"/>
  <c r="E687" i="6"/>
  <c r="E674" i="6"/>
  <c r="E670" i="6"/>
  <c r="E657" i="6"/>
  <c r="E640" i="6"/>
  <c r="E620" i="6"/>
  <c r="E607" i="6"/>
  <c r="E599" i="6"/>
  <c r="E591" i="6"/>
  <c r="E583" i="6"/>
  <c r="E575" i="6"/>
  <c r="E567" i="6"/>
  <c r="E559" i="6"/>
  <c r="E551" i="6"/>
  <c r="E543" i="6"/>
  <c r="E535" i="6"/>
  <c r="E527" i="6"/>
  <c r="E519" i="6"/>
  <c r="E511" i="6"/>
  <c r="E978" i="6"/>
  <c r="E868" i="6"/>
  <c r="E813" i="6"/>
  <c r="E750" i="6"/>
  <c r="E718" i="6"/>
  <c r="E706" i="6"/>
  <c r="E686" i="6"/>
  <c r="E626" i="6"/>
  <c r="E612" i="6"/>
  <c r="E601" i="6"/>
  <c r="E585" i="6"/>
  <c r="E569" i="6"/>
  <c r="E553" i="6"/>
  <c r="E537" i="6"/>
  <c r="E521" i="6"/>
  <c r="E508" i="6"/>
  <c r="E500" i="6"/>
  <c r="E492" i="6"/>
  <c r="E484" i="6"/>
  <c r="E476" i="6"/>
  <c r="E468" i="6"/>
  <c r="E460" i="6"/>
  <c r="E452" i="6"/>
  <c r="E444" i="6"/>
  <c r="E436" i="6"/>
  <c r="E428" i="6"/>
  <c r="E420" i="6"/>
  <c r="E1000" i="6"/>
  <c r="E837" i="6"/>
  <c r="E809" i="6"/>
  <c r="E642" i="6"/>
  <c r="E618" i="6"/>
  <c r="E595" i="6"/>
  <c r="E579" i="6"/>
  <c r="E563" i="6"/>
  <c r="E547" i="6"/>
  <c r="E531" i="6"/>
  <c r="E515" i="6"/>
  <c r="E505" i="6"/>
  <c r="E497" i="6"/>
  <c r="E489" i="6"/>
  <c r="E481" i="6"/>
  <c r="E473" i="6"/>
  <c r="E465" i="6"/>
  <c r="E457" i="6"/>
  <c r="E449" i="6"/>
  <c r="E441" i="6"/>
  <c r="E433" i="6"/>
  <c r="E425" i="6"/>
  <c r="E417" i="6"/>
  <c r="E409" i="6"/>
  <c r="E401" i="6"/>
  <c r="E393" i="6"/>
  <c r="E385" i="6"/>
  <c r="E377" i="6"/>
  <c r="E369" i="6"/>
  <c r="E361" i="6"/>
  <c r="E353" i="6"/>
  <c r="E345" i="6"/>
  <c r="E337" i="6"/>
  <c r="E329" i="6"/>
  <c r="E321" i="6"/>
  <c r="E313" i="6"/>
  <c r="E305" i="6"/>
  <c r="E297" i="6"/>
  <c r="E289" i="6"/>
  <c r="E281" i="6"/>
  <c r="E273" i="6"/>
  <c r="E265" i="6"/>
  <c r="E257" i="6"/>
  <c r="E249" i="6"/>
  <c r="E241" i="6"/>
  <c r="E233" i="6"/>
  <c r="E225" i="6"/>
  <c r="E217" i="6"/>
  <c r="E209" i="6"/>
  <c r="E201" i="6"/>
  <c r="E193" i="6"/>
  <c r="E185" i="6"/>
  <c r="E177" i="6"/>
  <c r="E996" i="6"/>
  <c r="E941" i="6"/>
  <c r="E833" i="6"/>
  <c r="E779" i="6"/>
  <c r="E762" i="6"/>
  <c r="E728" i="6"/>
  <c r="E714" i="6"/>
  <c r="E666" i="6"/>
  <c r="E649" i="6"/>
  <c r="E632" i="6"/>
  <c r="E624" i="6"/>
  <c r="E617" i="6"/>
  <c r="E610" i="6"/>
  <c r="E594" i="6"/>
  <c r="E578" i="6"/>
  <c r="E562" i="6"/>
  <c r="E546" i="6"/>
  <c r="E530" i="6"/>
  <c r="E514" i="6"/>
  <c r="E502" i="6"/>
  <c r="E494" i="6"/>
  <c r="E486" i="6"/>
  <c r="E478" i="6"/>
  <c r="E470" i="6"/>
  <c r="E462" i="6"/>
  <c r="E454" i="6"/>
  <c r="E446" i="6"/>
  <c r="E438" i="6"/>
  <c r="E430" i="6"/>
  <c r="E422" i="6"/>
  <c r="E414" i="6"/>
  <c r="E406" i="6"/>
  <c r="E965" i="6"/>
  <c r="E937" i="6"/>
  <c r="E800" i="6"/>
  <c r="E742" i="6"/>
  <c r="E726" i="6"/>
  <c r="E682" i="6"/>
  <c r="E665" i="6"/>
  <c r="E648" i="6"/>
  <c r="E631" i="6"/>
  <c r="E623" i="6"/>
  <c r="E616" i="6"/>
  <c r="E604" i="6"/>
  <c r="E588" i="6"/>
  <c r="E572" i="6"/>
  <c r="E556" i="6"/>
  <c r="E540" i="6"/>
  <c r="E524" i="6"/>
  <c r="E510" i="6"/>
  <c r="E507" i="6"/>
  <c r="E499" i="6"/>
  <c r="E491" i="6"/>
  <c r="E483" i="6"/>
  <c r="E475" i="6"/>
  <c r="E467" i="6"/>
  <c r="E459" i="6"/>
  <c r="E451" i="6"/>
  <c r="E443" i="6"/>
  <c r="E435" i="6"/>
  <c r="E427" i="6"/>
  <c r="E419" i="6"/>
  <c r="E411" i="6"/>
  <c r="E403" i="6"/>
  <c r="E395" i="6"/>
  <c r="E387" i="6"/>
  <c r="E379" i="6"/>
  <c r="E371" i="6"/>
  <c r="E363" i="6"/>
  <c r="E355" i="6"/>
  <c r="E347" i="6"/>
  <c r="E339" i="6"/>
  <c r="E331" i="6"/>
  <c r="E323" i="6"/>
  <c r="E315" i="6"/>
  <c r="E307" i="6"/>
  <c r="E299" i="6"/>
  <c r="E291" i="6"/>
  <c r="E283" i="6"/>
  <c r="E275" i="6"/>
  <c r="E267" i="6"/>
  <c r="E259" i="6"/>
  <c r="E251" i="6"/>
  <c r="E243" i="6"/>
  <c r="E235" i="6"/>
  <c r="E227" i="6"/>
  <c r="E219" i="6"/>
  <c r="E211" i="6"/>
  <c r="E203" i="6"/>
  <c r="E195" i="6"/>
  <c r="E187" i="6"/>
  <c r="E179" i="6"/>
  <c r="E964" i="6"/>
  <c r="E936" i="6"/>
  <c r="E776" i="6"/>
  <c r="E712" i="6"/>
  <c r="E690" i="6"/>
  <c r="E673" i="6"/>
  <c r="E656" i="6"/>
  <c r="E639" i="6"/>
  <c r="E609" i="6"/>
  <c r="E593" i="6"/>
  <c r="E577" i="6"/>
  <c r="E561" i="6"/>
  <c r="E545" i="6"/>
  <c r="E529" i="6"/>
  <c r="E513" i="6"/>
  <c r="E504" i="6"/>
  <c r="E496" i="6"/>
  <c r="E488" i="6"/>
  <c r="E480" i="6"/>
  <c r="E472" i="6"/>
  <c r="E464" i="6"/>
  <c r="E456" i="6"/>
  <c r="E448" i="6"/>
  <c r="E440" i="6"/>
  <c r="E432" i="6"/>
  <c r="E424" i="6"/>
  <c r="E416" i="6"/>
  <c r="E408" i="6"/>
  <c r="E400" i="6"/>
  <c r="E392" i="6"/>
  <c r="E384" i="6"/>
  <c r="E376" i="6"/>
  <c r="E368" i="6"/>
  <c r="E360" i="6"/>
  <c r="E352" i="6"/>
  <c r="E344" i="6"/>
  <c r="E336" i="6"/>
  <c r="E328" i="6"/>
  <c r="E320" i="6"/>
  <c r="E312" i="6"/>
  <c r="E304" i="6"/>
  <c r="E296" i="6"/>
  <c r="E288" i="6"/>
  <c r="E280" i="6"/>
  <c r="E272" i="6"/>
  <c r="E264" i="6"/>
  <c r="E256" i="6"/>
  <c r="E248" i="6"/>
  <c r="E240" i="6"/>
  <c r="E232" i="6"/>
  <c r="E224" i="6"/>
  <c r="E216" i="6"/>
  <c r="E208" i="6"/>
  <c r="E200" i="6"/>
  <c r="E192" i="6"/>
  <c r="E184" i="6"/>
  <c r="E176" i="6"/>
  <c r="E901" i="6"/>
  <c r="E873" i="6"/>
  <c r="E753" i="6"/>
  <c r="E679" i="6"/>
  <c r="E662" i="6"/>
  <c r="E602" i="6"/>
  <c r="E586" i="6"/>
  <c r="E570" i="6"/>
  <c r="E554" i="6"/>
  <c r="E538" i="6"/>
  <c r="E522" i="6"/>
  <c r="E509" i="6"/>
  <c r="E506" i="6"/>
  <c r="E498" i="6"/>
  <c r="E490" i="6"/>
  <c r="E482" i="6"/>
  <c r="E474" i="6"/>
  <c r="E466" i="6"/>
  <c r="E458" i="6"/>
  <c r="E450" i="6"/>
  <c r="E442" i="6"/>
  <c r="E434" i="6"/>
  <c r="E426" i="6"/>
  <c r="E418" i="6"/>
  <c r="E410" i="6"/>
  <c r="E402" i="6"/>
  <c r="E394" i="6"/>
  <c r="E386" i="6"/>
  <c r="E378" i="6"/>
  <c r="E370" i="6"/>
  <c r="E362" i="6"/>
  <c r="E354" i="6"/>
  <c r="E346" i="6"/>
  <c r="E338" i="6"/>
  <c r="E330" i="6"/>
  <c r="E322" i="6"/>
  <c r="E314" i="6"/>
  <c r="E306" i="6"/>
  <c r="E298" i="6"/>
  <c r="E290" i="6"/>
  <c r="E282" i="6"/>
  <c r="E274" i="6"/>
  <c r="E266" i="6"/>
  <c r="E258" i="6"/>
  <c r="E250" i="6"/>
  <c r="E242" i="6"/>
  <c r="E234" i="6"/>
  <c r="E226" i="6"/>
  <c r="E218" i="6"/>
  <c r="E210" i="6"/>
  <c r="E202" i="6"/>
  <c r="E194" i="6"/>
  <c r="E186" i="6"/>
  <c r="E178" i="6"/>
  <c r="E877" i="6"/>
  <c r="E710" i="6"/>
  <c r="E672" i="6"/>
  <c r="E638" i="6"/>
  <c r="E587" i="6"/>
  <c r="E523" i="6"/>
  <c r="E485" i="6"/>
  <c r="E453" i="6"/>
  <c r="E421" i="6"/>
  <c r="E405" i="6"/>
  <c r="E399" i="6"/>
  <c r="E383" i="6"/>
  <c r="E367" i="6"/>
  <c r="E351" i="6"/>
  <c r="E335" i="6"/>
  <c r="E319" i="6"/>
  <c r="E303" i="6"/>
  <c r="E287" i="6"/>
  <c r="E271" i="6"/>
  <c r="E255" i="6"/>
  <c r="E239" i="6"/>
  <c r="E223" i="6"/>
  <c r="E207" i="6"/>
  <c r="E191" i="6"/>
  <c r="E175" i="6"/>
  <c r="E171" i="6"/>
  <c r="E163" i="6"/>
  <c r="E155" i="6"/>
  <c r="E147" i="6"/>
  <c r="E139" i="6"/>
  <c r="E131" i="6"/>
  <c r="E123" i="6"/>
  <c r="E768" i="6"/>
  <c r="E564" i="6"/>
  <c r="E495" i="6"/>
  <c r="E463" i="6"/>
  <c r="E431" i="6"/>
  <c r="E412" i="6"/>
  <c r="E388" i="6"/>
  <c r="E372" i="6"/>
  <c r="E356" i="6"/>
  <c r="E340" i="6"/>
  <c r="E324" i="6"/>
  <c r="E308" i="6"/>
  <c r="E292" i="6"/>
  <c r="E276" i="6"/>
  <c r="E260" i="6"/>
  <c r="E244" i="6"/>
  <c r="E228" i="6"/>
  <c r="E212" i="6"/>
  <c r="E196" i="6"/>
  <c r="E180" i="6"/>
  <c r="E168" i="6"/>
  <c r="E160" i="6"/>
  <c r="E152" i="6"/>
  <c r="E144" i="6"/>
  <c r="E136" i="6"/>
  <c r="E128" i="6"/>
  <c r="E120" i="6"/>
  <c r="E112" i="6"/>
  <c r="E104" i="6"/>
  <c r="E96" i="6"/>
  <c r="E88" i="6"/>
  <c r="E80" i="6"/>
  <c r="E72" i="6"/>
  <c r="E64" i="6"/>
  <c r="E56" i="6"/>
  <c r="E48" i="6"/>
  <c r="E40" i="6"/>
  <c r="E32" i="6"/>
  <c r="E24" i="6"/>
  <c r="E16" i="6"/>
  <c r="E8" i="6"/>
  <c r="E699" i="6"/>
  <c r="E603" i="6"/>
  <c r="E539" i="6"/>
  <c r="E493" i="6"/>
  <c r="E461" i="6"/>
  <c r="E429" i="6"/>
  <c r="E404" i="6"/>
  <c r="E398" i="6"/>
  <c r="E382" i="6"/>
  <c r="E366" i="6"/>
  <c r="E350" i="6"/>
  <c r="E334" i="6"/>
  <c r="E318" i="6"/>
  <c r="E302" i="6"/>
  <c r="E286" i="6"/>
  <c r="E270" i="6"/>
  <c r="E254" i="6"/>
  <c r="E238" i="6"/>
  <c r="E222" i="6"/>
  <c r="E206" i="6"/>
  <c r="E190" i="6"/>
  <c r="E174" i="6"/>
  <c r="E165" i="6"/>
  <c r="E157" i="6"/>
  <c r="E149" i="6"/>
  <c r="E141" i="6"/>
  <c r="E133" i="6"/>
  <c r="E125" i="6"/>
  <c r="E117" i="6"/>
  <c r="E109" i="6"/>
  <c r="E101" i="6"/>
  <c r="E93" i="6"/>
  <c r="E85" i="6"/>
  <c r="E77" i="6"/>
  <c r="E69" i="6"/>
  <c r="E61" i="6"/>
  <c r="E53" i="6"/>
  <c r="E45" i="6"/>
  <c r="E37" i="6"/>
  <c r="E29" i="6"/>
  <c r="E21" i="6"/>
  <c r="E13" i="6"/>
  <c r="E5" i="6"/>
  <c r="E842" i="6"/>
  <c r="E580" i="6"/>
  <c r="E516" i="6"/>
  <c r="E503" i="6"/>
  <c r="E471" i="6"/>
  <c r="E439" i="6"/>
  <c r="E397" i="6"/>
  <c r="E381" i="6"/>
  <c r="E365" i="6"/>
  <c r="E349" i="6"/>
  <c r="E333" i="6"/>
  <c r="E317" i="6"/>
  <c r="E301" i="6"/>
  <c r="E285" i="6"/>
  <c r="E269" i="6"/>
  <c r="E253" i="6"/>
  <c r="E237" i="6"/>
  <c r="E221" i="6"/>
  <c r="E205" i="6"/>
  <c r="E189" i="6"/>
  <c r="E173" i="6"/>
  <c r="E170" i="6"/>
  <c r="E162" i="6"/>
  <c r="E154" i="6"/>
  <c r="E146" i="6"/>
  <c r="E138" i="6"/>
  <c r="E130" i="6"/>
  <c r="E122" i="6"/>
  <c r="E114" i="6"/>
  <c r="E106" i="6"/>
  <c r="E932" i="6"/>
  <c r="E739" i="6"/>
  <c r="E689" i="6"/>
  <c r="E655" i="6"/>
  <c r="E622" i="6"/>
  <c r="E555" i="6"/>
  <c r="E501" i="6"/>
  <c r="E469" i="6"/>
  <c r="E437" i="6"/>
  <c r="E391" i="6"/>
  <c r="E375" i="6"/>
  <c r="E359" i="6"/>
  <c r="E343" i="6"/>
  <c r="E327" i="6"/>
  <c r="E311" i="6"/>
  <c r="E295" i="6"/>
  <c r="E279" i="6"/>
  <c r="E263" i="6"/>
  <c r="E247" i="6"/>
  <c r="E231" i="6"/>
  <c r="E215" i="6"/>
  <c r="E199" i="6"/>
  <c r="E183" i="6"/>
  <c r="E167" i="6"/>
  <c r="E159" i="6"/>
  <c r="E151" i="6"/>
  <c r="E143" i="6"/>
  <c r="E135" i="6"/>
  <c r="E127" i="6"/>
  <c r="E119" i="6"/>
  <c r="E111" i="6"/>
  <c r="E103" i="6"/>
  <c r="E95" i="6"/>
  <c r="E87" i="6"/>
  <c r="E79" i="6"/>
  <c r="E71" i="6"/>
  <c r="E63" i="6"/>
  <c r="E55" i="6"/>
  <c r="E47" i="6"/>
  <c r="E39" i="6"/>
  <c r="E31" i="6"/>
  <c r="E23" i="6"/>
  <c r="E15" i="6"/>
  <c r="E7" i="6"/>
  <c r="E571" i="6"/>
  <c r="E477" i="6"/>
  <c r="E445" i="6"/>
  <c r="E407" i="6"/>
  <c r="E390" i="6"/>
  <c r="E374" i="6"/>
  <c r="E358" i="6"/>
  <c r="E342" i="6"/>
  <c r="E326" i="6"/>
  <c r="E310" i="6"/>
  <c r="E294" i="6"/>
  <c r="E278" i="6"/>
  <c r="E262" i="6"/>
  <c r="E246" i="6"/>
  <c r="E230" i="6"/>
  <c r="E214" i="6"/>
  <c r="E198" i="6"/>
  <c r="E182" i="6"/>
  <c r="E169" i="6"/>
  <c r="E161" i="6"/>
  <c r="E153" i="6"/>
  <c r="E145" i="6"/>
  <c r="E137" i="6"/>
  <c r="E129" i="6"/>
  <c r="E121" i="6"/>
  <c r="E113" i="6"/>
  <c r="E105" i="6"/>
  <c r="E97" i="6"/>
  <c r="E89" i="6"/>
  <c r="E81" i="6"/>
  <c r="E73" i="6"/>
  <c r="E65" i="6"/>
  <c r="E57" i="6"/>
  <c r="E49" i="6"/>
  <c r="E41" i="6"/>
  <c r="E33" i="6"/>
  <c r="E25" i="6"/>
  <c r="E17" i="6"/>
  <c r="E9" i="6"/>
  <c r="E447" i="6"/>
  <c r="E364" i="6"/>
  <c r="E300" i="6"/>
  <c r="E236" i="6"/>
  <c r="E172" i="6"/>
  <c r="E140" i="6"/>
  <c r="E99" i="6"/>
  <c r="E83" i="6"/>
  <c r="E67" i="6"/>
  <c r="E51" i="6"/>
  <c r="E35" i="6"/>
  <c r="E19" i="6"/>
  <c r="E897" i="6"/>
  <c r="E548" i="6"/>
  <c r="E487" i="6"/>
  <c r="E341" i="6"/>
  <c r="E277" i="6"/>
  <c r="E213" i="6"/>
  <c r="E150" i="6"/>
  <c r="E118" i="6"/>
  <c r="E98" i="6"/>
  <c r="E82" i="6"/>
  <c r="E66" i="6"/>
  <c r="E50" i="6"/>
  <c r="E34" i="6"/>
  <c r="E18" i="6"/>
  <c r="E532" i="6"/>
  <c r="E479" i="6"/>
  <c r="E380" i="6"/>
  <c r="E316" i="6"/>
  <c r="E252" i="6"/>
  <c r="E188" i="6"/>
  <c r="E148" i="6"/>
  <c r="E110" i="6"/>
  <c r="E92" i="6"/>
  <c r="E76" i="6"/>
  <c r="E60" i="6"/>
  <c r="E44" i="6"/>
  <c r="E28" i="6"/>
  <c r="E12" i="6"/>
  <c r="E357" i="6"/>
  <c r="E293" i="6"/>
  <c r="E229" i="6"/>
  <c r="E158" i="6"/>
  <c r="E126" i="6"/>
  <c r="E116" i="6"/>
  <c r="E102" i="6"/>
  <c r="E86" i="6"/>
  <c r="E70" i="6"/>
  <c r="E54" i="6"/>
  <c r="E38" i="6"/>
  <c r="E22" i="6"/>
  <c r="E6" i="6"/>
  <c r="E596" i="6"/>
  <c r="E396" i="6"/>
  <c r="E332" i="6"/>
  <c r="E268" i="6"/>
  <c r="E204" i="6"/>
  <c r="E156" i="6"/>
  <c r="E124" i="6"/>
  <c r="E108" i="6"/>
  <c r="E91" i="6"/>
  <c r="E75" i="6"/>
  <c r="E59" i="6"/>
  <c r="E43" i="6"/>
  <c r="E27" i="6"/>
  <c r="E11" i="6"/>
  <c r="E415" i="6"/>
  <c r="E348" i="6"/>
  <c r="E284" i="6"/>
  <c r="E220" i="6"/>
  <c r="E164" i="6"/>
  <c r="E132" i="6"/>
  <c r="E107" i="6"/>
  <c r="E100" i="6"/>
  <c r="E84" i="6"/>
  <c r="E68" i="6"/>
  <c r="E52" i="6"/>
  <c r="E36" i="6"/>
  <c r="E20" i="6"/>
  <c r="E678" i="6"/>
  <c r="E455" i="6"/>
  <c r="E413" i="6"/>
  <c r="E389" i="6"/>
  <c r="E325" i="6"/>
  <c r="E261" i="6"/>
  <c r="E197" i="6"/>
  <c r="E142" i="6"/>
  <c r="E94" i="6"/>
  <c r="E78" i="6"/>
  <c r="E62" i="6"/>
  <c r="E46" i="6"/>
  <c r="E30" i="6"/>
  <c r="E14" i="6"/>
  <c r="E166" i="6"/>
  <c r="E10" i="6"/>
  <c r="E309" i="6"/>
  <c r="E90" i="6"/>
  <c r="E42" i="6"/>
  <c r="E134" i="6"/>
  <c r="E423" i="6"/>
  <c r="E245" i="6"/>
  <c r="E74" i="6"/>
  <c r="E115" i="6"/>
  <c r="E26" i="6"/>
  <c r="E373" i="6"/>
  <c r="E181" i="6"/>
  <c r="E58" i="6"/>
  <c r="E4" i="6"/>
  <c r="G4" i="6" s="1"/>
  <c r="N12" i="6"/>
  <c r="N4" i="6"/>
  <c r="L6" i="6"/>
  <c r="N69" i="6"/>
  <c r="N13" i="6"/>
  <c r="N16" i="6"/>
  <c r="N5" i="6"/>
  <c r="N8" i="6"/>
  <c r="N20" i="6"/>
  <c r="N21" i="6"/>
  <c r="N29" i="6"/>
  <c r="N37" i="6"/>
  <c r="N44" i="6"/>
  <c r="N45" i="6"/>
  <c r="N52" i="6"/>
  <c r="N53" i="6"/>
  <c r="N60" i="6"/>
  <c r="N61" i="6"/>
  <c r="N73" i="6"/>
  <c r="N85" i="6"/>
  <c r="N101" i="6"/>
  <c r="N117" i="6"/>
  <c r="N133" i="6"/>
  <c r="N32" i="6"/>
  <c r="N40" i="6"/>
  <c r="N65" i="6"/>
  <c r="N89" i="6"/>
  <c r="N105" i="6"/>
  <c r="N121" i="6"/>
  <c r="N137" i="6"/>
  <c r="N24" i="6"/>
  <c r="N9" i="6"/>
  <c r="N17" i="6"/>
  <c r="N25" i="6"/>
  <c r="N33" i="6"/>
  <c r="N41" i="6"/>
  <c r="N48" i="6"/>
  <c r="N49" i="6"/>
  <c r="N56" i="6"/>
  <c r="N57" i="6"/>
  <c r="N77" i="6"/>
  <c r="N93" i="6"/>
  <c r="N109" i="6"/>
  <c r="N125" i="6"/>
  <c r="N141" i="6"/>
  <c r="N28" i="6"/>
  <c r="N36" i="6"/>
  <c r="N81" i="6"/>
  <c r="N97" i="6"/>
  <c r="N113" i="6"/>
  <c r="N129" i="6"/>
  <c r="N145" i="6"/>
  <c r="AG15" i="6"/>
  <c r="AH7" i="6"/>
  <c r="AF8" i="6"/>
  <c r="AH11" i="6"/>
  <c r="AF12" i="6"/>
  <c r="AH15" i="6"/>
  <c r="AF16" i="6"/>
  <c r="AH19" i="6"/>
  <c r="AF20" i="6"/>
  <c r="AH23" i="6"/>
  <c r="AF24" i="6"/>
  <c r="AH27" i="6"/>
  <c r="AF28" i="6"/>
  <c r="AH31" i="6"/>
  <c r="AF32" i="6"/>
  <c r="AH35" i="6"/>
  <c r="AF36" i="6"/>
  <c r="AH39" i="6"/>
  <c r="AF40" i="6"/>
  <c r="AF64" i="6"/>
  <c r="AF88" i="6"/>
  <c r="AF108" i="6"/>
  <c r="AF136" i="6"/>
  <c r="AG76" i="6"/>
  <c r="AG96" i="6"/>
  <c r="AG116" i="6"/>
  <c r="AG136" i="6"/>
  <c r="AG160" i="6"/>
  <c r="N182" i="6"/>
  <c r="N183" i="6"/>
  <c r="N184" i="6"/>
  <c r="AH186" i="6"/>
  <c r="AH187" i="6"/>
  <c r="AH188" i="6"/>
  <c r="N198" i="6"/>
  <c r="N199" i="6"/>
  <c r="N200" i="6"/>
  <c r="AH202" i="6"/>
  <c r="AH203" i="6"/>
  <c r="AH204" i="6"/>
  <c r="N214" i="6"/>
  <c r="N230" i="6"/>
  <c r="N242" i="6"/>
  <c r="AD263" i="6"/>
  <c r="AG263" i="6"/>
  <c r="AF263" i="6"/>
  <c r="AI263" i="6"/>
  <c r="AF44" i="6"/>
  <c r="AF68" i="6"/>
  <c r="AF92" i="6"/>
  <c r="AF116" i="6"/>
  <c r="AF144" i="6"/>
  <c r="AI7" i="6"/>
  <c r="AG8" i="6"/>
  <c r="AI19" i="6"/>
  <c r="AI23" i="6"/>
  <c r="AG24" i="6"/>
  <c r="AI27" i="6"/>
  <c r="AG28" i="6"/>
  <c r="AI39" i="6"/>
  <c r="AG40" i="6"/>
  <c r="AI43" i="6"/>
  <c r="AG44" i="6"/>
  <c r="AI47" i="6"/>
  <c r="AG48" i="6"/>
  <c r="AI51" i="6"/>
  <c r="AG52" i="6"/>
  <c r="AI55" i="6"/>
  <c r="AG56" i="6"/>
  <c r="AI59" i="6"/>
  <c r="AG60" i="6"/>
  <c r="AG88" i="6"/>
  <c r="AG108" i="6"/>
  <c r="AG128" i="6"/>
  <c r="AG152" i="6"/>
  <c r="AG164" i="6"/>
  <c r="AH4" i="6"/>
  <c r="AF5" i="6"/>
  <c r="N6" i="6"/>
  <c r="AH8" i="6"/>
  <c r="AF9" i="6"/>
  <c r="N10" i="6"/>
  <c r="AH12" i="6"/>
  <c r="AF13" i="6"/>
  <c r="N14" i="6"/>
  <c r="AH16" i="6"/>
  <c r="AF17" i="6"/>
  <c r="N18" i="6"/>
  <c r="AH20" i="6"/>
  <c r="AF21" i="6"/>
  <c r="N22" i="6"/>
  <c r="AH24" i="6"/>
  <c r="AF25" i="6"/>
  <c r="N26" i="6"/>
  <c r="AH28" i="6"/>
  <c r="AF29" i="6"/>
  <c r="N30" i="6"/>
  <c r="AH44" i="6"/>
  <c r="AF45" i="6"/>
  <c r="N46" i="6"/>
  <c r="AH52" i="6"/>
  <c r="AF53" i="6"/>
  <c r="N54" i="6"/>
  <c r="AF65" i="6"/>
  <c r="N66" i="6"/>
  <c r="AH68" i="6"/>
  <c r="AF69" i="6"/>
  <c r="N70" i="6"/>
  <c r="AF81" i="6"/>
  <c r="N82" i="6"/>
  <c r="AH84" i="6"/>
  <c r="AF85" i="6"/>
  <c r="N86" i="6"/>
  <c r="AH96" i="6"/>
  <c r="AH100" i="6"/>
  <c r="AF101" i="6"/>
  <c r="N102" i="6"/>
  <c r="AH112" i="6"/>
  <c r="AF113" i="6"/>
  <c r="N114" i="6"/>
  <c r="AH116" i="6"/>
  <c r="AF117" i="6"/>
  <c r="N118" i="6"/>
  <c r="AI185" i="6"/>
  <c r="N197" i="6"/>
  <c r="AI201" i="6"/>
  <c r="AI202" i="6"/>
  <c r="AI203" i="6"/>
  <c r="AC215" i="6"/>
  <c r="N217" i="6"/>
  <c r="N220" i="6"/>
  <c r="AH221" i="6"/>
  <c r="AD221" i="6"/>
  <c r="N226" i="6"/>
  <c r="N233" i="6"/>
  <c r="AD239" i="6"/>
  <c r="AF239" i="6"/>
  <c r="AC239" i="6"/>
  <c r="N244" i="6"/>
  <c r="N268" i="6"/>
  <c r="AG19" i="6"/>
  <c r="AF4" i="6"/>
  <c r="AF56" i="6"/>
  <c r="AF80" i="6"/>
  <c r="AF112" i="6"/>
  <c r="AF128" i="6"/>
  <c r="AF140" i="6"/>
  <c r="AI15" i="6"/>
  <c r="AG16" i="6"/>
  <c r="AI35" i="6"/>
  <c r="AG36" i="6"/>
  <c r="AI63" i="6"/>
  <c r="AG64" i="6"/>
  <c r="AI67" i="6"/>
  <c r="AG68" i="6"/>
  <c r="AI71" i="6"/>
  <c r="AG72" i="6"/>
  <c r="AG92" i="6"/>
  <c r="AG112" i="6"/>
  <c r="AG132" i="6"/>
  <c r="AG148" i="6"/>
  <c r="AG168" i="6"/>
  <c r="AH36" i="6"/>
  <c r="AF37" i="6"/>
  <c r="N38" i="6"/>
  <c r="AH48" i="6"/>
  <c r="AF49" i="6"/>
  <c r="N50" i="6"/>
  <c r="AH60" i="6"/>
  <c r="AF61" i="6"/>
  <c r="N62" i="6"/>
  <c r="AH64" i="6"/>
  <c r="AH80" i="6"/>
  <c r="AF89" i="6"/>
  <c r="N90" i="6"/>
  <c r="AF97" i="6"/>
  <c r="N98" i="6"/>
  <c r="AH104" i="6"/>
  <c r="AF121" i="6"/>
  <c r="N122" i="6"/>
  <c r="AH124" i="6"/>
  <c r="AF125" i="6"/>
  <c r="N126" i="6"/>
  <c r="AH128" i="6"/>
  <c r="AF129" i="6"/>
  <c r="N130" i="6"/>
  <c r="AH132" i="6"/>
  <c r="AF133" i="6"/>
  <c r="N134" i="6"/>
  <c r="AH136" i="6"/>
  <c r="AF137" i="6"/>
  <c r="N138" i="6"/>
  <c r="AH140" i="6"/>
  <c r="AF141" i="6"/>
  <c r="N142" i="6"/>
  <c r="AH144" i="6"/>
  <c r="AF145" i="6"/>
  <c r="N146" i="6"/>
  <c r="AH148" i="6"/>
  <c r="AF149" i="6"/>
  <c r="N150" i="6"/>
  <c r="AH152" i="6"/>
  <c r="AF153" i="6"/>
  <c r="N154" i="6"/>
  <c r="AH156" i="6"/>
  <c r="AF157" i="6"/>
  <c r="N158" i="6"/>
  <c r="AH160" i="6"/>
  <c r="AF161" i="6"/>
  <c r="N162" i="6"/>
  <c r="AH164" i="6"/>
  <c r="AF165" i="6"/>
  <c r="N166" i="6"/>
  <c r="AH168" i="6"/>
  <c r="AF169" i="6"/>
  <c r="N170" i="6"/>
  <c r="AI186" i="6"/>
  <c r="AI187" i="6"/>
  <c r="AC7" i="6"/>
  <c r="AI8" i="6"/>
  <c r="AG9" i="6"/>
  <c r="AC19" i="6"/>
  <c r="AI20" i="6"/>
  <c r="AG21" i="6"/>
  <c r="AC31" i="6"/>
  <c r="AI32" i="6"/>
  <c r="AG33" i="6"/>
  <c r="AC43" i="6"/>
  <c r="AI44" i="6"/>
  <c r="AG45" i="6"/>
  <c r="AC55" i="6"/>
  <c r="AI56" i="6"/>
  <c r="AG57" i="6"/>
  <c r="AC63" i="6"/>
  <c r="AI64" i="6"/>
  <c r="AG65" i="6"/>
  <c r="AG69" i="6"/>
  <c r="AI76" i="6"/>
  <c r="AG77" i="6"/>
  <c r="AC83" i="6"/>
  <c r="AI84" i="6"/>
  <c r="AG85" i="6"/>
  <c r="AC123" i="6"/>
  <c r="AI124" i="6"/>
  <c r="AG125" i="6"/>
  <c r="AC131" i="6"/>
  <c r="AI132" i="6"/>
  <c r="AG133" i="6"/>
  <c r="AI136" i="6"/>
  <c r="AG137" i="6"/>
  <c r="AI144" i="6"/>
  <c r="AG145" i="6"/>
  <c r="AC174" i="6"/>
  <c r="AD175" i="6"/>
  <c r="AD176" i="6"/>
  <c r="AH182" i="6"/>
  <c r="AH184" i="6"/>
  <c r="AC189" i="6"/>
  <c r="N195" i="6"/>
  <c r="N196" i="6"/>
  <c r="AH199" i="6"/>
  <c r="AC206" i="6"/>
  <c r="AD208" i="6"/>
  <c r="N210" i="6"/>
  <c r="AE215" i="6"/>
  <c r="AE225" i="6"/>
  <c r="AE231" i="6"/>
  <c r="AG236" i="6"/>
  <c r="AH237" i="6"/>
  <c r="AD237" i="6"/>
  <c r="AI237" i="6"/>
  <c r="AG241" i="6"/>
  <c r="N248" i="6"/>
  <c r="N260" i="6"/>
  <c r="AF52" i="6"/>
  <c r="AF76" i="6"/>
  <c r="AF100" i="6"/>
  <c r="N1004" i="6"/>
  <c r="N1000" i="6"/>
  <c r="N996" i="6"/>
  <c r="N992" i="6"/>
  <c r="N988" i="6"/>
  <c r="N984" i="6"/>
  <c r="N980" i="6"/>
  <c r="N976" i="6"/>
  <c r="N1007" i="6"/>
  <c r="N1003" i="6"/>
  <c r="N1006" i="6"/>
  <c r="N1002" i="6"/>
  <c r="N998" i="6"/>
  <c r="N994" i="6"/>
  <c r="N990" i="6"/>
  <c r="N986" i="6"/>
  <c r="N982" i="6"/>
  <c r="N978" i="6"/>
  <c r="N974" i="6"/>
  <c r="N1001" i="6"/>
  <c r="N999" i="6"/>
  <c r="N991" i="6"/>
  <c r="N1005" i="6"/>
  <c r="N997" i="6"/>
  <c r="N977" i="6"/>
  <c r="N975" i="6"/>
  <c r="N970" i="6"/>
  <c r="N993" i="6"/>
  <c r="N987" i="6"/>
  <c r="N979" i="6"/>
  <c r="N973" i="6"/>
  <c r="N972" i="6"/>
  <c r="N971" i="6"/>
  <c r="N981" i="6"/>
  <c r="N983" i="6"/>
  <c r="N965" i="6"/>
  <c r="N964" i="6"/>
  <c r="N963" i="6"/>
  <c r="N959" i="6"/>
  <c r="N955" i="6"/>
  <c r="N951" i="6"/>
  <c r="N947" i="6"/>
  <c r="N995" i="6"/>
  <c r="N989" i="6"/>
  <c r="N985" i="6"/>
  <c r="N969" i="6"/>
  <c r="N966" i="6"/>
  <c r="N961" i="6"/>
  <c r="N949" i="6"/>
  <c r="N948" i="6"/>
  <c r="N942" i="6"/>
  <c r="N938" i="6"/>
  <c r="N934" i="6"/>
  <c r="N930" i="6"/>
  <c r="N926" i="6"/>
  <c r="N922" i="6"/>
  <c r="N918" i="6"/>
  <c r="N914" i="6"/>
  <c r="N910" i="6"/>
  <c r="N906" i="6"/>
  <c r="N902" i="6"/>
  <c r="N898" i="6"/>
  <c r="N968" i="6"/>
  <c r="N957" i="6"/>
  <c r="N967" i="6"/>
  <c r="N962" i="6"/>
  <c r="N954" i="6"/>
  <c r="N956" i="6"/>
  <c r="N950" i="6"/>
  <c r="N960" i="6"/>
  <c r="N958" i="6"/>
  <c r="N933" i="6"/>
  <c r="N953" i="6"/>
  <c r="N945" i="6"/>
  <c r="N952" i="6"/>
  <c r="N940" i="6"/>
  <c r="N946" i="6"/>
  <c r="N936" i="6"/>
  <c r="N929" i="6"/>
  <c r="N944" i="6"/>
  <c r="N943" i="6"/>
  <c r="N916" i="6"/>
  <c r="N915" i="6"/>
  <c r="N939" i="6"/>
  <c r="N917" i="6"/>
  <c r="N901" i="6"/>
  <c r="N895" i="6"/>
  <c r="N891" i="6"/>
  <c r="N887" i="6"/>
  <c r="N883" i="6"/>
  <c r="N879" i="6"/>
  <c r="N875" i="6"/>
  <c r="N871" i="6"/>
  <c r="N867" i="6"/>
  <c r="N863" i="6"/>
  <c r="N859" i="6"/>
  <c r="N937" i="6"/>
  <c r="N941" i="6"/>
  <c r="N931" i="6"/>
  <c r="N928" i="6"/>
  <c r="N935" i="6"/>
  <c r="N925" i="6"/>
  <c r="N907" i="6"/>
  <c r="N920" i="6"/>
  <c r="N897" i="6"/>
  <c r="N885" i="6"/>
  <c r="N884" i="6"/>
  <c r="N909" i="6"/>
  <c r="N924" i="6"/>
  <c r="N923" i="6"/>
  <c r="N911" i="6"/>
  <c r="N904" i="6"/>
  <c r="N913" i="6"/>
  <c r="N919" i="6"/>
  <c r="N908" i="6"/>
  <c r="N932" i="6"/>
  <c r="N921" i="6"/>
  <c r="N927" i="6"/>
  <c r="N912" i="6"/>
  <c r="N905" i="6"/>
  <c r="N900" i="6"/>
  <c r="N896" i="6"/>
  <c r="N899" i="6"/>
  <c r="N893" i="6"/>
  <c r="N889" i="6"/>
  <c r="N903" i="6"/>
  <c r="N892" i="6"/>
  <c r="N874" i="6"/>
  <c r="N869" i="6"/>
  <c r="N868" i="6"/>
  <c r="N856" i="6"/>
  <c r="N852" i="6"/>
  <c r="N848" i="6"/>
  <c r="N844" i="6"/>
  <c r="N840" i="6"/>
  <c r="N836" i="6"/>
  <c r="N832" i="6"/>
  <c r="N828" i="6"/>
  <c r="N824" i="6"/>
  <c r="N820" i="6"/>
  <c r="N816" i="6"/>
  <c r="N812" i="6"/>
  <c r="N808" i="6"/>
  <c r="N804" i="6"/>
  <c r="N800" i="6"/>
  <c r="N796" i="6"/>
  <c r="N792" i="6"/>
  <c r="N788" i="6"/>
  <c r="N784" i="6"/>
  <c r="N780" i="6"/>
  <c r="N776" i="6"/>
  <c r="N772" i="6"/>
  <c r="N768" i="6"/>
  <c r="N764" i="6"/>
  <c r="N760" i="6"/>
  <c r="N756" i="6"/>
  <c r="N752" i="6"/>
  <c r="N881" i="6"/>
  <c r="N890" i="6"/>
  <c r="N877" i="6"/>
  <c r="N886" i="6"/>
  <c r="N882" i="6"/>
  <c r="N876" i="6"/>
  <c r="N870" i="6"/>
  <c r="N864" i="6"/>
  <c r="N861" i="6"/>
  <c r="N855" i="6"/>
  <c r="N839" i="6"/>
  <c r="N880" i="6"/>
  <c r="N873" i="6"/>
  <c r="N888" i="6"/>
  <c r="N894" i="6"/>
  <c r="N878" i="6"/>
  <c r="N858" i="6"/>
  <c r="N849" i="6"/>
  <c r="N846" i="6"/>
  <c r="N843" i="6"/>
  <c r="N831" i="6"/>
  <c r="N815" i="6"/>
  <c r="N853" i="6"/>
  <c r="N850" i="6"/>
  <c r="N866" i="6"/>
  <c r="N854" i="6"/>
  <c r="N865" i="6"/>
  <c r="N862" i="6"/>
  <c r="N860" i="6"/>
  <c r="N857" i="6"/>
  <c r="N872" i="6"/>
  <c r="N841" i="6"/>
  <c r="N847" i="6"/>
  <c r="N838" i="6"/>
  <c r="N827" i="6"/>
  <c r="N834" i="6"/>
  <c r="N842" i="6"/>
  <c r="N807" i="6"/>
  <c r="N791" i="6"/>
  <c r="N775" i="6"/>
  <c r="N759" i="6"/>
  <c r="N851" i="6"/>
  <c r="N845" i="6"/>
  <c r="N837" i="6"/>
  <c r="N829" i="6"/>
  <c r="N811" i="6"/>
  <c r="N795" i="6"/>
  <c r="N835" i="6"/>
  <c r="N826" i="6"/>
  <c r="N833" i="6"/>
  <c r="N830" i="6"/>
  <c r="N823" i="6"/>
  <c r="N825" i="6"/>
  <c r="N819" i="6"/>
  <c r="N817" i="6"/>
  <c r="N814" i="6"/>
  <c r="N790" i="6"/>
  <c r="N813" i="6"/>
  <c r="N810" i="6"/>
  <c r="N802" i="6"/>
  <c r="N797" i="6"/>
  <c r="N793" i="6"/>
  <c r="N818" i="6"/>
  <c r="N806" i="6"/>
  <c r="N787" i="6"/>
  <c r="N781" i="6"/>
  <c r="N778" i="6"/>
  <c r="N822" i="6"/>
  <c r="N821" i="6"/>
  <c r="N799" i="6"/>
  <c r="N801" i="6"/>
  <c r="N794" i="6"/>
  <c r="N785" i="6"/>
  <c r="N782" i="6"/>
  <c r="N779" i="6"/>
  <c r="N769" i="6"/>
  <c r="N766" i="6"/>
  <c r="N763" i="6"/>
  <c r="N753" i="6"/>
  <c r="N750" i="6"/>
  <c r="N740" i="6"/>
  <c r="N739" i="6"/>
  <c r="N738" i="6"/>
  <c r="N724" i="6"/>
  <c r="N723" i="6"/>
  <c r="N722" i="6"/>
  <c r="N809" i="6"/>
  <c r="N805" i="6"/>
  <c r="N803" i="6"/>
  <c r="N798" i="6"/>
  <c r="N789" i="6"/>
  <c r="N751" i="6"/>
  <c r="N736" i="6"/>
  <c r="N719" i="6"/>
  <c r="N701" i="6"/>
  <c r="N685" i="6"/>
  <c r="N669" i="6"/>
  <c r="N773" i="6"/>
  <c r="N765" i="6"/>
  <c r="N762" i="6"/>
  <c r="N755" i="6"/>
  <c r="N747" i="6"/>
  <c r="N746" i="6"/>
  <c r="N725" i="6"/>
  <c r="N716" i="6"/>
  <c r="N712" i="6"/>
  <c r="N704" i="6"/>
  <c r="N703" i="6"/>
  <c r="N702" i="6"/>
  <c r="N688" i="6"/>
  <c r="N687" i="6"/>
  <c r="N686" i="6"/>
  <c r="N749" i="6"/>
  <c r="N742" i="6"/>
  <c r="N733" i="6"/>
  <c r="N729" i="6"/>
  <c r="N720" i="6"/>
  <c r="N757" i="6"/>
  <c r="N754" i="6"/>
  <c r="N743" i="6"/>
  <c r="N737" i="6"/>
  <c r="N708" i="6"/>
  <c r="N707" i="6"/>
  <c r="N706" i="6"/>
  <c r="N771" i="6"/>
  <c r="N745" i="6"/>
  <c r="N783" i="6"/>
  <c r="N774" i="6"/>
  <c r="N770" i="6"/>
  <c r="N748" i="6"/>
  <c r="N734" i="6"/>
  <c r="N761" i="6"/>
  <c r="N786" i="6"/>
  <c r="N777" i="6"/>
  <c r="N767" i="6"/>
  <c r="N758" i="6"/>
  <c r="N744" i="6"/>
  <c r="N741" i="6"/>
  <c r="N732" i="6"/>
  <c r="N728" i="6"/>
  <c r="N674" i="6"/>
  <c r="N671" i="6"/>
  <c r="N668" i="6"/>
  <c r="N648" i="6"/>
  <c r="N647" i="6"/>
  <c r="N646" i="6"/>
  <c r="N632" i="6"/>
  <c r="N631" i="6"/>
  <c r="N630" i="6"/>
  <c r="N616" i="6"/>
  <c r="N615" i="6"/>
  <c r="N614" i="6"/>
  <c r="N726" i="6"/>
  <c r="N705" i="6"/>
  <c r="N693" i="6"/>
  <c r="N689" i="6"/>
  <c r="N677" i="6"/>
  <c r="N675" i="6"/>
  <c r="N649" i="6"/>
  <c r="N730" i="6"/>
  <c r="N727" i="6"/>
  <c r="N721" i="6"/>
  <c r="N714" i="6"/>
  <c r="N713" i="6"/>
  <c r="N700" i="6"/>
  <c r="N696" i="6"/>
  <c r="N684" i="6"/>
  <c r="N680" i="6"/>
  <c r="N672" i="6"/>
  <c r="N665" i="6"/>
  <c r="N661" i="6"/>
  <c r="N731" i="6"/>
  <c r="N715" i="6"/>
  <c r="N698" i="6"/>
  <c r="N692" i="6"/>
  <c r="N682" i="6"/>
  <c r="N676" i="6"/>
  <c r="N656" i="6"/>
  <c r="N655" i="6"/>
  <c r="N654" i="6"/>
  <c r="N640" i="6"/>
  <c r="N639" i="6"/>
  <c r="N638" i="6"/>
  <c r="N624" i="6"/>
  <c r="N623" i="6"/>
  <c r="N622" i="6"/>
  <c r="N608" i="6"/>
  <c r="N607" i="6"/>
  <c r="N606" i="6"/>
  <c r="N592" i="6"/>
  <c r="N591" i="6"/>
  <c r="N590" i="6"/>
  <c r="N576" i="6"/>
  <c r="N575" i="6"/>
  <c r="N574" i="6"/>
  <c r="N560" i="6"/>
  <c r="N559" i="6"/>
  <c r="N558" i="6"/>
  <c r="N541" i="6"/>
  <c r="N537" i="6"/>
  <c r="N533" i="6"/>
  <c r="N529" i="6"/>
  <c r="N525" i="6"/>
  <c r="N690" i="6"/>
  <c r="N673" i="6"/>
  <c r="N666" i="6"/>
  <c r="N663" i="6"/>
  <c r="N662" i="6"/>
  <c r="N657" i="6"/>
  <c r="N641" i="6"/>
  <c r="N625" i="6"/>
  <c r="N609" i="6"/>
  <c r="N718" i="6"/>
  <c r="N717" i="6"/>
  <c r="N710" i="6"/>
  <c r="N709" i="6"/>
  <c r="N699" i="6"/>
  <c r="N695" i="6"/>
  <c r="N694" i="6"/>
  <c r="N683" i="6"/>
  <c r="N679" i="6"/>
  <c r="N678" i="6"/>
  <c r="N667" i="6"/>
  <c r="N659" i="6"/>
  <c r="N658" i="6"/>
  <c r="N644" i="6"/>
  <c r="N643" i="6"/>
  <c r="N642" i="6"/>
  <c r="N628" i="6"/>
  <c r="N627" i="6"/>
  <c r="N626" i="6"/>
  <c r="N735" i="6"/>
  <c r="N711" i="6"/>
  <c r="N697" i="6"/>
  <c r="N691" i="6"/>
  <c r="N681" i="6"/>
  <c r="N670" i="6"/>
  <c r="N664" i="6"/>
  <c r="N660" i="6"/>
  <c r="N645" i="6"/>
  <c r="N612" i="6"/>
  <c r="N600" i="6"/>
  <c r="N650" i="6"/>
  <c r="N621" i="6"/>
  <c r="N602" i="6"/>
  <c r="N598" i="6"/>
  <c r="N593" i="6"/>
  <c r="N584" i="6"/>
  <c r="N580" i="6"/>
  <c r="N634" i="6"/>
  <c r="N620" i="6"/>
  <c r="N618" i="6"/>
  <c r="N603" i="6"/>
  <c r="N599" i="6"/>
  <c r="N588" i="6"/>
  <c r="N571" i="6"/>
  <c r="N651" i="6"/>
  <c r="N633" i="6"/>
  <c r="N617" i="6"/>
  <c r="N613" i="6"/>
  <c r="N610" i="6"/>
  <c r="N605" i="6"/>
  <c r="N577" i="6"/>
  <c r="N568" i="6"/>
  <c r="N564" i="6"/>
  <c r="N554" i="6"/>
  <c r="N551" i="6"/>
  <c r="N550" i="6"/>
  <c r="N547" i="6"/>
  <c r="N539" i="6"/>
  <c r="N538" i="6"/>
  <c r="N521" i="6"/>
  <c r="N517" i="6"/>
  <c r="N513" i="6"/>
  <c r="N509" i="6"/>
  <c r="N505" i="6"/>
  <c r="N501" i="6"/>
  <c r="N497" i="6"/>
  <c r="N493" i="6"/>
  <c r="N489" i="6"/>
  <c r="N485" i="6"/>
  <c r="N481" i="6"/>
  <c r="N477" i="6"/>
  <c r="N473" i="6"/>
  <c r="N469" i="6"/>
  <c r="N465" i="6"/>
  <c r="N461" i="6"/>
  <c r="N457" i="6"/>
  <c r="N453" i="6"/>
  <c r="N449" i="6"/>
  <c r="N445" i="6"/>
  <c r="N441" i="6"/>
  <c r="N437" i="6"/>
  <c r="N433" i="6"/>
  <c r="N429" i="6"/>
  <c r="N425" i="6"/>
  <c r="N421" i="6"/>
  <c r="N417" i="6"/>
  <c r="N413" i="6"/>
  <c r="N409" i="6"/>
  <c r="N405" i="6"/>
  <c r="N401" i="6"/>
  <c r="N397" i="6"/>
  <c r="N393" i="6"/>
  <c r="N389" i="6"/>
  <c r="N385" i="6"/>
  <c r="N381" i="6"/>
  <c r="N377" i="6"/>
  <c r="N373" i="6"/>
  <c r="N369" i="6"/>
  <c r="N365" i="6"/>
  <c r="N361" i="6"/>
  <c r="N357" i="6"/>
  <c r="N353" i="6"/>
  <c r="N349" i="6"/>
  <c r="N345" i="6"/>
  <c r="N341" i="6"/>
  <c r="N337" i="6"/>
  <c r="N333" i="6"/>
  <c r="N329" i="6"/>
  <c r="N325" i="6"/>
  <c r="N321" i="6"/>
  <c r="N317" i="6"/>
  <c r="N652" i="6"/>
  <c r="N636" i="6"/>
  <c r="N635" i="6"/>
  <c r="N629" i="6"/>
  <c r="N619" i="6"/>
  <c r="N611" i="6"/>
  <c r="N601" i="6"/>
  <c r="N597" i="6"/>
  <c r="N594" i="6"/>
  <c r="N585" i="6"/>
  <c r="N581" i="6"/>
  <c r="N637" i="6"/>
  <c r="N595" i="6"/>
  <c r="N653" i="6"/>
  <c r="N604" i="6"/>
  <c r="N596" i="6"/>
  <c r="N583" i="6"/>
  <c r="N570" i="6"/>
  <c r="N562" i="6"/>
  <c r="N546" i="6"/>
  <c r="N540" i="6"/>
  <c r="N534" i="6"/>
  <c r="N531" i="6"/>
  <c r="N524" i="6"/>
  <c r="N578" i="6"/>
  <c r="N569" i="6"/>
  <c r="N563" i="6"/>
  <c r="N555" i="6"/>
  <c r="N553" i="6"/>
  <c r="N549" i="6"/>
  <c r="N544" i="6"/>
  <c r="N528" i="6"/>
  <c r="N511" i="6"/>
  <c r="N510" i="6"/>
  <c r="N495" i="6"/>
  <c r="N494" i="6"/>
  <c r="N479" i="6"/>
  <c r="N478" i="6"/>
  <c r="N589" i="6"/>
  <c r="N579" i="6"/>
  <c r="N572" i="6"/>
  <c r="N566" i="6"/>
  <c r="N535" i="6"/>
  <c r="N586" i="6"/>
  <c r="N565" i="6"/>
  <c r="N532" i="6"/>
  <c r="N515" i="6"/>
  <c r="N514" i="6"/>
  <c r="N499" i="6"/>
  <c r="N498" i="6"/>
  <c r="N483" i="6"/>
  <c r="N482" i="6"/>
  <c r="N467" i="6"/>
  <c r="N466" i="6"/>
  <c r="N451" i="6"/>
  <c r="N450" i="6"/>
  <c r="N435" i="6"/>
  <c r="N434" i="6"/>
  <c r="N567" i="6"/>
  <c r="N557" i="6"/>
  <c r="N545" i="6"/>
  <c r="N542" i="6"/>
  <c r="N587" i="6"/>
  <c r="N561" i="6"/>
  <c r="N556" i="6"/>
  <c r="N552" i="6"/>
  <c r="N548" i="6"/>
  <c r="N536" i="6"/>
  <c r="N519" i="6"/>
  <c r="N518" i="6"/>
  <c r="N503" i="6"/>
  <c r="N502" i="6"/>
  <c r="N582" i="6"/>
  <c r="N573" i="6"/>
  <c r="N543" i="6"/>
  <c r="N492" i="6"/>
  <c r="N472" i="6"/>
  <c r="N464" i="6"/>
  <c r="N448" i="6"/>
  <c r="N504" i="6"/>
  <c r="N487" i="6"/>
  <c r="N474" i="6"/>
  <c r="N468" i="6"/>
  <c r="N458" i="6"/>
  <c r="N455" i="6"/>
  <c r="N442" i="6"/>
  <c r="N439" i="6"/>
  <c r="N426" i="6"/>
  <c r="N415" i="6"/>
  <c r="N414" i="6"/>
  <c r="N399" i="6"/>
  <c r="N398" i="6"/>
  <c r="N383" i="6"/>
  <c r="N382" i="6"/>
  <c r="N367" i="6"/>
  <c r="N366" i="6"/>
  <c r="N351" i="6"/>
  <c r="N350" i="6"/>
  <c r="N520" i="6"/>
  <c r="N516" i="6"/>
  <c r="N508" i="6"/>
  <c r="N476" i="6"/>
  <c r="N526" i="6"/>
  <c r="N507" i="6"/>
  <c r="N496" i="6"/>
  <c r="N491" i="6"/>
  <c r="N471" i="6"/>
  <c r="N530" i="6"/>
  <c r="N456" i="6"/>
  <c r="N440" i="6"/>
  <c r="N420" i="6"/>
  <c r="N404" i="6"/>
  <c r="N512" i="6"/>
  <c r="N506" i="6"/>
  <c r="N500" i="6"/>
  <c r="N486" i="6"/>
  <c r="N480" i="6"/>
  <c r="N475" i="6"/>
  <c r="N463" i="6"/>
  <c r="N447" i="6"/>
  <c r="N431" i="6"/>
  <c r="N423" i="6"/>
  <c r="N422" i="6"/>
  <c r="N407" i="6"/>
  <c r="N406" i="6"/>
  <c r="N527" i="6"/>
  <c r="N523" i="6"/>
  <c r="N488" i="6"/>
  <c r="N460" i="6"/>
  <c r="N444" i="6"/>
  <c r="N522" i="6"/>
  <c r="N490" i="6"/>
  <c r="N484" i="6"/>
  <c r="N470" i="6"/>
  <c r="N454" i="6"/>
  <c r="N459" i="6"/>
  <c r="N446" i="6"/>
  <c r="N438" i="6"/>
  <c r="N436" i="6"/>
  <c r="N402" i="6"/>
  <c r="N396" i="6"/>
  <c r="N392" i="6"/>
  <c r="N428" i="6"/>
  <c r="N386" i="6"/>
  <c r="N370" i="6"/>
  <c r="N412" i="6"/>
  <c r="N380" i="6"/>
  <c r="N364" i="6"/>
  <c r="N348" i="6"/>
  <c r="N331" i="6"/>
  <c r="N330" i="6"/>
  <c r="N462" i="6"/>
  <c r="N427" i="6"/>
  <c r="N418" i="6"/>
  <c r="N411" i="6"/>
  <c r="N408" i="6"/>
  <c r="N403" i="6"/>
  <c r="N400" i="6"/>
  <c r="N395" i="6"/>
  <c r="N432" i="6"/>
  <c r="N416" i="6"/>
  <c r="N410" i="6"/>
  <c r="N452" i="6"/>
  <c r="N443" i="6"/>
  <c r="N430" i="6"/>
  <c r="N388" i="6"/>
  <c r="N424" i="6"/>
  <c r="N419" i="6"/>
  <c r="N384" i="6"/>
  <c r="N358" i="6"/>
  <c r="N394" i="6"/>
  <c r="N387" i="6"/>
  <c r="N374" i="6"/>
  <c r="N368" i="6"/>
  <c r="N390" i="6"/>
  <c r="N363" i="6"/>
  <c r="N355" i="6"/>
  <c r="N352" i="6"/>
  <c r="N343" i="6"/>
  <c r="N339" i="6"/>
  <c r="N336" i="6"/>
  <c r="N320" i="6"/>
  <c r="N316" i="6"/>
  <c r="N315" i="6"/>
  <c r="N311" i="6"/>
  <c r="N307" i="6"/>
  <c r="N303" i="6"/>
  <c r="N299" i="6"/>
  <c r="N295" i="6"/>
  <c r="N291" i="6"/>
  <c r="N287" i="6"/>
  <c r="N283" i="6"/>
  <c r="N279" i="6"/>
  <c r="N275" i="6"/>
  <c r="N271" i="6"/>
  <c r="N267" i="6"/>
  <c r="N263" i="6"/>
  <c r="N259" i="6"/>
  <c r="N255" i="6"/>
  <c r="N251" i="6"/>
  <c r="N247" i="6"/>
  <c r="N243" i="6"/>
  <c r="N239" i="6"/>
  <c r="N235" i="6"/>
  <c r="N231" i="6"/>
  <c r="N227" i="6"/>
  <c r="N223" i="6"/>
  <c r="N219" i="6"/>
  <c r="N215" i="6"/>
  <c r="N211" i="6"/>
  <c r="N372" i="6"/>
  <c r="N360" i="6"/>
  <c r="N362" i="6"/>
  <c r="N359" i="6"/>
  <c r="N376" i="6"/>
  <c r="N375" i="6"/>
  <c r="N391" i="6"/>
  <c r="N379" i="6"/>
  <c r="N378" i="6"/>
  <c r="N371" i="6"/>
  <c r="N318" i="6"/>
  <c r="N302" i="6"/>
  <c r="N286" i="6"/>
  <c r="N270" i="6"/>
  <c r="N254" i="6"/>
  <c r="N347" i="6"/>
  <c r="N346" i="6"/>
  <c r="N338" i="6"/>
  <c r="N322" i="6"/>
  <c r="N305" i="6"/>
  <c r="N304" i="6"/>
  <c r="N289" i="6"/>
  <c r="N288" i="6"/>
  <c r="N273" i="6"/>
  <c r="N272" i="6"/>
  <c r="N257" i="6"/>
  <c r="N256" i="6"/>
  <c r="N241" i="6"/>
  <c r="N240" i="6"/>
  <c r="N225" i="6"/>
  <c r="N224" i="6"/>
  <c r="N340" i="6"/>
  <c r="N334" i="6"/>
  <c r="N328" i="6"/>
  <c r="N326" i="6"/>
  <c r="N324" i="6"/>
  <c r="N356" i="6"/>
  <c r="N309" i="6"/>
  <c r="N308" i="6"/>
  <c r="N319" i="6"/>
  <c r="N344" i="6"/>
  <c r="N332" i="6"/>
  <c r="N323" i="6"/>
  <c r="N313" i="6"/>
  <c r="N312" i="6"/>
  <c r="N297" i="6"/>
  <c r="N296" i="6"/>
  <c r="N335" i="6"/>
  <c r="N327" i="6"/>
  <c r="N314" i="6"/>
  <c r="N354" i="6"/>
  <c r="N342" i="6"/>
  <c r="N284" i="6"/>
  <c r="N282" i="6"/>
  <c r="N306" i="6"/>
  <c r="N277" i="6"/>
  <c r="N262" i="6"/>
  <c r="N310" i="6"/>
  <c r="N292" i="6"/>
  <c r="N264" i="6"/>
  <c r="N258" i="6"/>
  <c r="N301" i="6"/>
  <c r="N300" i="6"/>
  <c r="N281" i="6"/>
  <c r="N290" i="6"/>
  <c r="N285" i="6"/>
  <c r="N294" i="6"/>
  <c r="N276" i="6"/>
  <c r="N298" i="6"/>
  <c r="N278" i="6"/>
  <c r="N293" i="6"/>
  <c r="N280" i="6"/>
  <c r="N274" i="6"/>
  <c r="N269" i="6"/>
  <c r="N245" i="6"/>
  <c r="N237" i="6"/>
  <c r="AG4" i="6"/>
  <c r="AG80" i="6"/>
  <c r="AG100" i="6"/>
  <c r="AG120" i="6"/>
  <c r="AG140" i="6"/>
  <c r="AG156" i="6"/>
  <c r="AC176" i="6"/>
  <c r="N181" i="6"/>
  <c r="AI4" i="6"/>
  <c r="AG5" i="6"/>
  <c r="AC15" i="6"/>
  <c r="AI16" i="6"/>
  <c r="AG17" i="6"/>
  <c r="AC27" i="6"/>
  <c r="AI28" i="6"/>
  <c r="AG29" i="6"/>
  <c r="AC39" i="6"/>
  <c r="AI40" i="6"/>
  <c r="AG41" i="6"/>
  <c r="AC51" i="6"/>
  <c r="AI52" i="6"/>
  <c r="AG53" i="6"/>
  <c r="AC67" i="6"/>
  <c r="AI68" i="6"/>
  <c r="AC71" i="6"/>
  <c r="AI72" i="6"/>
  <c r="AG73" i="6"/>
  <c r="AC75" i="6"/>
  <c r="AC79" i="6"/>
  <c r="AI80" i="6"/>
  <c r="AG81" i="6"/>
  <c r="AC87" i="6"/>
  <c r="AI88" i="6"/>
  <c r="AG89" i="6"/>
  <c r="AC91" i="6"/>
  <c r="AI92" i="6"/>
  <c r="AG93" i="6"/>
  <c r="AC95" i="6"/>
  <c r="AI96" i="6"/>
  <c r="AG97" i="6"/>
  <c r="AC99" i="6"/>
  <c r="AI100" i="6"/>
  <c r="AG101" i="6"/>
  <c r="AC103" i="6"/>
  <c r="AI104" i="6"/>
  <c r="AG105" i="6"/>
  <c r="AC107" i="6"/>
  <c r="AI108" i="6"/>
  <c r="AG109" i="6"/>
  <c r="AC111" i="6"/>
  <c r="AI112" i="6"/>
  <c r="AG113" i="6"/>
  <c r="AC115" i="6"/>
  <c r="AI116" i="6"/>
  <c r="AG117" i="6"/>
  <c r="AC119" i="6"/>
  <c r="AI120" i="6"/>
  <c r="AG121" i="6"/>
  <c r="AC127" i="6"/>
  <c r="AI128" i="6"/>
  <c r="AG129" i="6"/>
  <c r="AC135" i="6"/>
  <c r="AC139" i="6"/>
  <c r="AI140" i="6"/>
  <c r="AG141" i="6"/>
  <c r="AC143" i="6"/>
  <c r="AC147" i="6"/>
  <c r="AI148" i="6"/>
  <c r="AG149" i="6"/>
  <c r="AC151" i="6"/>
  <c r="AI152" i="6"/>
  <c r="AG153" i="6"/>
  <c r="AC155" i="6"/>
  <c r="AI156" i="6"/>
  <c r="AG157" i="6"/>
  <c r="AC159" i="6"/>
  <c r="AI160" i="6"/>
  <c r="AG161" i="6"/>
  <c r="AC163" i="6"/>
  <c r="AI164" i="6"/>
  <c r="AG165" i="6"/>
  <c r="AC167" i="6"/>
  <c r="AI168" i="6"/>
  <c r="AG169" i="6"/>
  <c r="AC171" i="6"/>
  <c r="AC173" i="6"/>
  <c r="AE177" i="6"/>
  <c r="N178" i="6"/>
  <c r="N179" i="6"/>
  <c r="N180" i="6"/>
  <c r="AH183" i="6"/>
  <c r="AC190" i="6"/>
  <c r="AD191" i="6"/>
  <c r="AD192" i="6"/>
  <c r="AE193" i="6"/>
  <c r="N194" i="6"/>
  <c r="AH198" i="6"/>
  <c r="AH200" i="6"/>
  <c r="AC205" i="6"/>
  <c r="AD207" i="6"/>
  <c r="AH5" i="6"/>
  <c r="L5" i="6" s="1"/>
  <c r="N7" i="6"/>
  <c r="AD7" i="6"/>
  <c r="AH9" i="6"/>
  <c r="N11" i="6"/>
  <c r="AD11" i="6"/>
  <c r="AH13" i="6"/>
  <c r="N15" i="6"/>
  <c r="AD15" i="6"/>
  <c r="AH17" i="6"/>
  <c r="N19" i="6"/>
  <c r="AD19" i="6"/>
  <c r="AH21" i="6"/>
  <c r="N23" i="6"/>
  <c r="AD23" i="6"/>
  <c r="AH25" i="6"/>
  <c r="N27" i="6"/>
  <c r="AD27" i="6"/>
  <c r="AH29" i="6"/>
  <c r="N31" i="6"/>
  <c r="AD31" i="6"/>
  <c r="AH33" i="6"/>
  <c r="N35" i="6"/>
  <c r="AD35" i="6"/>
  <c r="AH37" i="6"/>
  <c r="N39" i="6"/>
  <c r="AD39" i="6"/>
  <c r="AH41" i="6"/>
  <c r="N43" i="6"/>
  <c r="AD43" i="6"/>
  <c r="AH45" i="6"/>
  <c r="N47" i="6"/>
  <c r="AD47" i="6"/>
  <c r="AH49" i="6"/>
  <c r="N51" i="6"/>
  <c r="AD51" i="6"/>
  <c r="AH53" i="6"/>
  <c r="N55" i="6"/>
  <c r="AD55" i="6"/>
  <c r="AH57" i="6"/>
  <c r="N59" i="6"/>
  <c r="AD59" i="6"/>
  <c r="AH61" i="6"/>
  <c r="N63" i="6"/>
  <c r="AD63" i="6"/>
  <c r="AH65" i="6"/>
  <c r="N67" i="6"/>
  <c r="AD67" i="6"/>
  <c r="AH69" i="6"/>
  <c r="N71" i="6"/>
  <c r="AD71" i="6"/>
  <c r="AH73" i="6"/>
  <c r="N75" i="6"/>
  <c r="AD75" i="6"/>
  <c r="AH77" i="6"/>
  <c r="N79" i="6"/>
  <c r="AD79" i="6"/>
  <c r="AH81" i="6"/>
  <c r="N83" i="6"/>
  <c r="AD83" i="6"/>
  <c r="AH85" i="6"/>
  <c r="N87" i="6"/>
  <c r="AD87" i="6"/>
  <c r="AH89" i="6"/>
  <c r="N91" i="6"/>
  <c r="AD91" i="6"/>
  <c r="AH93" i="6"/>
  <c r="N95" i="6"/>
  <c r="AD95" i="6"/>
  <c r="AH97" i="6"/>
  <c r="N99" i="6"/>
  <c r="AD99" i="6"/>
  <c r="AH101" i="6"/>
  <c r="N103" i="6"/>
  <c r="AD103" i="6"/>
  <c r="AH105" i="6"/>
  <c r="N107" i="6"/>
  <c r="AD107" i="6"/>
  <c r="AH109" i="6"/>
  <c r="N111" i="6"/>
  <c r="AD111" i="6"/>
  <c r="AH113" i="6"/>
  <c r="N115" i="6"/>
  <c r="AD115" i="6"/>
  <c r="AH117" i="6"/>
  <c r="N119" i="6"/>
  <c r="AD119" i="6"/>
  <c r="AH121" i="6"/>
  <c r="N123" i="6"/>
  <c r="AD123" i="6"/>
  <c r="AH125" i="6"/>
  <c r="N127" i="6"/>
  <c r="AD127" i="6"/>
  <c r="AH129" i="6"/>
  <c r="N131" i="6"/>
  <c r="AD131" i="6"/>
  <c r="AH133" i="6"/>
  <c r="N135" i="6"/>
  <c r="AD135" i="6"/>
  <c r="AH137" i="6"/>
  <c r="N139" i="6"/>
  <c r="AD139" i="6"/>
  <c r="AH141" i="6"/>
  <c r="N143" i="6"/>
  <c r="AD143" i="6"/>
  <c r="AH145" i="6"/>
  <c r="N147" i="6"/>
  <c r="AD147" i="6"/>
  <c r="AH149" i="6"/>
  <c r="N151" i="6"/>
  <c r="AD151" i="6"/>
  <c r="AH153" i="6"/>
  <c r="N155" i="6"/>
  <c r="AD155" i="6"/>
  <c r="AH157" i="6"/>
  <c r="N159" i="6"/>
  <c r="AD159" i="6"/>
  <c r="AH161" i="6"/>
  <c r="N163" i="6"/>
  <c r="AD163" i="6"/>
  <c r="AH165" i="6"/>
  <c r="N167" i="6"/>
  <c r="AD167" i="6"/>
  <c r="AH169" i="6"/>
  <c r="N171" i="6"/>
  <c r="AD171" i="6"/>
  <c r="AC172" i="6"/>
  <c r="AD173" i="6"/>
  <c r="AD174" i="6"/>
  <c r="AE175" i="6"/>
  <c r="AE176" i="6"/>
  <c r="N177" i="6"/>
  <c r="AF177" i="6"/>
  <c r="AG178" i="6"/>
  <c r="AG179" i="6"/>
  <c r="AG180" i="6"/>
  <c r="AI181" i="6"/>
  <c r="AI182" i="6"/>
  <c r="AI183" i="6"/>
  <c r="AC188" i="6"/>
  <c r="AD189" i="6"/>
  <c r="AD190" i="6"/>
  <c r="AE191" i="6"/>
  <c r="AE192" i="6"/>
  <c r="N193" i="6"/>
  <c r="AF193" i="6"/>
  <c r="AG194" i="6"/>
  <c r="AG195" i="6"/>
  <c r="AG196" i="6"/>
  <c r="AI197" i="6"/>
  <c r="AI198" i="6"/>
  <c r="AI199" i="6"/>
  <c r="AC204" i="6"/>
  <c r="AD205" i="6"/>
  <c r="AD206" i="6"/>
  <c r="AE207" i="6"/>
  <c r="AE208" i="6"/>
  <c r="N209" i="6"/>
  <c r="AF209" i="6"/>
  <c r="N213" i="6"/>
  <c r="AF215" i="6"/>
  <c r="N216" i="6"/>
  <c r="AH216" i="6"/>
  <c r="AH219" i="6"/>
  <c r="AC221" i="6"/>
  <c r="AC224" i="6"/>
  <c r="AG225" i="6"/>
  <c r="N229" i="6"/>
  <c r="AF231" i="6"/>
  <c r="N232" i="6"/>
  <c r="AH232" i="6"/>
  <c r="AH233" i="6"/>
  <c r="AF233" i="6"/>
  <c r="AD235" i="6"/>
  <c r="AC235" i="6"/>
  <c r="AH236" i="6"/>
  <c r="AC237" i="6"/>
  <c r="N238" i="6"/>
  <c r="AE239" i="6"/>
  <c r="AD251" i="6"/>
  <c r="AE251" i="6"/>
  <c r="AC251" i="6"/>
  <c r="AF251" i="6"/>
  <c r="N252" i="6"/>
  <c r="AD264" i="6"/>
  <c r="AD265" i="6"/>
  <c r="AF7" i="6"/>
  <c r="AF11" i="6"/>
  <c r="AF15" i="6"/>
  <c r="AG11" i="6"/>
  <c r="AF48" i="6"/>
  <c r="AF72" i="6"/>
  <c r="AF96" i="6"/>
  <c r="AF120" i="6"/>
  <c r="AF132" i="6"/>
  <c r="AI11" i="6"/>
  <c r="AG12" i="6"/>
  <c r="AG20" i="6"/>
  <c r="AI31" i="6"/>
  <c r="AG32" i="6"/>
  <c r="AG84" i="6"/>
  <c r="AG104" i="6"/>
  <c r="AG124" i="6"/>
  <c r="AG144" i="6"/>
  <c r="AH172" i="6"/>
  <c r="AH32" i="6"/>
  <c r="AF33" i="6"/>
  <c r="N34" i="6"/>
  <c r="AH40" i="6"/>
  <c r="AF41" i="6"/>
  <c r="N42" i="6"/>
  <c r="AH56" i="6"/>
  <c r="AF57" i="6"/>
  <c r="N58" i="6"/>
  <c r="AH72" i="6"/>
  <c r="AF73" i="6"/>
  <c r="N74" i="6"/>
  <c r="AH76" i="6"/>
  <c r="AF77" i="6"/>
  <c r="N78" i="6"/>
  <c r="AH88" i="6"/>
  <c r="AH92" i="6"/>
  <c r="AF93" i="6"/>
  <c r="N94" i="6"/>
  <c r="AF105" i="6"/>
  <c r="N106" i="6"/>
  <c r="AH108" i="6"/>
  <c r="AF109" i="6"/>
  <c r="N110" i="6"/>
  <c r="AH120" i="6"/>
  <c r="AC11" i="6"/>
  <c r="AI12" i="6"/>
  <c r="AG13" i="6"/>
  <c r="AC23" i="6"/>
  <c r="AI24" i="6"/>
  <c r="AG25" i="6"/>
  <c r="AC35" i="6"/>
  <c r="AI36" i="6"/>
  <c r="AG37" i="6"/>
  <c r="AC47" i="6"/>
  <c r="AI48" i="6"/>
  <c r="AG49" i="6"/>
  <c r="AC59" i="6"/>
  <c r="AI60" i="6"/>
  <c r="AG61" i="6"/>
  <c r="AE7" i="6"/>
  <c r="AE19" i="6"/>
  <c r="AE23" i="6"/>
  <c r="AE27" i="6"/>
  <c r="AE31" i="6"/>
  <c r="AE35" i="6"/>
  <c r="AE39" i="6"/>
  <c r="AE43" i="6"/>
  <c r="AC44" i="6"/>
  <c r="AE47" i="6"/>
  <c r="AC48" i="6"/>
  <c r="AE51" i="6"/>
  <c r="AC52" i="6"/>
  <c r="AE55" i="6"/>
  <c r="AC56" i="6"/>
  <c r="AE59" i="6"/>
  <c r="AC60" i="6"/>
  <c r="AE63" i="6"/>
  <c r="AC64" i="6"/>
  <c r="AE67" i="6"/>
  <c r="AC68" i="6"/>
  <c r="AE71" i="6"/>
  <c r="AC72" i="6"/>
  <c r="AE75" i="6"/>
  <c r="AC76" i="6"/>
  <c r="AE79" i="6"/>
  <c r="AC80" i="6"/>
  <c r="AE83" i="6"/>
  <c r="AC84" i="6"/>
  <c r="AE87" i="6"/>
  <c r="AC88" i="6"/>
  <c r="AE91" i="6"/>
  <c r="AC92" i="6"/>
  <c r="AE95" i="6"/>
  <c r="AC96" i="6"/>
  <c r="AE99" i="6"/>
  <c r="AC100" i="6"/>
  <c r="AE103" i="6"/>
  <c r="AC104" i="6"/>
  <c r="AE107" i="6"/>
  <c r="AC108" i="6"/>
  <c r="AE111" i="6"/>
  <c r="AC112" i="6"/>
  <c r="AE115" i="6"/>
  <c r="AC116" i="6"/>
  <c r="AE119" i="6"/>
  <c r="AC120" i="6"/>
  <c r="AE123" i="6"/>
  <c r="AC124" i="6"/>
  <c r="AE127" i="6"/>
  <c r="AC128" i="6"/>
  <c r="AE131" i="6"/>
  <c r="AC132" i="6"/>
  <c r="AE135" i="6"/>
  <c r="AC136" i="6"/>
  <c r="AE139" i="6"/>
  <c r="AC140" i="6"/>
  <c r="AE143" i="6"/>
  <c r="AC144" i="6"/>
  <c r="AE147" i="6"/>
  <c r="AC148" i="6"/>
  <c r="AE151" i="6"/>
  <c r="AC152" i="6"/>
  <c r="AE155" i="6"/>
  <c r="AC156" i="6"/>
  <c r="AE159" i="6"/>
  <c r="AC160" i="6"/>
  <c r="AE163" i="6"/>
  <c r="AC164" i="6"/>
  <c r="AE167" i="6"/>
  <c r="AC168" i="6"/>
  <c r="AE171" i="6"/>
  <c r="AD172" i="6"/>
  <c r="AE173" i="6"/>
  <c r="N174" i="6"/>
  <c r="AF174" i="6"/>
  <c r="N175" i="6"/>
  <c r="AF175" i="6"/>
  <c r="N176" i="6"/>
  <c r="AF176" i="6"/>
  <c r="AH177" i="6"/>
  <c r="AH178" i="6"/>
  <c r="AH179" i="6"/>
  <c r="AH180" i="6"/>
  <c r="AC185" i="6"/>
  <c r="AC186" i="6"/>
  <c r="AD187" i="6"/>
  <c r="AD188" i="6"/>
  <c r="AE189" i="6"/>
  <c r="N190" i="6"/>
  <c r="AF190" i="6"/>
  <c r="N191" i="6"/>
  <c r="AF191" i="6"/>
  <c r="N192" i="6"/>
  <c r="AF192" i="6"/>
  <c r="AH193" i="6"/>
  <c r="AH194" i="6"/>
  <c r="AH195" i="6"/>
  <c r="AH196" i="6"/>
  <c r="AC201" i="6"/>
  <c r="AC202" i="6"/>
  <c r="AD203" i="6"/>
  <c r="AD204" i="6"/>
  <c r="AE205" i="6"/>
  <c r="N206" i="6"/>
  <c r="AF206" i="6"/>
  <c r="N207" i="6"/>
  <c r="AF207" i="6"/>
  <c r="N208" i="6"/>
  <c r="AF208" i="6"/>
  <c r="AH209" i="6"/>
  <c r="AF210" i="6"/>
  <c r="AG210" i="6"/>
  <c r="AG215" i="6"/>
  <c r="AE221" i="6"/>
  <c r="N222" i="6"/>
  <c r="AD223" i="6"/>
  <c r="AF223" i="6"/>
  <c r="AD224" i="6"/>
  <c r="AG231" i="6"/>
  <c r="AE237" i="6"/>
  <c r="AG239" i="6"/>
  <c r="AF240" i="6"/>
  <c r="AH240" i="6"/>
  <c r="AC248" i="6"/>
  <c r="AH248" i="6"/>
  <c r="AE248" i="6"/>
  <c r="N249" i="6"/>
  <c r="N265" i="6"/>
  <c r="AE265" i="6"/>
  <c r="AD60" i="6"/>
  <c r="N64" i="6"/>
  <c r="N68" i="6"/>
  <c r="N72" i="6"/>
  <c r="N76" i="6"/>
  <c r="N80" i="6"/>
  <c r="N84" i="6"/>
  <c r="AD84" i="6"/>
  <c r="N88" i="6"/>
  <c r="N92" i="6"/>
  <c r="N96" i="6"/>
  <c r="N100" i="6"/>
  <c r="N104" i="6"/>
  <c r="AD104" i="6"/>
  <c r="N108" i="6"/>
  <c r="N112" i="6"/>
  <c r="N116" i="6"/>
  <c r="N120" i="6"/>
  <c r="N124" i="6"/>
  <c r="AD124" i="6"/>
  <c r="N128" i="6"/>
  <c r="AD128" i="6"/>
  <c r="N132" i="6"/>
  <c r="AD132" i="6"/>
  <c r="N136" i="6"/>
  <c r="AD136" i="6"/>
  <c r="N140" i="6"/>
  <c r="AD140" i="6"/>
  <c r="N144" i="6"/>
  <c r="AD144" i="6"/>
  <c r="N148" i="6"/>
  <c r="AD148" i="6"/>
  <c r="N152" i="6"/>
  <c r="AD152" i="6"/>
  <c r="N156" i="6"/>
  <c r="AD156" i="6"/>
  <c r="N160" i="6"/>
  <c r="AD160" i="6"/>
  <c r="N164" i="6"/>
  <c r="AD164" i="6"/>
  <c r="N168" i="6"/>
  <c r="AD168" i="6"/>
  <c r="N172" i="6"/>
  <c r="AE172" i="6"/>
  <c r="N173" i="6"/>
  <c r="AF173" i="6"/>
  <c r="AG174" i="6"/>
  <c r="AG175" i="6"/>
  <c r="AG176" i="6"/>
  <c r="AI177" i="6"/>
  <c r="AD185" i="6"/>
  <c r="AD186" i="6"/>
  <c r="AE187" i="6"/>
  <c r="AE188" i="6"/>
  <c r="N189" i="6"/>
  <c r="AF189" i="6"/>
  <c r="AG190" i="6"/>
  <c r="AG191" i="6"/>
  <c r="AG192" i="6"/>
  <c r="AI193" i="6"/>
  <c r="AD201" i="6"/>
  <c r="AD202" i="6"/>
  <c r="AE203" i="6"/>
  <c r="AE204" i="6"/>
  <c r="N205" i="6"/>
  <c r="AF205" i="6"/>
  <c r="AG206" i="6"/>
  <c r="AG207" i="6"/>
  <c r="AG208" i="6"/>
  <c r="AI209" i="6"/>
  <c r="N212" i="6"/>
  <c r="AH215" i="6"/>
  <c r="AD219" i="6"/>
  <c r="AC219" i="6"/>
  <c r="AF221" i="6"/>
  <c r="AE224" i="6"/>
  <c r="N228" i="6"/>
  <c r="AH231" i="6"/>
  <c r="N234" i="6"/>
  <c r="N236" i="6"/>
  <c r="AF237" i="6"/>
  <c r="AH239" i="6"/>
  <c r="N246" i="6"/>
  <c r="AE252" i="6"/>
  <c r="AD252" i="6"/>
  <c r="AI252" i="6"/>
  <c r="AC252" i="6"/>
  <c r="N253" i="6"/>
  <c r="AG256" i="6"/>
  <c r="AF256" i="6"/>
  <c r="AI256" i="6"/>
  <c r="AH256" i="6"/>
  <c r="N261" i="6"/>
  <c r="AC263" i="6"/>
  <c r="AC264" i="6"/>
  <c r="AE264" i="6"/>
  <c r="AG264" i="6"/>
  <c r="AE124" i="6"/>
  <c r="AE148" i="6"/>
  <c r="AE152" i="6"/>
  <c r="AE156" i="6"/>
  <c r="AE160" i="6"/>
  <c r="AE164" i="6"/>
  <c r="AE168" i="6"/>
  <c r="AF172" i="6"/>
  <c r="AH173" i="6"/>
  <c r="AH174" i="6"/>
  <c r="AH175" i="6"/>
  <c r="AH176" i="6"/>
  <c r="AE185" i="6"/>
  <c r="N186" i="6"/>
  <c r="AF186" i="6"/>
  <c r="N187" i="6"/>
  <c r="AF187" i="6"/>
  <c r="N188" i="6"/>
  <c r="AF188" i="6"/>
  <c r="AH189" i="6"/>
  <c r="AH190" i="6"/>
  <c r="AH191" i="6"/>
  <c r="AH192" i="6"/>
  <c r="AE201" i="6"/>
  <c r="N202" i="6"/>
  <c r="AF202" i="6"/>
  <c r="N203" i="6"/>
  <c r="AF203" i="6"/>
  <c r="N204" i="6"/>
  <c r="AF204" i="6"/>
  <c r="AH205" i="6"/>
  <c r="AH206" i="6"/>
  <c r="AH207" i="6"/>
  <c r="AH208" i="6"/>
  <c r="AI215" i="6"/>
  <c r="N218" i="6"/>
  <c r="AG221" i="6"/>
  <c r="AG224" i="6"/>
  <c r="AH225" i="6"/>
  <c r="AF225" i="6"/>
  <c r="AI231" i="6"/>
  <c r="AI239" i="6"/>
  <c r="N250" i="6"/>
  <c r="AH257" i="6"/>
  <c r="AG257" i="6"/>
  <c r="AF257" i="6"/>
  <c r="AD257" i="6"/>
  <c r="AC257" i="6"/>
  <c r="AI257" i="6"/>
  <c r="AE263" i="6"/>
  <c r="AH265" i="6"/>
  <c r="AC265" i="6"/>
  <c r="AG265" i="6"/>
  <c r="AF265" i="6"/>
  <c r="AD271" i="6"/>
  <c r="AG271" i="6"/>
  <c r="AF271" i="6"/>
  <c r="AI271" i="6"/>
  <c r="AH271" i="6"/>
  <c r="N149" i="6"/>
  <c r="N153" i="6"/>
  <c r="N157" i="6"/>
  <c r="N161" i="6"/>
  <c r="N165" i="6"/>
  <c r="N169" i="6"/>
  <c r="AG172" i="6"/>
  <c r="AI173" i="6"/>
  <c r="N185" i="6"/>
  <c r="AG186" i="6"/>
  <c r="AG187" i="6"/>
  <c r="AG188" i="6"/>
  <c r="AI189" i="6"/>
  <c r="N201" i="6"/>
  <c r="AG202" i="6"/>
  <c r="AG203" i="6"/>
  <c r="AG204" i="6"/>
  <c r="AI205" i="6"/>
  <c r="N221" i="6"/>
  <c r="AD236" i="6"/>
  <c r="AF236" i="6"/>
  <c r="AH241" i="6"/>
  <c r="AF241" i="6"/>
  <c r="AC241" i="6"/>
  <c r="AH253" i="6"/>
  <c r="AE253" i="6"/>
  <c r="AD253" i="6"/>
  <c r="AC253" i="6"/>
  <c r="AF253" i="6"/>
  <c r="AH263" i="6"/>
  <c r="AG272" i="6"/>
  <c r="AF272" i="6"/>
  <c r="AD272" i="6"/>
  <c r="AC272" i="6"/>
  <c r="AH272" i="6"/>
  <c r="AH273" i="6"/>
  <c r="AG273" i="6"/>
  <c r="AF273" i="6"/>
  <c r="AI273" i="6"/>
  <c r="AE273" i="6"/>
  <c r="AD273" i="6"/>
  <c r="AC273" i="6"/>
  <c r="AC247" i="6"/>
  <c r="AH249" i="6"/>
  <c r="AC249" i="6"/>
  <c r="AD249" i="6"/>
  <c r="AF279" i="6"/>
  <c r="AG283" i="6"/>
  <c r="AH287" i="6"/>
  <c r="AC288" i="6"/>
  <c r="AE284" i="6"/>
  <c r="AD284" i="6"/>
  <c r="AD288" i="6"/>
  <c r="AD267" i="6"/>
  <c r="AE267" i="6"/>
  <c r="AC267" i="6"/>
  <c r="AH269" i="6"/>
  <c r="AE269" i="6"/>
  <c r="AD269" i="6"/>
  <c r="AD280" i="6"/>
  <c r="AC284" i="6"/>
  <c r="AE288" i="6"/>
  <c r="AH289" i="6"/>
  <c r="AG289" i="6"/>
  <c r="AF289" i="6"/>
  <c r="AF284" i="6"/>
  <c r="AH288" i="6"/>
  <c r="AG284" i="6"/>
  <c r="AD287" i="6"/>
  <c r="AG287" i="6"/>
  <c r="AF287" i="6"/>
  <c r="AG267" i="6"/>
  <c r="AG269" i="6"/>
  <c r="AD283" i="6"/>
  <c r="AE283" i="6"/>
  <c r="AC283" i="6"/>
  <c r="AH284" i="6"/>
  <c r="AH285" i="6"/>
  <c r="AE285" i="6"/>
  <c r="AD285" i="6"/>
  <c r="AE289" i="6"/>
  <c r="AD303" i="6"/>
  <c r="AG303" i="6"/>
  <c r="AF303" i="6"/>
  <c r="AC303" i="6"/>
  <c r="AI303" i="6"/>
  <c r="AD255" i="6"/>
  <c r="AG255" i="6"/>
  <c r="AF255" i="6"/>
  <c r="AH267" i="6"/>
  <c r="AE268" i="6"/>
  <c r="AD268" i="6"/>
  <c r="AI269" i="6"/>
  <c r="AC279" i="6"/>
  <c r="AH280" i="6"/>
  <c r="AH281" i="6"/>
  <c r="AC281" i="6"/>
  <c r="AD281" i="6"/>
  <c r="AI284" i="6"/>
  <c r="AC285" i="6"/>
  <c r="AC287" i="6"/>
  <c r="AI289" i="6"/>
  <c r="AG304" i="6"/>
  <c r="AF304" i="6"/>
  <c r="AD304" i="6"/>
  <c r="AI304" i="6"/>
  <c r="AG288" i="6"/>
  <c r="AF288" i="6"/>
  <c r="AH305" i="6"/>
  <c r="AG305" i="6"/>
  <c r="AF305" i="6"/>
  <c r="AD305" i="6"/>
  <c r="AI305" i="6"/>
  <c r="AE317" i="6"/>
  <c r="AC322" i="6"/>
  <c r="AH347" i="6"/>
  <c r="AD347" i="6"/>
  <c r="AE347" i="6"/>
  <c r="AI347" i="6"/>
  <c r="AC347" i="6"/>
  <c r="AF317" i="6"/>
  <c r="AI321" i="6"/>
  <c r="AD322" i="6"/>
  <c r="AH331" i="6"/>
  <c r="AF331" i="6"/>
  <c r="AC331" i="6"/>
  <c r="AD341" i="6"/>
  <c r="AG341" i="6"/>
  <c r="AF341" i="6"/>
  <c r="AE341" i="6"/>
  <c r="AF295" i="6"/>
  <c r="AF296" i="6"/>
  <c r="AF297" i="6"/>
  <c r="AH299" i="6"/>
  <c r="AH300" i="6"/>
  <c r="AI301" i="6"/>
  <c r="AF311" i="6"/>
  <c r="AF312" i="6"/>
  <c r="AF313" i="6"/>
  <c r="AH315" i="6"/>
  <c r="AE315" i="6"/>
  <c r="AF322" i="6"/>
  <c r="AD331" i="6"/>
  <c r="AH341" i="6"/>
  <c r="AI342" i="6"/>
  <c r="AE342" i="6"/>
  <c r="AC342" i="6"/>
  <c r="AF350" i="6"/>
  <c r="AD350" i="6"/>
  <c r="AH350" i="6"/>
  <c r="AG350" i="6"/>
  <c r="AE350" i="6"/>
  <c r="AC350" i="6"/>
  <c r="AD325" i="6"/>
  <c r="AC325" i="6"/>
  <c r="AE325" i="6"/>
  <c r="AH327" i="6"/>
  <c r="AD327" i="6"/>
  <c r="AD329" i="6"/>
  <c r="AF329" i="6"/>
  <c r="AE329" i="6"/>
  <c r="AH295" i="6"/>
  <c r="AH296" i="6"/>
  <c r="AI297" i="6"/>
  <c r="AH311" i="6"/>
  <c r="AH312" i="6"/>
  <c r="AI313" i="6"/>
  <c r="AC321" i="6"/>
  <c r="AH322" i="6"/>
  <c r="AH323" i="6"/>
  <c r="AG323" i="6"/>
  <c r="AC323" i="6"/>
  <c r="AC327" i="6"/>
  <c r="AG331" i="6"/>
  <c r="AF342" i="6"/>
  <c r="AH343" i="6"/>
  <c r="AC343" i="6"/>
  <c r="AG343" i="6"/>
  <c r="AF343" i="6"/>
  <c r="AD317" i="6"/>
  <c r="AH317" i="6"/>
  <c r="AI317" i="6"/>
  <c r="AF325" i="6"/>
  <c r="AE327" i="6"/>
  <c r="AC329" i="6"/>
  <c r="AH211" i="6"/>
  <c r="AI213" i="6"/>
  <c r="AH227" i="6"/>
  <c r="AI229" i="6"/>
  <c r="AH243" i="6"/>
  <c r="AI245" i="6"/>
  <c r="AH259" i="6"/>
  <c r="AI261" i="6"/>
  <c r="AH275" i="6"/>
  <c r="AI277" i="6"/>
  <c r="AH291" i="6"/>
  <c r="AI293" i="6"/>
  <c r="AC299" i="6"/>
  <c r="AD300" i="6"/>
  <c r="AD301" i="6"/>
  <c r="AH307" i="6"/>
  <c r="AI309" i="6"/>
  <c r="AD315" i="6"/>
  <c r="AF321" i="6"/>
  <c r="AE323" i="6"/>
  <c r="AG325" i="6"/>
  <c r="AF327" i="6"/>
  <c r="AG329" i="6"/>
  <c r="AF330" i="6"/>
  <c r="AI330" i="6"/>
  <c r="AH342" i="6"/>
  <c r="AD345" i="6"/>
  <c r="AC345" i="6"/>
  <c r="AI345" i="6"/>
  <c r="AH345" i="6"/>
  <c r="AG345" i="6"/>
  <c r="AC297" i="6"/>
  <c r="AE299" i="6"/>
  <c r="AE301" i="6"/>
  <c r="AC313" i="6"/>
  <c r="AF315" i="6"/>
  <c r="AC317" i="6"/>
  <c r="AG321" i="6"/>
  <c r="AF323" i="6"/>
  <c r="AH325" i="6"/>
  <c r="AD326" i="6"/>
  <c r="AG326" i="6"/>
  <c r="AG327" i="6"/>
  <c r="AH329" i="6"/>
  <c r="AC330" i="6"/>
  <c r="AI350" i="6"/>
  <c r="AD373" i="6"/>
  <c r="AH373" i="6"/>
  <c r="AG373" i="6"/>
  <c r="AE373" i="6"/>
  <c r="AF373" i="6"/>
  <c r="AH383" i="6"/>
  <c r="AF383" i="6"/>
  <c r="AI383" i="6"/>
  <c r="AE383" i="6"/>
  <c r="AC383" i="6"/>
  <c r="AD383" i="6"/>
  <c r="AC346" i="6"/>
  <c r="AE375" i="6"/>
  <c r="AD378" i="6"/>
  <c r="AC378" i="6"/>
  <c r="AI378" i="6"/>
  <c r="AG378" i="6"/>
  <c r="AH379" i="6"/>
  <c r="AD379" i="6"/>
  <c r="AF379" i="6"/>
  <c r="AE379" i="6"/>
  <c r="AI379" i="6"/>
  <c r="AG382" i="6"/>
  <c r="AG383" i="6"/>
  <c r="AH378" i="6"/>
  <c r="AD389" i="6"/>
  <c r="AI389" i="6"/>
  <c r="AH389" i="6"/>
  <c r="AG389" i="6"/>
  <c r="AE389" i="6"/>
  <c r="AH351" i="6"/>
  <c r="AF351" i="6"/>
  <c r="AI351" i="6"/>
  <c r="AH375" i="6"/>
  <c r="AD375" i="6"/>
  <c r="AC375" i="6"/>
  <c r="AG375" i="6"/>
  <c r="AF382" i="6"/>
  <c r="AE382" i="6"/>
  <c r="AD382" i="6"/>
  <c r="AI382" i="6"/>
  <c r="AG346" i="6"/>
  <c r="AC351" i="6"/>
  <c r="AH359" i="6"/>
  <c r="AD359" i="6"/>
  <c r="AC359" i="6"/>
  <c r="AF359" i="6"/>
  <c r="AD362" i="6"/>
  <c r="AC362" i="6"/>
  <c r="AF362" i="6"/>
  <c r="AF366" i="6"/>
  <c r="AE366" i="6"/>
  <c r="AD366" i="6"/>
  <c r="AC366" i="6"/>
  <c r="AI375" i="6"/>
  <c r="AH367" i="6"/>
  <c r="AF367" i="6"/>
  <c r="AI367" i="6"/>
  <c r="AC367" i="6"/>
  <c r="AD357" i="6"/>
  <c r="AH357" i="6"/>
  <c r="AG357" i="6"/>
  <c r="AC357" i="6"/>
  <c r="AH363" i="6"/>
  <c r="AD363" i="6"/>
  <c r="AF363" i="6"/>
  <c r="AE363" i="6"/>
  <c r="AC363" i="6"/>
  <c r="AD367" i="6"/>
  <c r="AC373" i="6"/>
  <c r="AC398" i="6"/>
  <c r="AG422" i="6"/>
  <c r="AF422" i="6"/>
  <c r="AD422" i="6"/>
  <c r="AH447" i="6"/>
  <c r="AD447" i="6"/>
  <c r="AE447" i="6"/>
  <c r="AC447" i="6"/>
  <c r="AI447" i="6"/>
  <c r="AG447" i="6"/>
  <c r="AF447" i="6"/>
  <c r="AG391" i="6"/>
  <c r="AD398" i="6"/>
  <c r="AD413" i="6"/>
  <c r="AF413" i="6"/>
  <c r="AE413" i="6"/>
  <c r="AE422" i="6"/>
  <c r="AH423" i="6"/>
  <c r="AG423" i="6"/>
  <c r="AF423" i="6"/>
  <c r="AD423" i="6"/>
  <c r="AE398" i="6"/>
  <c r="AF414" i="6"/>
  <c r="AC414" i="6"/>
  <c r="AE414" i="6"/>
  <c r="AH422" i="6"/>
  <c r="AG390" i="6"/>
  <c r="AG398" i="6"/>
  <c r="AH399" i="6"/>
  <c r="AF399" i="6"/>
  <c r="AC399" i="6"/>
  <c r="AD405" i="6"/>
  <c r="AG405" i="6"/>
  <c r="AF405" i="6"/>
  <c r="AC405" i="6"/>
  <c r="AH413" i="6"/>
  <c r="AG414" i="6"/>
  <c r="AH415" i="6"/>
  <c r="AF415" i="6"/>
  <c r="AC415" i="6"/>
  <c r="AE415" i="6"/>
  <c r="AI422" i="6"/>
  <c r="AI423" i="6"/>
  <c r="AD429" i="6"/>
  <c r="AC429" i="6"/>
  <c r="AH429" i="6"/>
  <c r="AE429" i="6"/>
  <c r="AG429" i="6"/>
  <c r="AF442" i="6"/>
  <c r="AF450" i="6"/>
  <c r="AD450" i="6"/>
  <c r="AC450" i="6"/>
  <c r="AI450" i="6"/>
  <c r="AH450" i="6"/>
  <c r="AG450" i="6"/>
  <c r="AE450" i="6"/>
  <c r="AH398" i="6"/>
  <c r="AG406" i="6"/>
  <c r="AF406" i="6"/>
  <c r="AD406" i="6"/>
  <c r="AH414" i="6"/>
  <c r="AD433" i="6"/>
  <c r="AF433" i="6"/>
  <c r="AI433" i="6"/>
  <c r="AE433" i="6"/>
  <c r="AC433" i="6"/>
  <c r="AH463" i="6"/>
  <c r="AD463" i="6"/>
  <c r="AE463" i="6"/>
  <c r="AC463" i="6"/>
  <c r="AI463" i="6"/>
  <c r="AG463" i="6"/>
  <c r="AF463" i="6"/>
  <c r="AI319" i="6"/>
  <c r="AH333" i="6"/>
  <c r="AI335" i="6"/>
  <c r="AD349" i="6"/>
  <c r="AF349" i="6"/>
  <c r="AD365" i="6"/>
  <c r="AF365" i="6"/>
  <c r="AD381" i="6"/>
  <c r="AF381" i="6"/>
  <c r="AC391" i="6"/>
  <c r="AD397" i="6"/>
  <c r="AF397" i="6"/>
  <c r="AI398" i="6"/>
  <c r="AE399" i="6"/>
  <c r="AH405" i="6"/>
  <c r="AE406" i="6"/>
  <c r="AH407" i="6"/>
  <c r="AG407" i="6"/>
  <c r="AF407" i="6"/>
  <c r="AD407" i="6"/>
  <c r="AI414" i="6"/>
  <c r="AI415" i="6"/>
  <c r="AH431" i="6"/>
  <c r="AD431" i="6"/>
  <c r="AC431" i="6"/>
  <c r="AI431" i="6"/>
  <c r="AG431" i="6"/>
  <c r="AF431" i="6"/>
  <c r="AF434" i="6"/>
  <c r="AC434" i="6"/>
  <c r="AI434" i="6"/>
  <c r="AH434" i="6"/>
  <c r="AG434" i="6"/>
  <c r="AE434" i="6"/>
  <c r="AD445" i="6"/>
  <c r="AC445" i="6"/>
  <c r="AI445" i="6"/>
  <c r="AH445" i="6"/>
  <c r="AE445" i="6"/>
  <c r="AD361" i="6"/>
  <c r="AC361" i="6"/>
  <c r="AD377" i="6"/>
  <c r="AC377" i="6"/>
  <c r="AD391" i="6"/>
  <c r="AD393" i="6"/>
  <c r="AC393" i="6"/>
  <c r="AH393" i="6"/>
  <c r="AG399" i="6"/>
  <c r="AI405" i="6"/>
  <c r="AH406" i="6"/>
  <c r="AH426" i="6"/>
  <c r="AE426" i="6"/>
  <c r="AD426" i="6"/>
  <c r="AG426" i="6"/>
  <c r="AG433" i="6"/>
  <c r="AE391" i="6"/>
  <c r="AI406" i="6"/>
  <c r="AD421" i="6"/>
  <c r="AG421" i="6"/>
  <c r="AF421" i="6"/>
  <c r="AC421" i="6"/>
  <c r="AC422" i="6"/>
  <c r="AH433" i="6"/>
  <c r="AI442" i="6"/>
  <c r="AH442" i="6"/>
  <c r="AE442" i="6"/>
  <c r="AD442" i="6"/>
  <c r="AC442" i="6"/>
  <c r="AD461" i="6"/>
  <c r="AC461" i="6"/>
  <c r="AH473" i="6"/>
  <c r="AC474" i="6"/>
  <c r="AG493" i="6"/>
  <c r="AF494" i="6"/>
  <c r="AD494" i="6"/>
  <c r="AH435" i="6"/>
  <c r="AF435" i="6"/>
  <c r="AH451" i="6"/>
  <c r="AF451" i="6"/>
  <c r="AC458" i="6"/>
  <c r="AC465" i="6"/>
  <c r="AE474" i="6"/>
  <c r="AH479" i="6"/>
  <c r="AF479" i="6"/>
  <c r="AD479" i="6"/>
  <c r="AH493" i="6"/>
  <c r="AC494" i="6"/>
  <c r="AD509" i="6"/>
  <c r="AF509" i="6"/>
  <c r="AC509" i="6"/>
  <c r="AE509" i="6"/>
  <c r="AH394" i="6"/>
  <c r="AI395" i="6"/>
  <c r="AH409" i="6"/>
  <c r="AH410" i="6"/>
  <c r="AI411" i="6"/>
  <c r="AC449" i="6"/>
  <c r="AD458" i="6"/>
  <c r="AE465" i="6"/>
  <c r="AF474" i="6"/>
  <c r="AC479" i="6"/>
  <c r="AC490" i="6"/>
  <c r="AE494" i="6"/>
  <c r="AG509" i="6"/>
  <c r="AF510" i="6"/>
  <c r="AD510" i="6"/>
  <c r="AE510" i="6"/>
  <c r="AC435" i="6"/>
  <c r="AE449" i="6"/>
  <c r="AC451" i="6"/>
  <c r="AE458" i="6"/>
  <c r="AE461" i="6"/>
  <c r="AG474" i="6"/>
  <c r="AD477" i="6"/>
  <c r="AF477" i="6"/>
  <c r="AC477" i="6"/>
  <c r="AE479" i="6"/>
  <c r="AG494" i="6"/>
  <c r="AH495" i="6"/>
  <c r="AF495" i="6"/>
  <c r="AD495" i="6"/>
  <c r="AH509" i="6"/>
  <c r="AH511" i="6"/>
  <c r="AF511" i="6"/>
  <c r="AD511" i="6"/>
  <c r="AE511" i="6"/>
  <c r="AH531" i="6"/>
  <c r="AI531" i="6"/>
  <c r="AG531" i="6"/>
  <c r="AF531" i="6"/>
  <c r="AE531" i="6"/>
  <c r="AD531" i="6"/>
  <c r="AC531" i="6"/>
  <c r="AD473" i="6"/>
  <c r="AC473" i="6"/>
  <c r="AH475" i="6"/>
  <c r="AD475" i="6"/>
  <c r="AC475" i="6"/>
  <c r="AD529" i="6"/>
  <c r="AC529" i="6"/>
  <c r="AI529" i="6"/>
  <c r="AH529" i="6"/>
  <c r="AG529" i="6"/>
  <c r="AE473" i="6"/>
  <c r="AE475" i="6"/>
  <c r="AD493" i="6"/>
  <c r="AF493" i="6"/>
  <c r="AC493" i="6"/>
  <c r="AH337" i="6"/>
  <c r="AI339" i="6"/>
  <c r="AH353" i="6"/>
  <c r="AI355" i="6"/>
  <c r="AH369" i="6"/>
  <c r="AI371" i="6"/>
  <c r="AH385" i="6"/>
  <c r="AI387" i="6"/>
  <c r="AD395" i="6"/>
  <c r="AH401" i="6"/>
  <c r="AI403" i="6"/>
  <c r="AC409" i="6"/>
  <c r="AD411" i="6"/>
  <c r="AH417" i="6"/>
  <c r="AI419" i="6"/>
  <c r="AF425" i="6"/>
  <c r="AG435" i="6"/>
  <c r="AF441" i="6"/>
  <c r="AG451" i="6"/>
  <c r="AF457" i="6"/>
  <c r="AH458" i="6"/>
  <c r="AH461" i="6"/>
  <c r="AF473" i="6"/>
  <c r="AF475" i="6"/>
  <c r="AG477" i="6"/>
  <c r="AF478" i="6"/>
  <c r="AD478" i="6"/>
  <c r="AD489" i="6"/>
  <c r="AC489" i="6"/>
  <c r="AH490" i="6"/>
  <c r="AH491" i="6"/>
  <c r="AD491" i="6"/>
  <c r="AC491" i="6"/>
  <c r="AG495" i="6"/>
  <c r="AF529" i="6"/>
  <c r="AD449" i="6"/>
  <c r="AF449" i="6"/>
  <c r="AI461" i="6"/>
  <c r="AD465" i="6"/>
  <c r="AH465" i="6"/>
  <c r="AF465" i="6"/>
  <c r="AG473" i="6"/>
  <c r="AG475" i="6"/>
  <c r="AE493" i="6"/>
  <c r="AD534" i="6"/>
  <c r="AH534" i="6"/>
  <c r="AG534" i="6"/>
  <c r="AF534" i="6"/>
  <c r="AE534" i="6"/>
  <c r="AC534" i="6"/>
  <c r="AG549" i="6"/>
  <c r="AE549" i="6"/>
  <c r="AC549" i="6"/>
  <c r="AC551" i="6"/>
  <c r="AH551" i="6"/>
  <c r="AG553" i="6"/>
  <c r="AC553" i="6"/>
  <c r="AE553" i="6"/>
  <c r="AC555" i="6"/>
  <c r="AD555" i="6"/>
  <c r="AI555" i="6"/>
  <c r="AG569" i="6"/>
  <c r="AC569" i="6"/>
  <c r="AD569" i="6"/>
  <c r="AF569" i="6"/>
  <c r="AC599" i="6"/>
  <c r="AI599" i="6"/>
  <c r="AE599" i="6"/>
  <c r="AH599" i="6"/>
  <c r="AG599" i="6"/>
  <c r="AF599" i="6"/>
  <c r="AD549" i="6"/>
  <c r="AD551" i="6"/>
  <c r="AD553" i="6"/>
  <c r="AH569" i="6"/>
  <c r="AE570" i="6"/>
  <c r="AC570" i="6"/>
  <c r="AF570" i="6"/>
  <c r="AD570" i="6"/>
  <c r="AG582" i="6"/>
  <c r="AC583" i="6"/>
  <c r="AF583" i="6"/>
  <c r="AE583" i="6"/>
  <c r="AD583" i="6"/>
  <c r="AI588" i="6"/>
  <c r="AD588" i="6"/>
  <c r="AH588" i="6"/>
  <c r="AG588" i="6"/>
  <c r="AF588" i="6"/>
  <c r="AG598" i="6"/>
  <c r="AH505" i="6"/>
  <c r="AH506" i="6"/>
  <c r="AI507" i="6"/>
  <c r="AH521" i="6"/>
  <c r="AH522" i="6"/>
  <c r="AI523" i="6"/>
  <c r="AI530" i="6"/>
  <c r="AE535" i="6"/>
  <c r="AD537" i="6"/>
  <c r="AF537" i="6"/>
  <c r="AD538" i="6"/>
  <c r="AF549" i="6"/>
  <c r="AE550" i="6"/>
  <c r="AF550" i="6"/>
  <c r="AI550" i="6"/>
  <c r="AE551" i="6"/>
  <c r="AF553" i="6"/>
  <c r="AE554" i="6"/>
  <c r="AC554" i="6"/>
  <c r="AG554" i="6"/>
  <c r="AE555" i="6"/>
  <c r="AC559" i="6"/>
  <c r="AF559" i="6"/>
  <c r="AD559" i="6"/>
  <c r="AE559" i="6"/>
  <c r="AI569" i="6"/>
  <c r="AF586" i="6"/>
  <c r="AD533" i="6"/>
  <c r="AC533" i="6"/>
  <c r="AH549" i="6"/>
  <c r="AF551" i="6"/>
  <c r="AH553" i="6"/>
  <c r="AF555" i="6"/>
  <c r="AI560" i="6"/>
  <c r="AF560" i="6"/>
  <c r="AH560" i="6"/>
  <c r="AG560" i="6"/>
  <c r="AC560" i="6"/>
  <c r="AG573" i="6"/>
  <c r="AE573" i="6"/>
  <c r="AD573" i="6"/>
  <c r="AC573" i="6"/>
  <c r="AF573" i="6"/>
  <c r="AE574" i="6"/>
  <c r="AF574" i="6"/>
  <c r="AH574" i="6"/>
  <c r="AG574" i="6"/>
  <c r="AD574" i="6"/>
  <c r="AE582" i="6"/>
  <c r="AC582" i="6"/>
  <c r="AI582" i="6"/>
  <c r="AH590" i="6"/>
  <c r="AH437" i="6"/>
  <c r="AI439" i="6"/>
  <c r="AH453" i="6"/>
  <c r="AI455" i="6"/>
  <c r="AF466" i="6"/>
  <c r="AF467" i="6"/>
  <c r="AH469" i="6"/>
  <c r="AI471" i="6"/>
  <c r="AF481" i="6"/>
  <c r="AF482" i="6"/>
  <c r="AF483" i="6"/>
  <c r="AH485" i="6"/>
  <c r="AI487" i="6"/>
  <c r="AF497" i="6"/>
  <c r="AF498" i="6"/>
  <c r="AF499" i="6"/>
  <c r="AH501" i="6"/>
  <c r="AI503" i="6"/>
  <c r="AF513" i="6"/>
  <c r="AF514" i="6"/>
  <c r="AF515" i="6"/>
  <c r="AH517" i="6"/>
  <c r="AI519" i="6"/>
  <c r="AC530" i="6"/>
  <c r="AG538" i="6"/>
  <c r="AH539" i="6"/>
  <c r="AF539" i="6"/>
  <c r="AI549" i="6"/>
  <c r="AG551" i="6"/>
  <c r="AI553" i="6"/>
  <c r="AG555" i="6"/>
  <c r="AI556" i="6"/>
  <c r="AD556" i="6"/>
  <c r="AC556" i="6"/>
  <c r="AF556" i="6"/>
  <c r="AH559" i="6"/>
  <c r="AD560" i="6"/>
  <c r="AG566" i="6"/>
  <c r="AH573" i="6"/>
  <c r="AH586" i="6"/>
  <c r="AC587" i="6"/>
  <c r="AD587" i="6"/>
  <c r="AG587" i="6"/>
  <c r="AF587" i="6"/>
  <c r="AE587" i="6"/>
  <c r="AD599" i="6"/>
  <c r="AG545" i="6"/>
  <c r="AH545" i="6"/>
  <c r="AC545" i="6"/>
  <c r="AI551" i="6"/>
  <c r="AH555" i="6"/>
  <c r="AG557" i="6"/>
  <c r="AE557" i="6"/>
  <c r="AH557" i="6"/>
  <c r="AF557" i="6"/>
  <c r="AC557" i="6"/>
  <c r="AE560" i="6"/>
  <c r="AH566" i="6"/>
  <c r="AC567" i="6"/>
  <c r="AG567" i="6"/>
  <c r="AF567" i="6"/>
  <c r="AD567" i="6"/>
  <c r="AG570" i="6"/>
  <c r="AC571" i="6"/>
  <c r="AD571" i="6"/>
  <c r="AH571" i="6"/>
  <c r="AG571" i="6"/>
  <c r="AI573" i="6"/>
  <c r="AG577" i="6"/>
  <c r="AH577" i="6"/>
  <c r="AI577" i="6"/>
  <c r="AF577" i="6"/>
  <c r="AE598" i="6"/>
  <c r="AI598" i="6"/>
  <c r="AF598" i="6"/>
  <c r="AD598" i="6"/>
  <c r="AC598" i="6"/>
  <c r="AC603" i="6"/>
  <c r="AD603" i="6"/>
  <c r="AE603" i="6"/>
  <c r="AI603" i="6"/>
  <c r="AH603" i="6"/>
  <c r="AG603" i="6"/>
  <c r="AF603" i="6"/>
  <c r="AI467" i="6"/>
  <c r="AH481" i="6"/>
  <c r="AI483" i="6"/>
  <c r="AH497" i="6"/>
  <c r="AI499" i="6"/>
  <c r="AC505" i="6"/>
  <c r="AD507" i="6"/>
  <c r="AH513" i="6"/>
  <c r="AI515" i="6"/>
  <c r="AC521" i="6"/>
  <c r="AD523" i="6"/>
  <c r="AE530" i="6"/>
  <c r="AE533" i="6"/>
  <c r="AE537" i="6"/>
  <c r="AI538" i="6"/>
  <c r="AC550" i="6"/>
  <c r="AD554" i="6"/>
  <c r="AD557" i="6"/>
  <c r="AG565" i="6"/>
  <c r="AD565" i="6"/>
  <c r="AC565" i="6"/>
  <c r="AF565" i="6"/>
  <c r="AE567" i="6"/>
  <c r="AI568" i="6"/>
  <c r="AH568" i="6"/>
  <c r="AD568" i="6"/>
  <c r="AH570" i="6"/>
  <c r="AE571" i="6"/>
  <c r="AG583" i="6"/>
  <c r="AI584" i="6"/>
  <c r="AH584" i="6"/>
  <c r="AG584" i="6"/>
  <c r="AF584" i="6"/>
  <c r="AE584" i="6"/>
  <c r="AE586" i="6"/>
  <c r="AC586" i="6"/>
  <c r="AD586" i="6"/>
  <c r="AF533" i="6"/>
  <c r="AH535" i="6"/>
  <c r="AD535" i="6"/>
  <c r="AD545" i="6"/>
  <c r="AE566" i="6"/>
  <c r="AD566" i="6"/>
  <c r="AC566" i="6"/>
  <c r="AE569" i="6"/>
  <c r="AI570" i="6"/>
  <c r="AF571" i="6"/>
  <c r="AC574" i="6"/>
  <c r="AI576" i="6"/>
  <c r="AF576" i="6"/>
  <c r="AE576" i="6"/>
  <c r="AD576" i="6"/>
  <c r="AC576" i="6"/>
  <c r="AH576" i="6"/>
  <c r="AC577" i="6"/>
  <c r="AD582" i="6"/>
  <c r="AH583" i="6"/>
  <c r="AC588" i="6"/>
  <c r="AE590" i="6"/>
  <c r="AF590" i="6"/>
  <c r="AG590" i="6"/>
  <c r="AD590" i="6"/>
  <c r="AC590" i="6"/>
  <c r="AG593" i="6"/>
  <c r="AH593" i="6"/>
  <c r="AI593" i="6"/>
  <c r="AF593" i="6"/>
  <c r="AE593" i="6"/>
  <c r="AD593" i="6"/>
  <c r="AC593" i="6"/>
  <c r="AC608" i="6"/>
  <c r="AH621" i="6"/>
  <c r="AD600" i="6"/>
  <c r="AD608" i="6"/>
  <c r="AG609" i="6"/>
  <c r="AH609" i="6"/>
  <c r="AF609" i="6"/>
  <c r="AI621" i="6"/>
  <c r="AE638" i="6"/>
  <c r="AF638" i="6"/>
  <c r="AD638" i="6"/>
  <c r="AC638" i="6"/>
  <c r="AC655" i="6"/>
  <c r="AI655" i="6"/>
  <c r="AF655" i="6"/>
  <c r="AE655" i="6"/>
  <c r="AD655" i="6"/>
  <c r="AD657" i="6"/>
  <c r="AG591" i="6"/>
  <c r="AI592" i="6"/>
  <c r="AF592" i="6"/>
  <c r="AE600" i="6"/>
  <c r="AI604" i="6"/>
  <c r="AD604" i="6"/>
  <c r="AC604" i="6"/>
  <c r="AG608" i="6"/>
  <c r="AG641" i="6"/>
  <c r="AC641" i="6"/>
  <c r="AH641" i="6"/>
  <c r="AF641" i="6"/>
  <c r="AE641" i="6"/>
  <c r="AG654" i="6"/>
  <c r="AG524" i="6"/>
  <c r="AH525" i="6"/>
  <c r="AI527" i="6"/>
  <c r="AH541" i="6"/>
  <c r="AI543" i="6"/>
  <c r="AE558" i="6"/>
  <c r="AF558" i="6"/>
  <c r="AI558" i="6"/>
  <c r="AG561" i="6"/>
  <c r="AH561" i="6"/>
  <c r="AC575" i="6"/>
  <c r="AF575" i="6"/>
  <c r="AG589" i="6"/>
  <c r="AE589" i="6"/>
  <c r="AH591" i="6"/>
  <c r="AF600" i="6"/>
  <c r="AD602" i="6"/>
  <c r="AE604" i="6"/>
  <c r="AC606" i="6"/>
  <c r="AC609" i="6"/>
  <c r="AC614" i="6"/>
  <c r="AC622" i="6"/>
  <c r="AG637" i="6"/>
  <c r="AE637" i="6"/>
  <c r="AD637" i="6"/>
  <c r="AC637" i="6"/>
  <c r="AI637" i="6"/>
  <c r="AI572" i="6"/>
  <c r="AD572" i="6"/>
  <c r="AG585" i="6"/>
  <c r="AC585" i="6"/>
  <c r="AC592" i="6"/>
  <c r="AG600" i="6"/>
  <c r="AG601" i="6"/>
  <c r="AC601" i="6"/>
  <c r="AD601" i="6"/>
  <c r="AF602" i="6"/>
  <c r="AF604" i="6"/>
  <c r="AG606" i="6"/>
  <c r="AC607" i="6"/>
  <c r="AF607" i="6"/>
  <c r="AE607" i="6"/>
  <c r="AD609" i="6"/>
  <c r="AD614" i="6"/>
  <c r="AC615" i="6"/>
  <c r="AF615" i="6"/>
  <c r="AI615" i="6"/>
  <c r="AE615" i="6"/>
  <c r="AI616" i="6"/>
  <c r="AF616" i="6"/>
  <c r="AE616" i="6"/>
  <c r="AG622" i="6"/>
  <c r="AC623" i="6"/>
  <c r="AF623" i="6"/>
  <c r="AE623" i="6"/>
  <c r="AD623" i="6"/>
  <c r="AI640" i="6"/>
  <c r="AF640" i="6"/>
  <c r="AE640" i="6"/>
  <c r="AD640" i="6"/>
  <c r="AH640" i="6"/>
  <c r="AD641" i="6"/>
  <c r="AC591" i="6"/>
  <c r="AF591" i="6"/>
  <c r="AH600" i="6"/>
  <c r="AG605" i="6"/>
  <c r="AE605" i="6"/>
  <c r="AD605" i="6"/>
  <c r="AE609" i="6"/>
  <c r="AG614" i="6"/>
  <c r="AG617" i="6"/>
  <c r="AH617" i="6"/>
  <c r="AC617" i="6"/>
  <c r="AE617" i="6"/>
  <c r="AH622" i="6"/>
  <c r="AI624" i="6"/>
  <c r="AF624" i="6"/>
  <c r="AE624" i="6"/>
  <c r="AD624" i="6"/>
  <c r="AG625" i="6"/>
  <c r="AC625" i="6"/>
  <c r="AH625" i="6"/>
  <c r="AF625" i="6"/>
  <c r="AE625" i="6"/>
  <c r="AG633" i="6"/>
  <c r="AH633" i="6"/>
  <c r="AC633" i="6"/>
  <c r="AE633" i="6"/>
  <c r="AG638" i="6"/>
  <c r="AC639" i="6"/>
  <c r="AF639" i="6"/>
  <c r="AE639" i="6"/>
  <c r="AD639" i="6"/>
  <c r="AH639" i="6"/>
  <c r="AE662" i="6"/>
  <c r="AI662" i="6"/>
  <c r="AG662" i="6"/>
  <c r="AF662" i="6"/>
  <c r="AD662" i="6"/>
  <c r="AC662" i="6"/>
  <c r="AE654" i="6"/>
  <c r="AI654" i="6"/>
  <c r="AF654" i="6"/>
  <c r="AD654" i="6"/>
  <c r="AC654" i="6"/>
  <c r="AE602" i="6"/>
  <c r="AC602" i="6"/>
  <c r="AI602" i="6"/>
  <c r="AE606" i="6"/>
  <c r="AF606" i="6"/>
  <c r="AD606" i="6"/>
  <c r="AI608" i="6"/>
  <c r="AF608" i="6"/>
  <c r="AE608" i="6"/>
  <c r="AE614" i="6"/>
  <c r="AF614" i="6"/>
  <c r="AI614" i="6"/>
  <c r="AG621" i="6"/>
  <c r="AE621" i="6"/>
  <c r="AD621" i="6"/>
  <c r="AF621" i="6"/>
  <c r="AE622" i="6"/>
  <c r="AF622" i="6"/>
  <c r="AD622" i="6"/>
  <c r="AG649" i="6"/>
  <c r="AH649" i="6"/>
  <c r="AF649" i="6"/>
  <c r="AC649" i="6"/>
  <c r="AE649" i="6"/>
  <c r="AG657" i="6"/>
  <c r="AC657" i="6"/>
  <c r="AH657" i="6"/>
  <c r="AF657" i="6"/>
  <c r="AE657" i="6"/>
  <c r="AC663" i="6"/>
  <c r="AE663" i="6"/>
  <c r="AD663" i="6"/>
  <c r="AI663" i="6"/>
  <c r="AH663" i="6"/>
  <c r="AG663" i="6"/>
  <c r="AF663" i="6"/>
  <c r="AC666" i="6"/>
  <c r="AC675" i="6"/>
  <c r="AI675" i="6"/>
  <c r="AD677" i="6"/>
  <c r="AC687" i="6"/>
  <c r="AG687" i="6"/>
  <c r="AF687" i="6"/>
  <c r="AE688" i="6"/>
  <c r="AD693" i="6"/>
  <c r="AC703" i="6"/>
  <c r="AG703" i="6"/>
  <c r="AF703" i="6"/>
  <c r="AE704" i="6"/>
  <c r="AH630" i="6"/>
  <c r="AH631" i="6"/>
  <c r="AH632" i="6"/>
  <c r="AH646" i="6"/>
  <c r="AH647" i="6"/>
  <c r="AH648" i="6"/>
  <c r="AC653" i="6"/>
  <c r="AD656" i="6"/>
  <c r="AF666" i="6"/>
  <c r="AI668" i="6"/>
  <c r="AE668" i="6"/>
  <c r="AE669" i="6"/>
  <c r="AC671" i="6"/>
  <c r="AG671" i="6"/>
  <c r="AE674" i="6"/>
  <c r="AI674" i="6"/>
  <c r="AH674" i="6"/>
  <c r="AE677" i="6"/>
  <c r="AF682" i="6"/>
  <c r="AG685" i="6"/>
  <c r="AF685" i="6"/>
  <c r="AE685" i="6"/>
  <c r="AE693" i="6"/>
  <c r="AF698" i="6"/>
  <c r="AG701" i="6"/>
  <c r="AF701" i="6"/>
  <c r="AE701" i="6"/>
  <c r="AI597" i="6"/>
  <c r="AI613" i="6"/>
  <c r="AC620" i="6"/>
  <c r="AI629" i="6"/>
  <c r="AI630" i="6"/>
  <c r="AI631" i="6"/>
  <c r="AC636" i="6"/>
  <c r="AI645" i="6"/>
  <c r="AI646" i="6"/>
  <c r="AI647" i="6"/>
  <c r="AC652" i="6"/>
  <c r="AD653" i="6"/>
  <c r="AE656" i="6"/>
  <c r="AE661" i="6"/>
  <c r="AI664" i="6"/>
  <c r="AC664" i="6"/>
  <c r="AE665" i="6"/>
  <c r="AG666" i="6"/>
  <c r="AH669" i="6"/>
  <c r="AE670" i="6"/>
  <c r="AG670" i="6"/>
  <c r="AI670" i="6"/>
  <c r="AD672" i="6"/>
  <c r="AD675" i="6"/>
  <c r="AF677" i="6"/>
  <c r="AG680" i="6"/>
  <c r="AG681" i="6"/>
  <c r="AD681" i="6"/>
  <c r="AC681" i="6"/>
  <c r="AG682" i="6"/>
  <c r="AG684" i="6"/>
  <c r="AC685" i="6"/>
  <c r="AF693" i="6"/>
  <c r="AG696" i="6"/>
  <c r="AG697" i="6"/>
  <c r="AD697" i="6"/>
  <c r="AC697" i="6"/>
  <c r="AG698" i="6"/>
  <c r="AC701" i="6"/>
  <c r="AI716" i="6"/>
  <c r="AH716" i="6"/>
  <c r="AG716" i="6"/>
  <c r="AF716" i="6"/>
  <c r="AC716" i="6"/>
  <c r="AI732" i="6"/>
  <c r="AG732" i="6"/>
  <c r="AF732" i="6"/>
  <c r="AE732" i="6"/>
  <c r="AD732" i="6"/>
  <c r="AC732" i="6"/>
  <c r="AH732" i="6"/>
  <c r="AF544" i="6"/>
  <c r="AH546" i="6"/>
  <c r="AH547" i="6"/>
  <c r="AH548" i="6"/>
  <c r="AH562" i="6"/>
  <c r="AH563" i="6"/>
  <c r="AH564" i="6"/>
  <c r="AH578" i="6"/>
  <c r="AH579" i="6"/>
  <c r="AH580" i="6"/>
  <c r="AH594" i="6"/>
  <c r="AH595" i="6"/>
  <c r="AH596" i="6"/>
  <c r="AH610" i="6"/>
  <c r="AH611" i="6"/>
  <c r="AH612" i="6"/>
  <c r="AC618" i="6"/>
  <c r="AD619" i="6"/>
  <c r="AD620" i="6"/>
  <c r="AH626" i="6"/>
  <c r="AH627" i="6"/>
  <c r="AH628" i="6"/>
  <c r="AC634" i="6"/>
  <c r="AD635" i="6"/>
  <c r="AD636" i="6"/>
  <c r="AH642" i="6"/>
  <c r="AH643" i="6"/>
  <c r="AH644" i="6"/>
  <c r="AC650" i="6"/>
  <c r="AD651" i="6"/>
  <c r="AD652" i="6"/>
  <c r="AE653" i="6"/>
  <c r="AF656" i="6"/>
  <c r="AH658" i="6"/>
  <c r="AC659" i="6"/>
  <c r="AI659" i="6"/>
  <c r="AH659" i="6"/>
  <c r="AC660" i="6"/>
  <c r="AF661" i="6"/>
  <c r="AC667" i="6"/>
  <c r="AE667" i="6"/>
  <c r="AC668" i="6"/>
  <c r="AE675" i="6"/>
  <c r="AH677" i="6"/>
  <c r="AH678" i="6"/>
  <c r="AD679" i="6"/>
  <c r="AE681" i="6"/>
  <c r="AC683" i="6"/>
  <c r="AE683" i="6"/>
  <c r="AD683" i="6"/>
  <c r="AD685" i="6"/>
  <c r="AE686" i="6"/>
  <c r="AG686" i="6"/>
  <c r="AF686" i="6"/>
  <c r="AD687" i="6"/>
  <c r="AH693" i="6"/>
  <c r="AH694" i="6"/>
  <c r="AD695" i="6"/>
  <c r="AE697" i="6"/>
  <c r="AC699" i="6"/>
  <c r="AE699" i="6"/>
  <c r="AD699" i="6"/>
  <c r="AD701" i="6"/>
  <c r="AE702" i="6"/>
  <c r="AG702" i="6"/>
  <c r="AF702" i="6"/>
  <c r="AD703" i="6"/>
  <c r="AG709" i="6"/>
  <c r="AH709" i="6"/>
  <c r="AI709" i="6"/>
  <c r="AE709" i="6"/>
  <c r="AD716" i="6"/>
  <c r="AE718" i="6"/>
  <c r="AC718" i="6"/>
  <c r="AF718" i="6"/>
  <c r="AD718" i="6"/>
  <c r="AI736" i="6"/>
  <c r="AD736" i="6"/>
  <c r="AH736" i="6"/>
  <c r="AG736" i="6"/>
  <c r="AF736" i="6"/>
  <c r="AE736" i="6"/>
  <c r="AC736" i="6"/>
  <c r="AE666" i="6"/>
  <c r="AD666" i="6"/>
  <c r="AI666" i="6"/>
  <c r="AI688" i="6"/>
  <c r="AG688" i="6"/>
  <c r="AF688" i="6"/>
  <c r="AI704" i="6"/>
  <c r="AG704" i="6"/>
  <c r="AF704" i="6"/>
  <c r="AI724" i="6"/>
  <c r="AF724" i="6"/>
  <c r="AE724" i="6"/>
  <c r="AD724" i="6"/>
  <c r="AC724" i="6"/>
  <c r="AG724" i="6"/>
  <c r="AH656" i="6"/>
  <c r="AG669" i="6"/>
  <c r="AF669" i="6"/>
  <c r="AG675" i="6"/>
  <c r="AE682" i="6"/>
  <c r="AD682" i="6"/>
  <c r="AC682" i="6"/>
  <c r="AH687" i="6"/>
  <c r="AE698" i="6"/>
  <c r="AD698" i="6"/>
  <c r="AC698" i="6"/>
  <c r="AH703" i="6"/>
  <c r="AC715" i="6"/>
  <c r="AG715" i="6"/>
  <c r="AF715" i="6"/>
  <c r="AE715" i="6"/>
  <c r="AD715" i="6"/>
  <c r="AI653" i="6"/>
  <c r="AH675" i="6"/>
  <c r="AI687" i="6"/>
  <c r="AC688" i="6"/>
  <c r="AI703" i="6"/>
  <c r="AC704" i="6"/>
  <c r="AH618" i="6"/>
  <c r="AH619" i="6"/>
  <c r="AH620" i="6"/>
  <c r="AF630" i="6"/>
  <c r="AF631" i="6"/>
  <c r="AF632" i="6"/>
  <c r="AH634" i="6"/>
  <c r="AH635" i="6"/>
  <c r="AH636" i="6"/>
  <c r="AF646" i="6"/>
  <c r="AF647" i="6"/>
  <c r="AF648" i="6"/>
  <c r="AH650" i="6"/>
  <c r="AH651" i="6"/>
  <c r="AH652" i="6"/>
  <c r="AG665" i="6"/>
  <c r="AD665" i="6"/>
  <c r="AH668" i="6"/>
  <c r="AC669" i="6"/>
  <c r="AH671" i="6"/>
  <c r="AI672" i="6"/>
  <c r="AG672" i="6"/>
  <c r="AF674" i="6"/>
  <c r="AC677" i="6"/>
  <c r="AI680" i="6"/>
  <c r="AC680" i="6"/>
  <c r="AD680" i="6"/>
  <c r="AI684" i="6"/>
  <c r="AE684" i="6"/>
  <c r="AD684" i="6"/>
  <c r="AD688" i="6"/>
  <c r="AC693" i="6"/>
  <c r="AI696" i="6"/>
  <c r="AC696" i="6"/>
  <c r="AD696" i="6"/>
  <c r="AI700" i="6"/>
  <c r="AE700" i="6"/>
  <c r="AD700" i="6"/>
  <c r="AD704" i="6"/>
  <c r="AG713" i="6"/>
  <c r="AD713" i="6"/>
  <c r="AC713" i="6"/>
  <c r="AH713" i="6"/>
  <c r="AE714" i="6"/>
  <c r="AD714" i="6"/>
  <c r="AC714" i="6"/>
  <c r="AC719" i="6"/>
  <c r="AD719" i="6"/>
  <c r="AH719" i="6"/>
  <c r="AG719" i="6"/>
  <c r="AF719" i="6"/>
  <c r="AE719" i="6"/>
  <c r="AE722" i="6"/>
  <c r="AF722" i="6"/>
  <c r="AI722" i="6"/>
  <c r="AG725" i="6"/>
  <c r="AH725" i="6"/>
  <c r="AC739" i="6"/>
  <c r="AF739" i="6"/>
  <c r="AH746" i="6"/>
  <c r="AD747" i="6"/>
  <c r="AH762" i="6"/>
  <c r="AG762" i="6"/>
  <c r="AE762" i="6"/>
  <c r="AD762" i="6"/>
  <c r="AI765" i="6"/>
  <c r="AF765" i="6"/>
  <c r="AE765" i="6"/>
  <c r="AD765" i="6"/>
  <c r="AD772" i="6"/>
  <c r="AE772" i="6"/>
  <c r="AI772" i="6"/>
  <c r="AH772" i="6"/>
  <c r="AG772" i="6"/>
  <c r="AC772" i="6"/>
  <c r="AE738" i="6"/>
  <c r="AF738" i="6"/>
  <c r="AI738" i="6"/>
  <c r="AG741" i="6"/>
  <c r="AH741" i="6"/>
  <c r="AH758" i="6"/>
  <c r="AE758" i="6"/>
  <c r="AC758" i="6"/>
  <c r="AF758" i="6"/>
  <c r="AG777" i="6"/>
  <c r="AE777" i="6"/>
  <c r="AD777" i="6"/>
  <c r="AC777" i="6"/>
  <c r="AC735" i="6"/>
  <c r="AD735" i="6"/>
  <c r="AD752" i="6"/>
  <c r="AG752" i="6"/>
  <c r="AF752" i="6"/>
  <c r="AC752" i="6"/>
  <c r="AG758" i="6"/>
  <c r="AG761" i="6"/>
  <c r="AC761" i="6"/>
  <c r="AD768" i="6"/>
  <c r="AH768" i="6"/>
  <c r="AG768" i="6"/>
  <c r="AF768" i="6"/>
  <c r="AE768" i="6"/>
  <c r="AG721" i="6"/>
  <c r="AE721" i="6"/>
  <c r="AC722" i="6"/>
  <c r="AE725" i="6"/>
  <c r="AH730" i="6"/>
  <c r="AE734" i="6"/>
  <c r="AC734" i="6"/>
  <c r="AI734" i="6"/>
  <c r="AE739" i="6"/>
  <c r="AC741" i="6"/>
  <c r="AC745" i="6"/>
  <c r="AC746" i="6"/>
  <c r="AH747" i="6"/>
  <c r="AI748" i="6"/>
  <c r="AC748" i="6"/>
  <c r="AD748" i="6"/>
  <c r="AE752" i="6"/>
  <c r="AC753" i="6"/>
  <c r="AI753" i="6"/>
  <c r="AH753" i="6"/>
  <c r="AD753" i="6"/>
  <c r="AD756" i="6"/>
  <c r="AE756" i="6"/>
  <c r="AH756" i="6"/>
  <c r="AG756" i="6"/>
  <c r="AI758" i="6"/>
  <c r="AI768" i="6"/>
  <c r="AH774" i="6"/>
  <c r="AE774" i="6"/>
  <c r="AD774" i="6"/>
  <c r="AC774" i="6"/>
  <c r="AI774" i="6"/>
  <c r="AF777" i="6"/>
  <c r="AH778" i="6"/>
  <c r="AG778" i="6"/>
  <c r="AI778" i="6"/>
  <c r="AF778" i="6"/>
  <c r="AE778" i="6"/>
  <c r="AD778" i="6"/>
  <c r="AH790" i="6"/>
  <c r="AE790" i="6"/>
  <c r="AI790" i="6"/>
  <c r="AG790" i="6"/>
  <c r="AF790" i="6"/>
  <c r="AD790" i="6"/>
  <c r="AC790" i="6"/>
  <c r="AG717" i="6"/>
  <c r="AC717" i="6"/>
  <c r="AD722" i="6"/>
  <c r="AF725" i="6"/>
  <c r="AG739" i="6"/>
  <c r="AI740" i="6"/>
  <c r="AF740" i="6"/>
  <c r="AD741" i="6"/>
  <c r="AD745" i="6"/>
  <c r="AD746" i="6"/>
  <c r="AI747" i="6"/>
  <c r="AH752" i="6"/>
  <c r="AC756" i="6"/>
  <c r="AD761" i="6"/>
  <c r="AH777" i="6"/>
  <c r="AH676" i="6"/>
  <c r="AH690" i="6"/>
  <c r="AH691" i="6"/>
  <c r="AH692" i="6"/>
  <c r="AH706" i="6"/>
  <c r="AH707" i="6"/>
  <c r="AH708" i="6"/>
  <c r="AC721" i="6"/>
  <c r="AG722" i="6"/>
  <c r="AC723" i="6"/>
  <c r="AF723" i="6"/>
  <c r="AI725" i="6"/>
  <c r="AD731" i="6"/>
  <c r="AE735" i="6"/>
  <c r="AG737" i="6"/>
  <c r="AE737" i="6"/>
  <c r="AC738" i="6"/>
  <c r="AH739" i="6"/>
  <c r="AE741" i="6"/>
  <c r="AE745" i="6"/>
  <c r="AF746" i="6"/>
  <c r="AF748" i="6"/>
  <c r="AI752" i="6"/>
  <c r="AF753" i="6"/>
  <c r="AF756" i="6"/>
  <c r="AE761" i="6"/>
  <c r="AI777" i="6"/>
  <c r="AC778" i="6"/>
  <c r="AI673" i="6"/>
  <c r="AI689" i="6"/>
  <c r="AI690" i="6"/>
  <c r="AI691" i="6"/>
  <c r="AI705" i="6"/>
  <c r="AI706" i="6"/>
  <c r="AI707" i="6"/>
  <c r="AD717" i="6"/>
  <c r="AI720" i="6"/>
  <c r="AD720" i="6"/>
  <c r="AD721" i="6"/>
  <c r="AH722" i="6"/>
  <c r="AE731" i="6"/>
  <c r="AG733" i="6"/>
  <c r="AC733" i="6"/>
  <c r="AF735" i="6"/>
  <c r="AD738" i="6"/>
  <c r="AI739" i="6"/>
  <c r="AC740" i="6"/>
  <c r="AF741" i="6"/>
  <c r="AF745" i="6"/>
  <c r="AG746" i="6"/>
  <c r="AG748" i="6"/>
  <c r="AI749" i="6"/>
  <c r="AF749" i="6"/>
  <c r="AE749" i="6"/>
  <c r="AD749" i="6"/>
  <c r="AH750" i="6"/>
  <c r="AI750" i="6"/>
  <c r="AD750" i="6"/>
  <c r="AG753" i="6"/>
  <c r="AI756" i="6"/>
  <c r="AF761" i="6"/>
  <c r="AC765" i="6"/>
  <c r="AI781" i="6"/>
  <c r="AH781" i="6"/>
  <c r="AG781" i="6"/>
  <c r="AF781" i="6"/>
  <c r="AE781" i="6"/>
  <c r="AD797" i="6"/>
  <c r="AE802" i="6"/>
  <c r="AF813" i="6"/>
  <c r="AH710" i="6"/>
  <c r="AH711" i="6"/>
  <c r="AH712" i="6"/>
  <c r="AH726" i="6"/>
  <c r="AH727" i="6"/>
  <c r="AH728" i="6"/>
  <c r="AH742" i="6"/>
  <c r="AH743" i="6"/>
  <c r="AH744" i="6"/>
  <c r="AH754" i="6"/>
  <c r="AC754" i="6"/>
  <c r="AI757" i="6"/>
  <c r="AD764" i="6"/>
  <c r="AI764" i="6"/>
  <c r="AI766" i="6"/>
  <c r="AH769" i="6"/>
  <c r="AH770" i="6"/>
  <c r="AC770" i="6"/>
  <c r="AI773" i="6"/>
  <c r="AD780" i="6"/>
  <c r="AI780" i="6"/>
  <c r="AI782" i="6"/>
  <c r="AF784" i="6"/>
  <c r="AH785" i="6"/>
  <c r="AH786" i="6"/>
  <c r="AC786" i="6"/>
  <c r="AG788" i="6"/>
  <c r="AI789" i="6"/>
  <c r="AC793" i="6"/>
  <c r="AE797" i="6"/>
  <c r="AD800" i="6"/>
  <c r="AI800" i="6"/>
  <c r="AC800" i="6"/>
  <c r="AF802" i="6"/>
  <c r="AG804" i="6"/>
  <c r="AG806" i="6"/>
  <c r="AF808" i="6"/>
  <c r="AC810" i="6"/>
  <c r="AG813" i="6"/>
  <c r="AD760" i="6"/>
  <c r="AG760" i="6"/>
  <c r="AI769" i="6"/>
  <c r="AD776" i="6"/>
  <c r="AG776" i="6"/>
  <c r="AG784" i="6"/>
  <c r="AI785" i="6"/>
  <c r="AH788" i="6"/>
  <c r="AD792" i="6"/>
  <c r="AG792" i="6"/>
  <c r="AE792" i="6"/>
  <c r="AD793" i="6"/>
  <c r="AF797" i="6"/>
  <c r="AH798" i="6"/>
  <c r="AG798" i="6"/>
  <c r="AC798" i="6"/>
  <c r="AG802" i="6"/>
  <c r="AH804" i="6"/>
  <c r="AE805" i="6"/>
  <c r="AC805" i="6"/>
  <c r="AH808" i="6"/>
  <c r="AG809" i="6"/>
  <c r="AE809" i="6"/>
  <c r="AD810" i="6"/>
  <c r="AH784" i="6"/>
  <c r="AF793" i="6"/>
  <c r="AD798" i="6"/>
  <c r="AD805" i="6"/>
  <c r="AF810" i="6"/>
  <c r="AI784" i="6"/>
  <c r="AD788" i="6"/>
  <c r="AE788" i="6"/>
  <c r="AH793" i="6"/>
  <c r="AH794" i="6"/>
  <c r="AG794" i="6"/>
  <c r="AE794" i="6"/>
  <c r="AD796" i="6"/>
  <c r="AI796" i="6"/>
  <c r="AG796" i="6"/>
  <c r="AC801" i="6"/>
  <c r="AI801" i="6"/>
  <c r="AD801" i="6"/>
  <c r="AC809" i="6"/>
  <c r="AD808" i="6"/>
  <c r="AG808" i="6"/>
  <c r="AE808" i="6"/>
  <c r="AD812" i="6"/>
  <c r="AC812" i="6"/>
  <c r="AI812" i="6"/>
  <c r="AG812" i="6"/>
  <c r="AD804" i="6"/>
  <c r="AE804" i="6"/>
  <c r="AH806" i="6"/>
  <c r="AE806" i="6"/>
  <c r="AC806" i="6"/>
  <c r="AD820" i="6"/>
  <c r="AI820" i="6"/>
  <c r="AF820" i="6"/>
  <c r="AH820" i="6"/>
  <c r="AG820" i="6"/>
  <c r="AE820" i="6"/>
  <c r="AG793" i="6"/>
  <c r="AE793" i="6"/>
  <c r="AI797" i="6"/>
  <c r="AG797" i="6"/>
  <c r="AC797" i="6"/>
  <c r="AH802" i="6"/>
  <c r="AC802" i="6"/>
  <c r="AD802" i="6"/>
  <c r="AH810" i="6"/>
  <c r="AG810" i="6"/>
  <c r="AE810" i="6"/>
  <c r="AE813" i="6"/>
  <c r="AD813" i="6"/>
  <c r="AH813" i="6"/>
  <c r="AC813" i="6"/>
  <c r="AH818" i="6"/>
  <c r="AG818" i="6"/>
  <c r="AE822" i="6"/>
  <c r="AE825" i="6"/>
  <c r="AG826" i="6"/>
  <c r="AD836" i="6"/>
  <c r="AE836" i="6"/>
  <c r="AG836" i="6"/>
  <c r="AH838" i="6"/>
  <c r="AE838" i="6"/>
  <c r="AC838" i="6"/>
  <c r="AF838" i="6"/>
  <c r="AF842" i="6"/>
  <c r="AH846" i="6"/>
  <c r="AI846" i="6"/>
  <c r="AG846" i="6"/>
  <c r="AF846" i="6"/>
  <c r="AD846" i="6"/>
  <c r="AD848" i="6"/>
  <c r="AF848" i="6"/>
  <c r="AE848" i="6"/>
  <c r="AC848" i="6"/>
  <c r="AG848" i="6"/>
  <c r="AF822" i="6"/>
  <c r="AF825" i="6"/>
  <c r="AC828" i="6"/>
  <c r="AG841" i="6"/>
  <c r="AC841" i="6"/>
  <c r="AE846" i="6"/>
  <c r="AH814" i="6"/>
  <c r="AE814" i="6"/>
  <c r="AC818" i="6"/>
  <c r="AD821" i="6"/>
  <c r="AG822" i="6"/>
  <c r="AE824" i="6"/>
  <c r="AG825" i="6"/>
  <c r="AF828" i="6"/>
  <c r="AH830" i="6"/>
  <c r="AE830" i="6"/>
  <c r="AC833" i="6"/>
  <c r="AH833" i="6"/>
  <c r="AC836" i="6"/>
  <c r="AI838" i="6"/>
  <c r="AH826" i="6"/>
  <c r="AC826" i="6"/>
  <c r="AC814" i="6"/>
  <c r="AD816" i="6"/>
  <c r="AG816" i="6"/>
  <c r="AC817" i="6"/>
  <c r="AE818" i="6"/>
  <c r="AF821" i="6"/>
  <c r="AG824" i="6"/>
  <c r="AI825" i="6"/>
  <c r="AH828" i="6"/>
  <c r="AC830" i="6"/>
  <c r="AD832" i="6"/>
  <c r="AG832" i="6"/>
  <c r="AD833" i="6"/>
  <c r="AH836" i="6"/>
  <c r="AE841" i="6"/>
  <c r="AI845" i="6"/>
  <c r="AE845" i="6"/>
  <c r="AD845" i="6"/>
  <c r="AC845" i="6"/>
  <c r="AF845" i="6"/>
  <c r="AD826" i="6"/>
  <c r="AC849" i="6"/>
  <c r="AH849" i="6"/>
  <c r="AG849" i="6"/>
  <c r="AF849" i="6"/>
  <c r="AI849" i="6"/>
  <c r="AD849" i="6"/>
  <c r="AE826" i="6"/>
  <c r="AD828" i="6"/>
  <c r="AE828" i="6"/>
  <c r="AH842" i="6"/>
  <c r="AG842" i="6"/>
  <c r="AD842" i="6"/>
  <c r="AC842" i="6"/>
  <c r="AE842" i="6"/>
  <c r="AE849" i="6"/>
  <c r="AD822" i="6"/>
  <c r="AD825" i="6"/>
  <c r="AF826" i="6"/>
  <c r="AD838" i="6"/>
  <c r="AI841" i="6"/>
  <c r="AI848" i="6"/>
  <c r="AD840" i="6"/>
  <c r="AG840" i="6"/>
  <c r="AH852" i="6"/>
  <c r="AD867" i="6"/>
  <c r="AF867" i="6"/>
  <c r="AH867" i="6"/>
  <c r="AG867" i="6"/>
  <c r="AE867" i="6"/>
  <c r="AC867" i="6"/>
  <c r="AH869" i="6"/>
  <c r="AF869" i="6"/>
  <c r="AG869" i="6"/>
  <c r="AE869" i="6"/>
  <c r="AD869" i="6"/>
  <c r="AC869" i="6"/>
  <c r="AD852" i="6"/>
  <c r="AE852" i="6"/>
  <c r="AH861" i="6"/>
  <c r="AI861" i="6"/>
  <c r="AG861" i="6"/>
  <c r="AD861" i="6"/>
  <c r="AD859" i="6"/>
  <c r="AE859" i="6"/>
  <c r="AC859" i="6"/>
  <c r="AH859" i="6"/>
  <c r="AG860" i="6"/>
  <c r="AF860" i="6"/>
  <c r="AE860" i="6"/>
  <c r="AH860" i="6"/>
  <c r="AE861" i="6"/>
  <c r="AD864" i="6"/>
  <c r="AI864" i="6"/>
  <c r="AH864" i="6"/>
  <c r="AG864" i="6"/>
  <c r="AC864" i="6"/>
  <c r="AC852" i="6"/>
  <c r="AI859" i="6"/>
  <c r="AI860" i="6"/>
  <c r="AF861" i="6"/>
  <c r="AD863" i="6"/>
  <c r="AC863" i="6"/>
  <c r="AG863" i="6"/>
  <c r="AF863" i="6"/>
  <c r="AE863" i="6"/>
  <c r="AH863" i="6"/>
  <c r="AE864" i="6"/>
  <c r="AH877" i="6"/>
  <c r="AG877" i="6"/>
  <c r="AF877" i="6"/>
  <c r="AI877" i="6"/>
  <c r="AE877" i="6"/>
  <c r="AC877" i="6"/>
  <c r="AF852" i="6"/>
  <c r="AH854" i="6"/>
  <c r="AE854" i="6"/>
  <c r="AF864" i="6"/>
  <c r="AH834" i="6"/>
  <c r="AC834" i="6"/>
  <c r="AI837" i="6"/>
  <c r="AI840" i="6"/>
  <c r="AD844" i="6"/>
  <c r="AI844" i="6"/>
  <c r="AH850" i="6"/>
  <c r="AC850" i="6"/>
  <c r="AG852" i="6"/>
  <c r="AI853" i="6"/>
  <c r="AD883" i="6"/>
  <c r="AF883" i="6"/>
  <c r="AE883" i="6"/>
  <c r="AC883" i="6"/>
  <c r="AH883" i="6"/>
  <c r="AH885" i="6"/>
  <c r="AF885" i="6"/>
  <c r="AC885" i="6"/>
  <c r="AG885" i="6"/>
  <c r="AH893" i="6"/>
  <c r="AD893" i="6"/>
  <c r="AC893" i="6"/>
  <c r="AI893" i="6"/>
  <c r="AG893" i="6"/>
  <c r="AI876" i="6"/>
  <c r="AE893" i="6"/>
  <c r="AF893" i="6"/>
  <c r="AG856" i="6"/>
  <c r="AG857" i="6"/>
  <c r="AH865" i="6"/>
  <c r="AD865" i="6"/>
  <c r="AH881" i="6"/>
  <c r="AD881" i="6"/>
  <c r="AI881" i="6"/>
  <c r="AF881" i="6"/>
  <c r="AH856" i="6"/>
  <c r="AF858" i="6"/>
  <c r="AI858" i="6"/>
  <c r="AD880" i="6"/>
  <c r="AG880" i="6"/>
  <c r="AF880" i="6"/>
  <c r="AC880" i="6"/>
  <c r="AH880" i="6"/>
  <c r="AC881" i="6"/>
  <c r="AD885" i="6"/>
  <c r="AE876" i="6"/>
  <c r="AD876" i="6"/>
  <c r="AF876" i="6"/>
  <c r="AG883" i="6"/>
  <c r="AF884" i="6"/>
  <c r="AI884" i="6"/>
  <c r="AH884" i="6"/>
  <c r="AE884" i="6"/>
  <c r="AE885" i="6"/>
  <c r="AI892" i="6"/>
  <c r="AD892" i="6"/>
  <c r="AE892" i="6"/>
  <c r="AC892" i="6"/>
  <c r="AH892" i="6"/>
  <c r="AH900" i="6"/>
  <c r="AE900" i="6"/>
  <c r="AF900" i="6"/>
  <c r="AD900" i="6"/>
  <c r="AI900" i="6"/>
  <c r="AG900" i="6"/>
  <c r="AD879" i="6"/>
  <c r="AC879" i="6"/>
  <c r="AE899" i="6"/>
  <c r="AC899" i="6"/>
  <c r="AF899" i="6"/>
  <c r="AH899" i="6"/>
  <c r="AD895" i="6"/>
  <c r="AC895" i="6"/>
  <c r="AF895" i="6"/>
  <c r="AE895" i="6"/>
  <c r="AD902" i="6"/>
  <c r="AH902" i="6"/>
  <c r="AG902" i="6"/>
  <c r="AE902" i="6"/>
  <c r="AG895" i="6"/>
  <c r="AH896" i="6"/>
  <c r="AC896" i="6"/>
  <c r="AE896" i="6"/>
  <c r="AD896" i="6"/>
  <c r="AG896" i="6"/>
  <c r="AF896" i="6"/>
  <c r="AI907" i="6"/>
  <c r="AH907" i="6"/>
  <c r="AG907" i="6"/>
  <c r="AF907" i="6"/>
  <c r="AE907" i="6"/>
  <c r="AC907" i="6"/>
  <c r="AD871" i="6"/>
  <c r="AH871" i="6"/>
  <c r="AI871" i="6"/>
  <c r="AE879" i="6"/>
  <c r="AH895" i="6"/>
  <c r="AD891" i="6"/>
  <c r="AI891" i="6"/>
  <c r="AC891" i="6"/>
  <c r="AF891" i="6"/>
  <c r="AI908" i="6"/>
  <c r="AH916" i="6"/>
  <c r="AF916" i="6"/>
  <c r="AE916" i="6"/>
  <c r="AH920" i="6"/>
  <c r="AG920" i="6"/>
  <c r="AF920" i="6"/>
  <c r="AE920" i="6"/>
  <c r="AH936" i="6"/>
  <c r="AG936" i="6"/>
  <c r="AI936" i="6"/>
  <c r="AF936" i="6"/>
  <c r="AE936" i="6"/>
  <c r="AD936" i="6"/>
  <c r="AC936" i="6"/>
  <c r="AD910" i="6"/>
  <c r="AC910" i="6"/>
  <c r="AH912" i="6"/>
  <c r="AD912" i="6"/>
  <c r="AC912" i="6"/>
  <c r="AD914" i="6"/>
  <c r="AF914" i="6"/>
  <c r="AE914" i="6"/>
  <c r="AE910" i="6"/>
  <c r="AE912" i="6"/>
  <c r="AD908" i="6"/>
  <c r="AF910" i="6"/>
  <c r="AF912" i="6"/>
  <c r="AC914" i="6"/>
  <c r="AG919" i="6"/>
  <c r="AD919" i="6"/>
  <c r="AC919" i="6"/>
  <c r="AE908" i="6"/>
  <c r="AG910" i="6"/>
  <c r="AG912" i="6"/>
  <c r="AG914" i="6"/>
  <c r="AF915" i="6"/>
  <c r="AE915" i="6"/>
  <c r="AE922" i="6"/>
  <c r="AH928" i="6"/>
  <c r="AC928" i="6"/>
  <c r="AF928" i="6"/>
  <c r="AE928" i="6"/>
  <c r="AD928" i="6"/>
  <c r="AI928" i="6"/>
  <c r="AI873" i="6"/>
  <c r="AH887" i="6"/>
  <c r="AI889" i="6"/>
  <c r="AD898" i="6"/>
  <c r="AE898" i="6"/>
  <c r="AD906" i="6"/>
  <c r="AI906" i="6"/>
  <c r="AC906" i="6"/>
  <c r="AF908" i="6"/>
  <c r="AH910" i="6"/>
  <c r="AD911" i="6"/>
  <c r="AC911" i="6"/>
  <c r="AI912" i="6"/>
  <c r="AH914" i="6"/>
  <c r="AC915" i="6"/>
  <c r="AE919" i="6"/>
  <c r="AI923" i="6"/>
  <c r="AG923" i="6"/>
  <c r="AF923" i="6"/>
  <c r="AE923" i="6"/>
  <c r="AG908" i="6"/>
  <c r="AI910" i="6"/>
  <c r="AI914" i="6"/>
  <c r="AD922" i="6"/>
  <c r="AI922" i="6"/>
  <c r="AF922" i="6"/>
  <c r="AC922" i="6"/>
  <c r="AH922" i="6"/>
  <c r="AF948" i="6"/>
  <c r="AI948" i="6"/>
  <c r="AH948" i="6"/>
  <c r="AG948" i="6"/>
  <c r="AI935" i="6"/>
  <c r="AD947" i="6"/>
  <c r="AF947" i="6"/>
  <c r="AE947" i="6"/>
  <c r="AC947" i="6"/>
  <c r="AH947" i="6"/>
  <c r="AC948" i="6"/>
  <c r="AH932" i="6"/>
  <c r="AE932" i="6"/>
  <c r="AD948" i="6"/>
  <c r="AE948" i="6"/>
  <c r="AG903" i="6"/>
  <c r="AG904" i="6"/>
  <c r="AD918" i="6"/>
  <c r="AG918" i="6"/>
  <c r="AG926" i="6"/>
  <c r="AH930" i="6"/>
  <c r="AC932" i="6"/>
  <c r="AD934" i="6"/>
  <c r="AG934" i="6"/>
  <c r="AC935" i="6"/>
  <c r="AC942" i="6"/>
  <c r="AI904" i="6"/>
  <c r="AH926" i="6"/>
  <c r="AD932" i="6"/>
  <c r="AD935" i="6"/>
  <c r="AF943" i="6"/>
  <c r="AD930" i="6"/>
  <c r="AE930" i="6"/>
  <c r="AF932" i="6"/>
  <c r="AE935" i="6"/>
  <c r="AD942" i="6"/>
  <c r="AI942" i="6"/>
  <c r="AF942" i="6"/>
  <c r="AH945" i="6"/>
  <c r="AD945" i="6"/>
  <c r="AI945" i="6"/>
  <c r="AG945" i="6"/>
  <c r="AG932" i="6"/>
  <c r="AF935" i="6"/>
  <c r="AD943" i="6"/>
  <c r="AC943" i="6"/>
  <c r="AE943" i="6"/>
  <c r="AH943" i="6"/>
  <c r="AD944" i="6"/>
  <c r="AG944" i="6"/>
  <c r="AF944" i="6"/>
  <c r="AE944" i="6"/>
  <c r="AH944" i="6"/>
  <c r="AH949" i="6"/>
  <c r="AF949" i="6"/>
  <c r="AG956" i="6"/>
  <c r="AD959" i="6"/>
  <c r="AE959" i="6"/>
  <c r="AC959" i="6"/>
  <c r="AH938" i="6"/>
  <c r="AH939" i="6"/>
  <c r="AI940" i="6"/>
  <c r="AC955" i="6"/>
  <c r="AH956" i="6"/>
  <c r="AH957" i="6"/>
  <c r="AC957" i="6"/>
  <c r="AD957" i="6"/>
  <c r="AG970" i="6"/>
  <c r="AF970" i="6"/>
  <c r="AE970" i="6"/>
  <c r="AI970" i="6"/>
  <c r="AH970" i="6"/>
  <c r="AC970" i="6"/>
  <c r="AE971" i="6"/>
  <c r="AG971" i="6"/>
  <c r="AF971" i="6"/>
  <c r="AH971" i="6"/>
  <c r="AD971" i="6"/>
  <c r="AC971" i="6"/>
  <c r="AI971" i="6"/>
  <c r="AI938" i="6"/>
  <c r="AC949" i="6"/>
  <c r="AE955" i="6"/>
  <c r="AI956" i="6"/>
  <c r="AE957" i="6"/>
  <c r="AF959" i="6"/>
  <c r="AI965" i="6"/>
  <c r="AF965" i="6"/>
  <c r="AG965" i="6"/>
  <c r="AE965" i="6"/>
  <c r="AD965" i="6"/>
  <c r="AC965" i="6"/>
  <c r="AD970" i="6"/>
  <c r="AC960" i="6"/>
  <c r="AD960" i="6"/>
  <c r="AG960" i="6"/>
  <c r="AF960" i="6"/>
  <c r="AD956" i="6"/>
  <c r="AE960" i="6"/>
  <c r="AI961" i="6"/>
  <c r="AD961" i="6"/>
  <c r="AH961" i="6"/>
  <c r="AC961" i="6"/>
  <c r="AE956" i="6"/>
  <c r="AH960" i="6"/>
  <c r="AE961" i="6"/>
  <c r="AF956" i="6"/>
  <c r="AI960" i="6"/>
  <c r="AF961" i="6"/>
  <c r="AG962" i="6"/>
  <c r="AE962" i="6"/>
  <c r="AF962" i="6"/>
  <c r="AC962" i="6"/>
  <c r="AI962" i="6"/>
  <c r="AD980" i="6"/>
  <c r="AH980" i="6"/>
  <c r="AF980" i="6"/>
  <c r="AI980" i="6"/>
  <c r="AG980" i="6"/>
  <c r="AE980" i="6"/>
  <c r="AC980" i="6"/>
  <c r="AH951" i="6"/>
  <c r="AI953" i="6"/>
  <c r="AD963" i="6"/>
  <c r="AF966" i="6"/>
  <c r="AG963" i="6"/>
  <c r="AC964" i="6"/>
  <c r="AF964" i="6"/>
  <c r="AE963" i="6"/>
  <c r="AF963" i="6"/>
  <c r="AI963" i="6"/>
  <c r="AG966" i="6"/>
  <c r="AH966" i="6"/>
  <c r="AC972" i="6"/>
  <c r="AH972" i="6"/>
  <c r="AG972" i="6"/>
  <c r="AF972" i="6"/>
  <c r="AH967" i="6"/>
  <c r="AH968" i="6"/>
  <c r="AH969" i="6"/>
  <c r="AH982" i="6"/>
  <c r="AD982" i="6"/>
  <c r="AC982" i="6"/>
  <c r="AD988" i="6"/>
  <c r="AH988" i="6"/>
  <c r="AG988" i="6"/>
  <c r="AF988" i="6"/>
  <c r="AC988" i="6"/>
  <c r="AD996" i="6"/>
  <c r="AH996" i="6"/>
  <c r="AI996" i="6"/>
  <c r="AG996" i="6"/>
  <c r="AF996" i="6"/>
  <c r="AE996" i="6"/>
  <c r="AH978" i="6"/>
  <c r="AD978" i="6"/>
  <c r="AI978" i="6"/>
  <c r="AF973" i="6"/>
  <c r="AH974" i="6"/>
  <c r="AD974" i="6"/>
  <c r="AC974" i="6"/>
  <c r="AC978" i="6"/>
  <c r="AH986" i="6"/>
  <c r="AD986" i="6"/>
  <c r="AI986" i="6"/>
  <c r="AC986" i="6"/>
  <c r="AG973" i="6"/>
  <c r="AE974" i="6"/>
  <c r="AE978" i="6"/>
  <c r="AE986" i="6"/>
  <c r="AH990" i="6"/>
  <c r="AD990" i="6"/>
  <c r="AE990" i="6"/>
  <c r="AC990" i="6"/>
  <c r="AI990" i="6"/>
  <c r="AH973" i="6"/>
  <c r="AF978" i="6"/>
  <c r="AH998" i="6"/>
  <c r="AD998" i="6"/>
  <c r="AG994" i="6"/>
  <c r="AD1004" i="6"/>
  <c r="AH1004" i="6"/>
  <c r="AC1004" i="6"/>
  <c r="AD976" i="6"/>
  <c r="AH976" i="6"/>
  <c r="AD984" i="6"/>
  <c r="AH984" i="6"/>
  <c r="AD992" i="6"/>
  <c r="AH992" i="6"/>
  <c r="AC998" i="6"/>
  <c r="AD1000" i="6"/>
  <c r="AH1000" i="6"/>
  <c r="AE1004" i="6"/>
  <c r="AE998" i="6"/>
  <c r="AF1004" i="6"/>
  <c r="AH994" i="6"/>
  <c r="AD994" i="6"/>
  <c r="AF998" i="6"/>
  <c r="AG1004" i="6"/>
  <c r="AD1002" i="6"/>
  <c r="AF1005" i="6"/>
  <c r="AD1006" i="6"/>
  <c r="AF1002" i="6"/>
  <c r="AD1003" i="6"/>
  <c r="AF1006" i="6"/>
  <c r="AD1007" i="6"/>
  <c r="AE1007" i="6"/>
  <c r="AF1007" i="6"/>
  <c r="J1" i="4"/>
  <c r="L1007" i="4" s="1"/>
  <c r="J1007" i="4"/>
  <c r="I1007" i="4"/>
  <c r="H1007" i="4"/>
  <c r="J1006" i="4"/>
  <c r="I1006" i="4"/>
  <c r="H1006" i="4"/>
  <c r="J1005" i="4"/>
  <c r="I1005" i="4"/>
  <c r="H1005" i="4"/>
  <c r="J1004" i="4"/>
  <c r="I1004" i="4"/>
  <c r="H1004" i="4"/>
  <c r="J1003" i="4"/>
  <c r="I1003" i="4"/>
  <c r="H1003" i="4"/>
  <c r="J1002" i="4"/>
  <c r="I1002" i="4"/>
  <c r="H1002" i="4"/>
  <c r="J1001" i="4"/>
  <c r="I1001" i="4"/>
  <c r="H1001" i="4"/>
  <c r="J1000" i="4"/>
  <c r="I1000" i="4"/>
  <c r="H1000" i="4"/>
  <c r="J999" i="4"/>
  <c r="I999" i="4"/>
  <c r="H999" i="4"/>
  <c r="J998" i="4"/>
  <c r="I998" i="4"/>
  <c r="H998" i="4"/>
  <c r="J997" i="4"/>
  <c r="I997" i="4"/>
  <c r="H997" i="4"/>
  <c r="J996" i="4"/>
  <c r="I996" i="4"/>
  <c r="H996" i="4"/>
  <c r="J995" i="4"/>
  <c r="I995" i="4"/>
  <c r="H995" i="4"/>
  <c r="J994" i="4"/>
  <c r="I994" i="4"/>
  <c r="H994" i="4"/>
  <c r="J993" i="4"/>
  <c r="I993" i="4"/>
  <c r="H993" i="4"/>
  <c r="J992" i="4"/>
  <c r="I992" i="4"/>
  <c r="H992" i="4"/>
  <c r="J991" i="4"/>
  <c r="I991" i="4"/>
  <c r="H991" i="4"/>
  <c r="J990" i="4"/>
  <c r="I990" i="4"/>
  <c r="H990" i="4"/>
  <c r="J989" i="4"/>
  <c r="I989" i="4"/>
  <c r="H989" i="4"/>
  <c r="J988" i="4"/>
  <c r="I988" i="4"/>
  <c r="H988" i="4"/>
  <c r="J987" i="4"/>
  <c r="I987" i="4"/>
  <c r="H987" i="4"/>
  <c r="J986" i="4"/>
  <c r="I986" i="4"/>
  <c r="H986" i="4"/>
  <c r="J985" i="4"/>
  <c r="I985" i="4"/>
  <c r="H985" i="4"/>
  <c r="J984" i="4"/>
  <c r="I984" i="4"/>
  <c r="H984" i="4"/>
  <c r="J983" i="4"/>
  <c r="I983" i="4"/>
  <c r="H983" i="4"/>
  <c r="J982" i="4"/>
  <c r="I982" i="4"/>
  <c r="H982" i="4"/>
  <c r="J981" i="4"/>
  <c r="I981" i="4"/>
  <c r="H981" i="4"/>
  <c r="J980" i="4"/>
  <c r="I980" i="4"/>
  <c r="H980" i="4"/>
  <c r="J979" i="4"/>
  <c r="I979" i="4"/>
  <c r="H979" i="4"/>
  <c r="J978" i="4"/>
  <c r="I978" i="4"/>
  <c r="H978" i="4"/>
  <c r="J977" i="4"/>
  <c r="I977" i="4"/>
  <c r="H977" i="4"/>
  <c r="J976" i="4"/>
  <c r="I976" i="4"/>
  <c r="H976" i="4"/>
  <c r="J975" i="4"/>
  <c r="I975" i="4"/>
  <c r="H975" i="4"/>
  <c r="J974" i="4"/>
  <c r="I974" i="4"/>
  <c r="H974" i="4"/>
  <c r="J973" i="4"/>
  <c r="I973" i="4"/>
  <c r="H973" i="4"/>
  <c r="J972" i="4"/>
  <c r="I972" i="4"/>
  <c r="H972" i="4"/>
  <c r="J971" i="4"/>
  <c r="I971" i="4"/>
  <c r="H971" i="4"/>
  <c r="J970" i="4"/>
  <c r="I970" i="4"/>
  <c r="H970" i="4"/>
  <c r="J969" i="4"/>
  <c r="I969" i="4"/>
  <c r="H969" i="4"/>
  <c r="J968" i="4"/>
  <c r="I968" i="4"/>
  <c r="H968" i="4"/>
  <c r="J967" i="4"/>
  <c r="I967" i="4"/>
  <c r="H967" i="4"/>
  <c r="J966" i="4"/>
  <c r="I966" i="4"/>
  <c r="H966" i="4"/>
  <c r="J965" i="4"/>
  <c r="I965" i="4"/>
  <c r="H965" i="4"/>
  <c r="J964" i="4"/>
  <c r="I964" i="4"/>
  <c r="H964" i="4"/>
  <c r="J963" i="4"/>
  <c r="I963" i="4"/>
  <c r="H963" i="4"/>
  <c r="J962" i="4"/>
  <c r="I962" i="4"/>
  <c r="H962" i="4"/>
  <c r="J961" i="4"/>
  <c r="I961" i="4"/>
  <c r="H961" i="4"/>
  <c r="J960" i="4"/>
  <c r="I960" i="4"/>
  <c r="H960" i="4"/>
  <c r="J959" i="4"/>
  <c r="I959" i="4"/>
  <c r="H959" i="4"/>
  <c r="J958" i="4"/>
  <c r="I958" i="4"/>
  <c r="H958" i="4"/>
  <c r="J957" i="4"/>
  <c r="I957" i="4"/>
  <c r="H957" i="4"/>
  <c r="J956" i="4"/>
  <c r="I956" i="4"/>
  <c r="H956" i="4"/>
  <c r="J955" i="4"/>
  <c r="I955" i="4"/>
  <c r="H955" i="4"/>
  <c r="J954" i="4"/>
  <c r="I954" i="4"/>
  <c r="H954" i="4"/>
  <c r="J953" i="4"/>
  <c r="I953" i="4"/>
  <c r="H953" i="4"/>
  <c r="J952" i="4"/>
  <c r="I952" i="4"/>
  <c r="H952" i="4"/>
  <c r="J951" i="4"/>
  <c r="I951" i="4"/>
  <c r="H951" i="4"/>
  <c r="J950" i="4"/>
  <c r="I950" i="4"/>
  <c r="H950" i="4"/>
  <c r="J949" i="4"/>
  <c r="I949" i="4"/>
  <c r="H949" i="4"/>
  <c r="J948" i="4"/>
  <c r="I948" i="4"/>
  <c r="H948" i="4"/>
  <c r="J947" i="4"/>
  <c r="I947" i="4"/>
  <c r="H947" i="4"/>
  <c r="J946" i="4"/>
  <c r="I946" i="4"/>
  <c r="H946" i="4"/>
  <c r="J945" i="4"/>
  <c r="I945" i="4"/>
  <c r="H945" i="4"/>
  <c r="J944" i="4"/>
  <c r="I944" i="4"/>
  <c r="H944" i="4"/>
  <c r="J943" i="4"/>
  <c r="I943" i="4"/>
  <c r="H943" i="4"/>
  <c r="J942" i="4"/>
  <c r="I942" i="4"/>
  <c r="H942" i="4"/>
  <c r="J941" i="4"/>
  <c r="I941" i="4"/>
  <c r="H941" i="4"/>
  <c r="J940" i="4"/>
  <c r="I940" i="4"/>
  <c r="H940" i="4"/>
  <c r="J939" i="4"/>
  <c r="I939" i="4"/>
  <c r="H939" i="4"/>
  <c r="J938" i="4"/>
  <c r="I938" i="4"/>
  <c r="H938" i="4"/>
  <c r="J937" i="4"/>
  <c r="I937" i="4"/>
  <c r="H937" i="4"/>
  <c r="J936" i="4"/>
  <c r="I936" i="4"/>
  <c r="H936" i="4"/>
  <c r="J935" i="4"/>
  <c r="I935" i="4"/>
  <c r="H935" i="4"/>
  <c r="J934" i="4"/>
  <c r="I934" i="4"/>
  <c r="H934" i="4"/>
  <c r="J933" i="4"/>
  <c r="I933" i="4"/>
  <c r="H933" i="4"/>
  <c r="J932" i="4"/>
  <c r="I932" i="4"/>
  <c r="H932" i="4"/>
  <c r="J931" i="4"/>
  <c r="I931" i="4"/>
  <c r="H931" i="4"/>
  <c r="J930" i="4"/>
  <c r="I930" i="4"/>
  <c r="H930" i="4"/>
  <c r="J929" i="4"/>
  <c r="I929" i="4"/>
  <c r="H929" i="4"/>
  <c r="J928" i="4"/>
  <c r="I928" i="4"/>
  <c r="H928" i="4"/>
  <c r="J927" i="4"/>
  <c r="I927" i="4"/>
  <c r="H927" i="4"/>
  <c r="J926" i="4"/>
  <c r="I926" i="4"/>
  <c r="H926" i="4"/>
  <c r="J925" i="4"/>
  <c r="I925" i="4"/>
  <c r="H925" i="4"/>
  <c r="J924" i="4"/>
  <c r="I924" i="4"/>
  <c r="H924" i="4"/>
  <c r="J923" i="4"/>
  <c r="I923" i="4"/>
  <c r="H923" i="4"/>
  <c r="J922" i="4"/>
  <c r="I922" i="4"/>
  <c r="H922" i="4"/>
  <c r="J921" i="4"/>
  <c r="I921" i="4"/>
  <c r="H921" i="4"/>
  <c r="J920" i="4"/>
  <c r="I920" i="4"/>
  <c r="H920" i="4"/>
  <c r="J919" i="4"/>
  <c r="I919" i="4"/>
  <c r="H919" i="4"/>
  <c r="J918" i="4"/>
  <c r="I918" i="4"/>
  <c r="H918" i="4"/>
  <c r="J917" i="4"/>
  <c r="I917" i="4"/>
  <c r="H917" i="4"/>
  <c r="J916" i="4"/>
  <c r="I916" i="4"/>
  <c r="H916" i="4"/>
  <c r="J915" i="4"/>
  <c r="I915" i="4"/>
  <c r="H915" i="4"/>
  <c r="J914" i="4"/>
  <c r="I914" i="4"/>
  <c r="H914" i="4"/>
  <c r="J913" i="4"/>
  <c r="I913" i="4"/>
  <c r="H913" i="4"/>
  <c r="J912" i="4"/>
  <c r="I912" i="4"/>
  <c r="H912" i="4"/>
  <c r="J911" i="4"/>
  <c r="I911" i="4"/>
  <c r="H911" i="4"/>
  <c r="J910" i="4"/>
  <c r="I910" i="4"/>
  <c r="H910" i="4"/>
  <c r="J909" i="4"/>
  <c r="I909" i="4"/>
  <c r="H909" i="4"/>
  <c r="J908" i="4"/>
  <c r="I908" i="4"/>
  <c r="H908" i="4"/>
  <c r="J907" i="4"/>
  <c r="I907" i="4"/>
  <c r="H907" i="4"/>
  <c r="J906" i="4"/>
  <c r="I906" i="4"/>
  <c r="H906" i="4"/>
  <c r="J905" i="4"/>
  <c r="I905" i="4"/>
  <c r="H905" i="4"/>
  <c r="J904" i="4"/>
  <c r="I904" i="4"/>
  <c r="H904" i="4"/>
  <c r="J903" i="4"/>
  <c r="I903" i="4"/>
  <c r="H903" i="4"/>
  <c r="J902" i="4"/>
  <c r="I902" i="4"/>
  <c r="H902" i="4"/>
  <c r="J901" i="4"/>
  <c r="I901" i="4"/>
  <c r="H901" i="4"/>
  <c r="J900" i="4"/>
  <c r="I900" i="4"/>
  <c r="H900" i="4"/>
  <c r="J899" i="4"/>
  <c r="I899" i="4"/>
  <c r="H899" i="4"/>
  <c r="J898" i="4"/>
  <c r="I898" i="4"/>
  <c r="H898" i="4"/>
  <c r="J897" i="4"/>
  <c r="I897" i="4"/>
  <c r="H897" i="4"/>
  <c r="J896" i="4"/>
  <c r="I896" i="4"/>
  <c r="H896" i="4"/>
  <c r="J895" i="4"/>
  <c r="I895" i="4"/>
  <c r="H895" i="4"/>
  <c r="J894" i="4"/>
  <c r="I894" i="4"/>
  <c r="H894" i="4"/>
  <c r="J893" i="4"/>
  <c r="I893" i="4"/>
  <c r="H893" i="4"/>
  <c r="J892" i="4"/>
  <c r="I892" i="4"/>
  <c r="H892" i="4"/>
  <c r="J891" i="4"/>
  <c r="I891" i="4"/>
  <c r="H891" i="4"/>
  <c r="J890" i="4"/>
  <c r="I890" i="4"/>
  <c r="H890" i="4"/>
  <c r="J889" i="4"/>
  <c r="I889" i="4"/>
  <c r="H889" i="4"/>
  <c r="J888" i="4"/>
  <c r="I888" i="4"/>
  <c r="H888" i="4"/>
  <c r="J887" i="4"/>
  <c r="I887" i="4"/>
  <c r="H887" i="4"/>
  <c r="J886" i="4"/>
  <c r="I886" i="4"/>
  <c r="H886" i="4"/>
  <c r="J885" i="4"/>
  <c r="I885" i="4"/>
  <c r="H885" i="4"/>
  <c r="J884" i="4"/>
  <c r="I884" i="4"/>
  <c r="H884" i="4"/>
  <c r="J883" i="4"/>
  <c r="I883" i="4"/>
  <c r="H883" i="4"/>
  <c r="J882" i="4"/>
  <c r="I882" i="4"/>
  <c r="H882" i="4"/>
  <c r="J881" i="4"/>
  <c r="I881" i="4"/>
  <c r="H881" i="4"/>
  <c r="J880" i="4"/>
  <c r="I880" i="4"/>
  <c r="H880" i="4"/>
  <c r="J879" i="4"/>
  <c r="I879" i="4"/>
  <c r="H879" i="4"/>
  <c r="J878" i="4"/>
  <c r="I878" i="4"/>
  <c r="H878" i="4"/>
  <c r="J877" i="4"/>
  <c r="I877" i="4"/>
  <c r="H877" i="4"/>
  <c r="J876" i="4"/>
  <c r="I876" i="4"/>
  <c r="H876" i="4"/>
  <c r="J875" i="4"/>
  <c r="I875" i="4"/>
  <c r="H875" i="4"/>
  <c r="J874" i="4"/>
  <c r="I874" i="4"/>
  <c r="H874" i="4"/>
  <c r="J873" i="4"/>
  <c r="I873" i="4"/>
  <c r="H873" i="4"/>
  <c r="J872" i="4"/>
  <c r="I872" i="4"/>
  <c r="H872" i="4"/>
  <c r="J871" i="4"/>
  <c r="I871" i="4"/>
  <c r="H871" i="4"/>
  <c r="J870" i="4"/>
  <c r="I870" i="4"/>
  <c r="H870" i="4"/>
  <c r="J869" i="4"/>
  <c r="I869" i="4"/>
  <c r="H869" i="4"/>
  <c r="J868" i="4"/>
  <c r="I868" i="4"/>
  <c r="H868" i="4"/>
  <c r="J867" i="4"/>
  <c r="I867" i="4"/>
  <c r="H867" i="4"/>
  <c r="J866" i="4"/>
  <c r="I866" i="4"/>
  <c r="H866" i="4"/>
  <c r="J865" i="4"/>
  <c r="I865" i="4"/>
  <c r="H865" i="4"/>
  <c r="J864" i="4"/>
  <c r="I864" i="4"/>
  <c r="H864" i="4"/>
  <c r="J863" i="4"/>
  <c r="I863" i="4"/>
  <c r="H863" i="4"/>
  <c r="J862" i="4"/>
  <c r="I862" i="4"/>
  <c r="H862" i="4"/>
  <c r="J861" i="4"/>
  <c r="I861" i="4"/>
  <c r="H861" i="4"/>
  <c r="J860" i="4"/>
  <c r="I860" i="4"/>
  <c r="H860" i="4"/>
  <c r="J859" i="4"/>
  <c r="I859" i="4"/>
  <c r="H859" i="4"/>
  <c r="J858" i="4"/>
  <c r="I858" i="4"/>
  <c r="H858" i="4"/>
  <c r="J857" i="4"/>
  <c r="I857" i="4"/>
  <c r="H857" i="4"/>
  <c r="J856" i="4"/>
  <c r="I856" i="4"/>
  <c r="H856" i="4"/>
  <c r="J855" i="4"/>
  <c r="I855" i="4"/>
  <c r="H855" i="4"/>
  <c r="J854" i="4"/>
  <c r="I854" i="4"/>
  <c r="H854" i="4"/>
  <c r="J853" i="4"/>
  <c r="I853" i="4"/>
  <c r="H853" i="4"/>
  <c r="J852" i="4"/>
  <c r="I852" i="4"/>
  <c r="H852" i="4"/>
  <c r="J851" i="4"/>
  <c r="I851" i="4"/>
  <c r="H851" i="4"/>
  <c r="J850" i="4"/>
  <c r="I850" i="4"/>
  <c r="H850" i="4"/>
  <c r="J849" i="4"/>
  <c r="I849" i="4"/>
  <c r="H849" i="4"/>
  <c r="J848" i="4"/>
  <c r="I848" i="4"/>
  <c r="H848" i="4"/>
  <c r="J847" i="4"/>
  <c r="I847" i="4"/>
  <c r="H847" i="4"/>
  <c r="J846" i="4"/>
  <c r="I846" i="4"/>
  <c r="H846" i="4"/>
  <c r="J845" i="4"/>
  <c r="I845" i="4"/>
  <c r="H845" i="4"/>
  <c r="J844" i="4"/>
  <c r="I844" i="4"/>
  <c r="H844" i="4"/>
  <c r="J843" i="4"/>
  <c r="I843" i="4"/>
  <c r="H843" i="4"/>
  <c r="J842" i="4"/>
  <c r="I842" i="4"/>
  <c r="H842" i="4"/>
  <c r="J841" i="4"/>
  <c r="I841" i="4"/>
  <c r="H841" i="4"/>
  <c r="J840" i="4"/>
  <c r="I840" i="4"/>
  <c r="H840" i="4"/>
  <c r="J839" i="4"/>
  <c r="I839" i="4"/>
  <c r="H839" i="4"/>
  <c r="J838" i="4"/>
  <c r="I838" i="4"/>
  <c r="H838" i="4"/>
  <c r="J837" i="4"/>
  <c r="I837" i="4"/>
  <c r="H837" i="4"/>
  <c r="J836" i="4"/>
  <c r="I836" i="4"/>
  <c r="H836" i="4"/>
  <c r="J835" i="4"/>
  <c r="I835" i="4"/>
  <c r="H835" i="4"/>
  <c r="J834" i="4"/>
  <c r="I834" i="4"/>
  <c r="H834" i="4"/>
  <c r="J833" i="4"/>
  <c r="I833" i="4"/>
  <c r="H833" i="4"/>
  <c r="J832" i="4"/>
  <c r="I832" i="4"/>
  <c r="H832" i="4"/>
  <c r="J831" i="4"/>
  <c r="I831" i="4"/>
  <c r="H831" i="4"/>
  <c r="J830" i="4"/>
  <c r="I830" i="4"/>
  <c r="H830" i="4"/>
  <c r="J829" i="4"/>
  <c r="I829" i="4"/>
  <c r="H829" i="4"/>
  <c r="J828" i="4"/>
  <c r="I828" i="4"/>
  <c r="H828" i="4"/>
  <c r="J827" i="4"/>
  <c r="I827" i="4"/>
  <c r="H827" i="4"/>
  <c r="J826" i="4"/>
  <c r="I826" i="4"/>
  <c r="H826" i="4"/>
  <c r="J825" i="4"/>
  <c r="I825" i="4"/>
  <c r="H825" i="4"/>
  <c r="J824" i="4"/>
  <c r="I824" i="4"/>
  <c r="H824" i="4"/>
  <c r="J823" i="4"/>
  <c r="I823" i="4"/>
  <c r="H823" i="4"/>
  <c r="J822" i="4"/>
  <c r="I822" i="4"/>
  <c r="H822" i="4"/>
  <c r="J821" i="4"/>
  <c r="I821" i="4"/>
  <c r="H821" i="4"/>
  <c r="J820" i="4"/>
  <c r="I820" i="4"/>
  <c r="H820" i="4"/>
  <c r="J819" i="4"/>
  <c r="I819" i="4"/>
  <c r="H819" i="4"/>
  <c r="J818" i="4"/>
  <c r="I818" i="4"/>
  <c r="H818" i="4"/>
  <c r="J817" i="4"/>
  <c r="I817" i="4"/>
  <c r="H817" i="4"/>
  <c r="J816" i="4"/>
  <c r="I816" i="4"/>
  <c r="H816" i="4"/>
  <c r="J815" i="4"/>
  <c r="I815" i="4"/>
  <c r="H815" i="4"/>
  <c r="J814" i="4"/>
  <c r="I814" i="4"/>
  <c r="H814" i="4"/>
  <c r="J813" i="4"/>
  <c r="I813" i="4"/>
  <c r="H813" i="4"/>
  <c r="J812" i="4"/>
  <c r="I812" i="4"/>
  <c r="H812" i="4"/>
  <c r="J811" i="4"/>
  <c r="I811" i="4"/>
  <c r="H811" i="4"/>
  <c r="J810" i="4"/>
  <c r="I810" i="4"/>
  <c r="H810" i="4"/>
  <c r="J809" i="4"/>
  <c r="I809" i="4"/>
  <c r="H809" i="4"/>
  <c r="J808" i="4"/>
  <c r="I808" i="4"/>
  <c r="H808" i="4"/>
  <c r="J807" i="4"/>
  <c r="I807" i="4"/>
  <c r="H807" i="4"/>
  <c r="J806" i="4"/>
  <c r="I806" i="4"/>
  <c r="H806" i="4"/>
  <c r="J805" i="4"/>
  <c r="I805" i="4"/>
  <c r="H805" i="4"/>
  <c r="J804" i="4"/>
  <c r="I804" i="4"/>
  <c r="H804" i="4"/>
  <c r="J803" i="4"/>
  <c r="I803" i="4"/>
  <c r="H803" i="4"/>
  <c r="J802" i="4"/>
  <c r="I802" i="4"/>
  <c r="H802" i="4"/>
  <c r="J801" i="4"/>
  <c r="I801" i="4"/>
  <c r="H801" i="4"/>
  <c r="J800" i="4"/>
  <c r="I800" i="4"/>
  <c r="H800" i="4"/>
  <c r="J799" i="4"/>
  <c r="I799" i="4"/>
  <c r="H799" i="4"/>
  <c r="J798" i="4"/>
  <c r="I798" i="4"/>
  <c r="H798" i="4"/>
  <c r="J797" i="4"/>
  <c r="I797" i="4"/>
  <c r="H797" i="4"/>
  <c r="J796" i="4"/>
  <c r="I796" i="4"/>
  <c r="H796" i="4"/>
  <c r="J795" i="4"/>
  <c r="I795" i="4"/>
  <c r="H795" i="4"/>
  <c r="J794" i="4"/>
  <c r="I794" i="4"/>
  <c r="H794" i="4"/>
  <c r="J793" i="4"/>
  <c r="I793" i="4"/>
  <c r="H793" i="4"/>
  <c r="J792" i="4"/>
  <c r="I792" i="4"/>
  <c r="H792" i="4"/>
  <c r="J791" i="4"/>
  <c r="I791" i="4"/>
  <c r="H791" i="4"/>
  <c r="J790" i="4"/>
  <c r="I790" i="4"/>
  <c r="H790" i="4"/>
  <c r="J789" i="4"/>
  <c r="I789" i="4"/>
  <c r="H789" i="4"/>
  <c r="J788" i="4"/>
  <c r="I788" i="4"/>
  <c r="H788" i="4"/>
  <c r="J787" i="4"/>
  <c r="I787" i="4"/>
  <c r="H787" i="4"/>
  <c r="J786" i="4"/>
  <c r="I786" i="4"/>
  <c r="H786" i="4"/>
  <c r="J785" i="4"/>
  <c r="I785" i="4"/>
  <c r="H785" i="4"/>
  <c r="J784" i="4"/>
  <c r="I784" i="4"/>
  <c r="H784" i="4"/>
  <c r="J783" i="4"/>
  <c r="I783" i="4"/>
  <c r="H783" i="4"/>
  <c r="J782" i="4"/>
  <c r="I782" i="4"/>
  <c r="H782" i="4"/>
  <c r="J781" i="4"/>
  <c r="I781" i="4"/>
  <c r="H781" i="4"/>
  <c r="J780" i="4"/>
  <c r="I780" i="4"/>
  <c r="H780" i="4"/>
  <c r="J779" i="4"/>
  <c r="I779" i="4"/>
  <c r="H779" i="4"/>
  <c r="J778" i="4"/>
  <c r="I778" i="4"/>
  <c r="H778" i="4"/>
  <c r="J777" i="4"/>
  <c r="I777" i="4"/>
  <c r="H777" i="4"/>
  <c r="J776" i="4"/>
  <c r="I776" i="4"/>
  <c r="H776" i="4"/>
  <c r="J775" i="4"/>
  <c r="I775" i="4"/>
  <c r="H775" i="4"/>
  <c r="J774" i="4"/>
  <c r="I774" i="4"/>
  <c r="H774" i="4"/>
  <c r="J773" i="4"/>
  <c r="I773" i="4"/>
  <c r="H773" i="4"/>
  <c r="J772" i="4"/>
  <c r="I772" i="4"/>
  <c r="H772" i="4"/>
  <c r="J771" i="4"/>
  <c r="I771" i="4"/>
  <c r="H771" i="4"/>
  <c r="J770" i="4"/>
  <c r="I770" i="4"/>
  <c r="H770" i="4"/>
  <c r="J769" i="4"/>
  <c r="I769" i="4"/>
  <c r="H769" i="4"/>
  <c r="J768" i="4"/>
  <c r="I768" i="4"/>
  <c r="H768" i="4"/>
  <c r="J767" i="4"/>
  <c r="I767" i="4"/>
  <c r="H767" i="4"/>
  <c r="J766" i="4"/>
  <c r="I766" i="4"/>
  <c r="H766" i="4"/>
  <c r="J765" i="4"/>
  <c r="I765" i="4"/>
  <c r="H765" i="4"/>
  <c r="J764" i="4"/>
  <c r="I764" i="4"/>
  <c r="H764" i="4"/>
  <c r="J763" i="4"/>
  <c r="I763" i="4"/>
  <c r="H763" i="4"/>
  <c r="J762" i="4"/>
  <c r="I762" i="4"/>
  <c r="H762" i="4"/>
  <c r="J761" i="4"/>
  <c r="I761" i="4"/>
  <c r="H761" i="4"/>
  <c r="J760" i="4"/>
  <c r="I760" i="4"/>
  <c r="H760" i="4"/>
  <c r="J759" i="4"/>
  <c r="I759" i="4"/>
  <c r="H759" i="4"/>
  <c r="J758" i="4"/>
  <c r="I758" i="4"/>
  <c r="H758" i="4"/>
  <c r="J757" i="4"/>
  <c r="I757" i="4"/>
  <c r="H757" i="4"/>
  <c r="J756" i="4"/>
  <c r="I756" i="4"/>
  <c r="H756" i="4"/>
  <c r="J755" i="4"/>
  <c r="I755" i="4"/>
  <c r="H755" i="4"/>
  <c r="J754" i="4"/>
  <c r="I754" i="4"/>
  <c r="H754" i="4"/>
  <c r="J753" i="4"/>
  <c r="I753" i="4"/>
  <c r="H753" i="4"/>
  <c r="J752" i="4"/>
  <c r="I752" i="4"/>
  <c r="H752" i="4"/>
  <c r="J751" i="4"/>
  <c r="I751" i="4"/>
  <c r="H751" i="4"/>
  <c r="J750" i="4"/>
  <c r="I750" i="4"/>
  <c r="H750" i="4"/>
  <c r="J749" i="4"/>
  <c r="I749" i="4"/>
  <c r="H749" i="4"/>
  <c r="J748" i="4"/>
  <c r="I748" i="4"/>
  <c r="H748" i="4"/>
  <c r="J747" i="4"/>
  <c r="I747" i="4"/>
  <c r="H747" i="4"/>
  <c r="J746" i="4"/>
  <c r="I746" i="4"/>
  <c r="H746" i="4"/>
  <c r="J745" i="4"/>
  <c r="I745" i="4"/>
  <c r="H745" i="4"/>
  <c r="J744" i="4"/>
  <c r="I744" i="4"/>
  <c r="H744" i="4"/>
  <c r="J743" i="4"/>
  <c r="I743" i="4"/>
  <c r="H743" i="4"/>
  <c r="J742" i="4"/>
  <c r="I742" i="4"/>
  <c r="H742" i="4"/>
  <c r="J741" i="4"/>
  <c r="I741" i="4"/>
  <c r="H741" i="4"/>
  <c r="J740" i="4"/>
  <c r="I740" i="4"/>
  <c r="H740" i="4"/>
  <c r="J739" i="4"/>
  <c r="I739" i="4"/>
  <c r="H739" i="4"/>
  <c r="J738" i="4"/>
  <c r="I738" i="4"/>
  <c r="H738" i="4"/>
  <c r="J737" i="4"/>
  <c r="I737" i="4"/>
  <c r="H737" i="4"/>
  <c r="J736" i="4"/>
  <c r="I736" i="4"/>
  <c r="H736" i="4"/>
  <c r="J735" i="4"/>
  <c r="I735" i="4"/>
  <c r="H735" i="4"/>
  <c r="J734" i="4"/>
  <c r="I734" i="4"/>
  <c r="H734" i="4"/>
  <c r="J733" i="4"/>
  <c r="I733" i="4"/>
  <c r="H733" i="4"/>
  <c r="J732" i="4"/>
  <c r="I732" i="4"/>
  <c r="H732" i="4"/>
  <c r="J731" i="4"/>
  <c r="I731" i="4"/>
  <c r="H731" i="4"/>
  <c r="J730" i="4"/>
  <c r="I730" i="4"/>
  <c r="H730" i="4"/>
  <c r="J729" i="4"/>
  <c r="I729" i="4"/>
  <c r="H729" i="4"/>
  <c r="J728" i="4"/>
  <c r="I728" i="4"/>
  <c r="H728" i="4"/>
  <c r="J727" i="4"/>
  <c r="I727" i="4"/>
  <c r="H727" i="4"/>
  <c r="J726" i="4"/>
  <c r="I726" i="4"/>
  <c r="H726" i="4"/>
  <c r="J725" i="4"/>
  <c r="I725" i="4"/>
  <c r="H725" i="4"/>
  <c r="J724" i="4"/>
  <c r="I724" i="4"/>
  <c r="H724" i="4"/>
  <c r="J723" i="4"/>
  <c r="I723" i="4"/>
  <c r="H723" i="4"/>
  <c r="J722" i="4"/>
  <c r="I722" i="4"/>
  <c r="H722" i="4"/>
  <c r="J721" i="4"/>
  <c r="I721" i="4"/>
  <c r="H721" i="4"/>
  <c r="J720" i="4"/>
  <c r="I720" i="4"/>
  <c r="H720" i="4"/>
  <c r="J719" i="4"/>
  <c r="I719" i="4"/>
  <c r="H719" i="4"/>
  <c r="J718" i="4"/>
  <c r="I718" i="4"/>
  <c r="H718" i="4"/>
  <c r="J717" i="4"/>
  <c r="I717" i="4"/>
  <c r="H717" i="4"/>
  <c r="J716" i="4"/>
  <c r="I716" i="4"/>
  <c r="H716" i="4"/>
  <c r="J715" i="4"/>
  <c r="I715" i="4"/>
  <c r="H715" i="4"/>
  <c r="J714" i="4"/>
  <c r="I714" i="4"/>
  <c r="H714" i="4"/>
  <c r="J713" i="4"/>
  <c r="I713" i="4"/>
  <c r="H713" i="4"/>
  <c r="J712" i="4"/>
  <c r="I712" i="4"/>
  <c r="H712" i="4"/>
  <c r="J711" i="4"/>
  <c r="I711" i="4"/>
  <c r="H711" i="4"/>
  <c r="J710" i="4"/>
  <c r="I710" i="4"/>
  <c r="H710" i="4"/>
  <c r="J709" i="4"/>
  <c r="I709" i="4"/>
  <c r="H709" i="4"/>
  <c r="J708" i="4"/>
  <c r="I708" i="4"/>
  <c r="H708" i="4"/>
  <c r="J707" i="4"/>
  <c r="I707" i="4"/>
  <c r="H707" i="4"/>
  <c r="J706" i="4"/>
  <c r="I706" i="4"/>
  <c r="H706" i="4"/>
  <c r="J705" i="4"/>
  <c r="I705" i="4"/>
  <c r="H705" i="4"/>
  <c r="J704" i="4"/>
  <c r="I704" i="4"/>
  <c r="H704" i="4"/>
  <c r="J703" i="4"/>
  <c r="I703" i="4"/>
  <c r="H703" i="4"/>
  <c r="J702" i="4"/>
  <c r="I702" i="4"/>
  <c r="H702" i="4"/>
  <c r="J701" i="4"/>
  <c r="I701" i="4"/>
  <c r="H701" i="4"/>
  <c r="J700" i="4"/>
  <c r="I700" i="4"/>
  <c r="H700" i="4"/>
  <c r="J699" i="4"/>
  <c r="I699" i="4"/>
  <c r="H699" i="4"/>
  <c r="J698" i="4"/>
  <c r="I698" i="4"/>
  <c r="H698" i="4"/>
  <c r="J697" i="4"/>
  <c r="I697" i="4"/>
  <c r="H697" i="4"/>
  <c r="J696" i="4"/>
  <c r="I696" i="4"/>
  <c r="H696" i="4"/>
  <c r="J695" i="4"/>
  <c r="I695" i="4"/>
  <c r="H695" i="4"/>
  <c r="J694" i="4"/>
  <c r="I694" i="4"/>
  <c r="H694" i="4"/>
  <c r="J693" i="4"/>
  <c r="I693" i="4"/>
  <c r="H693" i="4"/>
  <c r="J692" i="4"/>
  <c r="I692" i="4"/>
  <c r="H692" i="4"/>
  <c r="J691" i="4"/>
  <c r="I691" i="4"/>
  <c r="H691" i="4"/>
  <c r="J690" i="4"/>
  <c r="I690" i="4"/>
  <c r="H690" i="4"/>
  <c r="J689" i="4"/>
  <c r="I689" i="4"/>
  <c r="H689" i="4"/>
  <c r="J688" i="4"/>
  <c r="I688" i="4"/>
  <c r="H688" i="4"/>
  <c r="J687" i="4"/>
  <c r="I687" i="4"/>
  <c r="H687" i="4"/>
  <c r="J686" i="4"/>
  <c r="I686" i="4"/>
  <c r="H686" i="4"/>
  <c r="J685" i="4"/>
  <c r="I685" i="4"/>
  <c r="H685" i="4"/>
  <c r="J684" i="4"/>
  <c r="I684" i="4"/>
  <c r="H684" i="4"/>
  <c r="J683" i="4"/>
  <c r="I683" i="4"/>
  <c r="H683" i="4"/>
  <c r="J682" i="4"/>
  <c r="I682" i="4"/>
  <c r="H682" i="4"/>
  <c r="J681" i="4"/>
  <c r="I681" i="4"/>
  <c r="H681" i="4"/>
  <c r="J680" i="4"/>
  <c r="I680" i="4"/>
  <c r="H680" i="4"/>
  <c r="J679" i="4"/>
  <c r="I679" i="4"/>
  <c r="H679" i="4"/>
  <c r="J678" i="4"/>
  <c r="I678" i="4"/>
  <c r="H678" i="4"/>
  <c r="J677" i="4"/>
  <c r="I677" i="4"/>
  <c r="H677" i="4"/>
  <c r="J676" i="4"/>
  <c r="I676" i="4"/>
  <c r="H676" i="4"/>
  <c r="J675" i="4"/>
  <c r="I675" i="4"/>
  <c r="H675" i="4"/>
  <c r="J674" i="4"/>
  <c r="I674" i="4"/>
  <c r="H674" i="4"/>
  <c r="J673" i="4"/>
  <c r="I673" i="4"/>
  <c r="H673" i="4"/>
  <c r="J672" i="4"/>
  <c r="I672" i="4"/>
  <c r="H672" i="4"/>
  <c r="J671" i="4"/>
  <c r="I671" i="4"/>
  <c r="H671" i="4"/>
  <c r="J670" i="4"/>
  <c r="I670" i="4"/>
  <c r="H670" i="4"/>
  <c r="J669" i="4"/>
  <c r="I669" i="4"/>
  <c r="H669" i="4"/>
  <c r="J668" i="4"/>
  <c r="I668" i="4"/>
  <c r="H668" i="4"/>
  <c r="J667" i="4"/>
  <c r="I667" i="4"/>
  <c r="H667" i="4"/>
  <c r="J666" i="4"/>
  <c r="I666" i="4"/>
  <c r="H666" i="4"/>
  <c r="J665" i="4"/>
  <c r="I665" i="4"/>
  <c r="H665" i="4"/>
  <c r="J664" i="4"/>
  <c r="I664" i="4"/>
  <c r="H664" i="4"/>
  <c r="J663" i="4"/>
  <c r="I663" i="4"/>
  <c r="H663" i="4"/>
  <c r="J662" i="4"/>
  <c r="I662" i="4"/>
  <c r="H662" i="4"/>
  <c r="J661" i="4"/>
  <c r="I661" i="4"/>
  <c r="H661" i="4"/>
  <c r="J660" i="4"/>
  <c r="I660" i="4"/>
  <c r="H660" i="4"/>
  <c r="J659" i="4"/>
  <c r="I659" i="4"/>
  <c r="H659" i="4"/>
  <c r="J658" i="4"/>
  <c r="I658" i="4"/>
  <c r="H658" i="4"/>
  <c r="J657" i="4"/>
  <c r="I657" i="4"/>
  <c r="H657" i="4"/>
  <c r="J656" i="4"/>
  <c r="I656" i="4"/>
  <c r="H656" i="4"/>
  <c r="J655" i="4"/>
  <c r="I655" i="4"/>
  <c r="H655" i="4"/>
  <c r="J654" i="4"/>
  <c r="I654" i="4"/>
  <c r="H654" i="4"/>
  <c r="J653" i="4"/>
  <c r="I653" i="4"/>
  <c r="H653" i="4"/>
  <c r="J652" i="4"/>
  <c r="I652" i="4"/>
  <c r="H652" i="4"/>
  <c r="J651" i="4"/>
  <c r="I651" i="4"/>
  <c r="H651" i="4"/>
  <c r="J650" i="4"/>
  <c r="I650" i="4"/>
  <c r="H650" i="4"/>
  <c r="J649" i="4"/>
  <c r="I649" i="4"/>
  <c r="H649" i="4"/>
  <c r="J648" i="4"/>
  <c r="I648" i="4"/>
  <c r="H648" i="4"/>
  <c r="J647" i="4"/>
  <c r="I647" i="4"/>
  <c r="H647" i="4"/>
  <c r="J646" i="4"/>
  <c r="I646" i="4"/>
  <c r="H646" i="4"/>
  <c r="J645" i="4"/>
  <c r="I645" i="4"/>
  <c r="H645" i="4"/>
  <c r="J644" i="4"/>
  <c r="I644" i="4"/>
  <c r="H644" i="4"/>
  <c r="J643" i="4"/>
  <c r="I643" i="4"/>
  <c r="H643" i="4"/>
  <c r="J642" i="4"/>
  <c r="I642" i="4"/>
  <c r="H642" i="4"/>
  <c r="J641" i="4"/>
  <c r="I641" i="4"/>
  <c r="H641" i="4"/>
  <c r="J640" i="4"/>
  <c r="I640" i="4"/>
  <c r="H640" i="4"/>
  <c r="J639" i="4"/>
  <c r="I639" i="4"/>
  <c r="H639" i="4"/>
  <c r="J638" i="4"/>
  <c r="I638" i="4"/>
  <c r="H638" i="4"/>
  <c r="J637" i="4"/>
  <c r="I637" i="4"/>
  <c r="H637" i="4"/>
  <c r="J636" i="4"/>
  <c r="I636" i="4"/>
  <c r="H636" i="4"/>
  <c r="J635" i="4"/>
  <c r="I635" i="4"/>
  <c r="H635" i="4"/>
  <c r="J634" i="4"/>
  <c r="I634" i="4"/>
  <c r="H634" i="4"/>
  <c r="J633" i="4"/>
  <c r="I633" i="4"/>
  <c r="H633" i="4"/>
  <c r="J632" i="4"/>
  <c r="I632" i="4"/>
  <c r="H632" i="4"/>
  <c r="J631" i="4"/>
  <c r="I631" i="4"/>
  <c r="H631" i="4"/>
  <c r="J630" i="4"/>
  <c r="I630" i="4"/>
  <c r="H630" i="4"/>
  <c r="J629" i="4"/>
  <c r="I629" i="4"/>
  <c r="H629" i="4"/>
  <c r="J628" i="4"/>
  <c r="I628" i="4"/>
  <c r="H628" i="4"/>
  <c r="J627" i="4"/>
  <c r="I627" i="4"/>
  <c r="H627" i="4"/>
  <c r="J626" i="4"/>
  <c r="I626" i="4"/>
  <c r="H626" i="4"/>
  <c r="J625" i="4"/>
  <c r="I625" i="4"/>
  <c r="H625" i="4"/>
  <c r="J624" i="4"/>
  <c r="I624" i="4"/>
  <c r="H624" i="4"/>
  <c r="J623" i="4"/>
  <c r="I623" i="4"/>
  <c r="H623" i="4"/>
  <c r="J622" i="4"/>
  <c r="I622" i="4"/>
  <c r="H622" i="4"/>
  <c r="J621" i="4"/>
  <c r="I621" i="4"/>
  <c r="H621" i="4"/>
  <c r="J620" i="4"/>
  <c r="I620" i="4"/>
  <c r="H620" i="4"/>
  <c r="J619" i="4"/>
  <c r="I619" i="4"/>
  <c r="H619" i="4"/>
  <c r="J618" i="4"/>
  <c r="I618" i="4"/>
  <c r="H618" i="4"/>
  <c r="J617" i="4"/>
  <c r="I617" i="4"/>
  <c r="H617" i="4"/>
  <c r="J616" i="4"/>
  <c r="I616" i="4"/>
  <c r="H616" i="4"/>
  <c r="J615" i="4"/>
  <c r="I615" i="4"/>
  <c r="H615" i="4"/>
  <c r="J614" i="4"/>
  <c r="I614" i="4"/>
  <c r="H614" i="4"/>
  <c r="J613" i="4"/>
  <c r="I613" i="4"/>
  <c r="H613" i="4"/>
  <c r="J612" i="4"/>
  <c r="I612" i="4"/>
  <c r="H612" i="4"/>
  <c r="J611" i="4"/>
  <c r="I611" i="4"/>
  <c r="H611" i="4"/>
  <c r="J610" i="4"/>
  <c r="I610" i="4"/>
  <c r="H610" i="4"/>
  <c r="J609" i="4"/>
  <c r="I609" i="4"/>
  <c r="H609" i="4"/>
  <c r="J608" i="4"/>
  <c r="I608" i="4"/>
  <c r="H608" i="4"/>
  <c r="J607" i="4"/>
  <c r="I607" i="4"/>
  <c r="H607" i="4"/>
  <c r="J606" i="4"/>
  <c r="I606" i="4"/>
  <c r="H606" i="4"/>
  <c r="J605" i="4"/>
  <c r="I605" i="4"/>
  <c r="H605" i="4"/>
  <c r="J604" i="4"/>
  <c r="I604" i="4"/>
  <c r="H604" i="4"/>
  <c r="J603" i="4"/>
  <c r="I603" i="4"/>
  <c r="H603" i="4"/>
  <c r="J602" i="4"/>
  <c r="I602" i="4"/>
  <c r="H602" i="4"/>
  <c r="J601" i="4"/>
  <c r="I601" i="4"/>
  <c r="H601" i="4"/>
  <c r="J600" i="4"/>
  <c r="I600" i="4"/>
  <c r="H600" i="4"/>
  <c r="J599" i="4"/>
  <c r="I599" i="4"/>
  <c r="H599" i="4"/>
  <c r="J598" i="4"/>
  <c r="I598" i="4"/>
  <c r="H598" i="4"/>
  <c r="J597" i="4"/>
  <c r="I597" i="4"/>
  <c r="H597" i="4"/>
  <c r="J596" i="4"/>
  <c r="I596" i="4"/>
  <c r="H596" i="4"/>
  <c r="J595" i="4"/>
  <c r="I595" i="4"/>
  <c r="H595" i="4"/>
  <c r="J594" i="4"/>
  <c r="I594" i="4"/>
  <c r="H594" i="4"/>
  <c r="J593" i="4"/>
  <c r="I593" i="4"/>
  <c r="H593" i="4"/>
  <c r="J592" i="4"/>
  <c r="I592" i="4"/>
  <c r="H592" i="4"/>
  <c r="J591" i="4"/>
  <c r="I591" i="4"/>
  <c r="H591" i="4"/>
  <c r="J590" i="4"/>
  <c r="I590" i="4"/>
  <c r="H590" i="4"/>
  <c r="J589" i="4"/>
  <c r="I589" i="4"/>
  <c r="H589" i="4"/>
  <c r="J588" i="4"/>
  <c r="I588" i="4"/>
  <c r="H588" i="4"/>
  <c r="J587" i="4"/>
  <c r="I587" i="4"/>
  <c r="H587" i="4"/>
  <c r="J586" i="4"/>
  <c r="I586" i="4"/>
  <c r="H586" i="4"/>
  <c r="J585" i="4"/>
  <c r="I585" i="4"/>
  <c r="H585" i="4"/>
  <c r="J584" i="4"/>
  <c r="I584" i="4"/>
  <c r="H584" i="4"/>
  <c r="J583" i="4"/>
  <c r="I583" i="4"/>
  <c r="H583" i="4"/>
  <c r="J582" i="4"/>
  <c r="I582" i="4"/>
  <c r="H582" i="4"/>
  <c r="J581" i="4"/>
  <c r="I581" i="4"/>
  <c r="H581" i="4"/>
  <c r="J580" i="4"/>
  <c r="I580" i="4"/>
  <c r="H580" i="4"/>
  <c r="J579" i="4"/>
  <c r="I579" i="4"/>
  <c r="H579" i="4"/>
  <c r="J578" i="4"/>
  <c r="I578" i="4"/>
  <c r="H578" i="4"/>
  <c r="J577" i="4"/>
  <c r="I577" i="4"/>
  <c r="H577" i="4"/>
  <c r="J576" i="4"/>
  <c r="I576" i="4"/>
  <c r="H576" i="4"/>
  <c r="J575" i="4"/>
  <c r="I575" i="4"/>
  <c r="H575" i="4"/>
  <c r="J574" i="4"/>
  <c r="I574" i="4"/>
  <c r="H574" i="4"/>
  <c r="J573" i="4"/>
  <c r="I573" i="4"/>
  <c r="H573" i="4"/>
  <c r="J572" i="4"/>
  <c r="I572" i="4"/>
  <c r="H572" i="4"/>
  <c r="J571" i="4"/>
  <c r="I571" i="4"/>
  <c r="H571" i="4"/>
  <c r="J570" i="4"/>
  <c r="I570" i="4"/>
  <c r="H570" i="4"/>
  <c r="J569" i="4"/>
  <c r="I569" i="4"/>
  <c r="H569" i="4"/>
  <c r="J568" i="4"/>
  <c r="I568" i="4"/>
  <c r="H568" i="4"/>
  <c r="J567" i="4"/>
  <c r="I567" i="4"/>
  <c r="H567" i="4"/>
  <c r="J566" i="4"/>
  <c r="I566" i="4"/>
  <c r="H566" i="4"/>
  <c r="J565" i="4"/>
  <c r="I565" i="4"/>
  <c r="H565" i="4"/>
  <c r="J564" i="4"/>
  <c r="I564" i="4"/>
  <c r="H564" i="4"/>
  <c r="J563" i="4"/>
  <c r="I563" i="4"/>
  <c r="H563" i="4"/>
  <c r="J562" i="4"/>
  <c r="I562" i="4"/>
  <c r="H562" i="4"/>
  <c r="J561" i="4"/>
  <c r="I561" i="4"/>
  <c r="H561" i="4"/>
  <c r="J560" i="4"/>
  <c r="I560" i="4"/>
  <c r="H560" i="4"/>
  <c r="J559" i="4"/>
  <c r="I559" i="4"/>
  <c r="H559" i="4"/>
  <c r="J558" i="4"/>
  <c r="I558" i="4"/>
  <c r="H558" i="4"/>
  <c r="J557" i="4"/>
  <c r="I557" i="4"/>
  <c r="H557" i="4"/>
  <c r="J556" i="4"/>
  <c r="I556" i="4"/>
  <c r="H556" i="4"/>
  <c r="J555" i="4"/>
  <c r="I555" i="4"/>
  <c r="H555" i="4"/>
  <c r="J554" i="4"/>
  <c r="I554" i="4"/>
  <c r="H554" i="4"/>
  <c r="J553" i="4"/>
  <c r="I553" i="4"/>
  <c r="H553" i="4"/>
  <c r="J552" i="4"/>
  <c r="I552" i="4"/>
  <c r="H552" i="4"/>
  <c r="J551" i="4"/>
  <c r="I551" i="4"/>
  <c r="H551" i="4"/>
  <c r="J550" i="4"/>
  <c r="I550" i="4"/>
  <c r="H550" i="4"/>
  <c r="J549" i="4"/>
  <c r="I549" i="4"/>
  <c r="H549" i="4"/>
  <c r="J548" i="4"/>
  <c r="I548" i="4"/>
  <c r="H548" i="4"/>
  <c r="J547" i="4"/>
  <c r="I547" i="4"/>
  <c r="H547" i="4"/>
  <c r="J546" i="4"/>
  <c r="I546" i="4"/>
  <c r="H546" i="4"/>
  <c r="J545" i="4"/>
  <c r="I545" i="4"/>
  <c r="H545" i="4"/>
  <c r="J544" i="4"/>
  <c r="I544" i="4"/>
  <c r="H544" i="4"/>
  <c r="J543" i="4"/>
  <c r="I543" i="4"/>
  <c r="H543" i="4"/>
  <c r="J542" i="4"/>
  <c r="I542" i="4"/>
  <c r="H542" i="4"/>
  <c r="J541" i="4"/>
  <c r="I541" i="4"/>
  <c r="H541" i="4"/>
  <c r="J540" i="4"/>
  <c r="I540" i="4"/>
  <c r="H540" i="4"/>
  <c r="J539" i="4"/>
  <c r="I539" i="4"/>
  <c r="H539" i="4"/>
  <c r="J538" i="4"/>
  <c r="I538" i="4"/>
  <c r="H538" i="4"/>
  <c r="J537" i="4"/>
  <c r="I537" i="4"/>
  <c r="H537" i="4"/>
  <c r="J536" i="4"/>
  <c r="I536" i="4"/>
  <c r="H536" i="4"/>
  <c r="J535" i="4"/>
  <c r="I535" i="4"/>
  <c r="H535" i="4"/>
  <c r="J534" i="4"/>
  <c r="I534" i="4"/>
  <c r="H534" i="4"/>
  <c r="J533" i="4"/>
  <c r="I533" i="4"/>
  <c r="H533" i="4"/>
  <c r="J532" i="4"/>
  <c r="I532" i="4"/>
  <c r="H532" i="4"/>
  <c r="J531" i="4"/>
  <c r="I531" i="4"/>
  <c r="H531" i="4"/>
  <c r="J530" i="4"/>
  <c r="I530" i="4"/>
  <c r="H530" i="4"/>
  <c r="J529" i="4"/>
  <c r="I529" i="4"/>
  <c r="H529" i="4"/>
  <c r="J528" i="4"/>
  <c r="I528" i="4"/>
  <c r="H528" i="4"/>
  <c r="J527" i="4"/>
  <c r="I527" i="4"/>
  <c r="H527" i="4"/>
  <c r="J526" i="4"/>
  <c r="I526" i="4"/>
  <c r="H526" i="4"/>
  <c r="J525" i="4"/>
  <c r="I525" i="4"/>
  <c r="H525" i="4"/>
  <c r="J524" i="4"/>
  <c r="I524" i="4"/>
  <c r="H524" i="4"/>
  <c r="J523" i="4"/>
  <c r="I523" i="4"/>
  <c r="H523" i="4"/>
  <c r="J522" i="4"/>
  <c r="I522" i="4"/>
  <c r="H522" i="4"/>
  <c r="J521" i="4"/>
  <c r="I521" i="4"/>
  <c r="H521" i="4"/>
  <c r="J520" i="4"/>
  <c r="I520" i="4"/>
  <c r="H520" i="4"/>
  <c r="J519" i="4"/>
  <c r="I519" i="4"/>
  <c r="H519" i="4"/>
  <c r="J518" i="4"/>
  <c r="I518" i="4"/>
  <c r="H518" i="4"/>
  <c r="J517" i="4"/>
  <c r="I517" i="4"/>
  <c r="H517" i="4"/>
  <c r="J516" i="4"/>
  <c r="I516" i="4"/>
  <c r="H516" i="4"/>
  <c r="J515" i="4"/>
  <c r="I515" i="4"/>
  <c r="H515" i="4"/>
  <c r="J514" i="4"/>
  <c r="I514" i="4"/>
  <c r="H514" i="4"/>
  <c r="J513" i="4"/>
  <c r="I513" i="4"/>
  <c r="H513" i="4"/>
  <c r="J512" i="4"/>
  <c r="I512" i="4"/>
  <c r="H512" i="4"/>
  <c r="J511" i="4"/>
  <c r="I511" i="4"/>
  <c r="H511" i="4"/>
  <c r="J510" i="4"/>
  <c r="I510" i="4"/>
  <c r="H510" i="4"/>
  <c r="J509" i="4"/>
  <c r="I509" i="4"/>
  <c r="H509" i="4"/>
  <c r="J508" i="4"/>
  <c r="I508" i="4"/>
  <c r="H508" i="4"/>
  <c r="J507" i="4"/>
  <c r="I507" i="4"/>
  <c r="H507" i="4"/>
  <c r="J506" i="4"/>
  <c r="I506" i="4"/>
  <c r="H506" i="4"/>
  <c r="J505" i="4"/>
  <c r="I505" i="4"/>
  <c r="H505" i="4"/>
  <c r="J504" i="4"/>
  <c r="I504" i="4"/>
  <c r="H504" i="4"/>
  <c r="J503" i="4"/>
  <c r="I503" i="4"/>
  <c r="H503" i="4"/>
  <c r="J502" i="4"/>
  <c r="I502" i="4"/>
  <c r="H502" i="4"/>
  <c r="J501" i="4"/>
  <c r="I501" i="4"/>
  <c r="H501" i="4"/>
  <c r="J500" i="4"/>
  <c r="I500" i="4"/>
  <c r="H500" i="4"/>
  <c r="J499" i="4"/>
  <c r="I499" i="4"/>
  <c r="H499" i="4"/>
  <c r="J498" i="4"/>
  <c r="I498" i="4"/>
  <c r="H498" i="4"/>
  <c r="J497" i="4"/>
  <c r="I497" i="4"/>
  <c r="H497" i="4"/>
  <c r="J496" i="4"/>
  <c r="I496" i="4"/>
  <c r="H496" i="4"/>
  <c r="J495" i="4"/>
  <c r="I495" i="4"/>
  <c r="H495" i="4"/>
  <c r="J494" i="4"/>
  <c r="I494" i="4"/>
  <c r="H494" i="4"/>
  <c r="J493" i="4"/>
  <c r="I493" i="4"/>
  <c r="H493" i="4"/>
  <c r="J492" i="4"/>
  <c r="I492" i="4"/>
  <c r="H492" i="4"/>
  <c r="J491" i="4"/>
  <c r="I491" i="4"/>
  <c r="H491" i="4"/>
  <c r="J490" i="4"/>
  <c r="I490" i="4"/>
  <c r="H490" i="4"/>
  <c r="J489" i="4"/>
  <c r="I489" i="4"/>
  <c r="H489" i="4"/>
  <c r="J488" i="4"/>
  <c r="I488" i="4"/>
  <c r="H488" i="4"/>
  <c r="J487" i="4"/>
  <c r="I487" i="4"/>
  <c r="H487" i="4"/>
  <c r="J486" i="4"/>
  <c r="I486" i="4"/>
  <c r="H486" i="4"/>
  <c r="J485" i="4"/>
  <c r="I485" i="4"/>
  <c r="H485" i="4"/>
  <c r="J484" i="4"/>
  <c r="I484" i="4"/>
  <c r="H484" i="4"/>
  <c r="J483" i="4"/>
  <c r="I483" i="4"/>
  <c r="H483" i="4"/>
  <c r="J482" i="4"/>
  <c r="I482" i="4"/>
  <c r="H482" i="4"/>
  <c r="J481" i="4"/>
  <c r="I481" i="4"/>
  <c r="H481" i="4"/>
  <c r="J480" i="4"/>
  <c r="I480" i="4"/>
  <c r="H480" i="4"/>
  <c r="J479" i="4"/>
  <c r="I479" i="4"/>
  <c r="H479" i="4"/>
  <c r="J478" i="4"/>
  <c r="I478" i="4"/>
  <c r="H478" i="4"/>
  <c r="J477" i="4"/>
  <c r="I477" i="4"/>
  <c r="H477" i="4"/>
  <c r="J476" i="4"/>
  <c r="I476" i="4"/>
  <c r="H476" i="4"/>
  <c r="J475" i="4"/>
  <c r="I475" i="4"/>
  <c r="H475" i="4"/>
  <c r="J474" i="4"/>
  <c r="I474" i="4"/>
  <c r="H474" i="4"/>
  <c r="J473" i="4"/>
  <c r="I473" i="4"/>
  <c r="H473" i="4"/>
  <c r="J472" i="4"/>
  <c r="I472" i="4"/>
  <c r="H472" i="4"/>
  <c r="J471" i="4"/>
  <c r="I471" i="4"/>
  <c r="H471" i="4"/>
  <c r="J470" i="4"/>
  <c r="I470" i="4"/>
  <c r="H470" i="4"/>
  <c r="J469" i="4"/>
  <c r="I469" i="4"/>
  <c r="H469" i="4"/>
  <c r="J468" i="4"/>
  <c r="I468" i="4"/>
  <c r="H468" i="4"/>
  <c r="J467" i="4"/>
  <c r="I467" i="4"/>
  <c r="H467" i="4"/>
  <c r="J466" i="4"/>
  <c r="I466" i="4"/>
  <c r="H466" i="4"/>
  <c r="J465" i="4"/>
  <c r="I465" i="4"/>
  <c r="H465" i="4"/>
  <c r="J464" i="4"/>
  <c r="I464" i="4"/>
  <c r="H464" i="4"/>
  <c r="J463" i="4"/>
  <c r="I463" i="4"/>
  <c r="H463" i="4"/>
  <c r="J462" i="4"/>
  <c r="I462" i="4"/>
  <c r="H462" i="4"/>
  <c r="J461" i="4"/>
  <c r="I461" i="4"/>
  <c r="H461" i="4"/>
  <c r="J460" i="4"/>
  <c r="I460" i="4"/>
  <c r="H460" i="4"/>
  <c r="J459" i="4"/>
  <c r="I459" i="4"/>
  <c r="H459" i="4"/>
  <c r="J458" i="4"/>
  <c r="I458" i="4"/>
  <c r="H458" i="4"/>
  <c r="J457" i="4"/>
  <c r="I457" i="4"/>
  <c r="H457" i="4"/>
  <c r="J456" i="4"/>
  <c r="I456" i="4"/>
  <c r="H456" i="4"/>
  <c r="J455" i="4"/>
  <c r="I455" i="4"/>
  <c r="H455" i="4"/>
  <c r="J454" i="4"/>
  <c r="I454" i="4"/>
  <c r="H454" i="4"/>
  <c r="J453" i="4"/>
  <c r="I453" i="4"/>
  <c r="H453" i="4"/>
  <c r="J452" i="4"/>
  <c r="I452" i="4"/>
  <c r="H452" i="4"/>
  <c r="J451" i="4"/>
  <c r="I451" i="4"/>
  <c r="H451" i="4"/>
  <c r="J450" i="4"/>
  <c r="I450" i="4"/>
  <c r="H450" i="4"/>
  <c r="J449" i="4"/>
  <c r="I449" i="4"/>
  <c r="H449" i="4"/>
  <c r="J448" i="4"/>
  <c r="I448" i="4"/>
  <c r="H448" i="4"/>
  <c r="J447" i="4"/>
  <c r="I447" i="4"/>
  <c r="H447" i="4"/>
  <c r="J446" i="4"/>
  <c r="I446" i="4"/>
  <c r="H446" i="4"/>
  <c r="J445" i="4"/>
  <c r="I445" i="4"/>
  <c r="H445" i="4"/>
  <c r="J444" i="4"/>
  <c r="I444" i="4"/>
  <c r="H444" i="4"/>
  <c r="J443" i="4"/>
  <c r="I443" i="4"/>
  <c r="H443" i="4"/>
  <c r="J442" i="4"/>
  <c r="I442" i="4"/>
  <c r="H442" i="4"/>
  <c r="J441" i="4"/>
  <c r="I441" i="4"/>
  <c r="H441" i="4"/>
  <c r="J440" i="4"/>
  <c r="I440" i="4"/>
  <c r="H440" i="4"/>
  <c r="J439" i="4"/>
  <c r="I439" i="4"/>
  <c r="H439" i="4"/>
  <c r="J438" i="4"/>
  <c r="I438" i="4"/>
  <c r="H438" i="4"/>
  <c r="J437" i="4"/>
  <c r="I437" i="4"/>
  <c r="H437" i="4"/>
  <c r="J436" i="4"/>
  <c r="I436" i="4"/>
  <c r="H436" i="4"/>
  <c r="J435" i="4"/>
  <c r="I435" i="4"/>
  <c r="H435" i="4"/>
  <c r="J434" i="4"/>
  <c r="I434" i="4"/>
  <c r="H434" i="4"/>
  <c r="J433" i="4"/>
  <c r="I433" i="4"/>
  <c r="H433" i="4"/>
  <c r="J432" i="4"/>
  <c r="I432" i="4"/>
  <c r="H432" i="4"/>
  <c r="J431" i="4"/>
  <c r="I431" i="4"/>
  <c r="H431" i="4"/>
  <c r="J430" i="4"/>
  <c r="I430" i="4"/>
  <c r="H430" i="4"/>
  <c r="J429" i="4"/>
  <c r="I429" i="4"/>
  <c r="H429" i="4"/>
  <c r="J428" i="4"/>
  <c r="I428" i="4"/>
  <c r="H428" i="4"/>
  <c r="J427" i="4"/>
  <c r="I427" i="4"/>
  <c r="H427" i="4"/>
  <c r="J426" i="4"/>
  <c r="I426" i="4"/>
  <c r="H426" i="4"/>
  <c r="J425" i="4"/>
  <c r="I425" i="4"/>
  <c r="H425" i="4"/>
  <c r="J424" i="4"/>
  <c r="I424" i="4"/>
  <c r="H424" i="4"/>
  <c r="J423" i="4"/>
  <c r="I423" i="4"/>
  <c r="H423" i="4"/>
  <c r="J422" i="4"/>
  <c r="I422" i="4"/>
  <c r="H422" i="4"/>
  <c r="J421" i="4"/>
  <c r="I421" i="4"/>
  <c r="H421" i="4"/>
  <c r="J420" i="4"/>
  <c r="I420" i="4"/>
  <c r="H420" i="4"/>
  <c r="J419" i="4"/>
  <c r="I419" i="4"/>
  <c r="H419" i="4"/>
  <c r="J418" i="4"/>
  <c r="I418" i="4"/>
  <c r="H418" i="4"/>
  <c r="J417" i="4"/>
  <c r="I417" i="4"/>
  <c r="H417" i="4"/>
  <c r="J416" i="4"/>
  <c r="I416" i="4"/>
  <c r="H416" i="4"/>
  <c r="J415" i="4"/>
  <c r="I415" i="4"/>
  <c r="H415" i="4"/>
  <c r="J414" i="4"/>
  <c r="I414" i="4"/>
  <c r="H414" i="4"/>
  <c r="J413" i="4"/>
  <c r="I413" i="4"/>
  <c r="H413" i="4"/>
  <c r="J412" i="4"/>
  <c r="I412" i="4"/>
  <c r="H412" i="4"/>
  <c r="J411" i="4"/>
  <c r="I411" i="4"/>
  <c r="H411" i="4"/>
  <c r="J410" i="4"/>
  <c r="I410" i="4"/>
  <c r="H410" i="4"/>
  <c r="J409" i="4"/>
  <c r="I409" i="4"/>
  <c r="H409" i="4"/>
  <c r="J408" i="4"/>
  <c r="I408" i="4"/>
  <c r="H408" i="4"/>
  <c r="J407" i="4"/>
  <c r="I407" i="4"/>
  <c r="H407" i="4"/>
  <c r="J406" i="4"/>
  <c r="I406" i="4"/>
  <c r="H406" i="4"/>
  <c r="J405" i="4"/>
  <c r="I405" i="4"/>
  <c r="H405" i="4"/>
  <c r="J404" i="4"/>
  <c r="I404" i="4"/>
  <c r="H404" i="4"/>
  <c r="J403" i="4"/>
  <c r="I403" i="4"/>
  <c r="H403" i="4"/>
  <c r="J402" i="4"/>
  <c r="I402" i="4"/>
  <c r="H402" i="4"/>
  <c r="J401" i="4"/>
  <c r="I401" i="4"/>
  <c r="H401" i="4"/>
  <c r="J400" i="4"/>
  <c r="I400" i="4"/>
  <c r="H400" i="4"/>
  <c r="J399" i="4"/>
  <c r="I399" i="4"/>
  <c r="H399" i="4"/>
  <c r="J398" i="4"/>
  <c r="I398" i="4"/>
  <c r="H398" i="4"/>
  <c r="J397" i="4"/>
  <c r="I397" i="4"/>
  <c r="H397" i="4"/>
  <c r="J396" i="4"/>
  <c r="I396" i="4"/>
  <c r="H396" i="4"/>
  <c r="J395" i="4"/>
  <c r="I395" i="4"/>
  <c r="H395" i="4"/>
  <c r="J394" i="4"/>
  <c r="I394" i="4"/>
  <c r="H394" i="4"/>
  <c r="J393" i="4"/>
  <c r="I393" i="4"/>
  <c r="H393" i="4"/>
  <c r="J392" i="4"/>
  <c r="I392" i="4"/>
  <c r="H392" i="4"/>
  <c r="J391" i="4"/>
  <c r="I391" i="4"/>
  <c r="H391" i="4"/>
  <c r="J390" i="4"/>
  <c r="I390" i="4"/>
  <c r="H390" i="4"/>
  <c r="J389" i="4"/>
  <c r="I389" i="4"/>
  <c r="H389" i="4"/>
  <c r="J388" i="4"/>
  <c r="I388" i="4"/>
  <c r="H388" i="4"/>
  <c r="J387" i="4"/>
  <c r="I387" i="4"/>
  <c r="H387" i="4"/>
  <c r="J386" i="4"/>
  <c r="I386" i="4"/>
  <c r="H386" i="4"/>
  <c r="J385" i="4"/>
  <c r="I385" i="4"/>
  <c r="H385" i="4"/>
  <c r="J384" i="4"/>
  <c r="I384" i="4"/>
  <c r="H384" i="4"/>
  <c r="J383" i="4"/>
  <c r="I383" i="4"/>
  <c r="H383" i="4"/>
  <c r="J382" i="4"/>
  <c r="I382" i="4"/>
  <c r="H382" i="4"/>
  <c r="J381" i="4"/>
  <c r="I381" i="4"/>
  <c r="H381" i="4"/>
  <c r="J380" i="4"/>
  <c r="I380" i="4"/>
  <c r="H380" i="4"/>
  <c r="J379" i="4"/>
  <c r="I379" i="4"/>
  <c r="H379" i="4"/>
  <c r="J378" i="4"/>
  <c r="I378" i="4"/>
  <c r="H378" i="4"/>
  <c r="J377" i="4"/>
  <c r="I377" i="4"/>
  <c r="H377" i="4"/>
  <c r="J376" i="4"/>
  <c r="I376" i="4"/>
  <c r="H376" i="4"/>
  <c r="J375" i="4"/>
  <c r="I375" i="4"/>
  <c r="H375" i="4"/>
  <c r="J374" i="4"/>
  <c r="I374" i="4"/>
  <c r="H374" i="4"/>
  <c r="J373" i="4"/>
  <c r="I373" i="4"/>
  <c r="H373" i="4"/>
  <c r="J372" i="4"/>
  <c r="I372" i="4"/>
  <c r="H372" i="4"/>
  <c r="J371" i="4"/>
  <c r="I371" i="4"/>
  <c r="H371" i="4"/>
  <c r="J370" i="4"/>
  <c r="I370" i="4"/>
  <c r="H370" i="4"/>
  <c r="J369" i="4"/>
  <c r="I369" i="4"/>
  <c r="H369" i="4"/>
  <c r="J368" i="4"/>
  <c r="I368" i="4"/>
  <c r="H368" i="4"/>
  <c r="J367" i="4"/>
  <c r="I367" i="4"/>
  <c r="H367" i="4"/>
  <c r="J366" i="4"/>
  <c r="I366" i="4"/>
  <c r="H366" i="4"/>
  <c r="J365" i="4"/>
  <c r="I365" i="4"/>
  <c r="H365" i="4"/>
  <c r="J364" i="4"/>
  <c r="I364" i="4"/>
  <c r="H364" i="4"/>
  <c r="J363" i="4"/>
  <c r="I363" i="4"/>
  <c r="H363" i="4"/>
  <c r="J362" i="4"/>
  <c r="I362" i="4"/>
  <c r="H362" i="4"/>
  <c r="J361" i="4"/>
  <c r="I361" i="4"/>
  <c r="H361" i="4"/>
  <c r="J360" i="4"/>
  <c r="I360" i="4"/>
  <c r="H360" i="4"/>
  <c r="J359" i="4"/>
  <c r="I359" i="4"/>
  <c r="H359" i="4"/>
  <c r="J358" i="4"/>
  <c r="I358" i="4"/>
  <c r="H358" i="4"/>
  <c r="J357" i="4"/>
  <c r="I357" i="4"/>
  <c r="H357" i="4"/>
  <c r="J356" i="4"/>
  <c r="I356" i="4"/>
  <c r="H356" i="4"/>
  <c r="J355" i="4"/>
  <c r="I355" i="4"/>
  <c r="H355" i="4"/>
  <c r="J354" i="4"/>
  <c r="I354" i="4"/>
  <c r="H354" i="4"/>
  <c r="J353" i="4"/>
  <c r="I353" i="4"/>
  <c r="H353" i="4"/>
  <c r="J352" i="4"/>
  <c r="I352" i="4"/>
  <c r="H352" i="4"/>
  <c r="J351" i="4"/>
  <c r="I351" i="4"/>
  <c r="H351" i="4"/>
  <c r="J350" i="4"/>
  <c r="I350" i="4"/>
  <c r="H350" i="4"/>
  <c r="J349" i="4"/>
  <c r="I349" i="4"/>
  <c r="H349" i="4"/>
  <c r="J348" i="4"/>
  <c r="I348" i="4"/>
  <c r="H348" i="4"/>
  <c r="J347" i="4"/>
  <c r="I347" i="4"/>
  <c r="H347" i="4"/>
  <c r="J346" i="4"/>
  <c r="I346" i="4"/>
  <c r="H346" i="4"/>
  <c r="J345" i="4"/>
  <c r="I345" i="4"/>
  <c r="H345" i="4"/>
  <c r="J344" i="4"/>
  <c r="I344" i="4"/>
  <c r="H344" i="4"/>
  <c r="J343" i="4"/>
  <c r="I343" i="4"/>
  <c r="H343" i="4"/>
  <c r="J342" i="4"/>
  <c r="I342" i="4"/>
  <c r="H342" i="4"/>
  <c r="J341" i="4"/>
  <c r="I341" i="4"/>
  <c r="H341" i="4"/>
  <c r="J340" i="4"/>
  <c r="I340" i="4"/>
  <c r="H340" i="4"/>
  <c r="J339" i="4"/>
  <c r="I339" i="4"/>
  <c r="H339" i="4"/>
  <c r="J338" i="4"/>
  <c r="I338" i="4"/>
  <c r="H338" i="4"/>
  <c r="J337" i="4"/>
  <c r="I337" i="4"/>
  <c r="H337" i="4"/>
  <c r="J336" i="4"/>
  <c r="I336" i="4"/>
  <c r="H336" i="4"/>
  <c r="J335" i="4"/>
  <c r="I335" i="4"/>
  <c r="H335" i="4"/>
  <c r="J334" i="4"/>
  <c r="I334" i="4"/>
  <c r="H334" i="4"/>
  <c r="J333" i="4"/>
  <c r="I333" i="4"/>
  <c r="H333" i="4"/>
  <c r="J332" i="4"/>
  <c r="I332" i="4"/>
  <c r="H332" i="4"/>
  <c r="J331" i="4"/>
  <c r="I331" i="4"/>
  <c r="H331" i="4"/>
  <c r="J330" i="4"/>
  <c r="I330" i="4"/>
  <c r="H330" i="4"/>
  <c r="J329" i="4"/>
  <c r="I329" i="4"/>
  <c r="H329" i="4"/>
  <c r="J328" i="4"/>
  <c r="I328" i="4"/>
  <c r="H328" i="4"/>
  <c r="J327" i="4"/>
  <c r="I327" i="4"/>
  <c r="H327" i="4"/>
  <c r="J326" i="4"/>
  <c r="I326" i="4"/>
  <c r="H326" i="4"/>
  <c r="J325" i="4"/>
  <c r="I325" i="4"/>
  <c r="H325" i="4"/>
  <c r="J324" i="4"/>
  <c r="I324" i="4"/>
  <c r="H324" i="4"/>
  <c r="J323" i="4"/>
  <c r="I323" i="4"/>
  <c r="H323" i="4"/>
  <c r="J322" i="4"/>
  <c r="I322" i="4"/>
  <c r="H322" i="4"/>
  <c r="J321" i="4"/>
  <c r="I321" i="4"/>
  <c r="H321" i="4"/>
  <c r="J320" i="4"/>
  <c r="I320" i="4"/>
  <c r="H320" i="4"/>
  <c r="J319" i="4"/>
  <c r="I319" i="4"/>
  <c r="H319" i="4"/>
  <c r="J318" i="4"/>
  <c r="I318" i="4"/>
  <c r="H318" i="4"/>
  <c r="J317" i="4"/>
  <c r="I317" i="4"/>
  <c r="H317" i="4"/>
  <c r="J316" i="4"/>
  <c r="I316" i="4"/>
  <c r="H316" i="4"/>
  <c r="J315" i="4"/>
  <c r="I315" i="4"/>
  <c r="H315" i="4"/>
  <c r="J314" i="4"/>
  <c r="I314" i="4"/>
  <c r="H314" i="4"/>
  <c r="J313" i="4"/>
  <c r="I313" i="4"/>
  <c r="H313" i="4"/>
  <c r="J312" i="4"/>
  <c r="I312" i="4"/>
  <c r="H312" i="4"/>
  <c r="J311" i="4"/>
  <c r="I311" i="4"/>
  <c r="H311" i="4"/>
  <c r="J310" i="4"/>
  <c r="I310" i="4"/>
  <c r="H310" i="4"/>
  <c r="J309" i="4"/>
  <c r="I309" i="4"/>
  <c r="H309" i="4"/>
  <c r="J308" i="4"/>
  <c r="I308" i="4"/>
  <c r="H308" i="4"/>
  <c r="J307" i="4"/>
  <c r="I307" i="4"/>
  <c r="H307" i="4"/>
  <c r="J306" i="4"/>
  <c r="I306" i="4"/>
  <c r="H306" i="4"/>
  <c r="J305" i="4"/>
  <c r="I305" i="4"/>
  <c r="H305" i="4"/>
  <c r="J304" i="4"/>
  <c r="I304" i="4"/>
  <c r="H304" i="4"/>
  <c r="J303" i="4"/>
  <c r="I303" i="4"/>
  <c r="H303" i="4"/>
  <c r="J302" i="4"/>
  <c r="I302" i="4"/>
  <c r="H302" i="4"/>
  <c r="J301" i="4"/>
  <c r="I301" i="4"/>
  <c r="H301" i="4"/>
  <c r="J300" i="4"/>
  <c r="I300" i="4"/>
  <c r="H300" i="4"/>
  <c r="J299" i="4"/>
  <c r="I299" i="4"/>
  <c r="H299" i="4"/>
  <c r="J298" i="4"/>
  <c r="I298" i="4"/>
  <c r="H298" i="4"/>
  <c r="J297" i="4"/>
  <c r="I297" i="4"/>
  <c r="H297" i="4"/>
  <c r="J296" i="4"/>
  <c r="I296" i="4"/>
  <c r="H296" i="4"/>
  <c r="J295" i="4"/>
  <c r="I295" i="4"/>
  <c r="H295" i="4"/>
  <c r="J294" i="4"/>
  <c r="I294" i="4"/>
  <c r="H294" i="4"/>
  <c r="J293" i="4"/>
  <c r="I293" i="4"/>
  <c r="H293" i="4"/>
  <c r="J292" i="4"/>
  <c r="I292" i="4"/>
  <c r="H292" i="4"/>
  <c r="J291" i="4"/>
  <c r="I291" i="4"/>
  <c r="H291" i="4"/>
  <c r="J290" i="4"/>
  <c r="I290" i="4"/>
  <c r="H290" i="4"/>
  <c r="J289" i="4"/>
  <c r="I289" i="4"/>
  <c r="H289" i="4"/>
  <c r="J288" i="4"/>
  <c r="I288" i="4"/>
  <c r="H288" i="4"/>
  <c r="J287" i="4"/>
  <c r="I287" i="4"/>
  <c r="H287" i="4"/>
  <c r="J286" i="4"/>
  <c r="I286" i="4"/>
  <c r="H286" i="4"/>
  <c r="J285" i="4"/>
  <c r="I285" i="4"/>
  <c r="H285" i="4"/>
  <c r="J284" i="4"/>
  <c r="I284" i="4"/>
  <c r="H284" i="4"/>
  <c r="J283" i="4"/>
  <c r="I283" i="4"/>
  <c r="H283" i="4"/>
  <c r="J282" i="4"/>
  <c r="I282" i="4"/>
  <c r="H282" i="4"/>
  <c r="J281" i="4"/>
  <c r="I281" i="4"/>
  <c r="H281" i="4"/>
  <c r="J280" i="4"/>
  <c r="I280" i="4"/>
  <c r="H280" i="4"/>
  <c r="J279" i="4"/>
  <c r="I279" i="4"/>
  <c r="H279" i="4"/>
  <c r="J278" i="4"/>
  <c r="I278" i="4"/>
  <c r="H278" i="4"/>
  <c r="J277" i="4"/>
  <c r="I277" i="4"/>
  <c r="H277" i="4"/>
  <c r="J276" i="4"/>
  <c r="I276" i="4"/>
  <c r="H276" i="4"/>
  <c r="J275" i="4"/>
  <c r="I275" i="4"/>
  <c r="H275" i="4"/>
  <c r="J274" i="4"/>
  <c r="I274" i="4"/>
  <c r="H274" i="4"/>
  <c r="J273" i="4"/>
  <c r="I273" i="4"/>
  <c r="H273" i="4"/>
  <c r="J272" i="4"/>
  <c r="I272" i="4"/>
  <c r="H272" i="4"/>
  <c r="J271" i="4"/>
  <c r="I271" i="4"/>
  <c r="H271" i="4"/>
  <c r="J270" i="4"/>
  <c r="I270" i="4"/>
  <c r="H270" i="4"/>
  <c r="J269" i="4"/>
  <c r="I269" i="4"/>
  <c r="H269" i="4"/>
  <c r="J268" i="4"/>
  <c r="I268" i="4"/>
  <c r="H268" i="4"/>
  <c r="J267" i="4"/>
  <c r="I267" i="4"/>
  <c r="H267" i="4"/>
  <c r="J266" i="4"/>
  <c r="I266" i="4"/>
  <c r="H266" i="4"/>
  <c r="J265" i="4"/>
  <c r="I265" i="4"/>
  <c r="H265" i="4"/>
  <c r="J264" i="4"/>
  <c r="I264" i="4"/>
  <c r="H264" i="4"/>
  <c r="J263" i="4"/>
  <c r="I263" i="4"/>
  <c r="H263" i="4"/>
  <c r="J262" i="4"/>
  <c r="I262" i="4"/>
  <c r="H262" i="4"/>
  <c r="J261" i="4"/>
  <c r="I261" i="4"/>
  <c r="H261" i="4"/>
  <c r="J260" i="4"/>
  <c r="I260" i="4"/>
  <c r="H260" i="4"/>
  <c r="J259" i="4"/>
  <c r="I259" i="4"/>
  <c r="H259" i="4"/>
  <c r="J258" i="4"/>
  <c r="I258" i="4"/>
  <c r="H258" i="4"/>
  <c r="J257" i="4"/>
  <c r="I257" i="4"/>
  <c r="H257" i="4"/>
  <c r="J256" i="4"/>
  <c r="I256" i="4"/>
  <c r="H256" i="4"/>
  <c r="J255" i="4"/>
  <c r="I255" i="4"/>
  <c r="H255" i="4"/>
  <c r="J254" i="4"/>
  <c r="I254" i="4"/>
  <c r="H254" i="4"/>
  <c r="J253" i="4"/>
  <c r="I253" i="4"/>
  <c r="H253" i="4"/>
  <c r="J252" i="4"/>
  <c r="I252" i="4"/>
  <c r="H252" i="4"/>
  <c r="J251" i="4"/>
  <c r="I251" i="4"/>
  <c r="H251" i="4"/>
  <c r="J250" i="4"/>
  <c r="I250" i="4"/>
  <c r="H250" i="4"/>
  <c r="J249" i="4"/>
  <c r="I249" i="4"/>
  <c r="H249" i="4"/>
  <c r="J248" i="4"/>
  <c r="I248" i="4"/>
  <c r="H248" i="4"/>
  <c r="J247" i="4"/>
  <c r="I247" i="4"/>
  <c r="H247" i="4"/>
  <c r="J246" i="4"/>
  <c r="I246" i="4"/>
  <c r="H246" i="4"/>
  <c r="J245" i="4"/>
  <c r="I245" i="4"/>
  <c r="H245" i="4"/>
  <c r="J244" i="4"/>
  <c r="I244" i="4"/>
  <c r="H244" i="4"/>
  <c r="J243" i="4"/>
  <c r="I243" i="4"/>
  <c r="H243" i="4"/>
  <c r="J242" i="4"/>
  <c r="I242" i="4"/>
  <c r="H242" i="4"/>
  <c r="J241" i="4"/>
  <c r="I241" i="4"/>
  <c r="H241" i="4"/>
  <c r="J240" i="4"/>
  <c r="I240" i="4"/>
  <c r="H240" i="4"/>
  <c r="J239" i="4"/>
  <c r="I239" i="4"/>
  <c r="H239" i="4"/>
  <c r="J238" i="4"/>
  <c r="I238" i="4"/>
  <c r="H238" i="4"/>
  <c r="J237" i="4"/>
  <c r="I237" i="4"/>
  <c r="H237" i="4"/>
  <c r="J236" i="4"/>
  <c r="I236" i="4"/>
  <c r="H236" i="4"/>
  <c r="J235" i="4"/>
  <c r="I235" i="4"/>
  <c r="H235" i="4"/>
  <c r="J234" i="4"/>
  <c r="I234" i="4"/>
  <c r="H234" i="4"/>
  <c r="J233" i="4"/>
  <c r="I233" i="4"/>
  <c r="H233" i="4"/>
  <c r="J232" i="4"/>
  <c r="I232" i="4"/>
  <c r="H232" i="4"/>
  <c r="J231" i="4"/>
  <c r="I231" i="4"/>
  <c r="H231" i="4"/>
  <c r="J230" i="4"/>
  <c r="I230" i="4"/>
  <c r="H230" i="4"/>
  <c r="J229" i="4"/>
  <c r="I229" i="4"/>
  <c r="H229" i="4"/>
  <c r="J228" i="4"/>
  <c r="I228" i="4"/>
  <c r="H228" i="4"/>
  <c r="J227" i="4"/>
  <c r="I227" i="4"/>
  <c r="H227" i="4"/>
  <c r="J226" i="4"/>
  <c r="I226" i="4"/>
  <c r="H226" i="4"/>
  <c r="J225" i="4"/>
  <c r="I225" i="4"/>
  <c r="H225" i="4"/>
  <c r="J224" i="4"/>
  <c r="I224" i="4"/>
  <c r="H224" i="4"/>
  <c r="J223" i="4"/>
  <c r="I223" i="4"/>
  <c r="H223" i="4"/>
  <c r="J222" i="4"/>
  <c r="I222" i="4"/>
  <c r="H222" i="4"/>
  <c r="J221" i="4"/>
  <c r="I221" i="4"/>
  <c r="H221" i="4"/>
  <c r="J220" i="4"/>
  <c r="I220" i="4"/>
  <c r="H220" i="4"/>
  <c r="J219" i="4"/>
  <c r="I219" i="4"/>
  <c r="H219" i="4"/>
  <c r="J218" i="4"/>
  <c r="I218" i="4"/>
  <c r="H218" i="4"/>
  <c r="J217" i="4"/>
  <c r="I217" i="4"/>
  <c r="H217" i="4"/>
  <c r="J216" i="4"/>
  <c r="I216" i="4"/>
  <c r="H216" i="4"/>
  <c r="J215" i="4"/>
  <c r="I215" i="4"/>
  <c r="H215" i="4"/>
  <c r="J214" i="4"/>
  <c r="I214" i="4"/>
  <c r="H214" i="4"/>
  <c r="J213" i="4"/>
  <c r="I213" i="4"/>
  <c r="H213" i="4"/>
  <c r="J212" i="4"/>
  <c r="I212" i="4"/>
  <c r="H212" i="4"/>
  <c r="J211" i="4"/>
  <c r="I211" i="4"/>
  <c r="H211" i="4"/>
  <c r="J210" i="4"/>
  <c r="I210" i="4"/>
  <c r="H210" i="4"/>
  <c r="J209" i="4"/>
  <c r="I209" i="4"/>
  <c r="H209" i="4"/>
  <c r="J208" i="4"/>
  <c r="I208" i="4"/>
  <c r="H208" i="4"/>
  <c r="J207" i="4"/>
  <c r="I207" i="4"/>
  <c r="H207" i="4"/>
  <c r="J206" i="4"/>
  <c r="I206" i="4"/>
  <c r="H206" i="4"/>
  <c r="J205" i="4"/>
  <c r="I205" i="4"/>
  <c r="H205" i="4"/>
  <c r="J204" i="4"/>
  <c r="I204" i="4"/>
  <c r="H204" i="4"/>
  <c r="J203" i="4"/>
  <c r="I203" i="4"/>
  <c r="H203" i="4"/>
  <c r="J202" i="4"/>
  <c r="I202" i="4"/>
  <c r="H202" i="4"/>
  <c r="J201" i="4"/>
  <c r="I201" i="4"/>
  <c r="H201" i="4"/>
  <c r="J200" i="4"/>
  <c r="I200" i="4"/>
  <c r="H200" i="4"/>
  <c r="J199" i="4"/>
  <c r="I199" i="4"/>
  <c r="H199" i="4"/>
  <c r="J198" i="4"/>
  <c r="I198" i="4"/>
  <c r="H198" i="4"/>
  <c r="J197" i="4"/>
  <c r="I197" i="4"/>
  <c r="H197" i="4"/>
  <c r="J196" i="4"/>
  <c r="I196" i="4"/>
  <c r="H196" i="4"/>
  <c r="J195" i="4"/>
  <c r="I195" i="4"/>
  <c r="H195" i="4"/>
  <c r="J194" i="4"/>
  <c r="I194" i="4"/>
  <c r="H194" i="4"/>
  <c r="J193" i="4"/>
  <c r="I193" i="4"/>
  <c r="H193" i="4"/>
  <c r="J192" i="4"/>
  <c r="I192" i="4"/>
  <c r="H192" i="4"/>
  <c r="J191" i="4"/>
  <c r="I191" i="4"/>
  <c r="H191" i="4"/>
  <c r="J190" i="4"/>
  <c r="I190" i="4"/>
  <c r="H190" i="4"/>
  <c r="J189" i="4"/>
  <c r="I189" i="4"/>
  <c r="H189" i="4"/>
  <c r="J188" i="4"/>
  <c r="I188" i="4"/>
  <c r="H188" i="4"/>
  <c r="J187" i="4"/>
  <c r="I187" i="4"/>
  <c r="H187" i="4"/>
  <c r="J186" i="4"/>
  <c r="I186" i="4"/>
  <c r="H186" i="4"/>
  <c r="J185" i="4"/>
  <c r="I185" i="4"/>
  <c r="H185" i="4"/>
  <c r="J184" i="4"/>
  <c r="I184" i="4"/>
  <c r="H184" i="4"/>
  <c r="J183" i="4"/>
  <c r="I183" i="4"/>
  <c r="H183" i="4"/>
  <c r="J182" i="4"/>
  <c r="I182" i="4"/>
  <c r="H182" i="4"/>
  <c r="J181" i="4"/>
  <c r="I181" i="4"/>
  <c r="H181" i="4"/>
  <c r="J180" i="4"/>
  <c r="I180" i="4"/>
  <c r="H180" i="4"/>
  <c r="J179" i="4"/>
  <c r="I179" i="4"/>
  <c r="H179" i="4"/>
  <c r="J178" i="4"/>
  <c r="I178" i="4"/>
  <c r="H178" i="4"/>
  <c r="J177" i="4"/>
  <c r="I177" i="4"/>
  <c r="H177" i="4"/>
  <c r="J176" i="4"/>
  <c r="I176" i="4"/>
  <c r="H176" i="4"/>
  <c r="J175" i="4"/>
  <c r="I175" i="4"/>
  <c r="H175" i="4"/>
  <c r="J174" i="4"/>
  <c r="I174" i="4"/>
  <c r="H174" i="4"/>
  <c r="J173" i="4"/>
  <c r="I173" i="4"/>
  <c r="H173" i="4"/>
  <c r="J172" i="4"/>
  <c r="I172" i="4"/>
  <c r="H172" i="4"/>
  <c r="J171" i="4"/>
  <c r="I171" i="4"/>
  <c r="H171" i="4"/>
  <c r="J170" i="4"/>
  <c r="I170" i="4"/>
  <c r="H170" i="4"/>
  <c r="J169" i="4"/>
  <c r="I169" i="4"/>
  <c r="H169" i="4"/>
  <c r="J168" i="4"/>
  <c r="I168" i="4"/>
  <c r="H168" i="4"/>
  <c r="J167" i="4"/>
  <c r="I167" i="4"/>
  <c r="H167" i="4"/>
  <c r="J166" i="4"/>
  <c r="I166" i="4"/>
  <c r="H166" i="4"/>
  <c r="J165" i="4"/>
  <c r="I165" i="4"/>
  <c r="H165" i="4"/>
  <c r="J164" i="4"/>
  <c r="I164" i="4"/>
  <c r="H164" i="4"/>
  <c r="J163" i="4"/>
  <c r="I163" i="4"/>
  <c r="H163" i="4"/>
  <c r="J162" i="4"/>
  <c r="I162" i="4"/>
  <c r="H162" i="4"/>
  <c r="J161" i="4"/>
  <c r="I161" i="4"/>
  <c r="H161" i="4"/>
  <c r="J160" i="4"/>
  <c r="I160" i="4"/>
  <c r="H160" i="4"/>
  <c r="J159" i="4"/>
  <c r="I159" i="4"/>
  <c r="H159" i="4"/>
  <c r="J158" i="4"/>
  <c r="I158" i="4"/>
  <c r="H158" i="4"/>
  <c r="J157" i="4"/>
  <c r="I157" i="4"/>
  <c r="H157" i="4"/>
  <c r="J156" i="4"/>
  <c r="I156" i="4"/>
  <c r="H156" i="4"/>
  <c r="J155" i="4"/>
  <c r="I155" i="4"/>
  <c r="H155" i="4"/>
  <c r="J154" i="4"/>
  <c r="I154" i="4"/>
  <c r="H154" i="4"/>
  <c r="J153" i="4"/>
  <c r="I153" i="4"/>
  <c r="H153" i="4"/>
  <c r="J152" i="4"/>
  <c r="I152" i="4"/>
  <c r="H152" i="4"/>
  <c r="J151" i="4"/>
  <c r="I151" i="4"/>
  <c r="H151" i="4"/>
  <c r="J150" i="4"/>
  <c r="I150" i="4"/>
  <c r="H150" i="4"/>
  <c r="J149" i="4"/>
  <c r="I149" i="4"/>
  <c r="H149" i="4"/>
  <c r="J148" i="4"/>
  <c r="I148" i="4"/>
  <c r="H148" i="4"/>
  <c r="J147" i="4"/>
  <c r="I147" i="4"/>
  <c r="H147" i="4"/>
  <c r="J146" i="4"/>
  <c r="I146" i="4"/>
  <c r="H146" i="4"/>
  <c r="J145" i="4"/>
  <c r="I145" i="4"/>
  <c r="H145" i="4"/>
  <c r="J144" i="4"/>
  <c r="I144" i="4"/>
  <c r="H144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J137" i="4"/>
  <c r="I137" i="4"/>
  <c r="H137" i="4"/>
  <c r="J136" i="4"/>
  <c r="I136" i="4"/>
  <c r="H136" i="4"/>
  <c r="J135" i="4"/>
  <c r="I135" i="4"/>
  <c r="H135" i="4"/>
  <c r="J134" i="4"/>
  <c r="I134" i="4"/>
  <c r="H134" i="4"/>
  <c r="J133" i="4"/>
  <c r="I133" i="4"/>
  <c r="H133" i="4"/>
  <c r="J132" i="4"/>
  <c r="I132" i="4"/>
  <c r="H132" i="4"/>
  <c r="J131" i="4"/>
  <c r="I131" i="4"/>
  <c r="H131" i="4"/>
  <c r="J130" i="4"/>
  <c r="I130" i="4"/>
  <c r="H130" i="4"/>
  <c r="J129" i="4"/>
  <c r="I129" i="4"/>
  <c r="H129" i="4"/>
  <c r="J128" i="4"/>
  <c r="I128" i="4"/>
  <c r="H128" i="4"/>
  <c r="J127" i="4"/>
  <c r="I127" i="4"/>
  <c r="H127" i="4"/>
  <c r="J126" i="4"/>
  <c r="I126" i="4"/>
  <c r="H126" i="4"/>
  <c r="J125" i="4"/>
  <c r="I125" i="4"/>
  <c r="H125" i="4"/>
  <c r="J124" i="4"/>
  <c r="I124" i="4"/>
  <c r="H124" i="4"/>
  <c r="J123" i="4"/>
  <c r="I123" i="4"/>
  <c r="H123" i="4"/>
  <c r="J122" i="4"/>
  <c r="I122" i="4"/>
  <c r="H122" i="4"/>
  <c r="J121" i="4"/>
  <c r="I121" i="4"/>
  <c r="H121" i="4"/>
  <c r="J120" i="4"/>
  <c r="I120" i="4"/>
  <c r="H120" i="4"/>
  <c r="J119" i="4"/>
  <c r="I119" i="4"/>
  <c r="H119" i="4"/>
  <c r="J118" i="4"/>
  <c r="I118" i="4"/>
  <c r="H118" i="4"/>
  <c r="J117" i="4"/>
  <c r="I117" i="4"/>
  <c r="H117" i="4"/>
  <c r="J116" i="4"/>
  <c r="I116" i="4"/>
  <c r="H116" i="4"/>
  <c r="J115" i="4"/>
  <c r="I115" i="4"/>
  <c r="H115" i="4"/>
  <c r="J114" i="4"/>
  <c r="I114" i="4"/>
  <c r="H114" i="4"/>
  <c r="J113" i="4"/>
  <c r="I113" i="4"/>
  <c r="H113" i="4"/>
  <c r="J112" i="4"/>
  <c r="I112" i="4"/>
  <c r="H112" i="4"/>
  <c r="J111" i="4"/>
  <c r="I111" i="4"/>
  <c r="H111" i="4"/>
  <c r="J110" i="4"/>
  <c r="I110" i="4"/>
  <c r="H110" i="4"/>
  <c r="J109" i="4"/>
  <c r="I109" i="4"/>
  <c r="H109" i="4"/>
  <c r="J108" i="4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R1007" i="4"/>
  <c r="N1007" i="4"/>
  <c r="AG1007" i="4" s="1"/>
  <c r="M1007" i="4"/>
  <c r="Y1007" i="4" s="1"/>
  <c r="W1006" i="4"/>
  <c r="N1006" i="4"/>
  <c r="AD1006" i="4" s="1"/>
  <c r="M1006" i="4"/>
  <c r="V1006" i="4" s="1"/>
  <c r="Z1005" i="4"/>
  <c r="P1005" i="4"/>
  <c r="N1005" i="4"/>
  <c r="AG1005" i="4" s="1"/>
  <c r="M1005" i="4"/>
  <c r="Y1005" i="4" s="1"/>
  <c r="P1004" i="4"/>
  <c r="O1004" i="4"/>
  <c r="N1004" i="4"/>
  <c r="AD1004" i="4" s="1"/>
  <c r="M1004" i="4"/>
  <c r="U1004" i="4" s="1"/>
  <c r="AG1003" i="4"/>
  <c r="N1003" i="4"/>
  <c r="AC1003" i="4" s="1"/>
  <c r="M1003" i="4"/>
  <c r="Y1003" i="4" s="1"/>
  <c r="AG1002" i="4"/>
  <c r="AA1002" i="4"/>
  <c r="O1002" i="4"/>
  <c r="N1002" i="4"/>
  <c r="M1002" i="4"/>
  <c r="X1002" i="4" s="1"/>
  <c r="AD1001" i="4"/>
  <c r="V1001" i="4"/>
  <c r="P1001" i="4"/>
  <c r="N1001" i="4"/>
  <c r="AF1001" i="4" s="1"/>
  <c r="M1001" i="4"/>
  <c r="U1001" i="4" s="1"/>
  <c r="AF1000" i="4"/>
  <c r="T1000" i="4"/>
  <c r="P1000" i="4"/>
  <c r="N1000" i="4"/>
  <c r="AG1000" i="4" s="1"/>
  <c r="M1000" i="4"/>
  <c r="X1000" i="4" s="1"/>
  <c r="X999" i="4"/>
  <c r="R999" i="4"/>
  <c r="P999" i="4"/>
  <c r="N999" i="4"/>
  <c r="M999" i="4"/>
  <c r="AE998" i="4"/>
  <c r="N998" i="4"/>
  <c r="M998" i="4"/>
  <c r="AB997" i="4"/>
  <c r="T997" i="4"/>
  <c r="P997" i="4"/>
  <c r="N997" i="4"/>
  <c r="AG997" i="4" s="1"/>
  <c r="M997" i="4"/>
  <c r="Y997" i="4" s="1"/>
  <c r="AB996" i="4"/>
  <c r="U996" i="4"/>
  <c r="Q996" i="4"/>
  <c r="N996" i="4"/>
  <c r="AE996" i="4" s="1"/>
  <c r="M996" i="4"/>
  <c r="W996" i="4" s="1"/>
  <c r="Y995" i="4"/>
  <c r="U995" i="4"/>
  <c r="N995" i="4"/>
  <c r="M995" i="4"/>
  <c r="R994" i="4"/>
  <c r="O994" i="4"/>
  <c r="N994" i="4"/>
  <c r="AG994" i="4" s="1"/>
  <c r="M994" i="4"/>
  <c r="Y994" i="4" s="1"/>
  <c r="X993" i="4"/>
  <c r="R993" i="4"/>
  <c r="N993" i="4"/>
  <c r="AD993" i="4" s="1"/>
  <c r="M993" i="4"/>
  <c r="U993" i="4" s="1"/>
  <c r="AG992" i="4"/>
  <c r="AC992" i="4"/>
  <c r="X992" i="4"/>
  <c r="N992" i="4"/>
  <c r="AD992" i="4" s="1"/>
  <c r="M992" i="4"/>
  <c r="S992" i="4" s="1"/>
  <c r="AG991" i="4"/>
  <c r="V991" i="4"/>
  <c r="T991" i="4"/>
  <c r="N991" i="4"/>
  <c r="M991" i="4"/>
  <c r="U991" i="4" s="1"/>
  <c r="N990" i="4"/>
  <c r="M990" i="4"/>
  <c r="Y990" i="4" s="1"/>
  <c r="W989" i="4"/>
  <c r="S989" i="4"/>
  <c r="N989" i="4"/>
  <c r="AD989" i="4" s="1"/>
  <c r="M989" i="4"/>
  <c r="X989" i="4" s="1"/>
  <c r="AE988" i="4"/>
  <c r="Y988" i="4"/>
  <c r="N988" i="4"/>
  <c r="AC988" i="4" s="1"/>
  <c r="M988" i="4"/>
  <c r="T988" i="4" s="1"/>
  <c r="X987" i="4"/>
  <c r="P987" i="4"/>
  <c r="N987" i="4"/>
  <c r="AG987" i="4" s="1"/>
  <c r="M987" i="4"/>
  <c r="Z987" i="4" s="1"/>
  <c r="N986" i="4"/>
  <c r="AG986" i="4" s="1"/>
  <c r="M986" i="4"/>
  <c r="Z985" i="4"/>
  <c r="X985" i="4"/>
  <c r="T985" i="4"/>
  <c r="S985" i="4"/>
  <c r="P985" i="4"/>
  <c r="N985" i="4"/>
  <c r="AD985" i="4" s="1"/>
  <c r="M985" i="4"/>
  <c r="U985" i="4" s="1"/>
  <c r="S984" i="4"/>
  <c r="O984" i="4"/>
  <c r="N984" i="4"/>
  <c r="M984" i="4"/>
  <c r="Y984" i="4" s="1"/>
  <c r="N983" i="4"/>
  <c r="AG983" i="4" s="1"/>
  <c r="M983" i="4"/>
  <c r="N982" i="4"/>
  <c r="AG982" i="4" s="1"/>
  <c r="M982" i="4"/>
  <c r="W981" i="4"/>
  <c r="S981" i="4"/>
  <c r="N981" i="4"/>
  <c r="AF981" i="4" s="1"/>
  <c r="M981" i="4"/>
  <c r="X981" i="4" s="1"/>
  <c r="AF980" i="4"/>
  <c r="AE980" i="4"/>
  <c r="AB980" i="4"/>
  <c r="W980" i="4"/>
  <c r="N980" i="4"/>
  <c r="AA980" i="4" s="1"/>
  <c r="M980" i="4"/>
  <c r="O980" i="4" s="1"/>
  <c r="AC979" i="4"/>
  <c r="N979" i="4"/>
  <c r="AG979" i="4" s="1"/>
  <c r="M979" i="4"/>
  <c r="AE978" i="4"/>
  <c r="S978" i="4"/>
  <c r="O978" i="4"/>
  <c r="N978" i="4"/>
  <c r="AG978" i="4" s="1"/>
  <c r="M978" i="4"/>
  <c r="AF977" i="4"/>
  <c r="AD977" i="4"/>
  <c r="AB977" i="4"/>
  <c r="AA977" i="4"/>
  <c r="N977" i="4"/>
  <c r="AE977" i="4" s="1"/>
  <c r="M977" i="4"/>
  <c r="AE976" i="4"/>
  <c r="AB976" i="4"/>
  <c r="AA976" i="4"/>
  <c r="T976" i="4"/>
  <c r="N976" i="4"/>
  <c r="AG976" i="4" s="1"/>
  <c r="M976" i="4"/>
  <c r="S976" i="4" s="1"/>
  <c r="AF975" i="4"/>
  <c r="AD975" i="4"/>
  <c r="AC975" i="4"/>
  <c r="X975" i="4"/>
  <c r="N975" i="4"/>
  <c r="AG975" i="4" s="1"/>
  <c r="M975" i="4"/>
  <c r="T975" i="4" s="1"/>
  <c r="N974" i="4"/>
  <c r="AA974" i="4" s="1"/>
  <c r="M974" i="4"/>
  <c r="Y974" i="4" s="1"/>
  <c r="Z973" i="4"/>
  <c r="N973" i="4"/>
  <c r="M973" i="4"/>
  <c r="X973" i="4" s="1"/>
  <c r="AA972" i="4"/>
  <c r="X972" i="4"/>
  <c r="N972" i="4"/>
  <c r="AF972" i="4" s="1"/>
  <c r="M972" i="4"/>
  <c r="T971" i="4"/>
  <c r="Q971" i="4"/>
  <c r="N971" i="4"/>
  <c r="M971" i="4"/>
  <c r="V971" i="4" s="1"/>
  <c r="N970" i="4"/>
  <c r="AG970" i="4" s="1"/>
  <c r="M970" i="4"/>
  <c r="W969" i="4"/>
  <c r="U969" i="4"/>
  <c r="R969" i="4"/>
  <c r="Q969" i="4"/>
  <c r="N969" i="4"/>
  <c r="AG969" i="4" s="1"/>
  <c r="M969" i="4"/>
  <c r="P969" i="4" s="1"/>
  <c r="Z968" i="4"/>
  <c r="U968" i="4"/>
  <c r="S968" i="4"/>
  <c r="P968" i="4"/>
  <c r="O968" i="4"/>
  <c r="N968" i="4"/>
  <c r="M968" i="4"/>
  <c r="W968" i="4" s="1"/>
  <c r="AC967" i="4"/>
  <c r="AA967" i="4"/>
  <c r="N967" i="4"/>
  <c r="AD967" i="4" s="1"/>
  <c r="M967" i="4"/>
  <c r="X966" i="4"/>
  <c r="U966" i="4"/>
  <c r="P966" i="4"/>
  <c r="O966" i="4"/>
  <c r="N966" i="4"/>
  <c r="AE966" i="4" s="1"/>
  <c r="M966" i="4"/>
  <c r="Q966" i="4" s="1"/>
  <c r="AC965" i="4"/>
  <c r="N965" i="4"/>
  <c r="AB965" i="4" s="1"/>
  <c r="M965" i="4"/>
  <c r="Y965" i="4" s="1"/>
  <c r="W964" i="4"/>
  <c r="T964" i="4"/>
  <c r="N964" i="4"/>
  <c r="M964" i="4"/>
  <c r="AG963" i="4"/>
  <c r="AA963" i="4"/>
  <c r="N963" i="4"/>
  <c r="AC963" i="4" s="1"/>
  <c r="M963" i="4"/>
  <c r="Y963" i="4" s="1"/>
  <c r="N962" i="4"/>
  <c r="AA962" i="4" s="1"/>
  <c r="M962" i="4"/>
  <c r="Z962" i="4" s="1"/>
  <c r="X961" i="4"/>
  <c r="U961" i="4"/>
  <c r="Q961" i="4"/>
  <c r="O961" i="4"/>
  <c r="N961" i="4"/>
  <c r="AC961" i="4" s="1"/>
  <c r="M961" i="4"/>
  <c r="S961" i="4" s="1"/>
  <c r="AC960" i="4"/>
  <c r="X960" i="4"/>
  <c r="O960" i="4"/>
  <c r="N960" i="4"/>
  <c r="AF960" i="4" s="1"/>
  <c r="M960" i="4"/>
  <c r="Z960" i="4" s="1"/>
  <c r="AF959" i="4"/>
  <c r="AC959" i="4"/>
  <c r="Q959" i="4"/>
  <c r="N959" i="4"/>
  <c r="AG959" i="4" s="1"/>
  <c r="M959" i="4"/>
  <c r="AC958" i="4"/>
  <c r="N958" i="4"/>
  <c r="M958" i="4"/>
  <c r="V958" i="4" s="1"/>
  <c r="Y957" i="4"/>
  <c r="O957" i="4"/>
  <c r="N957" i="4"/>
  <c r="M957" i="4"/>
  <c r="Z957" i="4" s="1"/>
  <c r="T956" i="4"/>
  <c r="P956" i="4"/>
  <c r="N956" i="4"/>
  <c r="AG956" i="4" s="1"/>
  <c r="M956" i="4"/>
  <c r="Z956" i="4" s="1"/>
  <c r="X955" i="4"/>
  <c r="N955" i="4"/>
  <c r="AF955" i="4" s="1"/>
  <c r="M955" i="4"/>
  <c r="Y954" i="4"/>
  <c r="T954" i="4"/>
  <c r="N954" i="4"/>
  <c r="M954" i="4"/>
  <c r="X954" i="4" s="1"/>
  <c r="U953" i="4"/>
  <c r="N953" i="4"/>
  <c r="AG953" i="4" s="1"/>
  <c r="M953" i="4"/>
  <c r="X953" i="4" s="1"/>
  <c r="N952" i="4"/>
  <c r="AE952" i="4" s="1"/>
  <c r="M952" i="4"/>
  <c r="N951" i="4"/>
  <c r="AE951" i="4" s="1"/>
  <c r="M951" i="4"/>
  <c r="N950" i="4"/>
  <c r="M950" i="4"/>
  <c r="W950" i="4" s="1"/>
  <c r="Z949" i="4"/>
  <c r="S949" i="4"/>
  <c r="N949" i="4"/>
  <c r="M949" i="4"/>
  <c r="V949" i="4" s="1"/>
  <c r="AE948" i="4"/>
  <c r="AD948" i="4"/>
  <c r="AB948" i="4"/>
  <c r="Z948" i="4"/>
  <c r="S948" i="4"/>
  <c r="Q948" i="4"/>
  <c r="O948" i="4"/>
  <c r="N948" i="4"/>
  <c r="AC948" i="4" s="1"/>
  <c r="M948" i="4"/>
  <c r="R948" i="4" s="1"/>
  <c r="N947" i="4"/>
  <c r="M947" i="4"/>
  <c r="N946" i="4"/>
  <c r="AG946" i="4" s="1"/>
  <c r="M946" i="4"/>
  <c r="AC945" i="4"/>
  <c r="N945" i="4"/>
  <c r="AA945" i="4" s="1"/>
  <c r="M945" i="4"/>
  <c r="N944" i="4"/>
  <c r="AG944" i="4" s="1"/>
  <c r="M944" i="4"/>
  <c r="V944" i="4" s="1"/>
  <c r="Y943" i="4"/>
  <c r="X943" i="4"/>
  <c r="U943" i="4"/>
  <c r="T943" i="4"/>
  <c r="Q943" i="4"/>
  <c r="O943" i="4"/>
  <c r="N943" i="4"/>
  <c r="AA943" i="4" s="1"/>
  <c r="M943" i="4"/>
  <c r="AE942" i="4"/>
  <c r="Z942" i="4"/>
  <c r="R942" i="4"/>
  <c r="Q942" i="4"/>
  <c r="N942" i="4"/>
  <c r="M942" i="4"/>
  <c r="AG941" i="4"/>
  <c r="AC941" i="4"/>
  <c r="AB941" i="4"/>
  <c r="AA941" i="4"/>
  <c r="T941" i="4"/>
  <c r="R941" i="4"/>
  <c r="N941" i="4"/>
  <c r="M941" i="4"/>
  <c r="Z940" i="4"/>
  <c r="Y940" i="4"/>
  <c r="X940" i="4"/>
  <c r="T940" i="4"/>
  <c r="S940" i="4"/>
  <c r="R940" i="4"/>
  <c r="Q940" i="4"/>
  <c r="P940" i="4"/>
  <c r="O940" i="4"/>
  <c r="N940" i="4"/>
  <c r="M940" i="4"/>
  <c r="U940" i="4" s="1"/>
  <c r="AE939" i="4"/>
  <c r="N939" i="4"/>
  <c r="M939" i="4"/>
  <c r="AD938" i="4"/>
  <c r="U938" i="4"/>
  <c r="N938" i="4"/>
  <c r="AG938" i="4" s="1"/>
  <c r="M938" i="4"/>
  <c r="V938" i="4" s="1"/>
  <c r="Z937" i="4"/>
  <c r="V937" i="4"/>
  <c r="S937" i="4"/>
  <c r="Q937" i="4"/>
  <c r="P937" i="4"/>
  <c r="N937" i="4"/>
  <c r="M937" i="4"/>
  <c r="Y937" i="4" s="1"/>
  <c r="Y936" i="4"/>
  <c r="S936" i="4"/>
  <c r="Q936" i="4"/>
  <c r="N936" i="4"/>
  <c r="AB936" i="4" s="1"/>
  <c r="M936" i="4"/>
  <c r="W936" i="4" s="1"/>
  <c r="AF935" i="4"/>
  <c r="AB935" i="4"/>
  <c r="N935" i="4"/>
  <c r="AD935" i="4" s="1"/>
  <c r="M935" i="4"/>
  <c r="U935" i="4" s="1"/>
  <c r="N934" i="4"/>
  <c r="M934" i="4"/>
  <c r="V934" i="4" s="1"/>
  <c r="P933" i="4"/>
  <c r="O933" i="4"/>
  <c r="N933" i="4"/>
  <c r="M933" i="4"/>
  <c r="X933" i="4" s="1"/>
  <c r="T932" i="4"/>
  <c r="N932" i="4"/>
  <c r="M932" i="4"/>
  <c r="N931" i="4"/>
  <c r="AG931" i="4" s="1"/>
  <c r="M931" i="4"/>
  <c r="Y930" i="4"/>
  <c r="R930" i="4"/>
  <c r="Q930" i="4"/>
  <c r="N930" i="4"/>
  <c r="AE930" i="4" s="1"/>
  <c r="M930" i="4"/>
  <c r="Z930" i="4" s="1"/>
  <c r="S929" i="4"/>
  <c r="N929" i="4"/>
  <c r="M929" i="4"/>
  <c r="V928" i="4"/>
  <c r="N928" i="4"/>
  <c r="AE928" i="4" s="1"/>
  <c r="M928" i="4"/>
  <c r="Y928" i="4" s="1"/>
  <c r="Z927" i="4"/>
  <c r="Y927" i="4"/>
  <c r="S927" i="4"/>
  <c r="R927" i="4"/>
  <c r="Q927" i="4"/>
  <c r="N927" i="4"/>
  <c r="M927" i="4"/>
  <c r="U927" i="4" s="1"/>
  <c r="AE926" i="4"/>
  <c r="AD926" i="4"/>
  <c r="AC926" i="4"/>
  <c r="AA926" i="4"/>
  <c r="N926" i="4"/>
  <c r="AB926" i="4" s="1"/>
  <c r="M926" i="4"/>
  <c r="V926" i="4" s="1"/>
  <c r="N925" i="4"/>
  <c r="AE925" i="4" s="1"/>
  <c r="M925" i="4"/>
  <c r="AF924" i="4"/>
  <c r="N924" i="4"/>
  <c r="M924" i="4"/>
  <c r="AG923" i="4"/>
  <c r="AE923" i="4"/>
  <c r="AD923" i="4"/>
  <c r="N923" i="4"/>
  <c r="M923" i="4"/>
  <c r="N922" i="4"/>
  <c r="AE922" i="4" s="1"/>
  <c r="M922" i="4"/>
  <c r="W922" i="4" s="1"/>
  <c r="AG921" i="4"/>
  <c r="AD921" i="4"/>
  <c r="AA921" i="4"/>
  <c r="Y921" i="4"/>
  <c r="N921" i="4"/>
  <c r="M921" i="4"/>
  <c r="S921" i="4" s="1"/>
  <c r="N920" i="4"/>
  <c r="M920" i="4"/>
  <c r="N919" i="4"/>
  <c r="AD919" i="4" s="1"/>
  <c r="M919" i="4"/>
  <c r="Y919" i="4" s="1"/>
  <c r="AG918" i="4"/>
  <c r="AD918" i="4"/>
  <c r="X918" i="4"/>
  <c r="Q918" i="4"/>
  <c r="O918" i="4"/>
  <c r="N918" i="4"/>
  <c r="AB918" i="4" s="1"/>
  <c r="M918" i="4"/>
  <c r="T918" i="4" s="1"/>
  <c r="Z917" i="4"/>
  <c r="U917" i="4"/>
  <c r="S917" i="4"/>
  <c r="P917" i="4"/>
  <c r="O917" i="4"/>
  <c r="N917" i="4"/>
  <c r="M917" i="4"/>
  <c r="W917" i="4" s="1"/>
  <c r="AE916" i="4"/>
  <c r="O916" i="4"/>
  <c r="N916" i="4"/>
  <c r="M916" i="4"/>
  <c r="Z916" i="4" s="1"/>
  <c r="AD915" i="4"/>
  <c r="N915" i="4"/>
  <c r="M915" i="4"/>
  <c r="Q914" i="4"/>
  <c r="O914" i="4"/>
  <c r="N914" i="4"/>
  <c r="AD914" i="4" s="1"/>
  <c r="M914" i="4"/>
  <c r="Z914" i="4" s="1"/>
  <c r="Z913" i="4"/>
  <c r="Q913" i="4"/>
  <c r="N913" i="4"/>
  <c r="M913" i="4"/>
  <c r="N912" i="4"/>
  <c r="AC912" i="4" s="1"/>
  <c r="M912" i="4"/>
  <c r="N911" i="4"/>
  <c r="AG911" i="4" s="1"/>
  <c r="M911" i="4"/>
  <c r="Z911" i="4" s="1"/>
  <c r="Z910" i="4"/>
  <c r="R910" i="4"/>
  <c r="N910" i="4"/>
  <c r="M910" i="4"/>
  <c r="O910" i="4" s="1"/>
  <c r="N909" i="4"/>
  <c r="M909" i="4"/>
  <c r="X909" i="4" s="1"/>
  <c r="AB908" i="4"/>
  <c r="Y908" i="4"/>
  <c r="O908" i="4"/>
  <c r="N908" i="4"/>
  <c r="AE908" i="4" s="1"/>
  <c r="M908" i="4"/>
  <c r="AE907" i="4"/>
  <c r="V907" i="4"/>
  <c r="T907" i="4"/>
  <c r="Q907" i="4"/>
  <c r="N907" i="4"/>
  <c r="AG907" i="4" s="1"/>
  <c r="M907" i="4"/>
  <c r="Z907" i="4" s="1"/>
  <c r="N906" i="4"/>
  <c r="AA906" i="4" s="1"/>
  <c r="M906" i="4"/>
  <c r="N905" i="4"/>
  <c r="M905" i="4"/>
  <c r="X905" i="4" s="1"/>
  <c r="AG904" i="4"/>
  <c r="AE904" i="4"/>
  <c r="N904" i="4"/>
  <c r="M904" i="4"/>
  <c r="AG903" i="4"/>
  <c r="AD903" i="4"/>
  <c r="N903" i="4"/>
  <c r="AC903" i="4" s="1"/>
  <c r="M903" i="4"/>
  <c r="S902" i="4"/>
  <c r="P902" i="4"/>
  <c r="N902" i="4"/>
  <c r="M902" i="4"/>
  <c r="N901" i="4"/>
  <c r="AE901" i="4" s="1"/>
  <c r="M901" i="4"/>
  <c r="V901" i="4" s="1"/>
  <c r="AG900" i="4"/>
  <c r="AC900" i="4"/>
  <c r="AB900" i="4"/>
  <c r="AA900" i="4"/>
  <c r="N900" i="4"/>
  <c r="M900" i="4"/>
  <c r="Z899" i="4"/>
  <c r="Y899" i="4"/>
  <c r="U899" i="4"/>
  <c r="R899" i="4"/>
  <c r="P899" i="4"/>
  <c r="O899" i="4"/>
  <c r="N899" i="4"/>
  <c r="AB899" i="4" s="1"/>
  <c r="M899" i="4"/>
  <c r="S899" i="4" s="1"/>
  <c r="Q898" i="4"/>
  <c r="N898" i="4"/>
  <c r="M898" i="4"/>
  <c r="AF897" i="4"/>
  <c r="AD897" i="4"/>
  <c r="T897" i="4"/>
  <c r="R897" i="4"/>
  <c r="N897" i="4"/>
  <c r="AB897" i="4" s="1"/>
  <c r="M897" i="4"/>
  <c r="X896" i="4"/>
  <c r="O896" i="4"/>
  <c r="N896" i="4"/>
  <c r="AF896" i="4" s="1"/>
  <c r="M896" i="4"/>
  <c r="Q896" i="4" s="1"/>
  <c r="S895" i="4"/>
  <c r="N895" i="4"/>
  <c r="AC895" i="4" s="1"/>
  <c r="M895" i="4"/>
  <c r="T895" i="4" s="1"/>
  <c r="AG894" i="4"/>
  <c r="AE894" i="4"/>
  <c r="N894" i="4"/>
  <c r="M894" i="4"/>
  <c r="AC893" i="4"/>
  <c r="O893" i="4"/>
  <c r="N893" i="4"/>
  <c r="AF893" i="4" s="1"/>
  <c r="M893" i="4"/>
  <c r="Z893" i="4" s="1"/>
  <c r="AE892" i="4"/>
  <c r="Y892" i="4"/>
  <c r="U892" i="4"/>
  <c r="N892" i="4"/>
  <c r="AB892" i="4" s="1"/>
  <c r="M892" i="4"/>
  <c r="Y891" i="4"/>
  <c r="N891" i="4"/>
  <c r="AC891" i="4" s="1"/>
  <c r="M891" i="4"/>
  <c r="V891" i="4" s="1"/>
  <c r="N890" i="4"/>
  <c r="AB890" i="4" s="1"/>
  <c r="M890" i="4"/>
  <c r="P889" i="4"/>
  <c r="N889" i="4"/>
  <c r="M889" i="4"/>
  <c r="X889" i="4" s="1"/>
  <c r="AD888" i="4"/>
  <c r="N888" i="4"/>
  <c r="AC888" i="4" s="1"/>
  <c r="M888" i="4"/>
  <c r="AF887" i="4"/>
  <c r="AA887" i="4"/>
  <c r="W887" i="4"/>
  <c r="S887" i="4"/>
  <c r="Q887" i="4"/>
  <c r="N887" i="4"/>
  <c r="AE887" i="4" s="1"/>
  <c r="M887" i="4"/>
  <c r="AG886" i="4"/>
  <c r="AF886" i="4"/>
  <c r="N886" i="4"/>
  <c r="AE886" i="4" s="1"/>
  <c r="M886" i="4"/>
  <c r="X886" i="4" s="1"/>
  <c r="Y885" i="4"/>
  <c r="N885" i="4"/>
  <c r="M885" i="4"/>
  <c r="Z885" i="4" s="1"/>
  <c r="Z884" i="4"/>
  <c r="X884" i="4"/>
  <c r="N884" i="4"/>
  <c r="AF884" i="4" s="1"/>
  <c r="M884" i="4"/>
  <c r="N883" i="4"/>
  <c r="AA883" i="4" s="1"/>
  <c r="M883" i="4"/>
  <c r="U883" i="4" s="1"/>
  <c r="AC882" i="4"/>
  <c r="Q882" i="4"/>
  <c r="N882" i="4"/>
  <c r="AA882" i="4" s="1"/>
  <c r="M882" i="4"/>
  <c r="AA881" i="4"/>
  <c r="W881" i="4"/>
  <c r="R881" i="4"/>
  <c r="Q881" i="4"/>
  <c r="N881" i="4"/>
  <c r="M881" i="4"/>
  <c r="Z881" i="4" s="1"/>
  <c r="AF880" i="4"/>
  <c r="Z880" i="4"/>
  <c r="N880" i="4"/>
  <c r="AC880" i="4" s="1"/>
  <c r="M880" i="4"/>
  <c r="AF879" i="4"/>
  <c r="AE879" i="4"/>
  <c r="AC879" i="4"/>
  <c r="AB879" i="4"/>
  <c r="N879" i="4"/>
  <c r="AD879" i="4" s="1"/>
  <c r="M879" i="4"/>
  <c r="R879" i="4" s="1"/>
  <c r="Q878" i="4"/>
  <c r="N878" i="4"/>
  <c r="AC878" i="4" s="1"/>
  <c r="M878" i="4"/>
  <c r="N877" i="4"/>
  <c r="M877" i="4"/>
  <c r="AB876" i="4"/>
  <c r="Z876" i="4"/>
  <c r="S876" i="4"/>
  <c r="R876" i="4"/>
  <c r="Q876" i="4"/>
  <c r="P876" i="4"/>
  <c r="N876" i="4"/>
  <c r="M876" i="4"/>
  <c r="V876" i="4" s="1"/>
  <c r="AE875" i="4"/>
  <c r="S875" i="4"/>
  <c r="Q875" i="4"/>
  <c r="N875" i="4"/>
  <c r="AG875" i="4" s="1"/>
  <c r="M875" i="4"/>
  <c r="V875" i="4" s="1"/>
  <c r="AG874" i="4"/>
  <c r="P874" i="4"/>
  <c r="N874" i="4"/>
  <c r="AC874" i="4" s="1"/>
  <c r="M874" i="4"/>
  <c r="AC873" i="4"/>
  <c r="N873" i="4"/>
  <c r="M873" i="4"/>
  <c r="X873" i="4" s="1"/>
  <c r="T872" i="4"/>
  <c r="P872" i="4"/>
  <c r="N872" i="4"/>
  <c r="M872" i="4"/>
  <c r="Z872" i="4" s="1"/>
  <c r="AA871" i="4"/>
  <c r="N871" i="4"/>
  <c r="M871" i="4"/>
  <c r="Z871" i="4" s="1"/>
  <c r="AG870" i="4"/>
  <c r="AB870" i="4"/>
  <c r="N870" i="4"/>
  <c r="AF870" i="4" s="1"/>
  <c r="M870" i="4"/>
  <c r="AC869" i="4"/>
  <c r="N869" i="4"/>
  <c r="M869" i="4"/>
  <c r="Y868" i="4"/>
  <c r="R868" i="4"/>
  <c r="P868" i="4"/>
  <c r="N868" i="4"/>
  <c r="AF868" i="4" s="1"/>
  <c r="M868" i="4"/>
  <c r="AC867" i="4"/>
  <c r="Y867" i="4"/>
  <c r="O867" i="4"/>
  <c r="N867" i="4"/>
  <c r="AB867" i="4" s="1"/>
  <c r="M867" i="4"/>
  <c r="Q867" i="4" s="1"/>
  <c r="AC866" i="4"/>
  <c r="U866" i="4"/>
  <c r="N866" i="4"/>
  <c r="M866" i="4"/>
  <c r="T866" i="4" s="1"/>
  <c r="AC865" i="4"/>
  <c r="N865" i="4"/>
  <c r="AG865" i="4" s="1"/>
  <c r="M865" i="4"/>
  <c r="AF864" i="4"/>
  <c r="W864" i="4"/>
  <c r="O864" i="4"/>
  <c r="N864" i="4"/>
  <c r="M864" i="4"/>
  <c r="N863" i="4"/>
  <c r="AE863" i="4" s="1"/>
  <c r="M863" i="4"/>
  <c r="N862" i="4"/>
  <c r="AB862" i="4" s="1"/>
  <c r="M862" i="4"/>
  <c r="X862" i="4" s="1"/>
  <c r="N861" i="4"/>
  <c r="M861" i="4"/>
  <c r="Z861" i="4" s="1"/>
  <c r="N860" i="4"/>
  <c r="AG860" i="4" s="1"/>
  <c r="M860" i="4"/>
  <c r="Y860" i="4" s="1"/>
  <c r="AC859" i="4"/>
  <c r="X859" i="4"/>
  <c r="S859" i="4"/>
  <c r="N859" i="4"/>
  <c r="AA859" i="4" s="1"/>
  <c r="M859" i="4"/>
  <c r="V859" i="4" s="1"/>
  <c r="N858" i="4"/>
  <c r="M858" i="4"/>
  <c r="Y858" i="4" s="1"/>
  <c r="AG857" i="4"/>
  <c r="AE857" i="4"/>
  <c r="AD857" i="4"/>
  <c r="S857" i="4"/>
  <c r="N857" i="4"/>
  <c r="AB857" i="4" s="1"/>
  <c r="M857" i="4"/>
  <c r="Y857" i="4" s="1"/>
  <c r="N856" i="4"/>
  <c r="AG856" i="4" s="1"/>
  <c r="M856" i="4"/>
  <c r="AE855" i="4"/>
  <c r="Q855" i="4"/>
  <c r="N855" i="4"/>
  <c r="M855" i="4"/>
  <c r="AE854" i="4"/>
  <c r="AD854" i="4"/>
  <c r="AB854" i="4"/>
  <c r="N854" i="4"/>
  <c r="M854" i="4"/>
  <c r="N853" i="4"/>
  <c r="M853" i="4"/>
  <c r="T852" i="4"/>
  <c r="Q852" i="4"/>
  <c r="N852" i="4"/>
  <c r="AF852" i="4" s="1"/>
  <c r="M852" i="4"/>
  <c r="V852" i="4" s="1"/>
  <c r="N851" i="4"/>
  <c r="AG851" i="4" s="1"/>
  <c r="M851" i="4"/>
  <c r="AC850" i="4"/>
  <c r="N850" i="4"/>
  <c r="M850" i="4"/>
  <c r="AA849" i="4"/>
  <c r="Q849" i="4"/>
  <c r="N849" i="4"/>
  <c r="AG849" i="4" s="1"/>
  <c r="M849" i="4"/>
  <c r="V849" i="4" s="1"/>
  <c r="U848" i="4"/>
  <c r="S848" i="4"/>
  <c r="O848" i="4"/>
  <c r="N848" i="4"/>
  <c r="M848" i="4"/>
  <c r="X848" i="4" s="1"/>
  <c r="X847" i="4"/>
  <c r="N847" i="4"/>
  <c r="AE847" i="4" s="1"/>
  <c r="M847" i="4"/>
  <c r="AG846" i="4"/>
  <c r="AF846" i="4"/>
  <c r="AB846" i="4"/>
  <c r="N846" i="4"/>
  <c r="AD846" i="4" s="1"/>
  <c r="M846" i="4"/>
  <c r="Z846" i="4" s="1"/>
  <c r="AB845" i="4"/>
  <c r="R845" i="4"/>
  <c r="Q845" i="4"/>
  <c r="N845" i="4"/>
  <c r="AG845" i="4" s="1"/>
  <c r="M845" i="4"/>
  <c r="Z845" i="4" s="1"/>
  <c r="Q844" i="4"/>
  <c r="P844" i="4"/>
  <c r="N844" i="4"/>
  <c r="AF844" i="4" s="1"/>
  <c r="M844" i="4"/>
  <c r="Y844" i="4" s="1"/>
  <c r="N843" i="4"/>
  <c r="M843" i="4"/>
  <c r="X843" i="4" s="1"/>
  <c r="AG842" i="4"/>
  <c r="AA842" i="4"/>
  <c r="N842" i="4"/>
  <c r="AC842" i="4" s="1"/>
  <c r="M842" i="4"/>
  <c r="AD841" i="4"/>
  <c r="AC841" i="4"/>
  <c r="W841" i="4"/>
  <c r="N841" i="4"/>
  <c r="M841" i="4"/>
  <c r="Q841" i="4" s="1"/>
  <c r="AF840" i="4"/>
  <c r="AA840" i="4"/>
  <c r="V840" i="4"/>
  <c r="N840" i="4"/>
  <c r="AE840" i="4" s="1"/>
  <c r="M840" i="4"/>
  <c r="P840" i="4" s="1"/>
  <c r="AE839" i="4"/>
  <c r="X839" i="4"/>
  <c r="S839" i="4"/>
  <c r="R839" i="4"/>
  <c r="N839" i="4"/>
  <c r="AF839" i="4" s="1"/>
  <c r="M839" i="4"/>
  <c r="AD838" i="4"/>
  <c r="AB838" i="4"/>
  <c r="V838" i="4"/>
  <c r="T838" i="4"/>
  <c r="N838" i="4"/>
  <c r="AE838" i="4" s="1"/>
  <c r="M838" i="4"/>
  <c r="AD837" i="4"/>
  <c r="T837" i="4"/>
  <c r="N837" i="4"/>
  <c r="AE837" i="4" s="1"/>
  <c r="M837" i="4"/>
  <c r="Q837" i="4" s="1"/>
  <c r="AG836" i="4"/>
  <c r="T836" i="4"/>
  <c r="P836" i="4"/>
  <c r="N836" i="4"/>
  <c r="M836" i="4"/>
  <c r="Y836" i="4" s="1"/>
  <c r="AE835" i="4"/>
  <c r="AD835" i="4"/>
  <c r="P835" i="4"/>
  <c r="O835" i="4"/>
  <c r="N835" i="4"/>
  <c r="AG835" i="4" s="1"/>
  <c r="M835" i="4"/>
  <c r="W835" i="4" s="1"/>
  <c r="N834" i="4"/>
  <c r="AB834" i="4" s="1"/>
  <c r="M834" i="4"/>
  <c r="AC833" i="4"/>
  <c r="N833" i="4"/>
  <c r="M833" i="4"/>
  <c r="Z833" i="4" s="1"/>
  <c r="X832" i="4"/>
  <c r="W832" i="4"/>
  <c r="T832" i="4"/>
  <c r="S832" i="4"/>
  <c r="O832" i="4"/>
  <c r="N832" i="4"/>
  <c r="M832" i="4"/>
  <c r="U832" i="4" s="1"/>
  <c r="AE831" i="4"/>
  <c r="N831" i="4"/>
  <c r="M831" i="4"/>
  <c r="Z831" i="4" s="1"/>
  <c r="AD830" i="4"/>
  <c r="Q830" i="4"/>
  <c r="N830" i="4"/>
  <c r="M830" i="4"/>
  <c r="T830" i="4" s="1"/>
  <c r="N829" i="4"/>
  <c r="AB829" i="4" s="1"/>
  <c r="M829" i="4"/>
  <c r="T828" i="4"/>
  <c r="S828" i="4"/>
  <c r="N828" i="4"/>
  <c r="M828" i="4"/>
  <c r="Z828" i="4" s="1"/>
  <c r="AC827" i="4"/>
  <c r="N827" i="4"/>
  <c r="AD827" i="4" s="1"/>
  <c r="M827" i="4"/>
  <c r="T827" i="4" s="1"/>
  <c r="Y826" i="4"/>
  <c r="N826" i="4"/>
  <c r="AB826" i="4" s="1"/>
  <c r="M826" i="4"/>
  <c r="AF825" i="4"/>
  <c r="N825" i="4"/>
  <c r="M825" i="4"/>
  <c r="R825" i="4" s="1"/>
  <c r="O824" i="4"/>
  <c r="N824" i="4"/>
  <c r="AD824" i="4" s="1"/>
  <c r="M824" i="4"/>
  <c r="V824" i="4" s="1"/>
  <c r="N823" i="4"/>
  <c r="M823" i="4"/>
  <c r="N822" i="4"/>
  <c r="AF822" i="4" s="1"/>
  <c r="M822" i="4"/>
  <c r="Y822" i="4" s="1"/>
  <c r="AD821" i="4"/>
  <c r="AA821" i="4"/>
  <c r="N821" i="4"/>
  <c r="M821" i="4"/>
  <c r="W820" i="4"/>
  <c r="N820" i="4"/>
  <c r="AG820" i="4" s="1"/>
  <c r="M820" i="4"/>
  <c r="Z820" i="4" s="1"/>
  <c r="N819" i="4"/>
  <c r="M819" i="4"/>
  <c r="V819" i="4" s="1"/>
  <c r="Q818" i="4"/>
  <c r="N818" i="4"/>
  <c r="AF818" i="4" s="1"/>
  <c r="M818" i="4"/>
  <c r="AC817" i="4"/>
  <c r="X817" i="4"/>
  <c r="N817" i="4"/>
  <c r="AB817" i="4" s="1"/>
  <c r="M817" i="4"/>
  <c r="R817" i="4" s="1"/>
  <c r="X816" i="4"/>
  <c r="N816" i="4"/>
  <c r="AB816" i="4" s="1"/>
  <c r="M816" i="4"/>
  <c r="T815" i="4"/>
  <c r="Q815" i="4"/>
  <c r="P815" i="4"/>
  <c r="O815" i="4"/>
  <c r="N815" i="4"/>
  <c r="AG815" i="4" s="1"/>
  <c r="M815" i="4"/>
  <c r="AC814" i="4"/>
  <c r="N814" i="4"/>
  <c r="M814" i="4"/>
  <c r="P814" i="4" s="1"/>
  <c r="V813" i="4"/>
  <c r="U813" i="4"/>
  <c r="R813" i="4"/>
  <c r="N813" i="4"/>
  <c r="AG813" i="4" s="1"/>
  <c r="M813" i="4"/>
  <c r="S813" i="4" s="1"/>
  <c r="AE812" i="4"/>
  <c r="AD812" i="4"/>
  <c r="AB812" i="4"/>
  <c r="AA812" i="4"/>
  <c r="Z812" i="4"/>
  <c r="R812" i="4"/>
  <c r="N812" i="4"/>
  <c r="AC812" i="4" s="1"/>
  <c r="M812" i="4"/>
  <c r="N811" i="4"/>
  <c r="AF811" i="4" s="1"/>
  <c r="M811" i="4"/>
  <c r="O811" i="4" s="1"/>
  <c r="Z810" i="4"/>
  <c r="Y810" i="4"/>
  <c r="N810" i="4"/>
  <c r="M810" i="4"/>
  <c r="N809" i="4"/>
  <c r="AB809" i="4" s="1"/>
  <c r="M809" i="4"/>
  <c r="U809" i="4" s="1"/>
  <c r="N808" i="4"/>
  <c r="AF808" i="4" s="1"/>
  <c r="M808" i="4"/>
  <c r="V808" i="4" s="1"/>
  <c r="AF807" i="4"/>
  <c r="O807" i="4"/>
  <c r="N807" i="4"/>
  <c r="M807" i="4"/>
  <c r="U806" i="4"/>
  <c r="P806" i="4"/>
  <c r="N806" i="4"/>
  <c r="AB806" i="4" s="1"/>
  <c r="M806" i="4"/>
  <c r="Z806" i="4" s="1"/>
  <c r="AE805" i="4"/>
  <c r="N805" i="4"/>
  <c r="AA805" i="4" s="1"/>
  <c r="M805" i="4"/>
  <c r="V805" i="4" s="1"/>
  <c r="AG804" i="4"/>
  <c r="AF804" i="4"/>
  <c r="AE804" i="4"/>
  <c r="R804" i="4"/>
  <c r="N804" i="4"/>
  <c r="AA804" i="4" s="1"/>
  <c r="M804" i="4"/>
  <c r="W804" i="4" s="1"/>
  <c r="AE803" i="4"/>
  <c r="AD803" i="4"/>
  <c r="AA803" i="4"/>
  <c r="S803" i="4"/>
  <c r="N803" i="4"/>
  <c r="M803" i="4"/>
  <c r="AA802" i="4"/>
  <c r="Y802" i="4"/>
  <c r="N802" i="4"/>
  <c r="AD802" i="4" s="1"/>
  <c r="M802" i="4"/>
  <c r="N801" i="4"/>
  <c r="AF801" i="4" s="1"/>
  <c r="M801" i="4"/>
  <c r="X800" i="4"/>
  <c r="T800" i="4"/>
  <c r="S800" i="4"/>
  <c r="R800" i="4"/>
  <c r="P800" i="4"/>
  <c r="O800" i="4"/>
  <c r="N800" i="4"/>
  <c r="AF800" i="4" s="1"/>
  <c r="M800" i="4"/>
  <c r="W800" i="4" s="1"/>
  <c r="AF799" i="4"/>
  <c r="AC799" i="4"/>
  <c r="AB799" i="4"/>
  <c r="AA799" i="4"/>
  <c r="R799" i="4"/>
  <c r="N799" i="4"/>
  <c r="M799" i="4"/>
  <c r="N798" i="4"/>
  <c r="M798" i="4"/>
  <c r="Y797" i="4"/>
  <c r="N797" i="4"/>
  <c r="M797" i="4"/>
  <c r="W797" i="4" s="1"/>
  <c r="V796" i="4"/>
  <c r="P796" i="4"/>
  <c r="N796" i="4"/>
  <c r="AE796" i="4" s="1"/>
  <c r="M796" i="4"/>
  <c r="Y796" i="4" s="1"/>
  <c r="AE795" i="4"/>
  <c r="U795" i="4"/>
  <c r="N795" i="4"/>
  <c r="AB795" i="4" s="1"/>
  <c r="M795" i="4"/>
  <c r="X794" i="4"/>
  <c r="U794" i="4"/>
  <c r="N794" i="4"/>
  <c r="AC794" i="4" s="1"/>
  <c r="M794" i="4"/>
  <c r="Y794" i="4" s="1"/>
  <c r="W793" i="4"/>
  <c r="S793" i="4"/>
  <c r="N793" i="4"/>
  <c r="AF793" i="4" s="1"/>
  <c r="M793" i="4"/>
  <c r="U793" i="4" s="1"/>
  <c r="AF792" i="4"/>
  <c r="AE792" i="4"/>
  <c r="AD792" i="4"/>
  <c r="X792" i="4"/>
  <c r="T792" i="4"/>
  <c r="N792" i="4"/>
  <c r="M792" i="4"/>
  <c r="P792" i="4" s="1"/>
  <c r="V791" i="4"/>
  <c r="N791" i="4"/>
  <c r="AE791" i="4" s="1"/>
  <c r="M791" i="4"/>
  <c r="R791" i="4" s="1"/>
  <c r="Y790" i="4"/>
  <c r="W790" i="4"/>
  <c r="S790" i="4"/>
  <c r="R790" i="4"/>
  <c r="Q790" i="4"/>
  <c r="P790" i="4"/>
  <c r="N790" i="4"/>
  <c r="AD790" i="4" s="1"/>
  <c r="M790" i="4"/>
  <c r="U790" i="4" s="1"/>
  <c r="AF789" i="4"/>
  <c r="AE789" i="4"/>
  <c r="AD789" i="4"/>
  <c r="AC789" i="4"/>
  <c r="U789" i="4"/>
  <c r="N789" i="4"/>
  <c r="AA789" i="4" s="1"/>
  <c r="M789" i="4"/>
  <c r="AC788" i="4"/>
  <c r="N788" i="4"/>
  <c r="AG788" i="4" s="1"/>
  <c r="M788" i="4"/>
  <c r="X788" i="4" s="1"/>
  <c r="AD787" i="4"/>
  <c r="U787" i="4"/>
  <c r="N787" i="4"/>
  <c r="AA787" i="4" s="1"/>
  <c r="M787" i="4"/>
  <c r="W787" i="4" s="1"/>
  <c r="AF786" i="4"/>
  <c r="U786" i="4"/>
  <c r="T786" i="4"/>
  <c r="N786" i="4"/>
  <c r="M786" i="4"/>
  <c r="W786" i="4" s="1"/>
  <c r="AC785" i="4"/>
  <c r="AA785" i="4"/>
  <c r="U785" i="4"/>
  <c r="N785" i="4"/>
  <c r="AF785" i="4" s="1"/>
  <c r="M785" i="4"/>
  <c r="R785" i="4" s="1"/>
  <c r="Z784" i="4"/>
  <c r="N784" i="4"/>
  <c r="M784" i="4"/>
  <c r="P784" i="4" s="1"/>
  <c r="N783" i="4"/>
  <c r="M783" i="4"/>
  <c r="N782" i="4"/>
  <c r="AG782" i="4" s="1"/>
  <c r="M782" i="4"/>
  <c r="O782" i="4" s="1"/>
  <c r="N781" i="4"/>
  <c r="M781" i="4"/>
  <c r="X780" i="4"/>
  <c r="U780" i="4"/>
  <c r="N780" i="4"/>
  <c r="AF780" i="4" s="1"/>
  <c r="M780" i="4"/>
  <c r="Q779" i="4"/>
  <c r="N779" i="4"/>
  <c r="M779" i="4"/>
  <c r="R779" i="4" s="1"/>
  <c r="AC778" i="4"/>
  <c r="Z778" i="4"/>
  <c r="N778" i="4"/>
  <c r="AE778" i="4" s="1"/>
  <c r="M778" i="4"/>
  <c r="U778" i="4" s="1"/>
  <c r="AG777" i="4"/>
  <c r="AF777" i="4"/>
  <c r="AE777" i="4"/>
  <c r="AA777" i="4"/>
  <c r="N777" i="4"/>
  <c r="AD777" i="4" s="1"/>
  <c r="M777" i="4"/>
  <c r="AF776" i="4"/>
  <c r="V776" i="4"/>
  <c r="N776" i="4"/>
  <c r="M776" i="4"/>
  <c r="P776" i="4" s="1"/>
  <c r="V775" i="4"/>
  <c r="S775" i="4"/>
  <c r="R775" i="4"/>
  <c r="Q775" i="4"/>
  <c r="N775" i="4"/>
  <c r="AB775" i="4" s="1"/>
  <c r="M775" i="4"/>
  <c r="AE774" i="4"/>
  <c r="AB774" i="4"/>
  <c r="AA774" i="4"/>
  <c r="Z774" i="4"/>
  <c r="Q774" i="4"/>
  <c r="N774" i="4"/>
  <c r="M774" i="4"/>
  <c r="N773" i="4"/>
  <c r="AA773" i="4" s="1"/>
  <c r="M773" i="4"/>
  <c r="Y772" i="4"/>
  <c r="N772" i="4"/>
  <c r="M772" i="4"/>
  <c r="V772" i="4" s="1"/>
  <c r="N771" i="4"/>
  <c r="M771" i="4"/>
  <c r="O771" i="4" s="1"/>
  <c r="N770" i="4"/>
  <c r="M770" i="4"/>
  <c r="X770" i="4" s="1"/>
  <c r="N769" i="4"/>
  <c r="AD769" i="4" s="1"/>
  <c r="M769" i="4"/>
  <c r="X769" i="4" s="1"/>
  <c r="N768" i="4"/>
  <c r="M768" i="4"/>
  <c r="Z767" i="4"/>
  <c r="N767" i="4"/>
  <c r="AG767" i="4" s="1"/>
  <c r="M767" i="4"/>
  <c r="T767" i="4" s="1"/>
  <c r="AF766" i="4"/>
  <c r="Y766" i="4"/>
  <c r="T766" i="4"/>
  <c r="S766" i="4"/>
  <c r="N766" i="4"/>
  <c r="M766" i="4"/>
  <c r="N765" i="4"/>
  <c r="AF765" i="4" s="1"/>
  <c r="M765" i="4"/>
  <c r="S765" i="4" s="1"/>
  <c r="Q764" i="4"/>
  <c r="N764" i="4"/>
  <c r="AF764" i="4" s="1"/>
  <c r="M764" i="4"/>
  <c r="AD763" i="4"/>
  <c r="AB763" i="4"/>
  <c r="N763" i="4"/>
  <c r="AC763" i="4" s="1"/>
  <c r="M763" i="4"/>
  <c r="X763" i="4" s="1"/>
  <c r="X762" i="4"/>
  <c r="W762" i="4"/>
  <c r="V762" i="4"/>
  <c r="O762" i="4"/>
  <c r="N762" i="4"/>
  <c r="M762" i="4"/>
  <c r="Y761" i="4"/>
  <c r="X761" i="4"/>
  <c r="T761" i="4"/>
  <c r="R761" i="4"/>
  <c r="Q761" i="4"/>
  <c r="N761" i="4"/>
  <c r="AE761" i="4" s="1"/>
  <c r="M761" i="4"/>
  <c r="U761" i="4" s="1"/>
  <c r="N760" i="4"/>
  <c r="AB760" i="4" s="1"/>
  <c r="M760" i="4"/>
  <c r="U760" i="4" s="1"/>
  <c r="N759" i="4"/>
  <c r="M759" i="4"/>
  <c r="AG758" i="4"/>
  <c r="N758" i="4"/>
  <c r="AF758" i="4" s="1"/>
  <c r="M758" i="4"/>
  <c r="Z758" i="4" s="1"/>
  <c r="AD757" i="4"/>
  <c r="Q757" i="4"/>
  <c r="N757" i="4"/>
  <c r="M757" i="4"/>
  <c r="AD756" i="4"/>
  <c r="AC756" i="4"/>
  <c r="U756" i="4"/>
  <c r="N756" i="4"/>
  <c r="AE756" i="4" s="1"/>
  <c r="M756" i="4"/>
  <c r="AF755" i="4"/>
  <c r="Z755" i="4"/>
  <c r="Y755" i="4"/>
  <c r="X755" i="4"/>
  <c r="T755" i="4"/>
  <c r="S755" i="4"/>
  <c r="R755" i="4"/>
  <c r="Q755" i="4"/>
  <c r="P755" i="4"/>
  <c r="O755" i="4"/>
  <c r="N755" i="4"/>
  <c r="AG755" i="4" s="1"/>
  <c r="M755" i="4"/>
  <c r="U755" i="4" s="1"/>
  <c r="AA754" i="4"/>
  <c r="Y754" i="4"/>
  <c r="W754" i="4"/>
  <c r="U754" i="4"/>
  <c r="S754" i="4"/>
  <c r="P754" i="4"/>
  <c r="N754" i="4"/>
  <c r="M754" i="4"/>
  <c r="U753" i="4"/>
  <c r="N753" i="4"/>
  <c r="AD753" i="4" s="1"/>
  <c r="M753" i="4"/>
  <c r="O752" i="4"/>
  <c r="N752" i="4"/>
  <c r="M752" i="4"/>
  <c r="Y752" i="4" s="1"/>
  <c r="AA751" i="4"/>
  <c r="T751" i="4"/>
  <c r="R751" i="4"/>
  <c r="N751" i="4"/>
  <c r="AE751" i="4" s="1"/>
  <c r="M751" i="4"/>
  <c r="U751" i="4" s="1"/>
  <c r="AE750" i="4"/>
  <c r="AB750" i="4"/>
  <c r="AA750" i="4"/>
  <c r="N750" i="4"/>
  <c r="AG750" i="4" s="1"/>
  <c r="M750" i="4"/>
  <c r="Y749" i="4"/>
  <c r="N749" i="4"/>
  <c r="AG749" i="4" s="1"/>
  <c r="M749" i="4"/>
  <c r="AE748" i="4"/>
  <c r="AC748" i="4"/>
  <c r="Z748" i="4"/>
  <c r="S748" i="4"/>
  <c r="R748" i="4"/>
  <c r="N748" i="4"/>
  <c r="AA748" i="4" s="1"/>
  <c r="M748" i="4"/>
  <c r="V747" i="4"/>
  <c r="O747" i="4"/>
  <c r="N747" i="4"/>
  <c r="AF747" i="4" s="1"/>
  <c r="M747" i="4"/>
  <c r="N746" i="4"/>
  <c r="AG746" i="4" s="1"/>
  <c r="M746" i="4"/>
  <c r="S745" i="4"/>
  <c r="N745" i="4"/>
  <c r="AB745" i="4" s="1"/>
  <c r="M745" i="4"/>
  <c r="R745" i="4" s="1"/>
  <c r="AC744" i="4"/>
  <c r="N744" i="4"/>
  <c r="AF744" i="4" s="1"/>
  <c r="M744" i="4"/>
  <c r="X743" i="4"/>
  <c r="N743" i="4"/>
  <c r="AE743" i="4" s="1"/>
  <c r="M743" i="4"/>
  <c r="S743" i="4" s="1"/>
  <c r="AF742" i="4"/>
  <c r="N742" i="4"/>
  <c r="M742" i="4"/>
  <c r="Q742" i="4" s="1"/>
  <c r="AE741" i="4"/>
  <c r="Y741" i="4"/>
  <c r="T741" i="4"/>
  <c r="P741" i="4"/>
  <c r="N741" i="4"/>
  <c r="AC741" i="4" s="1"/>
  <c r="M741" i="4"/>
  <c r="N740" i="4"/>
  <c r="AG740" i="4" s="1"/>
  <c r="M740" i="4"/>
  <c r="Q740" i="4" s="1"/>
  <c r="X739" i="4"/>
  <c r="P739" i="4"/>
  <c r="O739" i="4"/>
  <c r="N739" i="4"/>
  <c r="M739" i="4"/>
  <c r="W739" i="4" s="1"/>
  <c r="V738" i="4"/>
  <c r="N738" i="4"/>
  <c r="AF738" i="4" s="1"/>
  <c r="M738" i="4"/>
  <c r="U738" i="4" s="1"/>
  <c r="N737" i="4"/>
  <c r="M737" i="4"/>
  <c r="X737" i="4" s="1"/>
  <c r="AG736" i="4"/>
  <c r="AE736" i="4"/>
  <c r="AD736" i="4"/>
  <c r="AA736" i="4"/>
  <c r="N736" i="4"/>
  <c r="M736" i="4"/>
  <c r="V736" i="4" s="1"/>
  <c r="AD735" i="4"/>
  <c r="AB735" i="4"/>
  <c r="V735" i="4"/>
  <c r="R735" i="4"/>
  <c r="N735" i="4"/>
  <c r="AE735" i="4" s="1"/>
  <c r="M735" i="4"/>
  <c r="T735" i="4" s="1"/>
  <c r="AC734" i="4"/>
  <c r="T734" i="4"/>
  <c r="O734" i="4"/>
  <c r="N734" i="4"/>
  <c r="M734" i="4"/>
  <c r="W734" i="4" s="1"/>
  <c r="AG733" i="4"/>
  <c r="AE733" i="4"/>
  <c r="N733" i="4"/>
  <c r="AB733" i="4" s="1"/>
  <c r="M733" i="4"/>
  <c r="T733" i="4" s="1"/>
  <c r="N732" i="4"/>
  <c r="M732" i="4"/>
  <c r="S732" i="4" s="1"/>
  <c r="N731" i="4"/>
  <c r="AA731" i="4" s="1"/>
  <c r="M731" i="4"/>
  <c r="AC730" i="4"/>
  <c r="N730" i="4"/>
  <c r="AA730" i="4" s="1"/>
  <c r="M730" i="4"/>
  <c r="AD729" i="4"/>
  <c r="T729" i="4"/>
  <c r="N729" i="4"/>
  <c r="M729" i="4"/>
  <c r="V729" i="4" s="1"/>
  <c r="N728" i="4"/>
  <c r="AD728" i="4" s="1"/>
  <c r="M728" i="4"/>
  <c r="Z727" i="4"/>
  <c r="U727" i="4"/>
  <c r="T727" i="4"/>
  <c r="N727" i="4"/>
  <c r="AF727" i="4" s="1"/>
  <c r="M727" i="4"/>
  <c r="AE726" i="4"/>
  <c r="AC726" i="4"/>
  <c r="Q726" i="4"/>
  <c r="N726" i="4"/>
  <c r="AG726" i="4" s="1"/>
  <c r="M726" i="4"/>
  <c r="O726" i="4" s="1"/>
  <c r="N725" i="4"/>
  <c r="M725" i="4"/>
  <c r="W725" i="4" s="1"/>
  <c r="W724" i="4"/>
  <c r="U724" i="4"/>
  <c r="N724" i="4"/>
  <c r="M724" i="4"/>
  <c r="Z724" i="4" s="1"/>
  <c r="S723" i="4"/>
  <c r="O723" i="4"/>
  <c r="N723" i="4"/>
  <c r="AG723" i="4" s="1"/>
  <c r="M723" i="4"/>
  <c r="Y723" i="4" s="1"/>
  <c r="V722" i="4"/>
  <c r="O722" i="4"/>
  <c r="N722" i="4"/>
  <c r="AF722" i="4" s="1"/>
  <c r="M722" i="4"/>
  <c r="P722" i="4" s="1"/>
  <c r="N721" i="4"/>
  <c r="AB721" i="4" s="1"/>
  <c r="M721" i="4"/>
  <c r="Z721" i="4" s="1"/>
  <c r="N720" i="4"/>
  <c r="AA720" i="4" s="1"/>
  <c r="M720" i="4"/>
  <c r="S720" i="4" s="1"/>
  <c r="AC719" i="4"/>
  <c r="N719" i="4"/>
  <c r="AA719" i="4" s="1"/>
  <c r="M719" i="4"/>
  <c r="T719" i="4" s="1"/>
  <c r="W718" i="4"/>
  <c r="T718" i="4"/>
  <c r="N718" i="4"/>
  <c r="AE718" i="4" s="1"/>
  <c r="M718" i="4"/>
  <c r="AG717" i="4"/>
  <c r="AF717" i="4"/>
  <c r="AE717" i="4"/>
  <c r="AB717" i="4"/>
  <c r="N717" i="4"/>
  <c r="AA717" i="4" s="1"/>
  <c r="M717" i="4"/>
  <c r="AG716" i="4"/>
  <c r="AE716" i="4"/>
  <c r="AD716" i="4"/>
  <c r="AA716" i="4"/>
  <c r="N716" i="4"/>
  <c r="AC716" i="4" s="1"/>
  <c r="M716" i="4"/>
  <c r="U716" i="4" s="1"/>
  <c r="Q715" i="4"/>
  <c r="N715" i="4"/>
  <c r="M715" i="4"/>
  <c r="V715" i="4" s="1"/>
  <c r="N714" i="4"/>
  <c r="AB714" i="4" s="1"/>
  <c r="M714" i="4"/>
  <c r="N713" i="4"/>
  <c r="M713" i="4"/>
  <c r="Y712" i="4"/>
  <c r="R712" i="4"/>
  <c r="Q712" i="4"/>
  <c r="N712" i="4"/>
  <c r="AD712" i="4" s="1"/>
  <c r="M712" i="4"/>
  <c r="W712" i="4" s="1"/>
  <c r="AA711" i="4"/>
  <c r="V711" i="4"/>
  <c r="R711" i="4"/>
  <c r="P711" i="4"/>
  <c r="N711" i="4"/>
  <c r="AG711" i="4" s="1"/>
  <c r="M711" i="4"/>
  <c r="U711" i="4" s="1"/>
  <c r="N710" i="4"/>
  <c r="AD710" i="4" s="1"/>
  <c r="M710" i="4"/>
  <c r="X710" i="4" s="1"/>
  <c r="N709" i="4"/>
  <c r="AB709" i="4" s="1"/>
  <c r="M709" i="4"/>
  <c r="W709" i="4" s="1"/>
  <c r="AD708" i="4"/>
  <c r="AC708" i="4"/>
  <c r="T708" i="4"/>
  <c r="N708" i="4"/>
  <c r="AF708" i="4" s="1"/>
  <c r="M708" i="4"/>
  <c r="V708" i="4" s="1"/>
  <c r="AE707" i="4"/>
  <c r="T707" i="4"/>
  <c r="N707" i="4"/>
  <c r="AG707" i="4" s="1"/>
  <c r="M707" i="4"/>
  <c r="S707" i="4" s="1"/>
  <c r="W706" i="4"/>
  <c r="U706" i="4"/>
  <c r="T706" i="4"/>
  <c r="S706" i="4"/>
  <c r="P706" i="4"/>
  <c r="O706" i="4"/>
  <c r="N706" i="4"/>
  <c r="M706" i="4"/>
  <c r="Q706" i="4" s="1"/>
  <c r="N705" i="4"/>
  <c r="AD705" i="4" s="1"/>
  <c r="M705" i="4"/>
  <c r="N704" i="4"/>
  <c r="M704" i="4"/>
  <c r="Z704" i="4" s="1"/>
  <c r="AA703" i="4"/>
  <c r="V703" i="4"/>
  <c r="T703" i="4"/>
  <c r="N703" i="4"/>
  <c r="AF703" i="4" s="1"/>
  <c r="M703" i="4"/>
  <c r="S703" i="4" s="1"/>
  <c r="AF702" i="4"/>
  <c r="AE702" i="4"/>
  <c r="AC702" i="4"/>
  <c r="AA702" i="4"/>
  <c r="R702" i="4"/>
  <c r="Q702" i="4"/>
  <c r="N702" i="4"/>
  <c r="AD702" i="4" s="1"/>
  <c r="M702" i="4"/>
  <c r="N701" i="4"/>
  <c r="AC701" i="4" s="1"/>
  <c r="M701" i="4"/>
  <c r="X701" i="4" s="1"/>
  <c r="Q700" i="4"/>
  <c r="N700" i="4"/>
  <c r="AB700" i="4" s="1"/>
  <c r="M700" i="4"/>
  <c r="N699" i="4"/>
  <c r="M699" i="4"/>
  <c r="V699" i="4" s="1"/>
  <c r="AE698" i="4"/>
  <c r="AC698" i="4"/>
  <c r="N698" i="4"/>
  <c r="AG698" i="4" s="1"/>
  <c r="M698" i="4"/>
  <c r="W698" i="4" s="1"/>
  <c r="N697" i="4"/>
  <c r="AB697" i="4" s="1"/>
  <c r="M697" i="4"/>
  <c r="AE696" i="4"/>
  <c r="AA696" i="4"/>
  <c r="N696" i="4"/>
  <c r="M696" i="4"/>
  <c r="W696" i="4" s="1"/>
  <c r="AF695" i="4"/>
  <c r="AE695" i="4"/>
  <c r="AC695" i="4"/>
  <c r="N695" i="4"/>
  <c r="M695" i="4"/>
  <c r="T695" i="4" s="1"/>
  <c r="AA694" i="4"/>
  <c r="N694" i="4"/>
  <c r="AD694" i="4" s="1"/>
  <c r="M694" i="4"/>
  <c r="U694" i="4" s="1"/>
  <c r="P693" i="4"/>
  <c r="N693" i="4"/>
  <c r="M693" i="4"/>
  <c r="Y693" i="4" s="1"/>
  <c r="N692" i="4"/>
  <c r="AG692" i="4" s="1"/>
  <c r="M692" i="4"/>
  <c r="V692" i="4" s="1"/>
  <c r="R691" i="4"/>
  <c r="P691" i="4"/>
  <c r="N691" i="4"/>
  <c r="M691" i="4"/>
  <c r="W691" i="4" s="1"/>
  <c r="N690" i="4"/>
  <c r="AA690" i="4" s="1"/>
  <c r="M690" i="4"/>
  <c r="W690" i="4" s="1"/>
  <c r="Q689" i="4"/>
  <c r="P689" i="4"/>
  <c r="N689" i="4"/>
  <c r="AF689" i="4" s="1"/>
  <c r="M689" i="4"/>
  <c r="X689" i="4" s="1"/>
  <c r="AE688" i="4"/>
  <c r="N688" i="4"/>
  <c r="AG688" i="4" s="1"/>
  <c r="M688" i="4"/>
  <c r="Y688" i="4" s="1"/>
  <c r="AF687" i="4"/>
  <c r="AE687" i="4"/>
  <c r="AA687" i="4"/>
  <c r="U687" i="4"/>
  <c r="T687" i="4"/>
  <c r="N687" i="4"/>
  <c r="M687" i="4"/>
  <c r="W687" i="4" s="1"/>
  <c r="AF686" i="4"/>
  <c r="AB686" i="4"/>
  <c r="AA686" i="4"/>
  <c r="Z686" i="4"/>
  <c r="U686" i="4"/>
  <c r="T686" i="4"/>
  <c r="N686" i="4"/>
  <c r="AG686" i="4" s="1"/>
  <c r="M686" i="4"/>
  <c r="O686" i="4" s="1"/>
  <c r="Z685" i="4"/>
  <c r="T685" i="4"/>
  <c r="N685" i="4"/>
  <c r="M685" i="4"/>
  <c r="X685" i="4" s="1"/>
  <c r="AC684" i="4"/>
  <c r="S684" i="4"/>
  <c r="R684" i="4"/>
  <c r="N684" i="4"/>
  <c r="AD684" i="4" s="1"/>
  <c r="M684" i="4"/>
  <c r="V684" i="4" s="1"/>
  <c r="AG683" i="4"/>
  <c r="N683" i="4"/>
  <c r="M683" i="4"/>
  <c r="Q683" i="4" s="1"/>
  <c r="X682" i="4"/>
  <c r="U682" i="4"/>
  <c r="T682" i="4"/>
  <c r="Q682" i="4"/>
  <c r="P682" i="4"/>
  <c r="N682" i="4"/>
  <c r="M682" i="4"/>
  <c r="AD681" i="4"/>
  <c r="AC681" i="4"/>
  <c r="V681" i="4"/>
  <c r="S681" i="4"/>
  <c r="N681" i="4"/>
  <c r="AE681" i="4" s="1"/>
  <c r="M681" i="4"/>
  <c r="X681" i="4" s="1"/>
  <c r="N680" i="4"/>
  <c r="M680" i="4"/>
  <c r="Y680" i="4" s="1"/>
  <c r="N679" i="4"/>
  <c r="AF679" i="4" s="1"/>
  <c r="M679" i="4"/>
  <c r="AG678" i="4"/>
  <c r="AE678" i="4"/>
  <c r="AC678" i="4"/>
  <c r="AB678" i="4"/>
  <c r="N678" i="4"/>
  <c r="M678" i="4"/>
  <c r="W677" i="4"/>
  <c r="N677" i="4"/>
  <c r="AG677" i="4" s="1"/>
  <c r="M677" i="4"/>
  <c r="Z677" i="4" s="1"/>
  <c r="S676" i="4"/>
  <c r="N676" i="4"/>
  <c r="AB676" i="4" s="1"/>
  <c r="M676" i="4"/>
  <c r="W676" i="4" s="1"/>
  <c r="Y675" i="4"/>
  <c r="P675" i="4"/>
  <c r="O675" i="4"/>
  <c r="N675" i="4"/>
  <c r="AC675" i="4" s="1"/>
  <c r="M675" i="4"/>
  <c r="S675" i="4" s="1"/>
  <c r="N674" i="4"/>
  <c r="M674" i="4"/>
  <c r="Z673" i="4"/>
  <c r="U673" i="4"/>
  <c r="T673" i="4"/>
  <c r="R673" i="4"/>
  <c r="Q673" i="4"/>
  <c r="P673" i="4"/>
  <c r="N673" i="4"/>
  <c r="M673" i="4"/>
  <c r="S673" i="4" s="1"/>
  <c r="X672" i="4"/>
  <c r="V672" i="4"/>
  <c r="U672" i="4"/>
  <c r="R672" i="4"/>
  <c r="Q672" i="4"/>
  <c r="O672" i="4"/>
  <c r="N672" i="4"/>
  <c r="AB672" i="4" s="1"/>
  <c r="M672" i="4"/>
  <c r="Z672" i="4" s="1"/>
  <c r="N671" i="4"/>
  <c r="AE671" i="4" s="1"/>
  <c r="M671" i="4"/>
  <c r="AF670" i="4"/>
  <c r="AE670" i="4"/>
  <c r="Q670" i="4"/>
  <c r="P670" i="4"/>
  <c r="N670" i="4"/>
  <c r="AD670" i="4" s="1"/>
  <c r="M670" i="4"/>
  <c r="V670" i="4" s="1"/>
  <c r="V669" i="4"/>
  <c r="Q669" i="4"/>
  <c r="N669" i="4"/>
  <c r="AA669" i="4" s="1"/>
  <c r="M669" i="4"/>
  <c r="O669" i="4" s="1"/>
  <c r="V668" i="4"/>
  <c r="U668" i="4"/>
  <c r="R668" i="4"/>
  <c r="Q668" i="4"/>
  <c r="O668" i="4"/>
  <c r="N668" i="4"/>
  <c r="AG668" i="4" s="1"/>
  <c r="M668" i="4"/>
  <c r="T668" i="4" s="1"/>
  <c r="Z667" i="4"/>
  <c r="Y667" i="4"/>
  <c r="N667" i="4"/>
  <c r="M667" i="4"/>
  <c r="W666" i="4"/>
  <c r="S666" i="4"/>
  <c r="N666" i="4"/>
  <c r="AG666" i="4" s="1"/>
  <c r="M666" i="4"/>
  <c r="X666" i="4" s="1"/>
  <c r="N665" i="4"/>
  <c r="AC665" i="4" s="1"/>
  <c r="M665" i="4"/>
  <c r="Y665" i="4" s="1"/>
  <c r="Z664" i="4"/>
  <c r="U664" i="4"/>
  <c r="Q664" i="4"/>
  <c r="P664" i="4"/>
  <c r="N664" i="4"/>
  <c r="M664" i="4"/>
  <c r="X664" i="4" s="1"/>
  <c r="P663" i="4"/>
  <c r="N663" i="4"/>
  <c r="M663" i="4"/>
  <c r="T663" i="4" s="1"/>
  <c r="Y662" i="4"/>
  <c r="U662" i="4"/>
  <c r="N662" i="4"/>
  <c r="AG662" i="4" s="1"/>
  <c r="M662" i="4"/>
  <c r="Q662" i="4" s="1"/>
  <c r="AC661" i="4"/>
  <c r="AB661" i="4"/>
  <c r="U661" i="4"/>
  <c r="R661" i="4"/>
  <c r="N661" i="4"/>
  <c r="AF661" i="4" s="1"/>
  <c r="M661" i="4"/>
  <c r="Z661" i="4" s="1"/>
  <c r="W660" i="4"/>
  <c r="T660" i="4"/>
  <c r="N660" i="4"/>
  <c r="AF660" i="4" s="1"/>
  <c r="M660" i="4"/>
  <c r="S660" i="4" s="1"/>
  <c r="Z659" i="4"/>
  <c r="Q659" i="4"/>
  <c r="N659" i="4"/>
  <c r="AE659" i="4" s="1"/>
  <c r="M659" i="4"/>
  <c r="W659" i="4" s="1"/>
  <c r="AD658" i="4"/>
  <c r="AB658" i="4"/>
  <c r="N658" i="4"/>
  <c r="M658" i="4"/>
  <c r="AC657" i="4"/>
  <c r="X657" i="4"/>
  <c r="V657" i="4"/>
  <c r="R657" i="4"/>
  <c r="N657" i="4"/>
  <c r="AF657" i="4" s="1"/>
  <c r="M657" i="4"/>
  <c r="U657" i="4" s="1"/>
  <c r="AD656" i="4"/>
  <c r="N656" i="4"/>
  <c r="AC656" i="4" s="1"/>
  <c r="M656" i="4"/>
  <c r="X656" i="4" s="1"/>
  <c r="X655" i="4"/>
  <c r="W655" i="4"/>
  <c r="S655" i="4"/>
  <c r="R655" i="4"/>
  <c r="N655" i="4"/>
  <c r="M655" i="4"/>
  <c r="V655" i="4" s="1"/>
  <c r="AB654" i="4"/>
  <c r="AA654" i="4"/>
  <c r="N654" i="4"/>
  <c r="AF654" i="4" s="1"/>
  <c r="M654" i="4"/>
  <c r="Z654" i="4" s="1"/>
  <c r="N653" i="4"/>
  <c r="M653" i="4"/>
  <c r="V652" i="4"/>
  <c r="T652" i="4"/>
  <c r="R652" i="4"/>
  <c r="N652" i="4"/>
  <c r="M652" i="4"/>
  <c r="Z652" i="4" s="1"/>
  <c r="N651" i="4"/>
  <c r="AF651" i="4" s="1"/>
  <c r="M651" i="4"/>
  <c r="X651" i="4" s="1"/>
  <c r="V650" i="4"/>
  <c r="T650" i="4"/>
  <c r="Q650" i="4"/>
  <c r="N650" i="4"/>
  <c r="M650" i="4"/>
  <c r="X650" i="4" s="1"/>
  <c r="S649" i="4"/>
  <c r="P649" i="4"/>
  <c r="N649" i="4"/>
  <c r="AC649" i="4" s="1"/>
  <c r="M649" i="4"/>
  <c r="Z649" i="4" s="1"/>
  <c r="R648" i="4"/>
  <c r="Q648" i="4"/>
  <c r="N648" i="4"/>
  <c r="M648" i="4"/>
  <c r="Y648" i="4" s="1"/>
  <c r="N647" i="4"/>
  <c r="AE647" i="4" s="1"/>
  <c r="M647" i="4"/>
  <c r="P646" i="4"/>
  <c r="N646" i="4"/>
  <c r="M646" i="4"/>
  <c r="Z646" i="4" s="1"/>
  <c r="W645" i="4"/>
  <c r="V645" i="4"/>
  <c r="N645" i="4"/>
  <c r="M645" i="4"/>
  <c r="U645" i="4" s="1"/>
  <c r="AE644" i="4"/>
  <c r="AA644" i="4"/>
  <c r="W644" i="4"/>
  <c r="R644" i="4"/>
  <c r="Q644" i="4"/>
  <c r="N644" i="4"/>
  <c r="AG644" i="4" s="1"/>
  <c r="M644" i="4"/>
  <c r="V644" i="4" s="1"/>
  <c r="AG643" i="4"/>
  <c r="AD643" i="4"/>
  <c r="AC643" i="4"/>
  <c r="AB643" i="4"/>
  <c r="Y643" i="4"/>
  <c r="N643" i="4"/>
  <c r="AF643" i="4" s="1"/>
  <c r="M643" i="4"/>
  <c r="V642" i="4"/>
  <c r="S642" i="4"/>
  <c r="N642" i="4"/>
  <c r="AB642" i="4" s="1"/>
  <c r="M642" i="4"/>
  <c r="U642" i="4" s="1"/>
  <c r="P641" i="4"/>
  <c r="N641" i="4"/>
  <c r="M641" i="4"/>
  <c r="V641" i="4" s="1"/>
  <c r="AF640" i="4"/>
  <c r="AA640" i="4"/>
  <c r="N640" i="4"/>
  <c r="AC640" i="4" s="1"/>
  <c r="M640" i="4"/>
  <c r="W640" i="4" s="1"/>
  <c r="AG639" i="4"/>
  <c r="AF639" i="4"/>
  <c r="AC639" i="4"/>
  <c r="AB639" i="4"/>
  <c r="AA639" i="4"/>
  <c r="N639" i="4"/>
  <c r="AD639" i="4" s="1"/>
  <c r="M639" i="4"/>
  <c r="U639" i="4" s="1"/>
  <c r="AE638" i="4"/>
  <c r="AB638" i="4"/>
  <c r="N638" i="4"/>
  <c r="M638" i="4"/>
  <c r="Z637" i="4"/>
  <c r="N637" i="4"/>
  <c r="AC637" i="4" s="1"/>
  <c r="M637" i="4"/>
  <c r="Z636" i="4"/>
  <c r="O636" i="4"/>
  <c r="N636" i="4"/>
  <c r="M636" i="4"/>
  <c r="W636" i="4" s="1"/>
  <c r="U635" i="4"/>
  <c r="O635" i="4"/>
  <c r="N635" i="4"/>
  <c r="AE635" i="4" s="1"/>
  <c r="M635" i="4"/>
  <c r="Y635" i="4" s="1"/>
  <c r="AD634" i="4"/>
  <c r="R634" i="4"/>
  <c r="P634" i="4"/>
  <c r="N634" i="4"/>
  <c r="AC634" i="4" s="1"/>
  <c r="M634" i="4"/>
  <c r="X634" i="4" s="1"/>
  <c r="AF633" i="4"/>
  <c r="N633" i="4"/>
  <c r="AG633" i="4" s="1"/>
  <c r="M633" i="4"/>
  <c r="V632" i="4"/>
  <c r="N632" i="4"/>
  <c r="AF632" i="4" s="1"/>
  <c r="M632" i="4"/>
  <c r="U632" i="4" s="1"/>
  <c r="Z631" i="4"/>
  <c r="W631" i="4"/>
  <c r="T631" i="4"/>
  <c r="R631" i="4"/>
  <c r="Q631" i="4"/>
  <c r="P631" i="4"/>
  <c r="N631" i="4"/>
  <c r="AG631" i="4" s="1"/>
  <c r="M631" i="4"/>
  <c r="O631" i="4" s="1"/>
  <c r="AG630" i="4"/>
  <c r="AE630" i="4"/>
  <c r="AD630" i="4"/>
  <c r="AB630" i="4"/>
  <c r="Z630" i="4"/>
  <c r="N630" i="4"/>
  <c r="M630" i="4"/>
  <c r="T630" i="4" s="1"/>
  <c r="AE629" i="4"/>
  <c r="AA629" i="4"/>
  <c r="Z629" i="4"/>
  <c r="T629" i="4"/>
  <c r="R629" i="4"/>
  <c r="N629" i="4"/>
  <c r="AD629" i="4" s="1"/>
  <c r="M629" i="4"/>
  <c r="Q629" i="4" s="1"/>
  <c r="N628" i="4"/>
  <c r="AF628" i="4" s="1"/>
  <c r="M628" i="4"/>
  <c r="N627" i="4"/>
  <c r="AG627" i="4" s="1"/>
  <c r="M627" i="4"/>
  <c r="V627" i="4" s="1"/>
  <c r="N626" i="4"/>
  <c r="AD626" i="4" s="1"/>
  <c r="M626" i="4"/>
  <c r="V626" i="4" s="1"/>
  <c r="AF625" i="4"/>
  <c r="AD625" i="4"/>
  <c r="R625" i="4"/>
  <c r="Q625" i="4"/>
  <c r="P625" i="4"/>
  <c r="N625" i="4"/>
  <c r="AG625" i="4" s="1"/>
  <c r="M625" i="4"/>
  <c r="W625" i="4" s="1"/>
  <c r="Z624" i="4"/>
  <c r="V624" i="4"/>
  <c r="N624" i="4"/>
  <c r="AE624" i="4" s="1"/>
  <c r="M624" i="4"/>
  <c r="R624" i="4" s="1"/>
  <c r="N623" i="4"/>
  <c r="M623" i="4"/>
  <c r="U623" i="4" s="1"/>
  <c r="N622" i="4"/>
  <c r="AG622" i="4" s="1"/>
  <c r="M622" i="4"/>
  <c r="Z621" i="4"/>
  <c r="N621" i="4"/>
  <c r="AF621" i="4" s="1"/>
  <c r="M621" i="4"/>
  <c r="AD620" i="4"/>
  <c r="Z620" i="4"/>
  <c r="Q620" i="4"/>
  <c r="P620" i="4"/>
  <c r="N620" i="4"/>
  <c r="AF620" i="4" s="1"/>
  <c r="M620" i="4"/>
  <c r="U620" i="4" s="1"/>
  <c r="W619" i="4"/>
  <c r="Q619" i="4"/>
  <c r="P619" i="4"/>
  <c r="O619" i="4"/>
  <c r="N619" i="4"/>
  <c r="AE619" i="4" s="1"/>
  <c r="M619" i="4"/>
  <c r="T619" i="4" s="1"/>
  <c r="N618" i="4"/>
  <c r="M618" i="4"/>
  <c r="N617" i="4"/>
  <c r="M617" i="4"/>
  <c r="N616" i="4"/>
  <c r="M616" i="4"/>
  <c r="Q615" i="4"/>
  <c r="N615" i="4"/>
  <c r="M615" i="4"/>
  <c r="Z615" i="4" s="1"/>
  <c r="N614" i="4"/>
  <c r="AC614" i="4" s="1"/>
  <c r="M614" i="4"/>
  <c r="N613" i="4"/>
  <c r="M613" i="4"/>
  <c r="N612" i="4"/>
  <c r="AE612" i="4" s="1"/>
  <c r="M612" i="4"/>
  <c r="N611" i="4"/>
  <c r="AC611" i="4" s="1"/>
  <c r="M611" i="4"/>
  <c r="R610" i="4"/>
  <c r="N610" i="4"/>
  <c r="M610" i="4"/>
  <c r="P610" i="4" s="1"/>
  <c r="AA609" i="4"/>
  <c r="R609" i="4"/>
  <c r="Q609" i="4"/>
  <c r="N609" i="4"/>
  <c r="AD609" i="4" s="1"/>
  <c r="M609" i="4"/>
  <c r="Z609" i="4" s="1"/>
  <c r="AD608" i="4"/>
  <c r="AB608" i="4"/>
  <c r="Z608" i="4"/>
  <c r="V608" i="4"/>
  <c r="T608" i="4"/>
  <c r="P608" i="4"/>
  <c r="O608" i="4"/>
  <c r="N608" i="4"/>
  <c r="AF608" i="4" s="1"/>
  <c r="M608" i="4"/>
  <c r="U608" i="4" s="1"/>
  <c r="AG607" i="4"/>
  <c r="AE607" i="4"/>
  <c r="AC607" i="4"/>
  <c r="AB607" i="4"/>
  <c r="AA607" i="4"/>
  <c r="X607" i="4"/>
  <c r="N607" i="4"/>
  <c r="AD607" i="4" s="1"/>
  <c r="M607" i="4"/>
  <c r="N606" i="4"/>
  <c r="AC606" i="4" s="1"/>
  <c r="M606" i="4"/>
  <c r="S605" i="4"/>
  <c r="N605" i="4"/>
  <c r="M605" i="4"/>
  <c r="Y605" i="4" s="1"/>
  <c r="AB604" i="4"/>
  <c r="O604" i="4"/>
  <c r="N604" i="4"/>
  <c r="M604" i="4"/>
  <c r="Z604" i="4" s="1"/>
  <c r="AF603" i="4"/>
  <c r="N603" i="4"/>
  <c r="M603" i="4"/>
  <c r="V603" i="4" s="1"/>
  <c r="N602" i="4"/>
  <c r="M602" i="4"/>
  <c r="Z602" i="4" s="1"/>
  <c r="AG601" i="4"/>
  <c r="AF601" i="4"/>
  <c r="AA601" i="4"/>
  <c r="N601" i="4"/>
  <c r="AE601" i="4" s="1"/>
  <c r="M601" i="4"/>
  <c r="N600" i="4"/>
  <c r="M600" i="4"/>
  <c r="AF599" i="4"/>
  <c r="AE599" i="4"/>
  <c r="AC599" i="4"/>
  <c r="N599" i="4"/>
  <c r="M599" i="4"/>
  <c r="W599" i="4" s="1"/>
  <c r="AE598" i="4"/>
  <c r="N598" i="4"/>
  <c r="M598" i="4"/>
  <c r="AE597" i="4"/>
  <c r="AA597" i="4"/>
  <c r="Y597" i="4"/>
  <c r="N597" i="4"/>
  <c r="AF597" i="4" s="1"/>
  <c r="M597" i="4"/>
  <c r="AF596" i="4"/>
  <c r="N596" i="4"/>
  <c r="AE596" i="4" s="1"/>
  <c r="M596" i="4"/>
  <c r="Z596" i="4" s="1"/>
  <c r="X595" i="4"/>
  <c r="T595" i="4"/>
  <c r="S595" i="4"/>
  <c r="O595" i="4"/>
  <c r="N595" i="4"/>
  <c r="AE595" i="4" s="1"/>
  <c r="M595" i="4"/>
  <c r="N594" i="4"/>
  <c r="M594" i="4"/>
  <c r="AA593" i="4"/>
  <c r="Y593" i="4"/>
  <c r="N593" i="4"/>
  <c r="M593" i="4"/>
  <c r="AF592" i="4"/>
  <c r="AE592" i="4"/>
  <c r="N592" i="4"/>
  <c r="M592" i="4"/>
  <c r="AG591" i="4"/>
  <c r="AA591" i="4"/>
  <c r="N591" i="4"/>
  <c r="AE591" i="4" s="1"/>
  <c r="M591" i="4"/>
  <c r="AC590" i="4"/>
  <c r="R590" i="4"/>
  <c r="O590" i="4"/>
  <c r="N590" i="4"/>
  <c r="AG590" i="4" s="1"/>
  <c r="M590" i="4"/>
  <c r="AE589" i="4"/>
  <c r="AA589" i="4"/>
  <c r="N589" i="4"/>
  <c r="AF589" i="4" s="1"/>
  <c r="M589" i="4"/>
  <c r="Z589" i="4" s="1"/>
  <c r="AG588" i="4"/>
  <c r="AD588" i="4"/>
  <c r="AB588" i="4"/>
  <c r="AA588" i="4"/>
  <c r="W588" i="4"/>
  <c r="T588" i="4"/>
  <c r="R588" i="4"/>
  <c r="Q588" i="4"/>
  <c r="N588" i="4"/>
  <c r="M588" i="4"/>
  <c r="AG587" i="4"/>
  <c r="AB587" i="4"/>
  <c r="W587" i="4"/>
  <c r="T587" i="4"/>
  <c r="N587" i="4"/>
  <c r="AC587" i="4" s="1"/>
  <c r="M587" i="4"/>
  <c r="S587" i="4" s="1"/>
  <c r="AF586" i="4"/>
  <c r="AD586" i="4"/>
  <c r="AA586" i="4"/>
  <c r="Z586" i="4"/>
  <c r="U586" i="4"/>
  <c r="N586" i="4"/>
  <c r="AE586" i="4" s="1"/>
  <c r="M586" i="4"/>
  <c r="V586" i="4" s="1"/>
  <c r="AC585" i="4"/>
  <c r="AA585" i="4"/>
  <c r="N585" i="4"/>
  <c r="AG585" i="4" s="1"/>
  <c r="M585" i="4"/>
  <c r="N584" i="4"/>
  <c r="AE584" i="4" s="1"/>
  <c r="M584" i="4"/>
  <c r="Y583" i="4"/>
  <c r="T583" i="4"/>
  <c r="N583" i="4"/>
  <c r="AC583" i="4" s="1"/>
  <c r="M583" i="4"/>
  <c r="U583" i="4" s="1"/>
  <c r="Q582" i="4"/>
  <c r="P582" i="4"/>
  <c r="N582" i="4"/>
  <c r="AE582" i="4" s="1"/>
  <c r="M582" i="4"/>
  <c r="N581" i="4"/>
  <c r="AE581" i="4" s="1"/>
  <c r="M581" i="4"/>
  <c r="W580" i="4"/>
  <c r="N580" i="4"/>
  <c r="AD580" i="4" s="1"/>
  <c r="M580" i="4"/>
  <c r="X580" i="4" s="1"/>
  <c r="AC579" i="4"/>
  <c r="N579" i="4"/>
  <c r="AA579" i="4" s="1"/>
  <c r="M579" i="4"/>
  <c r="Q579" i="4" s="1"/>
  <c r="S578" i="4"/>
  <c r="R578" i="4"/>
  <c r="N578" i="4"/>
  <c r="M578" i="4"/>
  <c r="Q577" i="4"/>
  <c r="N577" i="4"/>
  <c r="M577" i="4"/>
  <c r="W576" i="4"/>
  <c r="U576" i="4"/>
  <c r="S576" i="4"/>
  <c r="P576" i="4"/>
  <c r="O576" i="4"/>
  <c r="N576" i="4"/>
  <c r="M576" i="4"/>
  <c r="T576" i="4" s="1"/>
  <c r="N575" i="4"/>
  <c r="M575" i="4"/>
  <c r="N574" i="4"/>
  <c r="M574" i="4"/>
  <c r="AB573" i="4"/>
  <c r="AA573" i="4"/>
  <c r="N573" i="4"/>
  <c r="AC573" i="4" s="1"/>
  <c r="M573" i="4"/>
  <c r="Z572" i="4"/>
  <c r="T572" i="4"/>
  <c r="R572" i="4"/>
  <c r="Q572" i="4"/>
  <c r="P572" i="4"/>
  <c r="O572" i="4"/>
  <c r="N572" i="4"/>
  <c r="AF572" i="4" s="1"/>
  <c r="M572" i="4"/>
  <c r="Y572" i="4" s="1"/>
  <c r="AD571" i="4"/>
  <c r="N571" i="4"/>
  <c r="AG571" i="4" s="1"/>
  <c r="M571" i="4"/>
  <c r="AC570" i="4"/>
  <c r="U570" i="4"/>
  <c r="N570" i="4"/>
  <c r="AG570" i="4" s="1"/>
  <c r="M570" i="4"/>
  <c r="X570" i="4" s="1"/>
  <c r="W569" i="4"/>
  <c r="R569" i="4"/>
  <c r="N569" i="4"/>
  <c r="AA569" i="4" s="1"/>
  <c r="M569" i="4"/>
  <c r="N568" i="4"/>
  <c r="AC568" i="4" s="1"/>
  <c r="M568" i="4"/>
  <c r="Z568" i="4" s="1"/>
  <c r="Z567" i="4"/>
  <c r="N567" i="4"/>
  <c r="AE567" i="4" s="1"/>
  <c r="M567" i="4"/>
  <c r="N566" i="4"/>
  <c r="AC566" i="4" s="1"/>
  <c r="M566" i="4"/>
  <c r="V566" i="4" s="1"/>
  <c r="N565" i="4"/>
  <c r="AG565" i="4" s="1"/>
  <c r="M565" i="4"/>
  <c r="W565" i="4" s="1"/>
  <c r="Z564" i="4"/>
  <c r="V564" i="4"/>
  <c r="T564" i="4"/>
  <c r="S564" i="4"/>
  <c r="Q564" i="4"/>
  <c r="N564" i="4"/>
  <c r="AG564" i="4" s="1"/>
  <c r="M564" i="4"/>
  <c r="P564" i="4" s="1"/>
  <c r="W563" i="4"/>
  <c r="T563" i="4"/>
  <c r="N563" i="4"/>
  <c r="AG563" i="4" s="1"/>
  <c r="M563" i="4"/>
  <c r="V563" i="4" s="1"/>
  <c r="AC562" i="4"/>
  <c r="N562" i="4"/>
  <c r="AD562" i="4" s="1"/>
  <c r="M562" i="4"/>
  <c r="AG561" i="4"/>
  <c r="Z561" i="4"/>
  <c r="Y561" i="4"/>
  <c r="W561" i="4"/>
  <c r="O561" i="4"/>
  <c r="N561" i="4"/>
  <c r="M561" i="4"/>
  <c r="N560" i="4"/>
  <c r="M560" i="4"/>
  <c r="AA559" i="4"/>
  <c r="N559" i="4"/>
  <c r="AE559" i="4" s="1"/>
  <c r="M559" i="4"/>
  <c r="P558" i="4"/>
  <c r="O558" i="4"/>
  <c r="N558" i="4"/>
  <c r="AG558" i="4" s="1"/>
  <c r="M558" i="4"/>
  <c r="U557" i="4"/>
  <c r="N557" i="4"/>
  <c r="AE557" i="4" s="1"/>
  <c r="M557" i="4"/>
  <c r="V557" i="4" s="1"/>
  <c r="AF556" i="4"/>
  <c r="Z556" i="4"/>
  <c r="X556" i="4"/>
  <c r="W556" i="4"/>
  <c r="T556" i="4"/>
  <c r="O556" i="4"/>
  <c r="N556" i="4"/>
  <c r="AE556" i="4" s="1"/>
  <c r="M556" i="4"/>
  <c r="N555" i="4"/>
  <c r="M555" i="4"/>
  <c r="AD554" i="4"/>
  <c r="AC554" i="4"/>
  <c r="AB554" i="4"/>
  <c r="N554" i="4"/>
  <c r="AE554" i="4" s="1"/>
  <c r="M554" i="4"/>
  <c r="AF553" i="4"/>
  <c r="AC553" i="4"/>
  <c r="X553" i="4"/>
  <c r="N553" i="4"/>
  <c r="AG553" i="4" s="1"/>
  <c r="M553" i="4"/>
  <c r="N552" i="4"/>
  <c r="AB552" i="4" s="1"/>
  <c r="M552" i="4"/>
  <c r="N551" i="4"/>
  <c r="AG551" i="4" s="1"/>
  <c r="M551" i="4"/>
  <c r="N550" i="4"/>
  <c r="AD550" i="4" s="1"/>
  <c r="M550" i="4"/>
  <c r="Q549" i="4"/>
  <c r="N549" i="4"/>
  <c r="AB549" i="4" s="1"/>
  <c r="M549" i="4"/>
  <c r="S548" i="4"/>
  <c r="R548" i="4"/>
  <c r="N548" i="4"/>
  <c r="AD548" i="4" s="1"/>
  <c r="M548" i="4"/>
  <c r="X548" i="4" s="1"/>
  <c r="X547" i="4"/>
  <c r="N547" i="4"/>
  <c r="AF547" i="4" s="1"/>
  <c r="M547" i="4"/>
  <c r="N546" i="4"/>
  <c r="AB546" i="4" s="1"/>
  <c r="M546" i="4"/>
  <c r="AE545" i="4"/>
  <c r="AC545" i="4"/>
  <c r="AA545" i="4"/>
  <c r="V545" i="4"/>
  <c r="N545" i="4"/>
  <c r="M545" i="4"/>
  <c r="U545" i="4" s="1"/>
  <c r="N544" i="4"/>
  <c r="M544" i="4"/>
  <c r="AF543" i="4"/>
  <c r="W543" i="4"/>
  <c r="N543" i="4"/>
  <c r="M543" i="4"/>
  <c r="Z542" i="4"/>
  <c r="N542" i="4"/>
  <c r="AA542" i="4" s="1"/>
  <c r="M542" i="4"/>
  <c r="N541" i="4"/>
  <c r="AC541" i="4" s="1"/>
  <c r="M541" i="4"/>
  <c r="W541" i="4" s="1"/>
  <c r="N540" i="4"/>
  <c r="M540" i="4"/>
  <c r="AB539" i="4"/>
  <c r="AA539" i="4"/>
  <c r="U539" i="4"/>
  <c r="N539" i="4"/>
  <c r="M539" i="4"/>
  <c r="Y539" i="4" s="1"/>
  <c r="N538" i="4"/>
  <c r="AF538" i="4" s="1"/>
  <c r="M538" i="4"/>
  <c r="Y538" i="4" s="1"/>
  <c r="N537" i="4"/>
  <c r="AG537" i="4" s="1"/>
  <c r="M537" i="4"/>
  <c r="AC536" i="4"/>
  <c r="AA536" i="4"/>
  <c r="N536" i="4"/>
  <c r="M536" i="4"/>
  <c r="AB535" i="4"/>
  <c r="N535" i="4"/>
  <c r="AF535" i="4" s="1"/>
  <c r="M535" i="4"/>
  <c r="X535" i="4" s="1"/>
  <c r="N534" i="4"/>
  <c r="AC534" i="4" s="1"/>
  <c r="M534" i="4"/>
  <c r="S533" i="4"/>
  <c r="N533" i="4"/>
  <c r="M533" i="4"/>
  <c r="Z533" i="4" s="1"/>
  <c r="N532" i="4"/>
  <c r="AG532" i="4" s="1"/>
  <c r="M532" i="4"/>
  <c r="W532" i="4" s="1"/>
  <c r="T531" i="4"/>
  <c r="P531" i="4"/>
  <c r="N531" i="4"/>
  <c r="M531" i="4"/>
  <c r="V531" i="4" s="1"/>
  <c r="N530" i="4"/>
  <c r="AD530" i="4" s="1"/>
  <c r="M530" i="4"/>
  <c r="S530" i="4" s="1"/>
  <c r="AF529" i="4"/>
  <c r="U529" i="4"/>
  <c r="N529" i="4"/>
  <c r="M529" i="4"/>
  <c r="N528" i="4"/>
  <c r="AA528" i="4" s="1"/>
  <c r="M528" i="4"/>
  <c r="U528" i="4" s="1"/>
  <c r="AE527" i="4"/>
  <c r="AC527" i="4"/>
  <c r="AB527" i="4"/>
  <c r="N527" i="4"/>
  <c r="AF527" i="4" s="1"/>
  <c r="M527" i="4"/>
  <c r="S527" i="4" s="1"/>
  <c r="AG526" i="4"/>
  <c r="AD526" i="4"/>
  <c r="Y526" i="4"/>
  <c r="X526" i="4"/>
  <c r="N526" i="4"/>
  <c r="M526" i="4"/>
  <c r="V526" i="4" s="1"/>
  <c r="N525" i="4"/>
  <c r="M525" i="4"/>
  <c r="W525" i="4" s="1"/>
  <c r="S524" i="4"/>
  <c r="N524" i="4"/>
  <c r="M524" i="4"/>
  <c r="AF523" i="4"/>
  <c r="AB523" i="4"/>
  <c r="N523" i="4"/>
  <c r="AA523" i="4" s="1"/>
  <c r="M523" i="4"/>
  <c r="W523" i="4" s="1"/>
  <c r="X522" i="4"/>
  <c r="S522" i="4"/>
  <c r="R522" i="4"/>
  <c r="Q522" i="4"/>
  <c r="N522" i="4"/>
  <c r="AD522" i="4" s="1"/>
  <c r="M522" i="4"/>
  <c r="V522" i="4" s="1"/>
  <c r="R521" i="4"/>
  <c r="Q521" i="4"/>
  <c r="P521" i="4"/>
  <c r="N521" i="4"/>
  <c r="M521" i="4"/>
  <c r="X521" i="4" s="1"/>
  <c r="N520" i="4"/>
  <c r="AB520" i="4" s="1"/>
  <c r="M520" i="4"/>
  <c r="N519" i="4"/>
  <c r="AE519" i="4" s="1"/>
  <c r="M519" i="4"/>
  <c r="AE518" i="4"/>
  <c r="X518" i="4"/>
  <c r="V518" i="4"/>
  <c r="U518" i="4"/>
  <c r="T518" i="4"/>
  <c r="Q518" i="4"/>
  <c r="P518" i="4"/>
  <c r="N518" i="4"/>
  <c r="AC518" i="4" s="1"/>
  <c r="M518" i="4"/>
  <c r="N517" i="4"/>
  <c r="M517" i="4"/>
  <c r="Y517" i="4" s="1"/>
  <c r="N516" i="4"/>
  <c r="AG516" i="4" s="1"/>
  <c r="M516" i="4"/>
  <c r="Y516" i="4" s="1"/>
  <c r="X515" i="4"/>
  <c r="U515" i="4"/>
  <c r="O515" i="4"/>
  <c r="N515" i="4"/>
  <c r="AA515" i="4" s="1"/>
  <c r="M515" i="4"/>
  <c r="N514" i="4"/>
  <c r="AF514" i="4" s="1"/>
  <c r="M514" i="4"/>
  <c r="Y514" i="4" s="1"/>
  <c r="AD513" i="4"/>
  <c r="Z513" i="4"/>
  <c r="V513" i="4"/>
  <c r="R513" i="4"/>
  <c r="N513" i="4"/>
  <c r="M513" i="4"/>
  <c r="AF512" i="4"/>
  <c r="AC512" i="4"/>
  <c r="AA512" i="4"/>
  <c r="S512" i="4"/>
  <c r="R512" i="4"/>
  <c r="O512" i="4"/>
  <c r="N512" i="4"/>
  <c r="AB512" i="4" s="1"/>
  <c r="M512" i="4"/>
  <c r="N511" i="4"/>
  <c r="M511" i="4"/>
  <c r="Z510" i="4"/>
  <c r="N510" i="4"/>
  <c r="M510" i="4"/>
  <c r="AC509" i="4"/>
  <c r="R509" i="4"/>
  <c r="Q509" i="4"/>
  <c r="N509" i="4"/>
  <c r="AD509" i="4" s="1"/>
  <c r="M509" i="4"/>
  <c r="Y508" i="4"/>
  <c r="N508" i="4"/>
  <c r="M508" i="4"/>
  <c r="W508" i="4" s="1"/>
  <c r="N507" i="4"/>
  <c r="AG507" i="4" s="1"/>
  <c r="M507" i="4"/>
  <c r="V507" i="4" s="1"/>
  <c r="N506" i="4"/>
  <c r="AA506" i="4" s="1"/>
  <c r="M506" i="4"/>
  <c r="Z506" i="4" s="1"/>
  <c r="N505" i="4"/>
  <c r="M505" i="4"/>
  <c r="Z505" i="4" s="1"/>
  <c r="AE504" i="4"/>
  <c r="AA504" i="4"/>
  <c r="N504" i="4"/>
  <c r="AF504" i="4" s="1"/>
  <c r="M504" i="4"/>
  <c r="R504" i="4" s="1"/>
  <c r="N503" i="4"/>
  <c r="M503" i="4"/>
  <c r="N502" i="4"/>
  <c r="AE502" i="4" s="1"/>
  <c r="M502" i="4"/>
  <c r="N501" i="4"/>
  <c r="AA501" i="4" s="1"/>
  <c r="M501" i="4"/>
  <c r="Z501" i="4" s="1"/>
  <c r="N500" i="4"/>
  <c r="AD500" i="4" s="1"/>
  <c r="M500" i="4"/>
  <c r="AE499" i="4"/>
  <c r="N499" i="4"/>
  <c r="AC499" i="4" s="1"/>
  <c r="M499" i="4"/>
  <c r="V499" i="4" s="1"/>
  <c r="N498" i="4"/>
  <c r="AD498" i="4" s="1"/>
  <c r="M498" i="4"/>
  <c r="Z498" i="4" s="1"/>
  <c r="X497" i="4"/>
  <c r="N497" i="4"/>
  <c r="M497" i="4"/>
  <c r="Y497" i="4" s="1"/>
  <c r="N496" i="4"/>
  <c r="M496" i="4"/>
  <c r="V496" i="4" s="1"/>
  <c r="N495" i="4"/>
  <c r="AG495" i="4" s="1"/>
  <c r="M495" i="4"/>
  <c r="Z495" i="4" s="1"/>
  <c r="N494" i="4"/>
  <c r="M494" i="4"/>
  <c r="Y494" i="4" s="1"/>
  <c r="N493" i="4"/>
  <c r="AE493" i="4" s="1"/>
  <c r="M493" i="4"/>
  <c r="Z493" i="4" s="1"/>
  <c r="N492" i="4"/>
  <c r="M492" i="4"/>
  <c r="X492" i="4" s="1"/>
  <c r="Y491" i="4"/>
  <c r="W491" i="4"/>
  <c r="Q491" i="4"/>
  <c r="O491" i="4"/>
  <c r="N491" i="4"/>
  <c r="AF491" i="4" s="1"/>
  <c r="M491" i="4"/>
  <c r="N490" i="4"/>
  <c r="AG490" i="4" s="1"/>
  <c r="M490" i="4"/>
  <c r="X490" i="4" s="1"/>
  <c r="N489" i="4"/>
  <c r="M489" i="4"/>
  <c r="Q489" i="4" s="1"/>
  <c r="AE488" i="4"/>
  <c r="N488" i="4"/>
  <c r="AB488" i="4" s="1"/>
  <c r="M488" i="4"/>
  <c r="Z488" i="4" s="1"/>
  <c r="AF487" i="4"/>
  <c r="AE487" i="4"/>
  <c r="Z487" i="4"/>
  <c r="T487" i="4"/>
  <c r="S487" i="4"/>
  <c r="Q487" i="4"/>
  <c r="P487" i="4"/>
  <c r="N487" i="4"/>
  <c r="M487" i="4"/>
  <c r="Q486" i="4"/>
  <c r="P486" i="4"/>
  <c r="O486" i="4"/>
  <c r="N486" i="4"/>
  <c r="AC486" i="4" s="1"/>
  <c r="M486" i="4"/>
  <c r="N485" i="4"/>
  <c r="AA485" i="4" s="1"/>
  <c r="M485" i="4"/>
  <c r="Z485" i="4" s="1"/>
  <c r="W484" i="4"/>
  <c r="V484" i="4"/>
  <c r="S484" i="4"/>
  <c r="R484" i="4"/>
  <c r="P484" i="4"/>
  <c r="N484" i="4"/>
  <c r="AF484" i="4" s="1"/>
  <c r="M484" i="4"/>
  <c r="N483" i="4"/>
  <c r="AB483" i="4" s="1"/>
  <c r="M483" i="4"/>
  <c r="Z482" i="4"/>
  <c r="Y482" i="4"/>
  <c r="N482" i="4"/>
  <c r="AB482" i="4" s="1"/>
  <c r="M482" i="4"/>
  <c r="V482" i="4" s="1"/>
  <c r="N481" i="4"/>
  <c r="AG481" i="4" s="1"/>
  <c r="M481" i="4"/>
  <c r="AC480" i="4"/>
  <c r="AB480" i="4"/>
  <c r="AA480" i="4"/>
  <c r="Z480" i="4"/>
  <c r="X480" i="4"/>
  <c r="N480" i="4"/>
  <c r="AG480" i="4" s="1"/>
  <c r="M480" i="4"/>
  <c r="X479" i="4"/>
  <c r="T479" i="4"/>
  <c r="S479" i="4"/>
  <c r="N479" i="4"/>
  <c r="M479" i="4"/>
  <c r="N478" i="4"/>
  <c r="AF478" i="4" s="1"/>
  <c r="M478" i="4"/>
  <c r="AA477" i="4"/>
  <c r="Z477" i="4"/>
  <c r="Y477" i="4"/>
  <c r="N477" i="4"/>
  <c r="M477" i="4"/>
  <c r="U477" i="4" s="1"/>
  <c r="AB476" i="4"/>
  <c r="W476" i="4"/>
  <c r="V476" i="4"/>
  <c r="S476" i="4"/>
  <c r="R476" i="4"/>
  <c r="N476" i="4"/>
  <c r="AG476" i="4" s="1"/>
  <c r="M476" i="4"/>
  <c r="P476" i="4" s="1"/>
  <c r="N475" i="4"/>
  <c r="M475" i="4"/>
  <c r="AD474" i="4"/>
  <c r="AC474" i="4"/>
  <c r="AA474" i="4"/>
  <c r="S474" i="4"/>
  <c r="Q474" i="4"/>
  <c r="N474" i="4"/>
  <c r="AE474" i="4" s="1"/>
  <c r="M474" i="4"/>
  <c r="N473" i="4"/>
  <c r="M473" i="4"/>
  <c r="V473" i="4" s="1"/>
  <c r="N472" i="4"/>
  <c r="M472" i="4"/>
  <c r="N471" i="4"/>
  <c r="AG471" i="4" s="1"/>
  <c r="M471" i="4"/>
  <c r="W471" i="4" s="1"/>
  <c r="N470" i="4"/>
  <c r="M470" i="4"/>
  <c r="Q470" i="4" s="1"/>
  <c r="AE469" i="4"/>
  <c r="AD469" i="4"/>
  <c r="AA469" i="4"/>
  <c r="N469" i="4"/>
  <c r="AG469" i="4" s="1"/>
  <c r="M469" i="4"/>
  <c r="T469" i="4" s="1"/>
  <c r="AA468" i="4"/>
  <c r="V468" i="4"/>
  <c r="N468" i="4"/>
  <c r="AB468" i="4" s="1"/>
  <c r="M468" i="4"/>
  <c r="AG467" i="4"/>
  <c r="AF467" i="4"/>
  <c r="AE467" i="4"/>
  <c r="N467" i="4"/>
  <c r="AA467" i="4" s="1"/>
  <c r="M467" i="4"/>
  <c r="V467" i="4" s="1"/>
  <c r="N466" i="4"/>
  <c r="AD466" i="4" s="1"/>
  <c r="M466" i="4"/>
  <c r="V466" i="4" s="1"/>
  <c r="N465" i="4"/>
  <c r="AG465" i="4" s="1"/>
  <c r="M465" i="4"/>
  <c r="Z464" i="4"/>
  <c r="V464" i="4"/>
  <c r="N464" i="4"/>
  <c r="AG464" i="4" s="1"/>
  <c r="M464" i="4"/>
  <c r="U464" i="4" s="1"/>
  <c r="AC463" i="4"/>
  <c r="Z463" i="4"/>
  <c r="X463" i="4"/>
  <c r="T463" i="4"/>
  <c r="O463" i="4"/>
  <c r="N463" i="4"/>
  <c r="AG463" i="4" s="1"/>
  <c r="M463" i="4"/>
  <c r="Z462" i="4"/>
  <c r="Y462" i="4"/>
  <c r="U462" i="4"/>
  <c r="T462" i="4"/>
  <c r="R462" i="4"/>
  <c r="Q462" i="4"/>
  <c r="P462" i="4"/>
  <c r="O462" i="4"/>
  <c r="N462" i="4"/>
  <c r="M462" i="4"/>
  <c r="S462" i="4" s="1"/>
  <c r="Z461" i="4"/>
  <c r="U461" i="4"/>
  <c r="N461" i="4"/>
  <c r="M461" i="4"/>
  <c r="T461" i="4" s="1"/>
  <c r="N460" i="4"/>
  <c r="AD460" i="4" s="1"/>
  <c r="M460" i="4"/>
  <c r="AF459" i="4"/>
  <c r="AC459" i="4"/>
  <c r="W459" i="4"/>
  <c r="U459" i="4"/>
  <c r="T459" i="4"/>
  <c r="S459" i="4"/>
  <c r="P459" i="4"/>
  <c r="N459" i="4"/>
  <c r="AE459" i="4" s="1"/>
  <c r="M459" i="4"/>
  <c r="Z458" i="4"/>
  <c r="V458" i="4"/>
  <c r="N458" i="4"/>
  <c r="M458" i="4"/>
  <c r="T458" i="4" s="1"/>
  <c r="N457" i="4"/>
  <c r="M457" i="4"/>
  <c r="AA456" i="4"/>
  <c r="N456" i="4"/>
  <c r="M456" i="4"/>
  <c r="T456" i="4" s="1"/>
  <c r="AF455" i="4"/>
  <c r="N455" i="4"/>
  <c r="AE455" i="4" s="1"/>
  <c r="M455" i="4"/>
  <c r="N454" i="4"/>
  <c r="AF454" i="4" s="1"/>
  <c r="M454" i="4"/>
  <c r="O454" i="4" s="1"/>
  <c r="N453" i="4"/>
  <c r="AG453" i="4" s="1"/>
  <c r="M453" i="4"/>
  <c r="W453" i="4" s="1"/>
  <c r="N452" i="4"/>
  <c r="M452" i="4"/>
  <c r="N451" i="4"/>
  <c r="M451" i="4"/>
  <c r="AG450" i="4"/>
  <c r="N450" i="4"/>
  <c r="AC450" i="4" s="1"/>
  <c r="M450" i="4"/>
  <c r="AF449" i="4"/>
  <c r="AE449" i="4"/>
  <c r="AD449" i="4"/>
  <c r="N449" i="4"/>
  <c r="M449" i="4"/>
  <c r="AC448" i="4"/>
  <c r="N448" i="4"/>
  <c r="M448" i="4"/>
  <c r="AE447" i="4"/>
  <c r="AB447" i="4"/>
  <c r="AA447" i="4"/>
  <c r="N447" i="4"/>
  <c r="M447" i="4"/>
  <c r="AD446" i="4"/>
  <c r="Z446" i="4"/>
  <c r="V446" i="4"/>
  <c r="U446" i="4"/>
  <c r="N446" i="4"/>
  <c r="M446" i="4"/>
  <c r="Z445" i="4"/>
  <c r="Y445" i="4"/>
  <c r="V445" i="4"/>
  <c r="U445" i="4"/>
  <c r="T445" i="4"/>
  <c r="N445" i="4"/>
  <c r="AD445" i="4" s="1"/>
  <c r="M445" i="4"/>
  <c r="S445" i="4" s="1"/>
  <c r="N444" i="4"/>
  <c r="AF444" i="4" s="1"/>
  <c r="M444" i="4"/>
  <c r="N443" i="4"/>
  <c r="AC443" i="4" s="1"/>
  <c r="M443" i="4"/>
  <c r="W443" i="4" s="1"/>
  <c r="N442" i="4"/>
  <c r="AC442" i="4" s="1"/>
  <c r="M442" i="4"/>
  <c r="Y441" i="4"/>
  <c r="X441" i="4"/>
  <c r="W441" i="4"/>
  <c r="N441" i="4"/>
  <c r="AG441" i="4" s="1"/>
  <c r="M441" i="4"/>
  <c r="R441" i="4" s="1"/>
  <c r="Z440" i="4"/>
  <c r="S440" i="4"/>
  <c r="N440" i="4"/>
  <c r="M440" i="4"/>
  <c r="X440" i="4" s="1"/>
  <c r="N439" i="4"/>
  <c r="AG439" i="4" s="1"/>
  <c r="M439" i="4"/>
  <c r="AF438" i="4"/>
  <c r="AE438" i="4"/>
  <c r="N438" i="4"/>
  <c r="M438" i="4"/>
  <c r="AB437" i="4"/>
  <c r="Z437" i="4"/>
  <c r="N437" i="4"/>
  <c r="M437" i="4"/>
  <c r="N436" i="4"/>
  <c r="M436" i="4"/>
  <c r="T436" i="4" s="1"/>
  <c r="AG435" i="4"/>
  <c r="AF435" i="4"/>
  <c r="N435" i="4"/>
  <c r="AE435" i="4" s="1"/>
  <c r="M435" i="4"/>
  <c r="X435" i="4" s="1"/>
  <c r="AC434" i="4"/>
  <c r="N434" i="4"/>
  <c r="AB434" i="4" s="1"/>
  <c r="M434" i="4"/>
  <c r="N433" i="4"/>
  <c r="AF433" i="4" s="1"/>
  <c r="M433" i="4"/>
  <c r="X433" i="4" s="1"/>
  <c r="AB432" i="4"/>
  <c r="N432" i="4"/>
  <c r="AF432" i="4" s="1"/>
  <c r="M432" i="4"/>
  <c r="N431" i="4"/>
  <c r="M431" i="4"/>
  <c r="X430" i="4"/>
  <c r="V430" i="4"/>
  <c r="N430" i="4"/>
  <c r="AB430" i="4" s="1"/>
  <c r="M430" i="4"/>
  <c r="O430" i="4" s="1"/>
  <c r="AB429" i="4"/>
  <c r="N429" i="4"/>
  <c r="M429" i="4"/>
  <c r="Z429" i="4" s="1"/>
  <c r="AG428" i="4"/>
  <c r="N428" i="4"/>
  <c r="AE428" i="4" s="1"/>
  <c r="M428" i="4"/>
  <c r="X428" i="4" s="1"/>
  <c r="N427" i="4"/>
  <c r="M427" i="4"/>
  <c r="AA426" i="4"/>
  <c r="V426" i="4"/>
  <c r="N426" i="4"/>
  <c r="AG426" i="4" s="1"/>
  <c r="M426" i="4"/>
  <c r="Z426" i="4" s="1"/>
  <c r="N425" i="4"/>
  <c r="M425" i="4"/>
  <c r="P425" i="4" s="1"/>
  <c r="N424" i="4"/>
  <c r="AF424" i="4" s="1"/>
  <c r="M424" i="4"/>
  <c r="W424" i="4" s="1"/>
  <c r="N423" i="4"/>
  <c r="AG423" i="4" s="1"/>
  <c r="M423" i="4"/>
  <c r="W423" i="4" s="1"/>
  <c r="AG422" i="4"/>
  <c r="AC422" i="4"/>
  <c r="N422" i="4"/>
  <c r="AB422" i="4" s="1"/>
  <c r="M422" i="4"/>
  <c r="V422" i="4" s="1"/>
  <c r="W421" i="4"/>
  <c r="U421" i="4"/>
  <c r="T421" i="4"/>
  <c r="O421" i="4"/>
  <c r="N421" i="4"/>
  <c r="AG421" i="4" s="1"/>
  <c r="M421" i="4"/>
  <c r="V421" i="4" s="1"/>
  <c r="Y420" i="4"/>
  <c r="N420" i="4"/>
  <c r="M420" i="4"/>
  <c r="O420" i="4" s="1"/>
  <c r="V419" i="4"/>
  <c r="T419" i="4"/>
  <c r="N419" i="4"/>
  <c r="AA419" i="4" s="1"/>
  <c r="M419" i="4"/>
  <c r="N418" i="4"/>
  <c r="M418" i="4"/>
  <c r="T418" i="4" s="1"/>
  <c r="AG417" i="4"/>
  <c r="AE417" i="4"/>
  <c r="N417" i="4"/>
  <c r="AF417" i="4" s="1"/>
  <c r="M417" i="4"/>
  <c r="X416" i="4"/>
  <c r="U416" i="4"/>
  <c r="N416" i="4"/>
  <c r="M416" i="4"/>
  <c r="N415" i="4"/>
  <c r="AE415" i="4" s="1"/>
  <c r="M415" i="4"/>
  <c r="W415" i="4" s="1"/>
  <c r="N414" i="4"/>
  <c r="AG414" i="4" s="1"/>
  <c r="M414" i="4"/>
  <c r="W414" i="4" s="1"/>
  <c r="Z413" i="4"/>
  <c r="Y413" i="4"/>
  <c r="W413" i="4"/>
  <c r="N413" i="4"/>
  <c r="AB413" i="4" s="1"/>
  <c r="M413" i="4"/>
  <c r="O413" i="4" s="1"/>
  <c r="AG412" i="4"/>
  <c r="Z412" i="4"/>
  <c r="P412" i="4"/>
  <c r="N412" i="4"/>
  <c r="AC412" i="4" s="1"/>
  <c r="M412" i="4"/>
  <c r="AF411" i="4"/>
  <c r="P411" i="4"/>
  <c r="N411" i="4"/>
  <c r="AC411" i="4" s="1"/>
  <c r="M411" i="4"/>
  <c r="AA410" i="4"/>
  <c r="X410" i="4"/>
  <c r="U410" i="4"/>
  <c r="T410" i="4"/>
  <c r="S410" i="4"/>
  <c r="Q410" i="4"/>
  <c r="N410" i="4"/>
  <c r="AG410" i="4" s="1"/>
  <c r="M410" i="4"/>
  <c r="R410" i="4" s="1"/>
  <c r="N409" i="4"/>
  <c r="M409" i="4"/>
  <c r="AE408" i="4"/>
  <c r="AD408" i="4"/>
  <c r="AC408" i="4"/>
  <c r="N408" i="4"/>
  <c r="AF408" i="4" s="1"/>
  <c r="M408" i="4"/>
  <c r="P408" i="4" s="1"/>
  <c r="X407" i="4"/>
  <c r="W407" i="4"/>
  <c r="O407" i="4"/>
  <c r="N407" i="4"/>
  <c r="AF407" i="4" s="1"/>
  <c r="M407" i="4"/>
  <c r="N406" i="4"/>
  <c r="M406" i="4"/>
  <c r="Z405" i="4"/>
  <c r="T405" i="4"/>
  <c r="N405" i="4"/>
  <c r="M405" i="4"/>
  <c r="V405" i="4" s="1"/>
  <c r="Z404" i="4"/>
  <c r="Y404" i="4"/>
  <c r="W404" i="4"/>
  <c r="S404" i="4"/>
  <c r="R404" i="4"/>
  <c r="Q404" i="4"/>
  <c r="P404" i="4"/>
  <c r="O404" i="4"/>
  <c r="N404" i="4"/>
  <c r="AF404" i="4" s="1"/>
  <c r="M404" i="4"/>
  <c r="U404" i="4" s="1"/>
  <c r="X403" i="4"/>
  <c r="T403" i="4"/>
  <c r="O403" i="4"/>
  <c r="N403" i="4"/>
  <c r="M403" i="4"/>
  <c r="P402" i="4"/>
  <c r="N402" i="4"/>
  <c r="M402" i="4"/>
  <c r="N401" i="4"/>
  <c r="M401" i="4"/>
  <c r="X401" i="4" s="1"/>
  <c r="Z400" i="4"/>
  <c r="V400" i="4"/>
  <c r="T400" i="4"/>
  <c r="N400" i="4"/>
  <c r="AG400" i="4" s="1"/>
  <c r="M400" i="4"/>
  <c r="U400" i="4" s="1"/>
  <c r="N399" i="4"/>
  <c r="AF399" i="4" s="1"/>
  <c r="M399" i="4"/>
  <c r="AD398" i="4"/>
  <c r="Y398" i="4"/>
  <c r="U398" i="4"/>
  <c r="T398" i="4"/>
  <c r="R398" i="4"/>
  <c r="Q398" i="4"/>
  <c r="P398" i="4"/>
  <c r="N398" i="4"/>
  <c r="AG398" i="4" s="1"/>
  <c r="M398" i="4"/>
  <c r="S398" i="4" s="1"/>
  <c r="Z397" i="4"/>
  <c r="V397" i="4"/>
  <c r="U397" i="4"/>
  <c r="T397" i="4"/>
  <c r="N397" i="4"/>
  <c r="AF397" i="4" s="1"/>
  <c r="M397" i="4"/>
  <c r="Q397" i="4" s="1"/>
  <c r="AF396" i="4"/>
  <c r="AE396" i="4"/>
  <c r="Z396" i="4"/>
  <c r="Y396" i="4"/>
  <c r="X396" i="4"/>
  <c r="T396" i="4"/>
  <c r="S396" i="4"/>
  <c r="R396" i="4"/>
  <c r="Q396" i="4"/>
  <c r="P396" i="4"/>
  <c r="O396" i="4"/>
  <c r="N396" i="4"/>
  <c r="AD396" i="4" s="1"/>
  <c r="M396" i="4"/>
  <c r="U396" i="4" s="1"/>
  <c r="W395" i="4"/>
  <c r="S395" i="4"/>
  <c r="N395" i="4"/>
  <c r="AE395" i="4" s="1"/>
  <c r="M395" i="4"/>
  <c r="U395" i="4" s="1"/>
  <c r="Z394" i="4"/>
  <c r="S394" i="4"/>
  <c r="N394" i="4"/>
  <c r="AE394" i="4" s="1"/>
  <c r="M394" i="4"/>
  <c r="V394" i="4" s="1"/>
  <c r="Y393" i="4"/>
  <c r="X393" i="4"/>
  <c r="U393" i="4"/>
  <c r="S393" i="4"/>
  <c r="P393" i="4"/>
  <c r="N393" i="4"/>
  <c r="AG393" i="4" s="1"/>
  <c r="M393" i="4"/>
  <c r="V393" i="4" s="1"/>
  <c r="T392" i="4"/>
  <c r="S392" i="4"/>
  <c r="N392" i="4"/>
  <c r="M392" i="4"/>
  <c r="Z392" i="4" s="1"/>
  <c r="R391" i="4"/>
  <c r="N391" i="4"/>
  <c r="M391" i="4"/>
  <c r="Q390" i="4"/>
  <c r="N390" i="4"/>
  <c r="AC390" i="4" s="1"/>
  <c r="M390" i="4"/>
  <c r="V389" i="4"/>
  <c r="R389" i="4"/>
  <c r="Q389" i="4"/>
  <c r="N389" i="4"/>
  <c r="AG389" i="4" s="1"/>
  <c r="M389" i="4"/>
  <c r="T389" i="4" s="1"/>
  <c r="Z388" i="4"/>
  <c r="W388" i="4"/>
  <c r="V388" i="4"/>
  <c r="T388" i="4"/>
  <c r="Q388" i="4"/>
  <c r="P388" i="4"/>
  <c r="N388" i="4"/>
  <c r="M388" i="4"/>
  <c r="O388" i="4" s="1"/>
  <c r="AG387" i="4"/>
  <c r="AF387" i="4"/>
  <c r="AD387" i="4"/>
  <c r="AA387" i="4"/>
  <c r="N387" i="4"/>
  <c r="AB387" i="4" s="1"/>
  <c r="M387" i="4"/>
  <c r="AF386" i="4"/>
  <c r="V386" i="4"/>
  <c r="Q386" i="4"/>
  <c r="N386" i="4"/>
  <c r="AA386" i="4" s="1"/>
  <c r="M386" i="4"/>
  <c r="N385" i="4"/>
  <c r="AA385" i="4" s="1"/>
  <c r="M385" i="4"/>
  <c r="Z385" i="4" s="1"/>
  <c r="N384" i="4"/>
  <c r="M384" i="4"/>
  <c r="AF383" i="4"/>
  <c r="AC383" i="4"/>
  <c r="AB383" i="4"/>
  <c r="N383" i="4"/>
  <c r="M383" i="4"/>
  <c r="U383" i="4" s="1"/>
  <c r="Y382" i="4"/>
  <c r="N382" i="4"/>
  <c r="M382" i="4"/>
  <c r="V382" i="4" s="1"/>
  <c r="N381" i="4"/>
  <c r="AC381" i="4" s="1"/>
  <c r="M381" i="4"/>
  <c r="V381" i="4" s="1"/>
  <c r="AB380" i="4"/>
  <c r="X380" i="4"/>
  <c r="N380" i="4"/>
  <c r="AF380" i="4" s="1"/>
  <c r="M380" i="4"/>
  <c r="N379" i="4"/>
  <c r="AA379" i="4" s="1"/>
  <c r="M379" i="4"/>
  <c r="AC378" i="4"/>
  <c r="V378" i="4"/>
  <c r="U378" i="4"/>
  <c r="T378" i="4"/>
  <c r="S378" i="4"/>
  <c r="Q378" i="4"/>
  <c r="P378" i="4"/>
  <c r="N378" i="4"/>
  <c r="AD378" i="4" s="1"/>
  <c r="M378" i="4"/>
  <c r="Y378" i="4" s="1"/>
  <c r="N377" i="4"/>
  <c r="M377" i="4"/>
  <c r="V377" i="4" s="1"/>
  <c r="AE376" i="4"/>
  <c r="Z376" i="4"/>
  <c r="N376" i="4"/>
  <c r="M376" i="4"/>
  <c r="R375" i="4"/>
  <c r="N375" i="4"/>
  <c r="M375" i="4"/>
  <c r="N374" i="4"/>
  <c r="AB374" i="4" s="1"/>
  <c r="M374" i="4"/>
  <c r="R374" i="4" s="1"/>
  <c r="AC373" i="4"/>
  <c r="U373" i="4"/>
  <c r="T373" i="4"/>
  <c r="N373" i="4"/>
  <c r="AE373" i="4" s="1"/>
  <c r="M373" i="4"/>
  <c r="N372" i="4"/>
  <c r="AF372" i="4" s="1"/>
  <c r="M372" i="4"/>
  <c r="V372" i="4" s="1"/>
  <c r="AB371" i="4"/>
  <c r="AA371" i="4"/>
  <c r="N371" i="4"/>
  <c r="M371" i="4"/>
  <c r="Q371" i="4" s="1"/>
  <c r="Y370" i="4"/>
  <c r="N370" i="4"/>
  <c r="AC370" i="4" s="1"/>
  <c r="M370" i="4"/>
  <c r="AF369" i="4"/>
  <c r="R369" i="4"/>
  <c r="P369" i="4"/>
  <c r="N369" i="4"/>
  <c r="AG369" i="4" s="1"/>
  <c r="M369" i="4"/>
  <c r="Y369" i="4" s="1"/>
  <c r="AC368" i="4"/>
  <c r="AB368" i="4"/>
  <c r="AA368" i="4"/>
  <c r="U368" i="4"/>
  <c r="P368" i="4"/>
  <c r="N368" i="4"/>
  <c r="AG368" i="4" s="1"/>
  <c r="M368" i="4"/>
  <c r="AF367" i="4"/>
  <c r="AE367" i="4"/>
  <c r="AB367" i="4"/>
  <c r="AA367" i="4"/>
  <c r="O367" i="4"/>
  <c r="N367" i="4"/>
  <c r="AD367" i="4" s="1"/>
  <c r="M367" i="4"/>
  <c r="R366" i="4"/>
  <c r="P366" i="4"/>
  <c r="N366" i="4"/>
  <c r="AC366" i="4" s="1"/>
  <c r="M366" i="4"/>
  <c r="S366" i="4" s="1"/>
  <c r="Z365" i="4"/>
  <c r="U365" i="4"/>
  <c r="R365" i="4"/>
  <c r="Q365" i="4"/>
  <c r="N365" i="4"/>
  <c r="M365" i="4"/>
  <c r="V365" i="4" s="1"/>
  <c r="Z364" i="4"/>
  <c r="Y364" i="4"/>
  <c r="S364" i="4"/>
  <c r="Q364" i="4"/>
  <c r="O364" i="4"/>
  <c r="N364" i="4"/>
  <c r="M364" i="4"/>
  <c r="X364" i="4" s="1"/>
  <c r="Y363" i="4"/>
  <c r="N363" i="4"/>
  <c r="AG363" i="4" s="1"/>
  <c r="M363" i="4"/>
  <c r="X363" i="4" s="1"/>
  <c r="AC362" i="4"/>
  <c r="N362" i="4"/>
  <c r="M362" i="4"/>
  <c r="U362" i="4" s="1"/>
  <c r="AG361" i="4"/>
  <c r="AE361" i="4"/>
  <c r="P361" i="4"/>
  <c r="N361" i="4"/>
  <c r="M361" i="4"/>
  <c r="X361" i="4" s="1"/>
  <c r="N360" i="4"/>
  <c r="AE360" i="4" s="1"/>
  <c r="M360" i="4"/>
  <c r="S360" i="4" s="1"/>
  <c r="N359" i="4"/>
  <c r="M359" i="4"/>
  <c r="AG358" i="4"/>
  <c r="AE358" i="4"/>
  <c r="X358" i="4"/>
  <c r="P358" i="4"/>
  <c r="N358" i="4"/>
  <c r="AC358" i="4" s="1"/>
  <c r="M358" i="4"/>
  <c r="S357" i="4"/>
  <c r="N357" i="4"/>
  <c r="AB357" i="4" s="1"/>
  <c r="M357" i="4"/>
  <c r="W357" i="4" s="1"/>
  <c r="Y356" i="4"/>
  <c r="X356" i="4"/>
  <c r="R356" i="4"/>
  <c r="Q356" i="4"/>
  <c r="N356" i="4"/>
  <c r="AB356" i="4" s="1"/>
  <c r="M356" i="4"/>
  <c r="O356" i="4" s="1"/>
  <c r="U355" i="4"/>
  <c r="N355" i="4"/>
  <c r="AB355" i="4" s="1"/>
  <c r="M355" i="4"/>
  <c r="N354" i="4"/>
  <c r="AF354" i="4" s="1"/>
  <c r="M354" i="4"/>
  <c r="AG353" i="4"/>
  <c r="AD353" i="4"/>
  <c r="AC353" i="4"/>
  <c r="U353" i="4"/>
  <c r="N353" i="4"/>
  <c r="AB353" i="4" s="1"/>
  <c r="M353" i="4"/>
  <c r="W352" i="4"/>
  <c r="U352" i="4"/>
  <c r="T352" i="4"/>
  <c r="N352" i="4"/>
  <c r="AC352" i="4" s="1"/>
  <c r="M352" i="4"/>
  <c r="S352" i="4" s="1"/>
  <c r="N351" i="4"/>
  <c r="M351" i="4"/>
  <c r="U351" i="4" s="1"/>
  <c r="AC350" i="4"/>
  <c r="N350" i="4"/>
  <c r="AB350" i="4" s="1"/>
  <c r="M350" i="4"/>
  <c r="W349" i="4"/>
  <c r="T349" i="4"/>
  <c r="S349" i="4"/>
  <c r="O349" i="4"/>
  <c r="N349" i="4"/>
  <c r="AG349" i="4" s="1"/>
  <c r="M349" i="4"/>
  <c r="U349" i="4" s="1"/>
  <c r="AA348" i="4"/>
  <c r="Z348" i="4"/>
  <c r="W348" i="4"/>
  <c r="Q348" i="4"/>
  <c r="N348" i="4"/>
  <c r="AF348" i="4" s="1"/>
  <c r="M348" i="4"/>
  <c r="P348" i="4" s="1"/>
  <c r="AB347" i="4"/>
  <c r="AA347" i="4"/>
  <c r="V347" i="4"/>
  <c r="S347" i="4"/>
  <c r="N347" i="4"/>
  <c r="M347" i="4"/>
  <c r="P347" i="4" s="1"/>
  <c r="X346" i="4"/>
  <c r="S346" i="4"/>
  <c r="R346" i="4"/>
  <c r="P346" i="4"/>
  <c r="N346" i="4"/>
  <c r="AD346" i="4" s="1"/>
  <c r="M346" i="4"/>
  <c r="N345" i="4"/>
  <c r="M345" i="4"/>
  <c r="AD344" i="4"/>
  <c r="AC344" i="4"/>
  <c r="AA344" i="4"/>
  <c r="S344" i="4"/>
  <c r="N344" i="4"/>
  <c r="AG344" i="4" s="1"/>
  <c r="M344" i="4"/>
  <c r="AF343" i="4"/>
  <c r="AC343" i="4"/>
  <c r="AA343" i="4"/>
  <c r="X343" i="4"/>
  <c r="W343" i="4"/>
  <c r="S343" i="4"/>
  <c r="R343" i="4"/>
  <c r="N343" i="4"/>
  <c r="M343" i="4"/>
  <c r="N342" i="4"/>
  <c r="AF342" i="4" s="1"/>
  <c r="M342" i="4"/>
  <c r="Q342" i="4" s="1"/>
  <c r="O341" i="4"/>
  <c r="N341" i="4"/>
  <c r="AA341" i="4" s="1"/>
  <c r="M341" i="4"/>
  <c r="AF340" i="4"/>
  <c r="AD340" i="4"/>
  <c r="W340" i="4"/>
  <c r="N340" i="4"/>
  <c r="AB340" i="4" s="1"/>
  <c r="M340" i="4"/>
  <c r="AG339" i="4"/>
  <c r="AA339" i="4"/>
  <c r="N339" i="4"/>
  <c r="AE339" i="4" s="1"/>
  <c r="M339" i="4"/>
  <c r="X339" i="4" s="1"/>
  <c r="U338" i="4"/>
  <c r="N338" i="4"/>
  <c r="M338" i="4"/>
  <c r="AF337" i="4"/>
  <c r="N337" i="4"/>
  <c r="M337" i="4"/>
  <c r="N336" i="4"/>
  <c r="AD336" i="4" s="1"/>
  <c r="M336" i="4"/>
  <c r="N335" i="4"/>
  <c r="M335" i="4"/>
  <c r="Y335" i="4" s="1"/>
  <c r="Z334" i="4"/>
  <c r="U334" i="4"/>
  <c r="R334" i="4"/>
  <c r="O334" i="4"/>
  <c r="N334" i="4"/>
  <c r="AD334" i="4" s="1"/>
  <c r="M334" i="4"/>
  <c r="N333" i="4"/>
  <c r="AG333" i="4" s="1"/>
  <c r="M333" i="4"/>
  <c r="Z332" i="4"/>
  <c r="T332" i="4"/>
  <c r="S332" i="4"/>
  <c r="N332" i="4"/>
  <c r="M332" i="4"/>
  <c r="AG331" i="4"/>
  <c r="AF331" i="4"/>
  <c r="AD331" i="4"/>
  <c r="S331" i="4"/>
  <c r="Q331" i="4"/>
  <c r="N331" i="4"/>
  <c r="AE331" i="4" s="1"/>
  <c r="M331" i="4"/>
  <c r="AG330" i="4"/>
  <c r="N330" i="4"/>
  <c r="M330" i="4"/>
  <c r="Z329" i="4"/>
  <c r="Y329" i="4"/>
  <c r="S329" i="4"/>
  <c r="N329" i="4"/>
  <c r="M329" i="4"/>
  <c r="O329" i="4" s="1"/>
  <c r="N328" i="4"/>
  <c r="M328" i="4"/>
  <c r="W328" i="4" s="1"/>
  <c r="AG327" i="4"/>
  <c r="U327" i="4"/>
  <c r="S327" i="4"/>
  <c r="N327" i="4"/>
  <c r="M327" i="4"/>
  <c r="N326" i="4"/>
  <c r="M326" i="4"/>
  <c r="S325" i="4"/>
  <c r="N325" i="4"/>
  <c r="AE325" i="4" s="1"/>
  <c r="M325" i="4"/>
  <c r="W325" i="4" s="1"/>
  <c r="W324" i="4"/>
  <c r="N324" i="4"/>
  <c r="M324" i="4"/>
  <c r="U323" i="4"/>
  <c r="S323" i="4"/>
  <c r="N323" i="4"/>
  <c r="AD323" i="4" s="1"/>
  <c r="M323" i="4"/>
  <c r="W323" i="4" s="1"/>
  <c r="V322" i="4"/>
  <c r="N322" i="4"/>
  <c r="AC322" i="4" s="1"/>
  <c r="M322" i="4"/>
  <c r="R322" i="4" s="1"/>
  <c r="N321" i="4"/>
  <c r="AF321" i="4" s="1"/>
  <c r="M321" i="4"/>
  <c r="AC320" i="4"/>
  <c r="N320" i="4"/>
  <c r="M320" i="4"/>
  <c r="O320" i="4" s="1"/>
  <c r="AG319" i="4"/>
  <c r="AE319" i="4"/>
  <c r="AB319" i="4"/>
  <c r="AA319" i="4"/>
  <c r="N319" i="4"/>
  <c r="M319" i="4"/>
  <c r="AF318" i="4"/>
  <c r="N318" i="4"/>
  <c r="M318" i="4"/>
  <c r="N317" i="4"/>
  <c r="AC317" i="4" s="1"/>
  <c r="M317" i="4"/>
  <c r="N316" i="4"/>
  <c r="AE316" i="4" s="1"/>
  <c r="M316" i="4"/>
  <c r="T316" i="4" s="1"/>
  <c r="AF315" i="4"/>
  <c r="N315" i="4"/>
  <c r="M315" i="4"/>
  <c r="N314" i="4"/>
  <c r="AC314" i="4" s="1"/>
  <c r="M314" i="4"/>
  <c r="N313" i="4"/>
  <c r="M313" i="4"/>
  <c r="AD312" i="4"/>
  <c r="S312" i="4"/>
  <c r="N312" i="4"/>
  <c r="M312" i="4"/>
  <c r="V312" i="4" s="1"/>
  <c r="Z311" i="4"/>
  <c r="O311" i="4"/>
  <c r="N311" i="4"/>
  <c r="AE311" i="4" s="1"/>
  <c r="M311" i="4"/>
  <c r="N310" i="4"/>
  <c r="M310" i="4"/>
  <c r="V310" i="4" s="1"/>
  <c r="Y309" i="4"/>
  <c r="V309" i="4"/>
  <c r="U309" i="4"/>
  <c r="S309" i="4"/>
  <c r="Q309" i="4"/>
  <c r="N309" i="4"/>
  <c r="M309" i="4"/>
  <c r="AF308" i="4"/>
  <c r="AB308" i="4"/>
  <c r="AA308" i="4"/>
  <c r="Z308" i="4"/>
  <c r="R308" i="4"/>
  <c r="Q308" i="4"/>
  <c r="N308" i="4"/>
  <c r="AE308" i="4" s="1"/>
  <c r="M308" i="4"/>
  <c r="W308" i="4" s="1"/>
  <c r="N307" i="4"/>
  <c r="M307" i="4"/>
  <c r="V307" i="4" s="1"/>
  <c r="Q306" i="4"/>
  <c r="N306" i="4"/>
  <c r="AD306" i="4" s="1"/>
  <c r="M306" i="4"/>
  <c r="V306" i="4" s="1"/>
  <c r="S305" i="4"/>
  <c r="N305" i="4"/>
  <c r="M305" i="4"/>
  <c r="AD304" i="4"/>
  <c r="AC304" i="4"/>
  <c r="AB304" i="4"/>
  <c r="N304" i="4"/>
  <c r="M304" i="4"/>
  <c r="O303" i="4"/>
  <c r="N303" i="4"/>
  <c r="AG303" i="4" s="1"/>
  <c r="M303" i="4"/>
  <c r="V302" i="4"/>
  <c r="P302" i="4"/>
  <c r="N302" i="4"/>
  <c r="M302" i="4"/>
  <c r="T302" i="4" s="1"/>
  <c r="AD301" i="4"/>
  <c r="AC301" i="4"/>
  <c r="AB301" i="4"/>
  <c r="AA301" i="4"/>
  <c r="N301" i="4"/>
  <c r="AF301" i="4" s="1"/>
  <c r="M301" i="4"/>
  <c r="Q301" i="4" s="1"/>
  <c r="W300" i="4"/>
  <c r="V300" i="4"/>
  <c r="O300" i="4"/>
  <c r="N300" i="4"/>
  <c r="AG300" i="4" s="1"/>
  <c r="M300" i="4"/>
  <c r="S299" i="4"/>
  <c r="O299" i="4"/>
  <c r="N299" i="4"/>
  <c r="M299" i="4"/>
  <c r="AF298" i="4"/>
  <c r="AD298" i="4"/>
  <c r="R298" i="4"/>
  <c r="Q298" i="4"/>
  <c r="N298" i="4"/>
  <c r="M298" i="4"/>
  <c r="U298" i="4" s="1"/>
  <c r="AE297" i="4"/>
  <c r="AD297" i="4"/>
  <c r="AC297" i="4"/>
  <c r="AA297" i="4"/>
  <c r="W297" i="4"/>
  <c r="N297" i="4"/>
  <c r="M297" i="4"/>
  <c r="P296" i="4"/>
  <c r="N296" i="4"/>
  <c r="AA296" i="4" s="1"/>
  <c r="M296" i="4"/>
  <c r="AE295" i="4"/>
  <c r="AB295" i="4"/>
  <c r="N295" i="4"/>
  <c r="AD295" i="4" s="1"/>
  <c r="M295" i="4"/>
  <c r="N294" i="4"/>
  <c r="M294" i="4"/>
  <c r="P294" i="4" s="1"/>
  <c r="AG293" i="4"/>
  <c r="N293" i="4"/>
  <c r="M293" i="4"/>
  <c r="AG292" i="4"/>
  <c r="AB292" i="4"/>
  <c r="Z292" i="4"/>
  <c r="Y292" i="4"/>
  <c r="W292" i="4"/>
  <c r="S292" i="4"/>
  <c r="R292" i="4"/>
  <c r="Q292" i="4"/>
  <c r="P292" i="4"/>
  <c r="O292" i="4"/>
  <c r="N292" i="4"/>
  <c r="AA292" i="4" s="1"/>
  <c r="M292" i="4"/>
  <c r="U292" i="4" s="1"/>
  <c r="V291" i="4"/>
  <c r="N291" i="4"/>
  <c r="AE291" i="4" s="1"/>
  <c r="M291" i="4"/>
  <c r="Y291" i="4" s="1"/>
  <c r="V290" i="4"/>
  <c r="U290" i="4"/>
  <c r="N290" i="4"/>
  <c r="M290" i="4"/>
  <c r="Z290" i="4" s="1"/>
  <c r="AG289" i="4"/>
  <c r="AD289" i="4"/>
  <c r="AC289" i="4"/>
  <c r="Y289" i="4"/>
  <c r="U289" i="4"/>
  <c r="P289" i="4"/>
  <c r="O289" i="4"/>
  <c r="N289" i="4"/>
  <c r="AB289" i="4" s="1"/>
  <c r="M289" i="4"/>
  <c r="R288" i="4"/>
  <c r="O288" i="4"/>
  <c r="N288" i="4"/>
  <c r="AG288" i="4" s="1"/>
  <c r="M288" i="4"/>
  <c r="AG287" i="4"/>
  <c r="AF287" i="4"/>
  <c r="N287" i="4"/>
  <c r="AB287" i="4" s="1"/>
  <c r="M287" i="4"/>
  <c r="Y287" i="4" s="1"/>
  <c r="AG286" i="4"/>
  <c r="AB286" i="4"/>
  <c r="N286" i="4"/>
  <c r="AA286" i="4" s="1"/>
  <c r="M286" i="4"/>
  <c r="O286" i="4" s="1"/>
  <c r="AD285" i="4"/>
  <c r="AC285" i="4"/>
  <c r="N285" i="4"/>
  <c r="AE285" i="4" s="1"/>
  <c r="M285" i="4"/>
  <c r="V285" i="4" s="1"/>
  <c r="N284" i="4"/>
  <c r="AF284" i="4" s="1"/>
  <c r="M284" i="4"/>
  <c r="S284" i="4" s="1"/>
  <c r="AD283" i="4"/>
  <c r="X283" i="4"/>
  <c r="N283" i="4"/>
  <c r="AG283" i="4" s="1"/>
  <c r="M283" i="4"/>
  <c r="S283" i="4" s="1"/>
  <c r="N282" i="4"/>
  <c r="AB282" i="4" s="1"/>
  <c r="M282" i="4"/>
  <c r="Z281" i="4"/>
  <c r="P281" i="4"/>
  <c r="O281" i="4"/>
  <c r="N281" i="4"/>
  <c r="AE281" i="4" s="1"/>
  <c r="M281" i="4"/>
  <c r="AA280" i="4"/>
  <c r="S280" i="4"/>
  <c r="N280" i="4"/>
  <c r="AD280" i="4" s="1"/>
  <c r="M280" i="4"/>
  <c r="W280" i="4" s="1"/>
  <c r="U279" i="4"/>
  <c r="S279" i="4"/>
  <c r="N279" i="4"/>
  <c r="AB279" i="4" s="1"/>
  <c r="M279" i="4"/>
  <c r="N278" i="4"/>
  <c r="AD278" i="4" s="1"/>
  <c r="M278" i="4"/>
  <c r="S277" i="4"/>
  <c r="R277" i="4"/>
  <c r="N277" i="4"/>
  <c r="AG277" i="4" s="1"/>
  <c r="M277" i="4"/>
  <c r="W277" i="4" s="1"/>
  <c r="N276" i="4"/>
  <c r="AF276" i="4" s="1"/>
  <c r="M276" i="4"/>
  <c r="W276" i="4" s="1"/>
  <c r="N275" i="4"/>
  <c r="AB275" i="4" s="1"/>
  <c r="M275" i="4"/>
  <c r="Y275" i="4" s="1"/>
  <c r="N274" i="4"/>
  <c r="AG274" i="4" s="1"/>
  <c r="M274" i="4"/>
  <c r="Y274" i="4" s="1"/>
  <c r="N273" i="4"/>
  <c r="AA273" i="4" s="1"/>
  <c r="M273" i="4"/>
  <c r="W273" i="4" s="1"/>
  <c r="Z272" i="4"/>
  <c r="P272" i="4"/>
  <c r="O272" i="4"/>
  <c r="N272" i="4"/>
  <c r="M272" i="4"/>
  <c r="X272" i="4" s="1"/>
  <c r="N271" i="4"/>
  <c r="AD271" i="4" s="1"/>
  <c r="M271" i="4"/>
  <c r="W271" i="4" s="1"/>
  <c r="N270" i="4"/>
  <c r="AA270" i="4" s="1"/>
  <c r="M270" i="4"/>
  <c r="U270" i="4" s="1"/>
  <c r="AD269" i="4"/>
  <c r="AC269" i="4"/>
  <c r="AA269" i="4"/>
  <c r="N269" i="4"/>
  <c r="AG269" i="4" s="1"/>
  <c r="M269" i="4"/>
  <c r="W269" i="4" s="1"/>
  <c r="AF268" i="4"/>
  <c r="AB268" i="4"/>
  <c r="AA268" i="4"/>
  <c r="N268" i="4"/>
  <c r="AD268" i="4" s="1"/>
  <c r="M268" i="4"/>
  <c r="V268" i="4" s="1"/>
  <c r="AG267" i="4"/>
  <c r="X267" i="4"/>
  <c r="V267" i="4"/>
  <c r="N267" i="4"/>
  <c r="AE267" i="4" s="1"/>
  <c r="M267" i="4"/>
  <c r="N266" i="4"/>
  <c r="AF266" i="4" s="1"/>
  <c r="M266" i="4"/>
  <c r="Z265" i="4"/>
  <c r="Y265" i="4"/>
  <c r="S265" i="4"/>
  <c r="R265" i="4"/>
  <c r="O265" i="4"/>
  <c r="N265" i="4"/>
  <c r="AF265" i="4" s="1"/>
  <c r="M265" i="4"/>
  <c r="T265" i="4" s="1"/>
  <c r="S264" i="4"/>
  <c r="P264" i="4"/>
  <c r="N264" i="4"/>
  <c r="M264" i="4"/>
  <c r="Z264" i="4" s="1"/>
  <c r="AG263" i="4"/>
  <c r="AC263" i="4"/>
  <c r="AA263" i="4"/>
  <c r="Y263" i="4"/>
  <c r="P263" i="4"/>
  <c r="N263" i="4"/>
  <c r="M263" i="4"/>
  <c r="X263" i="4" s="1"/>
  <c r="W262" i="4"/>
  <c r="Q262" i="4"/>
  <c r="N262" i="4"/>
  <c r="AG262" i="4" s="1"/>
  <c r="M262" i="4"/>
  <c r="U262" i="4" s="1"/>
  <c r="AA261" i="4"/>
  <c r="W261" i="4"/>
  <c r="N261" i="4"/>
  <c r="AB261" i="4" s="1"/>
  <c r="M261" i="4"/>
  <c r="V261" i="4" s="1"/>
  <c r="Z260" i="4"/>
  <c r="Y260" i="4"/>
  <c r="W260" i="4"/>
  <c r="S260" i="4"/>
  <c r="R260" i="4"/>
  <c r="Q260" i="4"/>
  <c r="P260" i="4"/>
  <c r="O260" i="4"/>
  <c r="N260" i="4"/>
  <c r="AG260" i="4" s="1"/>
  <c r="M260" i="4"/>
  <c r="U260" i="4" s="1"/>
  <c r="N259" i="4"/>
  <c r="AE259" i="4" s="1"/>
  <c r="M259" i="4"/>
  <c r="W259" i="4" s="1"/>
  <c r="AF258" i="4"/>
  <c r="AC258" i="4"/>
  <c r="AB258" i="4"/>
  <c r="AA258" i="4"/>
  <c r="N258" i="4"/>
  <c r="AE258" i="4" s="1"/>
  <c r="M258" i="4"/>
  <c r="X257" i="4"/>
  <c r="N257" i="4"/>
  <c r="AG257" i="4" s="1"/>
  <c r="M257" i="4"/>
  <c r="V257" i="4" s="1"/>
  <c r="N256" i="4"/>
  <c r="AA256" i="4" s="1"/>
  <c r="M256" i="4"/>
  <c r="V256" i="4" s="1"/>
  <c r="N255" i="4"/>
  <c r="AD255" i="4" s="1"/>
  <c r="M255" i="4"/>
  <c r="W255" i="4" s="1"/>
  <c r="N254" i="4"/>
  <c r="AG254" i="4" s="1"/>
  <c r="M254" i="4"/>
  <c r="Z254" i="4" s="1"/>
  <c r="Y253" i="4"/>
  <c r="N253" i="4"/>
  <c r="M253" i="4"/>
  <c r="T253" i="4" s="1"/>
  <c r="Z252" i="4"/>
  <c r="V252" i="4"/>
  <c r="R252" i="4"/>
  <c r="O252" i="4"/>
  <c r="N252" i="4"/>
  <c r="AE252" i="4" s="1"/>
  <c r="M252" i="4"/>
  <c r="W252" i="4" s="1"/>
  <c r="U251" i="4"/>
  <c r="Q251" i="4"/>
  <c r="N251" i="4"/>
  <c r="M251" i="4"/>
  <c r="W251" i="4" s="1"/>
  <c r="AC250" i="4"/>
  <c r="R250" i="4"/>
  <c r="Q250" i="4"/>
  <c r="N250" i="4"/>
  <c r="AB250" i="4" s="1"/>
  <c r="M250" i="4"/>
  <c r="S250" i="4" s="1"/>
  <c r="P249" i="4"/>
  <c r="N249" i="4"/>
  <c r="AD249" i="4" s="1"/>
  <c r="M249" i="4"/>
  <c r="W249" i="4" s="1"/>
  <c r="N248" i="4"/>
  <c r="M248" i="4"/>
  <c r="Y247" i="4"/>
  <c r="U247" i="4"/>
  <c r="P247" i="4"/>
  <c r="O247" i="4"/>
  <c r="N247" i="4"/>
  <c r="AE247" i="4" s="1"/>
  <c r="M247" i="4"/>
  <c r="S247" i="4" s="1"/>
  <c r="N246" i="4"/>
  <c r="AF246" i="4" s="1"/>
  <c r="M246" i="4"/>
  <c r="N245" i="4"/>
  <c r="AG245" i="4" s="1"/>
  <c r="M245" i="4"/>
  <c r="T245" i="4" s="1"/>
  <c r="Y244" i="4"/>
  <c r="W244" i="4"/>
  <c r="V244" i="4"/>
  <c r="T244" i="4"/>
  <c r="P244" i="4"/>
  <c r="O244" i="4"/>
  <c r="N244" i="4"/>
  <c r="M244" i="4"/>
  <c r="Z244" i="4" s="1"/>
  <c r="N243" i="4"/>
  <c r="AF243" i="4" s="1"/>
  <c r="M243" i="4"/>
  <c r="AD242" i="4"/>
  <c r="N242" i="4"/>
  <c r="AG242" i="4" s="1"/>
  <c r="M242" i="4"/>
  <c r="S242" i="4" s="1"/>
  <c r="AG241" i="4"/>
  <c r="AE241" i="4"/>
  <c r="W241" i="4"/>
  <c r="V241" i="4"/>
  <c r="S241" i="4"/>
  <c r="P241" i="4"/>
  <c r="O241" i="4"/>
  <c r="N241" i="4"/>
  <c r="AC241" i="4" s="1"/>
  <c r="M241" i="4"/>
  <c r="Z241" i="4" s="1"/>
  <c r="AE240" i="4"/>
  <c r="AD240" i="4"/>
  <c r="AB240" i="4"/>
  <c r="Z240" i="4"/>
  <c r="P240" i="4"/>
  <c r="N240" i="4"/>
  <c r="AG240" i="4" s="1"/>
  <c r="M240" i="4"/>
  <c r="T240" i="4" s="1"/>
  <c r="Z239" i="4"/>
  <c r="U239" i="4"/>
  <c r="N239" i="4"/>
  <c r="AB239" i="4" s="1"/>
  <c r="M239" i="4"/>
  <c r="P239" i="4" s="1"/>
  <c r="U238" i="4"/>
  <c r="N238" i="4"/>
  <c r="AF238" i="4" s="1"/>
  <c r="M238" i="4"/>
  <c r="Q238" i="4" s="1"/>
  <c r="AD237" i="4"/>
  <c r="AC237" i="4"/>
  <c r="V237" i="4"/>
  <c r="U237" i="4"/>
  <c r="T237" i="4"/>
  <c r="N237" i="4"/>
  <c r="AE237" i="4" s="1"/>
  <c r="M237" i="4"/>
  <c r="Q237" i="4" s="1"/>
  <c r="AE236" i="4"/>
  <c r="AA236" i="4"/>
  <c r="X236" i="4"/>
  <c r="R236" i="4"/>
  <c r="Q236" i="4"/>
  <c r="N236" i="4"/>
  <c r="AF236" i="4" s="1"/>
  <c r="M236" i="4"/>
  <c r="U236" i="4" s="1"/>
  <c r="N235" i="4"/>
  <c r="M235" i="4"/>
  <c r="T235" i="4" s="1"/>
  <c r="N234" i="4"/>
  <c r="M234" i="4"/>
  <c r="V234" i="4" s="1"/>
  <c r="N233" i="4"/>
  <c r="AE233" i="4" s="1"/>
  <c r="M233" i="4"/>
  <c r="W233" i="4" s="1"/>
  <c r="N232" i="4"/>
  <c r="AD232" i="4" s="1"/>
  <c r="M232" i="4"/>
  <c r="AC231" i="4"/>
  <c r="AB231" i="4"/>
  <c r="N231" i="4"/>
  <c r="AA231" i="4" s="1"/>
  <c r="M231" i="4"/>
  <c r="R231" i="4" s="1"/>
  <c r="AG230" i="4"/>
  <c r="N230" i="4"/>
  <c r="M230" i="4"/>
  <c r="N229" i="4"/>
  <c r="M229" i="4"/>
  <c r="Z229" i="4" s="1"/>
  <c r="W228" i="4"/>
  <c r="V228" i="4"/>
  <c r="O228" i="4"/>
  <c r="N228" i="4"/>
  <c r="AA228" i="4" s="1"/>
  <c r="M228" i="4"/>
  <c r="T228" i="4" s="1"/>
  <c r="AG227" i="4"/>
  <c r="AF227" i="4"/>
  <c r="AE227" i="4"/>
  <c r="N227" i="4"/>
  <c r="M227" i="4"/>
  <c r="N226" i="4"/>
  <c r="AD226" i="4" s="1"/>
  <c r="M226" i="4"/>
  <c r="R226" i="4" s="1"/>
  <c r="N225" i="4"/>
  <c r="AG225" i="4" s="1"/>
  <c r="M225" i="4"/>
  <c r="N224" i="4"/>
  <c r="M224" i="4"/>
  <c r="AG223" i="4"/>
  <c r="AF223" i="4"/>
  <c r="AE223" i="4"/>
  <c r="AB223" i="4"/>
  <c r="Z223" i="4"/>
  <c r="Y223" i="4"/>
  <c r="X223" i="4"/>
  <c r="Q223" i="4"/>
  <c r="P223" i="4"/>
  <c r="N223" i="4"/>
  <c r="AD223" i="4" s="1"/>
  <c r="M223" i="4"/>
  <c r="T223" i="4" s="1"/>
  <c r="Y222" i="4"/>
  <c r="O222" i="4"/>
  <c r="N222" i="4"/>
  <c r="AD222" i="4" s="1"/>
  <c r="M222" i="4"/>
  <c r="R221" i="4"/>
  <c r="Q221" i="4"/>
  <c r="N221" i="4"/>
  <c r="AB221" i="4" s="1"/>
  <c r="M221" i="4"/>
  <c r="O221" i="4" s="1"/>
  <c r="Y220" i="4"/>
  <c r="N220" i="4"/>
  <c r="AG220" i="4" s="1"/>
  <c r="M220" i="4"/>
  <c r="U220" i="4" s="1"/>
  <c r="N219" i="4"/>
  <c r="AF219" i="4" s="1"/>
  <c r="M219" i="4"/>
  <c r="V218" i="4"/>
  <c r="S218" i="4"/>
  <c r="Q218" i="4"/>
  <c r="N218" i="4"/>
  <c r="AD218" i="4" s="1"/>
  <c r="M218" i="4"/>
  <c r="U218" i="4" s="1"/>
  <c r="AD217" i="4"/>
  <c r="AC217" i="4"/>
  <c r="AA217" i="4"/>
  <c r="N217" i="4"/>
  <c r="M217" i="4"/>
  <c r="V217" i="4" s="1"/>
  <c r="AF216" i="4"/>
  <c r="N216" i="4"/>
  <c r="M216" i="4"/>
  <c r="W216" i="4" s="1"/>
  <c r="AG215" i="4"/>
  <c r="AF215" i="4"/>
  <c r="AA215" i="4"/>
  <c r="Y215" i="4"/>
  <c r="X215" i="4"/>
  <c r="N215" i="4"/>
  <c r="AE215" i="4" s="1"/>
  <c r="M215" i="4"/>
  <c r="U214" i="4"/>
  <c r="P214" i="4"/>
  <c r="N214" i="4"/>
  <c r="AG214" i="4" s="1"/>
  <c r="M214" i="4"/>
  <c r="Z214" i="4" s="1"/>
  <c r="Y213" i="4"/>
  <c r="S213" i="4"/>
  <c r="N213" i="4"/>
  <c r="M213" i="4"/>
  <c r="O213" i="4" s="1"/>
  <c r="V212" i="4"/>
  <c r="T212" i="4"/>
  <c r="P212" i="4"/>
  <c r="N212" i="4"/>
  <c r="AG212" i="4" s="1"/>
  <c r="M212" i="4"/>
  <c r="S212" i="4" s="1"/>
  <c r="N211" i="4"/>
  <c r="AF211" i="4" s="1"/>
  <c r="M211" i="4"/>
  <c r="O211" i="4" s="1"/>
  <c r="U210" i="4"/>
  <c r="T210" i="4"/>
  <c r="R210" i="4"/>
  <c r="P210" i="4"/>
  <c r="N210" i="4"/>
  <c r="AD210" i="4" s="1"/>
  <c r="M210" i="4"/>
  <c r="V210" i="4" s="1"/>
  <c r="N209" i="4"/>
  <c r="AG209" i="4" s="1"/>
  <c r="M209" i="4"/>
  <c r="V209" i="4" s="1"/>
  <c r="AD208" i="4"/>
  <c r="AA208" i="4"/>
  <c r="N208" i="4"/>
  <c r="AF208" i="4" s="1"/>
  <c r="M208" i="4"/>
  <c r="X208" i="4" s="1"/>
  <c r="AF207" i="4"/>
  <c r="T207" i="4"/>
  <c r="R207" i="4"/>
  <c r="N207" i="4"/>
  <c r="AE207" i="4" s="1"/>
  <c r="M207" i="4"/>
  <c r="U207" i="4" s="1"/>
  <c r="AG206" i="4"/>
  <c r="AD206" i="4"/>
  <c r="N206" i="4"/>
  <c r="M206" i="4"/>
  <c r="R206" i="4" s="1"/>
  <c r="U205" i="4"/>
  <c r="T205" i="4"/>
  <c r="O205" i="4"/>
  <c r="N205" i="4"/>
  <c r="AC205" i="4" s="1"/>
  <c r="M205" i="4"/>
  <c r="Q205" i="4" s="1"/>
  <c r="N204" i="4"/>
  <c r="M204" i="4"/>
  <c r="AF203" i="4"/>
  <c r="AB203" i="4"/>
  <c r="AA203" i="4"/>
  <c r="S203" i="4"/>
  <c r="Q203" i="4"/>
  <c r="N203" i="4"/>
  <c r="AE203" i="4" s="1"/>
  <c r="M203" i="4"/>
  <c r="Z203" i="4" s="1"/>
  <c r="N202" i="4"/>
  <c r="AG202" i="4" s="1"/>
  <c r="M202" i="4"/>
  <c r="R202" i="4" s="1"/>
  <c r="P201" i="4"/>
  <c r="N201" i="4"/>
  <c r="AE201" i="4" s="1"/>
  <c r="M201" i="4"/>
  <c r="U201" i="4" s="1"/>
  <c r="Z200" i="4"/>
  <c r="X200" i="4"/>
  <c r="S200" i="4"/>
  <c r="P200" i="4"/>
  <c r="O200" i="4"/>
  <c r="N200" i="4"/>
  <c r="AA200" i="4" s="1"/>
  <c r="M200" i="4"/>
  <c r="T200" i="4" s="1"/>
  <c r="U199" i="4"/>
  <c r="N199" i="4"/>
  <c r="AF199" i="4" s="1"/>
  <c r="M199" i="4"/>
  <c r="N198" i="4"/>
  <c r="AD198" i="4" s="1"/>
  <c r="M198" i="4"/>
  <c r="W198" i="4" s="1"/>
  <c r="AB197" i="4"/>
  <c r="AA197" i="4"/>
  <c r="Z197" i="4"/>
  <c r="X197" i="4"/>
  <c r="T197" i="4"/>
  <c r="R197" i="4"/>
  <c r="P197" i="4"/>
  <c r="O197" i="4"/>
  <c r="N197" i="4"/>
  <c r="AC197" i="4" s="1"/>
  <c r="M197" i="4"/>
  <c r="Y197" i="4" s="1"/>
  <c r="AG196" i="4"/>
  <c r="AF196" i="4"/>
  <c r="N196" i="4"/>
  <c r="AE196" i="4" s="1"/>
  <c r="M196" i="4"/>
  <c r="W196" i="4" s="1"/>
  <c r="N195" i="4"/>
  <c r="AG195" i="4" s="1"/>
  <c r="M195" i="4"/>
  <c r="X195" i="4" s="1"/>
  <c r="AE194" i="4"/>
  <c r="AD194" i="4"/>
  <c r="AC194" i="4"/>
  <c r="AA194" i="4"/>
  <c r="N194" i="4"/>
  <c r="AB194" i="4" s="1"/>
  <c r="M194" i="4"/>
  <c r="T194" i="4" s="1"/>
  <c r="AE193" i="4"/>
  <c r="N193" i="4"/>
  <c r="AD193" i="4" s="1"/>
  <c r="M193" i="4"/>
  <c r="W193" i="4" s="1"/>
  <c r="Y192" i="4"/>
  <c r="W192" i="4"/>
  <c r="N192" i="4"/>
  <c r="AC192" i="4" s="1"/>
  <c r="M192" i="4"/>
  <c r="U192" i="4" s="1"/>
  <c r="Q191" i="4"/>
  <c r="P191" i="4"/>
  <c r="N191" i="4"/>
  <c r="M191" i="4"/>
  <c r="S191" i="4" s="1"/>
  <c r="W190" i="4"/>
  <c r="V190" i="4"/>
  <c r="U190" i="4"/>
  <c r="S190" i="4"/>
  <c r="N190" i="4"/>
  <c r="M190" i="4"/>
  <c r="W189" i="4"/>
  <c r="V189" i="4"/>
  <c r="S189" i="4"/>
  <c r="R189" i="4"/>
  <c r="Q189" i="4"/>
  <c r="N189" i="4"/>
  <c r="AD189" i="4" s="1"/>
  <c r="M189" i="4"/>
  <c r="Y189" i="4" s="1"/>
  <c r="U188" i="4"/>
  <c r="N188" i="4"/>
  <c r="AG188" i="4" s="1"/>
  <c r="M188" i="4"/>
  <c r="Y187" i="4"/>
  <c r="V187" i="4"/>
  <c r="N187" i="4"/>
  <c r="AE187" i="4" s="1"/>
  <c r="M187" i="4"/>
  <c r="U187" i="4" s="1"/>
  <c r="O186" i="4"/>
  <c r="N186" i="4"/>
  <c r="M186" i="4"/>
  <c r="V186" i="4" s="1"/>
  <c r="U185" i="4"/>
  <c r="N185" i="4"/>
  <c r="AF185" i="4" s="1"/>
  <c r="M185" i="4"/>
  <c r="W185" i="4" s="1"/>
  <c r="AG184" i="4"/>
  <c r="AC184" i="4"/>
  <c r="T184" i="4"/>
  <c r="S184" i="4"/>
  <c r="O184" i="4"/>
  <c r="N184" i="4"/>
  <c r="AD184" i="4" s="1"/>
  <c r="M184" i="4"/>
  <c r="X184" i="4" s="1"/>
  <c r="AF183" i="4"/>
  <c r="AD183" i="4"/>
  <c r="N183" i="4"/>
  <c r="AE183" i="4" s="1"/>
  <c r="M183" i="4"/>
  <c r="Z183" i="4" s="1"/>
  <c r="AA182" i="4"/>
  <c r="N182" i="4"/>
  <c r="M182" i="4"/>
  <c r="AD181" i="4"/>
  <c r="N181" i="4"/>
  <c r="M181" i="4"/>
  <c r="X181" i="4" s="1"/>
  <c r="N180" i="4"/>
  <c r="M180" i="4"/>
  <c r="V180" i="4" s="1"/>
  <c r="N179" i="4"/>
  <c r="AG179" i="4" s="1"/>
  <c r="M179" i="4"/>
  <c r="Y179" i="4" s="1"/>
  <c r="N178" i="4"/>
  <c r="AB178" i="4" s="1"/>
  <c r="M178" i="4"/>
  <c r="U178" i="4" s="1"/>
  <c r="N177" i="4"/>
  <c r="AF177" i="4" s="1"/>
  <c r="M177" i="4"/>
  <c r="U177" i="4" s="1"/>
  <c r="AB176" i="4"/>
  <c r="AA176" i="4"/>
  <c r="N176" i="4"/>
  <c r="AG176" i="4" s="1"/>
  <c r="M176" i="4"/>
  <c r="X176" i="4" s="1"/>
  <c r="Z175" i="4"/>
  <c r="O175" i="4"/>
  <c r="N175" i="4"/>
  <c r="AE175" i="4" s="1"/>
  <c r="M175" i="4"/>
  <c r="Q175" i="4" s="1"/>
  <c r="R174" i="4"/>
  <c r="O174" i="4"/>
  <c r="N174" i="4"/>
  <c r="AG174" i="4" s="1"/>
  <c r="M174" i="4"/>
  <c r="Q174" i="4" s="1"/>
  <c r="R173" i="4"/>
  <c r="Q173" i="4"/>
  <c r="N173" i="4"/>
  <c r="M173" i="4"/>
  <c r="T173" i="4" s="1"/>
  <c r="AF172" i="4"/>
  <c r="AD172" i="4"/>
  <c r="AB172" i="4"/>
  <c r="X172" i="4"/>
  <c r="N172" i="4"/>
  <c r="M172" i="4"/>
  <c r="V172" i="4" s="1"/>
  <c r="Y171" i="4"/>
  <c r="T171" i="4"/>
  <c r="Q171" i="4"/>
  <c r="N171" i="4"/>
  <c r="AA171" i="4" s="1"/>
  <c r="M171" i="4"/>
  <c r="R171" i="4" s="1"/>
  <c r="AF170" i="4"/>
  <c r="U170" i="4"/>
  <c r="N170" i="4"/>
  <c r="M170" i="4"/>
  <c r="T170" i="4" s="1"/>
  <c r="AF169" i="4"/>
  <c r="N169" i="4"/>
  <c r="AC169" i="4" s="1"/>
  <c r="M169" i="4"/>
  <c r="V169" i="4" s="1"/>
  <c r="AE168" i="4"/>
  <c r="AC168" i="4"/>
  <c r="N168" i="4"/>
  <c r="AD168" i="4" s="1"/>
  <c r="M168" i="4"/>
  <c r="U168" i="4" s="1"/>
  <c r="N167" i="4"/>
  <c r="AG167" i="4" s="1"/>
  <c r="M167" i="4"/>
  <c r="W167" i="4" s="1"/>
  <c r="N166" i="4"/>
  <c r="AF166" i="4" s="1"/>
  <c r="M166" i="4"/>
  <c r="Z166" i="4" s="1"/>
  <c r="R165" i="4"/>
  <c r="Q165" i="4"/>
  <c r="N165" i="4"/>
  <c r="AF165" i="4" s="1"/>
  <c r="M165" i="4"/>
  <c r="T165" i="4" s="1"/>
  <c r="X164" i="4"/>
  <c r="W164" i="4"/>
  <c r="U164" i="4"/>
  <c r="T164" i="4"/>
  <c r="N164" i="4"/>
  <c r="M164" i="4"/>
  <c r="N163" i="4"/>
  <c r="AE163" i="4" s="1"/>
  <c r="M163" i="4"/>
  <c r="U163" i="4" s="1"/>
  <c r="N162" i="4"/>
  <c r="M162" i="4"/>
  <c r="Z162" i="4" s="1"/>
  <c r="X161" i="4"/>
  <c r="V161" i="4"/>
  <c r="T161" i="4"/>
  <c r="S161" i="4"/>
  <c r="P161" i="4"/>
  <c r="O161" i="4"/>
  <c r="N161" i="4"/>
  <c r="AA161" i="4" s="1"/>
  <c r="M161" i="4"/>
  <c r="R161" i="4" s="1"/>
  <c r="AG160" i="4"/>
  <c r="AF160" i="4"/>
  <c r="AE160" i="4"/>
  <c r="AC160" i="4"/>
  <c r="AB160" i="4"/>
  <c r="AA160" i="4"/>
  <c r="N160" i="4"/>
  <c r="AD160" i="4" s="1"/>
  <c r="M160" i="4"/>
  <c r="W160" i="4" s="1"/>
  <c r="N159" i="4"/>
  <c r="M159" i="4"/>
  <c r="U159" i="4" s="1"/>
  <c r="Y158" i="4"/>
  <c r="N158" i="4"/>
  <c r="M158" i="4"/>
  <c r="T158" i="4" s="1"/>
  <c r="Z157" i="4"/>
  <c r="Y157" i="4"/>
  <c r="V157" i="4"/>
  <c r="T157" i="4"/>
  <c r="P157" i="4"/>
  <c r="O157" i="4"/>
  <c r="N157" i="4"/>
  <c r="AE157" i="4" s="1"/>
  <c r="M157" i="4"/>
  <c r="X157" i="4" s="1"/>
  <c r="O156" i="4"/>
  <c r="N156" i="4"/>
  <c r="AE156" i="4" s="1"/>
  <c r="M156" i="4"/>
  <c r="Y156" i="4" s="1"/>
  <c r="N155" i="4"/>
  <c r="AA155" i="4" s="1"/>
  <c r="M155" i="4"/>
  <c r="Z155" i="4" s="1"/>
  <c r="Z154" i="4"/>
  <c r="Q154" i="4"/>
  <c r="N154" i="4"/>
  <c r="AC154" i="4" s="1"/>
  <c r="M154" i="4"/>
  <c r="S154" i="4" s="1"/>
  <c r="AE153" i="4"/>
  <c r="AD153" i="4"/>
  <c r="N153" i="4"/>
  <c r="AC153" i="4" s="1"/>
  <c r="M153" i="4"/>
  <c r="T153" i="4" s="1"/>
  <c r="AF152" i="4"/>
  <c r="N152" i="4"/>
  <c r="M152" i="4"/>
  <c r="W152" i="4" s="1"/>
  <c r="AF151" i="4"/>
  <c r="N151" i="4"/>
  <c r="AB151" i="4" s="1"/>
  <c r="M151" i="4"/>
  <c r="Z151" i="4" s="1"/>
  <c r="V150" i="4"/>
  <c r="N150" i="4"/>
  <c r="AG150" i="4" s="1"/>
  <c r="M150" i="4"/>
  <c r="S150" i="4" s="1"/>
  <c r="N149" i="4"/>
  <c r="AG149" i="4" s="1"/>
  <c r="M149" i="4"/>
  <c r="V149" i="4" s="1"/>
  <c r="Y148" i="4"/>
  <c r="R148" i="4"/>
  <c r="N148" i="4"/>
  <c r="AE148" i="4" s="1"/>
  <c r="M148" i="4"/>
  <c r="V148" i="4" s="1"/>
  <c r="AG147" i="4"/>
  <c r="N147" i="4"/>
  <c r="AA147" i="4" s="1"/>
  <c r="M147" i="4"/>
  <c r="V147" i="4" s="1"/>
  <c r="AG146" i="4"/>
  <c r="N146" i="4"/>
  <c r="AE146" i="4" s="1"/>
  <c r="M146" i="4"/>
  <c r="Y146" i="4" s="1"/>
  <c r="AE145" i="4"/>
  <c r="AA145" i="4"/>
  <c r="N145" i="4"/>
  <c r="AC145" i="4" s="1"/>
  <c r="M145" i="4"/>
  <c r="V145" i="4" s="1"/>
  <c r="AE144" i="4"/>
  <c r="N144" i="4"/>
  <c r="AD144" i="4" s="1"/>
  <c r="M144" i="4"/>
  <c r="V144" i="4" s="1"/>
  <c r="N143" i="4"/>
  <c r="AF143" i="4" s="1"/>
  <c r="M143" i="4"/>
  <c r="Y143" i="4" s="1"/>
  <c r="N142" i="4"/>
  <c r="AB142" i="4" s="1"/>
  <c r="M142" i="4"/>
  <c r="Z142" i="4" s="1"/>
  <c r="AC141" i="4"/>
  <c r="T141" i="4"/>
  <c r="S141" i="4"/>
  <c r="N141" i="4"/>
  <c r="AG141" i="4" s="1"/>
  <c r="M141" i="4"/>
  <c r="U141" i="4" s="1"/>
  <c r="AE140" i="4"/>
  <c r="AC140" i="4"/>
  <c r="AB140" i="4"/>
  <c r="AA140" i="4"/>
  <c r="N140" i="4"/>
  <c r="M140" i="4"/>
  <c r="R140" i="4" s="1"/>
  <c r="AE139" i="4"/>
  <c r="AB139" i="4"/>
  <c r="N139" i="4"/>
  <c r="AA139" i="4" s="1"/>
  <c r="M139" i="4"/>
  <c r="V139" i="4" s="1"/>
  <c r="AD138" i="4"/>
  <c r="N138" i="4"/>
  <c r="M138" i="4"/>
  <c r="Y138" i="4" s="1"/>
  <c r="V137" i="4"/>
  <c r="S137" i="4"/>
  <c r="R137" i="4"/>
  <c r="Q137" i="4"/>
  <c r="N137" i="4"/>
  <c r="AG137" i="4" s="1"/>
  <c r="M137" i="4"/>
  <c r="Y137" i="4" s="1"/>
  <c r="AB136" i="4"/>
  <c r="AA136" i="4"/>
  <c r="N136" i="4"/>
  <c r="AD136" i="4" s="1"/>
  <c r="M136" i="4"/>
  <c r="Y136" i="4" s="1"/>
  <c r="AD135" i="4"/>
  <c r="X135" i="4"/>
  <c r="Q135" i="4"/>
  <c r="P135" i="4"/>
  <c r="N135" i="4"/>
  <c r="AE135" i="4" s="1"/>
  <c r="M135" i="4"/>
  <c r="Y135" i="4" s="1"/>
  <c r="R134" i="4"/>
  <c r="O134" i="4"/>
  <c r="N134" i="4"/>
  <c r="AA134" i="4" s="1"/>
  <c r="M134" i="4"/>
  <c r="X134" i="4" s="1"/>
  <c r="AE133" i="4"/>
  <c r="AB133" i="4"/>
  <c r="AA133" i="4"/>
  <c r="X133" i="4"/>
  <c r="U133" i="4"/>
  <c r="N133" i="4"/>
  <c r="M133" i="4"/>
  <c r="P133" i="4" s="1"/>
  <c r="AF132" i="4"/>
  <c r="T132" i="4"/>
  <c r="S132" i="4"/>
  <c r="N132" i="4"/>
  <c r="AG132" i="4" s="1"/>
  <c r="M132" i="4"/>
  <c r="X132" i="4" s="1"/>
  <c r="N131" i="4"/>
  <c r="AB131" i="4" s="1"/>
  <c r="M131" i="4"/>
  <c r="Z130" i="4"/>
  <c r="Y130" i="4"/>
  <c r="U130" i="4"/>
  <c r="R130" i="4"/>
  <c r="Q130" i="4"/>
  <c r="O130" i="4"/>
  <c r="N130" i="4"/>
  <c r="AB130" i="4" s="1"/>
  <c r="M130" i="4"/>
  <c r="AD129" i="4"/>
  <c r="AB129" i="4"/>
  <c r="AA129" i="4"/>
  <c r="S129" i="4"/>
  <c r="R129" i="4"/>
  <c r="N129" i="4"/>
  <c r="AC129" i="4" s="1"/>
  <c r="M129" i="4"/>
  <c r="Y129" i="4" s="1"/>
  <c r="X128" i="4"/>
  <c r="N128" i="4"/>
  <c r="M128" i="4"/>
  <c r="W128" i="4" s="1"/>
  <c r="AA127" i="4"/>
  <c r="Y127" i="4"/>
  <c r="N127" i="4"/>
  <c r="AD127" i="4" s="1"/>
  <c r="M127" i="4"/>
  <c r="R127" i="4" s="1"/>
  <c r="AG126" i="4"/>
  <c r="W126" i="4"/>
  <c r="R126" i="4"/>
  <c r="P126" i="4"/>
  <c r="N126" i="4"/>
  <c r="M126" i="4"/>
  <c r="X126" i="4" s="1"/>
  <c r="W125" i="4"/>
  <c r="V125" i="4"/>
  <c r="N125" i="4"/>
  <c r="AE125" i="4" s="1"/>
  <c r="M125" i="4"/>
  <c r="U125" i="4" s="1"/>
  <c r="X124" i="4"/>
  <c r="T124" i="4"/>
  <c r="P124" i="4"/>
  <c r="O124" i="4"/>
  <c r="N124" i="4"/>
  <c r="AD124" i="4" s="1"/>
  <c r="M124" i="4"/>
  <c r="V124" i="4" s="1"/>
  <c r="AG123" i="4"/>
  <c r="AD123" i="4"/>
  <c r="N123" i="4"/>
  <c r="AA123" i="4" s="1"/>
  <c r="M123" i="4"/>
  <c r="R122" i="4"/>
  <c r="N122" i="4"/>
  <c r="AE122" i="4" s="1"/>
  <c r="M122" i="4"/>
  <c r="W122" i="4" s="1"/>
  <c r="X121" i="4"/>
  <c r="N121" i="4"/>
  <c r="AB121" i="4" s="1"/>
  <c r="M121" i="4"/>
  <c r="V121" i="4" s="1"/>
  <c r="X120" i="4"/>
  <c r="N120" i="4"/>
  <c r="M120" i="4"/>
  <c r="P120" i="4" s="1"/>
  <c r="V119" i="4"/>
  <c r="N119" i="4"/>
  <c r="M119" i="4"/>
  <c r="X119" i="4" s="1"/>
  <c r="N118" i="4"/>
  <c r="AG118" i="4" s="1"/>
  <c r="M118" i="4"/>
  <c r="R117" i="4"/>
  <c r="N117" i="4"/>
  <c r="AC117" i="4" s="1"/>
  <c r="M117" i="4"/>
  <c r="T117" i="4" s="1"/>
  <c r="AF116" i="4"/>
  <c r="AC116" i="4"/>
  <c r="W116" i="4"/>
  <c r="U116" i="4"/>
  <c r="N116" i="4"/>
  <c r="AD116" i="4" s="1"/>
  <c r="M116" i="4"/>
  <c r="T116" i="4" s="1"/>
  <c r="AG115" i="4"/>
  <c r="AE115" i="4"/>
  <c r="X115" i="4"/>
  <c r="Q115" i="4"/>
  <c r="P115" i="4"/>
  <c r="N115" i="4"/>
  <c r="AA115" i="4" s="1"/>
  <c r="M115" i="4"/>
  <c r="S115" i="4" s="1"/>
  <c r="AC114" i="4"/>
  <c r="AA114" i="4"/>
  <c r="T114" i="4"/>
  <c r="S114" i="4"/>
  <c r="N114" i="4"/>
  <c r="M114" i="4"/>
  <c r="U114" i="4" s="1"/>
  <c r="N113" i="4"/>
  <c r="AE113" i="4" s="1"/>
  <c r="M113" i="4"/>
  <c r="V113" i="4" s="1"/>
  <c r="AA112" i="4"/>
  <c r="Y112" i="4"/>
  <c r="X112" i="4"/>
  <c r="N112" i="4"/>
  <c r="M112" i="4"/>
  <c r="U112" i="4" s="1"/>
  <c r="AB111" i="4"/>
  <c r="N111" i="4"/>
  <c r="AA111" i="4" s="1"/>
  <c r="M111" i="4"/>
  <c r="X111" i="4" s="1"/>
  <c r="N110" i="4"/>
  <c r="AF110" i="4" s="1"/>
  <c r="M110" i="4"/>
  <c r="P110" i="4" s="1"/>
  <c r="W109" i="4"/>
  <c r="U109" i="4"/>
  <c r="T109" i="4"/>
  <c r="R109" i="4"/>
  <c r="P109" i="4"/>
  <c r="O109" i="4"/>
  <c r="N109" i="4"/>
  <c r="AF109" i="4" s="1"/>
  <c r="M109" i="4"/>
  <c r="S109" i="4" s="1"/>
  <c r="N108" i="4"/>
  <c r="AA108" i="4" s="1"/>
  <c r="M108" i="4"/>
  <c r="Z108" i="4" s="1"/>
  <c r="V107" i="4"/>
  <c r="U107" i="4"/>
  <c r="Q107" i="4"/>
  <c r="P107" i="4"/>
  <c r="N107" i="4"/>
  <c r="AF107" i="4" s="1"/>
  <c r="M107" i="4"/>
  <c r="Y107" i="4" s="1"/>
  <c r="N106" i="4"/>
  <c r="AG106" i="4" s="1"/>
  <c r="M106" i="4"/>
  <c r="N105" i="4"/>
  <c r="AF105" i="4" s="1"/>
  <c r="M105" i="4"/>
  <c r="T105" i="4" s="1"/>
  <c r="AF104" i="4"/>
  <c r="AA104" i="4"/>
  <c r="N104" i="4"/>
  <c r="AE104" i="4" s="1"/>
  <c r="M104" i="4"/>
  <c r="Y104" i="4" s="1"/>
  <c r="Z103" i="4"/>
  <c r="N103" i="4"/>
  <c r="AG103" i="4" s="1"/>
  <c r="M103" i="4"/>
  <c r="N102" i="4"/>
  <c r="AA102" i="4" s="1"/>
  <c r="M102" i="4"/>
  <c r="Z102" i="4" s="1"/>
  <c r="AE101" i="4"/>
  <c r="AD101" i="4"/>
  <c r="AA101" i="4"/>
  <c r="X101" i="4"/>
  <c r="N101" i="4"/>
  <c r="AG101" i="4" s="1"/>
  <c r="M101" i="4"/>
  <c r="V101" i="4" s="1"/>
  <c r="Z100" i="4"/>
  <c r="Y100" i="4"/>
  <c r="X100" i="4"/>
  <c r="T100" i="4"/>
  <c r="S100" i="4"/>
  <c r="R100" i="4"/>
  <c r="Q100" i="4"/>
  <c r="P100" i="4"/>
  <c r="O100" i="4"/>
  <c r="N100" i="4"/>
  <c r="M100" i="4"/>
  <c r="V100" i="4" s="1"/>
  <c r="AF99" i="4"/>
  <c r="AE99" i="4"/>
  <c r="Z99" i="4"/>
  <c r="V99" i="4"/>
  <c r="T99" i="4"/>
  <c r="R99" i="4"/>
  <c r="Q99" i="4"/>
  <c r="N99" i="4"/>
  <c r="AB99" i="4" s="1"/>
  <c r="M99" i="4"/>
  <c r="AE98" i="4"/>
  <c r="AD98" i="4"/>
  <c r="AC98" i="4"/>
  <c r="AA98" i="4"/>
  <c r="Y98" i="4"/>
  <c r="O98" i="4"/>
  <c r="N98" i="4"/>
  <c r="AF98" i="4" s="1"/>
  <c r="M98" i="4"/>
  <c r="V98" i="4" s="1"/>
  <c r="V97" i="4"/>
  <c r="N97" i="4"/>
  <c r="AF97" i="4" s="1"/>
  <c r="M97" i="4"/>
  <c r="N96" i="4"/>
  <c r="AA96" i="4" s="1"/>
  <c r="M96" i="4"/>
  <c r="AD95" i="4"/>
  <c r="AC95" i="4"/>
  <c r="AA95" i="4"/>
  <c r="V95" i="4"/>
  <c r="T95" i="4"/>
  <c r="Q95" i="4"/>
  <c r="P95" i="4"/>
  <c r="N95" i="4"/>
  <c r="AE95" i="4" s="1"/>
  <c r="M95" i="4"/>
  <c r="Y95" i="4" s="1"/>
  <c r="AA94" i="4"/>
  <c r="U94" i="4"/>
  <c r="N94" i="4"/>
  <c r="AG94" i="4" s="1"/>
  <c r="M94" i="4"/>
  <c r="T94" i="4" s="1"/>
  <c r="AE93" i="4"/>
  <c r="N93" i="4"/>
  <c r="AG93" i="4" s="1"/>
  <c r="M93" i="4"/>
  <c r="AF92" i="4"/>
  <c r="AE92" i="4"/>
  <c r="Y92" i="4"/>
  <c r="N92" i="4"/>
  <c r="AD92" i="4" s="1"/>
  <c r="M92" i="4"/>
  <c r="U92" i="4" s="1"/>
  <c r="Z91" i="4"/>
  <c r="Y91" i="4"/>
  <c r="U91" i="4"/>
  <c r="T91" i="4"/>
  <c r="R91" i="4"/>
  <c r="Q91" i="4"/>
  <c r="P91" i="4"/>
  <c r="O91" i="4"/>
  <c r="N91" i="4"/>
  <c r="M91" i="4"/>
  <c r="S91" i="4" s="1"/>
  <c r="AG90" i="4"/>
  <c r="AE90" i="4"/>
  <c r="AD90" i="4"/>
  <c r="AB90" i="4"/>
  <c r="Z90" i="4"/>
  <c r="W90" i="4"/>
  <c r="N90" i="4"/>
  <c r="M90" i="4"/>
  <c r="AG89" i="4"/>
  <c r="AE89" i="4"/>
  <c r="AD89" i="4"/>
  <c r="AB89" i="4"/>
  <c r="Z89" i="4"/>
  <c r="Y89" i="4"/>
  <c r="T89" i="4"/>
  <c r="S89" i="4"/>
  <c r="Q89" i="4"/>
  <c r="P89" i="4"/>
  <c r="N89" i="4"/>
  <c r="AC89" i="4" s="1"/>
  <c r="M89" i="4"/>
  <c r="U89" i="4" s="1"/>
  <c r="Y88" i="4"/>
  <c r="X88" i="4"/>
  <c r="U88" i="4"/>
  <c r="T88" i="4"/>
  <c r="P88" i="4"/>
  <c r="O88" i="4"/>
  <c r="N88" i="4"/>
  <c r="M88" i="4"/>
  <c r="W88" i="4" s="1"/>
  <c r="AG87" i="4"/>
  <c r="AF87" i="4"/>
  <c r="AC87" i="4"/>
  <c r="AB87" i="4"/>
  <c r="AA87" i="4"/>
  <c r="Y87" i="4"/>
  <c r="X87" i="4"/>
  <c r="U87" i="4"/>
  <c r="O87" i="4"/>
  <c r="N87" i="4"/>
  <c r="AD87" i="4" s="1"/>
  <c r="M87" i="4"/>
  <c r="T87" i="4" s="1"/>
  <c r="Z86" i="4"/>
  <c r="Y86" i="4"/>
  <c r="V86" i="4"/>
  <c r="P86" i="4"/>
  <c r="N86" i="4"/>
  <c r="AG86" i="4" s="1"/>
  <c r="M86" i="4"/>
  <c r="U86" i="4" s="1"/>
  <c r="X85" i="4"/>
  <c r="W85" i="4"/>
  <c r="Q85" i="4"/>
  <c r="P85" i="4"/>
  <c r="N85" i="4"/>
  <c r="M85" i="4"/>
  <c r="T85" i="4" s="1"/>
  <c r="AE84" i="4"/>
  <c r="AA84" i="4"/>
  <c r="Z84" i="4"/>
  <c r="R84" i="4"/>
  <c r="P84" i="4"/>
  <c r="N84" i="4"/>
  <c r="AG84" i="4" s="1"/>
  <c r="M84" i="4"/>
  <c r="T84" i="4" s="1"/>
  <c r="AG83" i="4"/>
  <c r="AF83" i="4"/>
  <c r="AA83" i="4"/>
  <c r="N83" i="4"/>
  <c r="AD83" i="4" s="1"/>
  <c r="M83" i="4"/>
  <c r="N82" i="4"/>
  <c r="AG82" i="4" s="1"/>
  <c r="M82" i="4"/>
  <c r="AB81" i="4"/>
  <c r="AA81" i="4"/>
  <c r="Z81" i="4"/>
  <c r="S81" i="4"/>
  <c r="R81" i="4"/>
  <c r="N81" i="4"/>
  <c r="AF81" i="4" s="1"/>
  <c r="M81" i="4"/>
  <c r="T81" i="4" s="1"/>
  <c r="AF80" i="4"/>
  <c r="AB80" i="4"/>
  <c r="Z80" i="4"/>
  <c r="Y80" i="4"/>
  <c r="X80" i="4"/>
  <c r="T80" i="4"/>
  <c r="S80" i="4"/>
  <c r="R80" i="4"/>
  <c r="Q80" i="4"/>
  <c r="P80" i="4"/>
  <c r="O80" i="4"/>
  <c r="N80" i="4"/>
  <c r="AE80" i="4" s="1"/>
  <c r="M80" i="4"/>
  <c r="U80" i="4" s="1"/>
  <c r="X79" i="4"/>
  <c r="W79" i="4"/>
  <c r="Q79" i="4"/>
  <c r="P79" i="4"/>
  <c r="N79" i="4"/>
  <c r="AG79" i="4" s="1"/>
  <c r="M79" i="4"/>
  <c r="U79" i="4" s="1"/>
  <c r="N78" i="4"/>
  <c r="M78" i="4"/>
  <c r="Z78" i="4" s="1"/>
  <c r="N77" i="4"/>
  <c r="AF77" i="4" s="1"/>
  <c r="M77" i="4"/>
  <c r="Y77" i="4" s="1"/>
  <c r="N76" i="4"/>
  <c r="AF76" i="4" s="1"/>
  <c r="M76" i="4"/>
  <c r="X76" i="4" s="1"/>
  <c r="AC75" i="4"/>
  <c r="AB75" i="4"/>
  <c r="Y75" i="4"/>
  <c r="R75" i="4"/>
  <c r="N75" i="4"/>
  <c r="AD75" i="4" s="1"/>
  <c r="M75" i="4"/>
  <c r="U75" i="4" s="1"/>
  <c r="AF74" i="4"/>
  <c r="AE74" i="4"/>
  <c r="AC74" i="4"/>
  <c r="T74" i="4"/>
  <c r="N74" i="4"/>
  <c r="M74" i="4"/>
  <c r="Y74" i="4" s="1"/>
  <c r="AG73" i="4"/>
  <c r="AE73" i="4"/>
  <c r="Y73" i="4"/>
  <c r="S73" i="4"/>
  <c r="Q73" i="4"/>
  <c r="N73" i="4"/>
  <c r="M73" i="4"/>
  <c r="W73" i="4" s="1"/>
  <c r="AG72" i="4"/>
  <c r="AE72" i="4"/>
  <c r="AA72" i="4"/>
  <c r="Z72" i="4"/>
  <c r="T72" i="4"/>
  <c r="R72" i="4"/>
  <c r="Q72" i="4"/>
  <c r="N72" i="4"/>
  <c r="AC72" i="4" s="1"/>
  <c r="M72" i="4"/>
  <c r="U72" i="4" s="1"/>
  <c r="N71" i="4"/>
  <c r="AF71" i="4" s="1"/>
  <c r="M71" i="4"/>
  <c r="N70" i="4"/>
  <c r="AG70" i="4" s="1"/>
  <c r="M70" i="4"/>
  <c r="Y70" i="4" s="1"/>
  <c r="AG69" i="4"/>
  <c r="AE69" i="4"/>
  <c r="AC69" i="4"/>
  <c r="AA69" i="4"/>
  <c r="S69" i="4"/>
  <c r="N69" i="4"/>
  <c r="AB69" i="4" s="1"/>
  <c r="M69" i="4"/>
  <c r="Y69" i="4" s="1"/>
  <c r="AC68" i="4"/>
  <c r="AA68" i="4"/>
  <c r="X68" i="4"/>
  <c r="N68" i="4"/>
  <c r="AG68" i="4" s="1"/>
  <c r="M68" i="4"/>
  <c r="T68" i="4" s="1"/>
  <c r="AE67" i="4"/>
  <c r="N67" i="4"/>
  <c r="AD67" i="4" s="1"/>
  <c r="M67" i="4"/>
  <c r="AB66" i="4"/>
  <c r="Y66" i="4"/>
  <c r="T66" i="4"/>
  <c r="R66" i="4"/>
  <c r="N66" i="4"/>
  <c r="AA66" i="4" s="1"/>
  <c r="M66" i="4"/>
  <c r="V66" i="4" s="1"/>
  <c r="AE65" i="4"/>
  <c r="AC65" i="4"/>
  <c r="AB65" i="4"/>
  <c r="N65" i="4"/>
  <c r="AF65" i="4" s="1"/>
  <c r="M65" i="4"/>
  <c r="V65" i="4" s="1"/>
  <c r="AD64" i="4"/>
  <c r="Z64" i="4"/>
  <c r="Y64" i="4"/>
  <c r="X64" i="4"/>
  <c r="T64" i="4"/>
  <c r="S64" i="4"/>
  <c r="R64" i="4"/>
  <c r="Q64" i="4"/>
  <c r="P64" i="4"/>
  <c r="O64" i="4"/>
  <c r="N64" i="4"/>
  <c r="AF64" i="4" s="1"/>
  <c r="M64" i="4"/>
  <c r="U64" i="4" s="1"/>
  <c r="AE63" i="4"/>
  <c r="AC63" i="4"/>
  <c r="AA63" i="4"/>
  <c r="Y63" i="4"/>
  <c r="N63" i="4"/>
  <c r="AD63" i="4" s="1"/>
  <c r="M63" i="4"/>
  <c r="V63" i="4" s="1"/>
  <c r="AF62" i="4"/>
  <c r="AC62" i="4"/>
  <c r="AB62" i="4"/>
  <c r="N62" i="4"/>
  <c r="AE62" i="4" s="1"/>
  <c r="M62" i="4"/>
  <c r="U62" i="4" s="1"/>
  <c r="AA61" i="4"/>
  <c r="N61" i="4"/>
  <c r="AG61" i="4" s="1"/>
  <c r="M61" i="4"/>
  <c r="U60" i="4"/>
  <c r="S60" i="4"/>
  <c r="N60" i="4"/>
  <c r="AF60" i="4" s="1"/>
  <c r="M60" i="4"/>
  <c r="W60" i="4" s="1"/>
  <c r="AF59" i="4"/>
  <c r="AE59" i="4"/>
  <c r="N59" i="4"/>
  <c r="AD59" i="4" s="1"/>
  <c r="M59" i="4"/>
  <c r="U59" i="4" s="1"/>
  <c r="W58" i="4"/>
  <c r="V58" i="4"/>
  <c r="R58" i="4"/>
  <c r="P58" i="4"/>
  <c r="O58" i="4"/>
  <c r="N58" i="4"/>
  <c r="AE58" i="4" s="1"/>
  <c r="M58" i="4"/>
  <c r="W57" i="4"/>
  <c r="S57" i="4"/>
  <c r="R57" i="4"/>
  <c r="N57" i="4"/>
  <c r="AD57" i="4" s="1"/>
  <c r="M57" i="4"/>
  <c r="U57" i="4" s="1"/>
  <c r="AD56" i="4"/>
  <c r="AB56" i="4"/>
  <c r="Y56" i="4"/>
  <c r="X56" i="4"/>
  <c r="W56" i="4"/>
  <c r="T56" i="4"/>
  <c r="S56" i="4"/>
  <c r="P56" i="4"/>
  <c r="O56" i="4"/>
  <c r="N56" i="4"/>
  <c r="AC56" i="4" s="1"/>
  <c r="M56" i="4"/>
  <c r="U56" i="4" s="1"/>
  <c r="AG55" i="4"/>
  <c r="AD55" i="4"/>
  <c r="W55" i="4"/>
  <c r="V55" i="4"/>
  <c r="U55" i="4"/>
  <c r="S55" i="4"/>
  <c r="P55" i="4"/>
  <c r="O55" i="4"/>
  <c r="N55" i="4"/>
  <c r="AF55" i="4" s="1"/>
  <c r="M55" i="4"/>
  <c r="Y55" i="4" s="1"/>
  <c r="U54" i="4"/>
  <c r="S54" i="4"/>
  <c r="N54" i="4"/>
  <c r="AG54" i="4" s="1"/>
  <c r="M54" i="4"/>
  <c r="X54" i="4" s="1"/>
  <c r="AE53" i="4"/>
  <c r="AD53" i="4"/>
  <c r="V53" i="4"/>
  <c r="Q53" i="4"/>
  <c r="N53" i="4"/>
  <c r="AB53" i="4" s="1"/>
  <c r="M53" i="4"/>
  <c r="U53" i="4" s="1"/>
  <c r="V52" i="4"/>
  <c r="U52" i="4"/>
  <c r="N52" i="4"/>
  <c r="M52" i="4"/>
  <c r="T52" i="4" s="1"/>
  <c r="AG51" i="4"/>
  <c r="AF51" i="4"/>
  <c r="AC51" i="4"/>
  <c r="AB51" i="4"/>
  <c r="W51" i="4"/>
  <c r="R51" i="4"/>
  <c r="Q51" i="4"/>
  <c r="N51" i="4"/>
  <c r="AD51" i="4" s="1"/>
  <c r="M51" i="4"/>
  <c r="V51" i="4" s="1"/>
  <c r="AD50" i="4"/>
  <c r="AC50" i="4"/>
  <c r="U50" i="4"/>
  <c r="P50" i="4"/>
  <c r="N50" i="4"/>
  <c r="AA50" i="4" s="1"/>
  <c r="M50" i="4"/>
  <c r="T50" i="4" s="1"/>
  <c r="AG49" i="4"/>
  <c r="AE49" i="4"/>
  <c r="AA49" i="4"/>
  <c r="N49" i="4"/>
  <c r="AF49" i="4" s="1"/>
  <c r="M49" i="4"/>
  <c r="U49" i="4" s="1"/>
  <c r="AA48" i="4"/>
  <c r="S48" i="4"/>
  <c r="R48" i="4"/>
  <c r="N48" i="4"/>
  <c r="AF48" i="4" s="1"/>
  <c r="M48" i="4"/>
  <c r="U48" i="4" s="1"/>
  <c r="AE47" i="4"/>
  <c r="AD47" i="4"/>
  <c r="T47" i="4"/>
  <c r="S47" i="4"/>
  <c r="N47" i="4"/>
  <c r="AF47" i="4" s="1"/>
  <c r="M47" i="4"/>
  <c r="U47" i="4" s="1"/>
  <c r="V46" i="4"/>
  <c r="U46" i="4"/>
  <c r="T46" i="4"/>
  <c r="S46" i="4"/>
  <c r="R46" i="4"/>
  <c r="P46" i="4"/>
  <c r="N46" i="4"/>
  <c r="AA46" i="4" s="1"/>
  <c r="M46" i="4"/>
  <c r="Y46" i="4" s="1"/>
  <c r="AF45" i="4"/>
  <c r="AE45" i="4"/>
  <c r="AD45" i="4"/>
  <c r="Y45" i="4"/>
  <c r="N45" i="4"/>
  <c r="AA45" i="4" s="1"/>
  <c r="M45" i="4"/>
  <c r="V45" i="4" s="1"/>
  <c r="AF44" i="4"/>
  <c r="AB44" i="4"/>
  <c r="AA44" i="4"/>
  <c r="U44" i="4"/>
  <c r="N44" i="4"/>
  <c r="AD44" i="4" s="1"/>
  <c r="M44" i="4"/>
  <c r="X44" i="4" s="1"/>
  <c r="AG43" i="4"/>
  <c r="AC43" i="4"/>
  <c r="AB43" i="4"/>
  <c r="AA43" i="4"/>
  <c r="N43" i="4"/>
  <c r="AD43" i="4" s="1"/>
  <c r="M43" i="4"/>
  <c r="U43" i="4" s="1"/>
  <c r="X42" i="4"/>
  <c r="N42" i="4"/>
  <c r="AG42" i="4" s="1"/>
  <c r="M42" i="4"/>
  <c r="U42" i="4" s="1"/>
  <c r="W41" i="4"/>
  <c r="N41" i="4"/>
  <c r="M41" i="4"/>
  <c r="Y40" i="4"/>
  <c r="X40" i="4"/>
  <c r="W40" i="4"/>
  <c r="T40" i="4"/>
  <c r="S40" i="4"/>
  <c r="P40" i="4"/>
  <c r="O40" i="4"/>
  <c r="N40" i="4"/>
  <c r="AC40" i="4" s="1"/>
  <c r="M40" i="4"/>
  <c r="U40" i="4" s="1"/>
  <c r="AD39" i="4"/>
  <c r="Y39" i="4"/>
  <c r="N39" i="4"/>
  <c r="AC39" i="4" s="1"/>
  <c r="M39" i="4"/>
  <c r="V39" i="4" s="1"/>
  <c r="X38" i="4"/>
  <c r="N38" i="4"/>
  <c r="AG38" i="4" s="1"/>
  <c r="M38" i="4"/>
  <c r="V37" i="4"/>
  <c r="S37" i="4"/>
  <c r="R37" i="4"/>
  <c r="N37" i="4"/>
  <c r="AB37" i="4" s="1"/>
  <c r="M37" i="4"/>
  <c r="U37" i="4" s="1"/>
  <c r="Z36" i="4"/>
  <c r="X36" i="4"/>
  <c r="N36" i="4"/>
  <c r="M36" i="4"/>
  <c r="AF35" i="4"/>
  <c r="AE35" i="4"/>
  <c r="AC35" i="4"/>
  <c r="AB35" i="4"/>
  <c r="AA35" i="4"/>
  <c r="Z35" i="4"/>
  <c r="Y35" i="4"/>
  <c r="T35" i="4"/>
  <c r="S35" i="4"/>
  <c r="R35" i="4"/>
  <c r="Q35" i="4"/>
  <c r="P35" i="4"/>
  <c r="O35" i="4"/>
  <c r="N35" i="4"/>
  <c r="AD35" i="4" s="1"/>
  <c r="M35" i="4"/>
  <c r="V35" i="4" s="1"/>
  <c r="AE34" i="4"/>
  <c r="AD34" i="4"/>
  <c r="X34" i="4"/>
  <c r="U34" i="4"/>
  <c r="T34" i="4"/>
  <c r="R34" i="4"/>
  <c r="N34" i="4"/>
  <c r="AA34" i="4" s="1"/>
  <c r="M34" i="4"/>
  <c r="AE33" i="4"/>
  <c r="AD33" i="4"/>
  <c r="Y33" i="4"/>
  <c r="U33" i="4"/>
  <c r="T33" i="4"/>
  <c r="R33" i="4"/>
  <c r="N33" i="4"/>
  <c r="M33" i="4"/>
  <c r="AF32" i="4"/>
  <c r="AD32" i="4"/>
  <c r="AB32" i="4"/>
  <c r="Z32" i="4"/>
  <c r="Y32" i="4"/>
  <c r="X32" i="4"/>
  <c r="T32" i="4"/>
  <c r="S32" i="4"/>
  <c r="R32" i="4"/>
  <c r="Q32" i="4"/>
  <c r="P32" i="4"/>
  <c r="O32" i="4"/>
  <c r="N32" i="4"/>
  <c r="AA32" i="4" s="1"/>
  <c r="M32" i="4"/>
  <c r="U32" i="4" s="1"/>
  <c r="N31" i="4"/>
  <c r="AA31" i="4" s="1"/>
  <c r="M31" i="4"/>
  <c r="V31" i="4" s="1"/>
  <c r="N30" i="4"/>
  <c r="AG30" i="4" s="1"/>
  <c r="M30" i="4"/>
  <c r="V30" i="4" s="1"/>
  <c r="Z29" i="4"/>
  <c r="U29" i="4"/>
  <c r="S29" i="4"/>
  <c r="Q29" i="4"/>
  <c r="P29" i="4"/>
  <c r="N29" i="4"/>
  <c r="AG29" i="4" s="1"/>
  <c r="M29" i="4"/>
  <c r="T29" i="4" s="1"/>
  <c r="N28" i="4"/>
  <c r="AG28" i="4" s="1"/>
  <c r="M28" i="4"/>
  <c r="AE27" i="4"/>
  <c r="AC27" i="4"/>
  <c r="AB27" i="4"/>
  <c r="Z27" i="4"/>
  <c r="Y27" i="4"/>
  <c r="N27" i="4"/>
  <c r="AD27" i="4" s="1"/>
  <c r="M27" i="4"/>
  <c r="AG26" i="4"/>
  <c r="AB26" i="4"/>
  <c r="W26" i="4"/>
  <c r="U26" i="4"/>
  <c r="N26" i="4"/>
  <c r="AF26" i="4" s="1"/>
  <c r="M26" i="4"/>
  <c r="N25" i="4"/>
  <c r="AG25" i="4" s="1"/>
  <c r="M25" i="4"/>
  <c r="N24" i="4"/>
  <c r="M24" i="4"/>
  <c r="V24" i="4" s="1"/>
  <c r="N23" i="4"/>
  <c r="M23" i="4"/>
  <c r="N22" i="4"/>
  <c r="M22" i="4"/>
  <c r="N21" i="4"/>
  <c r="AF21" i="4" s="1"/>
  <c r="M21" i="4"/>
  <c r="N20" i="4"/>
  <c r="AF20" i="4" s="1"/>
  <c r="M20" i="4"/>
  <c r="N19" i="4"/>
  <c r="AE19" i="4" s="1"/>
  <c r="M19" i="4"/>
  <c r="V18" i="4"/>
  <c r="U18" i="4"/>
  <c r="Q18" i="4"/>
  <c r="P18" i="4"/>
  <c r="N18" i="4"/>
  <c r="AG18" i="4" s="1"/>
  <c r="M18" i="4"/>
  <c r="T18" i="4" s="1"/>
  <c r="AG17" i="4"/>
  <c r="AE17" i="4"/>
  <c r="AC17" i="4"/>
  <c r="AB17" i="4"/>
  <c r="AA17" i="4"/>
  <c r="U17" i="4"/>
  <c r="T17" i="4"/>
  <c r="S17" i="4"/>
  <c r="R17" i="4"/>
  <c r="Q17" i="4"/>
  <c r="O17" i="4"/>
  <c r="N17" i="4"/>
  <c r="M17" i="4"/>
  <c r="Z17" i="4" s="1"/>
  <c r="AG16" i="4"/>
  <c r="AD16" i="4"/>
  <c r="AB16" i="4"/>
  <c r="AA16" i="4"/>
  <c r="Z16" i="4"/>
  <c r="Y16" i="4"/>
  <c r="T16" i="4"/>
  <c r="S16" i="4"/>
  <c r="R16" i="4"/>
  <c r="Q16" i="4"/>
  <c r="P16" i="4"/>
  <c r="N16" i="4"/>
  <c r="AC16" i="4" s="1"/>
  <c r="M16" i="4"/>
  <c r="U16" i="4" s="1"/>
  <c r="W15" i="4"/>
  <c r="N15" i="4"/>
  <c r="AG15" i="4" s="1"/>
  <c r="M15" i="4"/>
  <c r="U15" i="4" s="1"/>
  <c r="AF14" i="4"/>
  <c r="AD14" i="4"/>
  <c r="T14" i="4"/>
  <c r="S14" i="4"/>
  <c r="N14" i="4"/>
  <c r="AE14" i="4" s="1"/>
  <c r="M14" i="4"/>
  <c r="U14" i="4" s="1"/>
  <c r="X13" i="4"/>
  <c r="W13" i="4"/>
  <c r="U13" i="4"/>
  <c r="S13" i="4"/>
  <c r="R13" i="4"/>
  <c r="O13" i="4"/>
  <c r="N13" i="4"/>
  <c r="M13" i="4"/>
  <c r="T13" i="4" s="1"/>
  <c r="N12" i="4"/>
  <c r="AG12" i="4" s="1"/>
  <c r="M12" i="4"/>
  <c r="U12" i="4" s="1"/>
  <c r="AF11" i="4"/>
  <c r="AE11" i="4"/>
  <c r="Z11" i="4"/>
  <c r="Y11" i="4"/>
  <c r="T11" i="4"/>
  <c r="S11" i="4"/>
  <c r="O11" i="4"/>
  <c r="N11" i="4"/>
  <c r="AD11" i="4" s="1"/>
  <c r="M11" i="4"/>
  <c r="V11" i="4" s="1"/>
  <c r="AG10" i="4"/>
  <c r="AD10" i="4"/>
  <c r="AB10" i="4"/>
  <c r="X10" i="4"/>
  <c r="W10" i="4"/>
  <c r="U10" i="4"/>
  <c r="T10" i="4"/>
  <c r="R10" i="4"/>
  <c r="O10" i="4"/>
  <c r="N10" i="4"/>
  <c r="AA10" i="4" s="1"/>
  <c r="M10" i="4"/>
  <c r="S10" i="4" s="1"/>
  <c r="AD9" i="4"/>
  <c r="N9" i="4"/>
  <c r="AF9" i="4" s="1"/>
  <c r="M9" i="4"/>
  <c r="Z8" i="4"/>
  <c r="Y8" i="4"/>
  <c r="X8" i="4"/>
  <c r="W8" i="4"/>
  <c r="T8" i="4"/>
  <c r="S8" i="4"/>
  <c r="R8" i="4"/>
  <c r="Q8" i="4"/>
  <c r="P8" i="4"/>
  <c r="O8" i="4"/>
  <c r="N8" i="4"/>
  <c r="M8" i="4"/>
  <c r="U8" i="4" s="1"/>
  <c r="AB7" i="4"/>
  <c r="W7" i="4"/>
  <c r="U7" i="4"/>
  <c r="N7" i="4"/>
  <c r="AE7" i="4" s="1"/>
  <c r="M7" i="4"/>
  <c r="Q7" i="4" s="1"/>
  <c r="N6" i="4"/>
  <c r="AE6" i="4" s="1"/>
  <c r="M6" i="4"/>
  <c r="X6" i="4" s="1"/>
  <c r="N5" i="4"/>
  <c r="AB5" i="4" s="1"/>
  <c r="M5" i="4"/>
  <c r="T5" i="4" s="1"/>
  <c r="AA5" i="4" l="1"/>
  <c r="Y23" i="4"/>
  <c r="O23" i="4"/>
  <c r="U23" i="4"/>
  <c r="T23" i="4"/>
  <c r="S23" i="4"/>
  <c r="Q23" i="4"/>
  <c r="P23" i="4"/>
  <c r="V25" i="4"/>
  <c r="R25" i="4"/>
  <c r="T25" i="4"/>
  <c r="S25" i="4"/>
  <c r="T9" i="4"/>
  <c r="U9" i="4"/>
  <c r="W23" i="4"/>
  <c r="O36" i="4"/>
  <c r="V36" i="4"/>
  <c r="U36" i="4"/>
  <c r="T36" i="4"/>
  <c r="R36" i="4"/>
  <c r="P36" i="4"/>
  <c r="U97" i="4"/>
  <c r="X97" i="4"/>
  <c r="O97" i="4"/>
  <c r="W97" i="4"/>
  <c r="T97" i="4"/>
  <c r="Z97" i="4"/>
  <c r="Q97" i="4"/>
  <c r="S97" i="4"/>
  <c r="R97" i="4"/>
  <c r="Y97" i="4"/>
  <c r="P97" i="4"/>
  <c r="X103" i="4"/>
  <c r="P103" i="4"/>
  <c r="Y103" i="4"/>
  <c r="S103" i="4"/>
  <c r="R103" i="4"/>
  <c r="T103" i="4"/>
  <c r="Q103" i="4"/>
  <c r="AA119" i="4"/>
  <c r="AD119" i="4"/>
  <c r="AB13" i="4"/>
  <c r="AG13" i="4"/>
  <c r="AA13" i="4"/>
  <c r="AD13" i="4"/>
  <c r="AC13" i="4"/>
  <c r="X23" i="4"/>
  <c r="S26" i="4"/>
  <c r="X26" i="4"/>
  <c r="T26" i="4"/>
  <c r="R26" i="4"/>
  <c r="Q26" i="4"/>
  <c r="Z26" i="4"/>
  <c r="P26" i="4"/>
  <c r="Y26" i="4"/>
  <c r="O26" i="4"/>
  <c r="AF36" i="4"/>
  <c r="AA36" i="4"/>
  <c r="AE36" i="4"/>
  <c r="Z38" i="4"/>
  <c r="P38" i="4"/>
  <c r="U38" i="4"/>
  <c r="T38" i="4"/>
  <c r="S38" i="4"/>
  <c r="Q38" i="4"/>
  <c r="R38" i="4"/>
  <c r="Y38" i="4"/>
  <c r="Z41" i="4"/>
  <c r="O41" i="4"/>
  <c r="Y41" i="4"/>
  <c r="U41" i="4"/>
  <c r="T41" i="4"/>
  <c r="S41" i="4"/>
  <c r="R41" i="4"/>
  <c r="Q41" i="4"/>
  <c r="R61" i="4"/>
  <c r="O61" i="4"/>
  <c r="Y61" i="4"/>
  <c r="W61" i="4"/>
  <c r="V61" i="4"/>
  <c r="U61" i="4"/>
  <c r="P61" i="4"/>
  <c r="Y106" i="4"/>
  <c r="Q106" i="4"/>
  <c r="U106" i="4"/>
  <c r="T106" i="4"/>
  <c r="S106" i="4"/>
  <c r="R106" i="4"/>
  <c r="AG58" i="4"/>
  <c r="AD58" i="4"/>
  <c r="AF58" i="4"/>
  <c r="AB58" i="4"/>
  <c r="AE78" i="4"/>
  <c r="AB78" i="4"/>
  <c r="AA78" i="4"/>
  <c r="AF78" i="4"/>
  <c r="AC78" i="4"/>
  <c r="P123" i="4"/>
  <c r="W123" i="4"/>
  <c r="X123" i="4"/>
  <c r="T123" i="4"/>
  <c r="R123" i="4"/>
  <c r="AE46" i="4"/>
  <c r="AF46" i="4"/>
  <c r="AB46" i="4"/>
  <c r="U19" i="4"/>
  <c r="P19" i="4"/>
  <c r="Z19" i="4"/>
  <c r="Y19" i="4"/>
  <c r="U22" i="4"/>
  <c r="V22" i="4"/>
  <c r="AB128" i="4"/>
  <c r="AG128" i="4"/>
  <c r="AE128" i="4"/>
  <c r="U24" i="4"/>
  <c r="X24" i="4"/>
  <c r="O24" i="4"/>
  <c r="T24" i="4"/>
  <c r="S24" i="4"/>
  <c r="R24" i="4"/>
  <c r="Z24" i="4"/>
  <c r="Q24" i="4"/>
  <c r="Y24" i="4"/>
  <c r="P24" i="4"/>
  <c r="AE24" i="4"/>
  <c r="AD24" i="4"/>
  <c r="AB24" i="4"/>
  <c r="AD19" i="4"/>
  <c r="AG19" i="4"/>
  <c r="AC19" i="4"/>
  <c r="AB19" i="4"/>
  <c r="AA19" i="4"/>
  <c r="AE22" i="4"/>
  <c r="AG22" i="4"/>
  <c r="AF22" i="4"/>
  <c r="AC22" i="4"/>
  <c r="AB22" i="4"/>
  <c r="AA22" i="4"/>
  <c r="W24" i="4"/>
  <c r="S82" i="4"/>
  <c r="O82" i="4"/>
  <c r="X82" i="4"/>
  <c r="Z82" i="4"/>
  <c r="W82" i="4"/>
  <c r="T82" i="4"/>
  <c r="Q82" i="4"/>
  <c r="P82" i="4"/>
  <c r="AD100" i="4"/>
  <c r="AF100" i="4"/>
  <c r="AE100" i="4"/>
  <c r="AC100" i="4"/>
  <c r="AB100" i="4"/>
  <c r="AA100" i="4"/>
  <c r="Y118" i="4"/>
  <c r="O118" i="4"/>
  <c r="X118" i="4"/>
  <c r="U118" i="4"/>
  <c r="S118" i="4"/>
  <c r="P118" i="4"/>
  <c r="R131" i="4"/>
  <c r="O131" i="4"/>
  <c r="V131" i="4"/>
  <c r="AC8" i="4"/>
  <c r="AE8" i="4"/>
  <c r="AD8" i="4"/>
  <c r="AB8" i="4"/>
  <c r="AA8" i="4"/>
  <c r="V28" i="4"/>
  <c r="P28" i="4"/>
  <c r="Z28" i="4"/>
  <c r="T28" i="4"/>
  <c r="R67" i="4"/>
  <c r="W67" i="4"/>
  <c r="U67" i="4"/>
  <c r="Q96" i="4"/>
  <c r="T96" i="4"/>
  <c r="W96" i="4"/>
  <c r="V96" i="4"/>
  <c r="S96" i="4"/>
  <c r="AG8" i="4"/>
  <c r="AF19" i="4"/>
  <c r="AE23" i="4"/>
  <c r="AG23" i="4"/>
  <c r="AF23" i="4"/>
  <c r="AD23" i="4"/>
  <c r="AB23" i="4"/>
  <c r="AA23" i="4"/>
  <c r="AF25" i="4"/>
  <c r="AD25" i="4"/>
  <c r="AC25" i="4"/>
  <c r="AB25" i="4"/>
  <c r="U27" i="4"/>
  <c r="T27" i="4"/>
  <c r="Q27" i="4"/>
  <c r="P27" i="4"/>
  <c r="O27" i="4"/>
  <c r="Y71" i="4"/>
  <c r="U71" i="4"/>
  <c r="Y82" i="4"/>
  <c r="AG100" i="4"/>
  <c r="AF61" i="4"/>
  <c r="AF67" i="4"/>
  <c r="X47" i="4"/>
  <c r="AG56" i="4"/>
  <c r="X60" i="4"/>
  <c r="AC71" i="4"/>
  <c r="AC84" i="4"/>
  <c r="O94" i="4"/>
  <c r="Y94" i="4"/>
  <c r="O101" i="4"/>
  <c r="U115" i="4"/>
  <c r="O121" i="4"/>
  <c r="AG124" i="4"/>
  <c r="AE132" i="4"/>
  <c r="X141" i="4"/>
  <c r="Q151" i="4"/>
  <c r="O152" i="4"/>
  <c r="O153" i="4"/>
  <c r="P155" i="4"/>
  <c r="V159" i="4"/>
  <c r="AC163" i="4"/>
  <c r="W165" i="4"/>
  <c r="Z167" i="4"/>
  <c r="O170" i="4"/>
  <c r="Z170" i="4"/>
  <c r="V171" i="4"/>
  <c r="V173" i="4"/>
  <c r="X177" i="4"/>
  <c r="Q179" i="4"/>
  <c r="P181" i="4"/>
  <c r="O183" i="4"/>
  <c r="Z184" i="4"/>
  <c r="O185" i="4"/>
  <c r="T191" i="4"/>
  <c r="AB192" i="4"/>
  <c r="O194" i="4"/>
  <c r="AA195" i="4"/>
  <c r="Q198" i="4"/>
  <c r="V202" i="4"/>
  <c r="U203" i="4"/>
  <c r="Z205" i="4"/>
  <c r="U208" i="4"/>
  <c r="W209" i="4"/>
  <c r="Q211" i="4"/>
  <c r="AA212" i="4"/>
  <c r="P220" i="4"/>
  <c r="AA220" i="4"/>
  <c r="U226" i="4"/>
  <c r="AB228" i="4"/>
  <c r="AG233" i="4"/>
  <c r="V235" i="4"/>
  <c r="T236" i="4"/>
  <c r="AC239" i="4"/>
  <c r="X242" i="4"/>
  <c r="V245" i="4"/>
  <c r="AC246" i="4"/>
  <c r="AC249" i="4"/>
  <c r="T250" i="4"/>
  <c r="Y252" i="4"/>
  <c r="O254" i="4"/>
  <c r="AA255" i="4"/>
  <c r="X256" i="4"/>
  <c r="P259" i="4"/>
  <c r="AB259" i="4"/>
  <c r="AE260" i="4"/>
  <c r="AG261" i="4"/>
  <c r="AB262" i="4"/>
  <c r="X265" i="4"/>
  <c r="Q268" i="4"/>
  <c r="Q269" i="4"/>
  <c r="AC270" i="4"/>
  <c r="AC271" i="4"/>
  <c r="W275" i="4"/>
  <c r="AA277" i="4"/>
  <c r="AE278" i="4"/>
  <c r="AC279" i="4"/>
  <c r="P287" i="4"/>
  <c r="U294" i="4"/>
  <c r="Y305" i="4"/>
  <c r="X305" i="4"/>
  <c r="Q307" i="4"/>
  <c r="R310" i="4"/>
  <c r="AF314" i="4"/>
  <c r="Q316" i="4"/>
  <c r="AD330" i="4"/>
  <c r="AF330" i="4"/>
  <c r="Q339" i="4"/>
  <c r="S341" i="4"/>
  <c r="U341" i="4"/>
  <c r="T341" i="4"/>
  <c r="W342" i="4"/>
  <c r="AE355" i="4"/>
  <c r="AB360" i="4"/>
  <c r="AE362" i="4"/>
  <c r="AA362" i="4"/>
  <c r="AD362" i="4"/>
  <c r="AE364" i="4"/>
  <c r="AG364" i="4"/>
  <c r="AB364" i="4"/>
  <c r="S376" i="4"/>
  <c r="U376" i="4"/>
  <c r="P376" i="4"/>
  <c r="AE377" i="4"/>
  <c r="AA377" i="4"/>
  <c r="V380" i="4"/>
  <c r="T380" i="4"/>
  <c r="R380" i="4"/>
  <c r="Y380" i="4"/>
  <c r="Q385" i="4"/>
  <c r="T387" i="4"/>
  <c r="V387" i="4"/>
  <c r="Y387" i="4"/>
  <c r="AG391" i="4"/>
  <c r="AC391" i="4"/>
  <c r="T406" i="4"/>
  <c r="V406" i="4"/>
  <c r="Q406" i="4"/>
  <c r="Z406" i="4"/>
  <c r="U406" i="4"/>
  <c r="W417" i="4"/>
  <c r="Y417" i="4"/>
  <c r="O417" i="4"/>
  <c r="P417" i="4"/>
  <c r="AB425" i="4"/>
  <c r="AC425" i="4"/>
  <c r="AE425" i="4"/>
  <c r="AG425" i="4"/>
  <c r="AE470" i="4"/>
  <c r="AF470" i="4"/>
  <c r="AG479" i="4"/>
  <c r="AA479" i="4"/>
  <c r="AF503" i="4"/>
  <c r="AC503" i="4"/>
  <c r="AF511" i="4"/>
  <c r="AE511" i="4"/>
  <c r="AC511" i="4"/>
  <c r="AB511" i="4"/>
  <c r="AC524" i="4"/>
  <c r="AA524" i="4"/>
  <c r="AD524" i="4"/>
  <c r="AB524" i="4"/>
  <c r="AE524" i="4"/>
  <c r="AD575" i="4"/>
  <c r="AA575" i="4"/>
  <c r="AG575" i="4"/>
  <c r="AE575" i="4"/>
  <c r="AC575" i="4"/>
  <c r="AB575" i="4"/>
  <c r="V48" i="4"/>
  <c r="R49" i="4"/>
  <c r="Y54" i="4"/>
  <c r="AC7" i="4"/>
  <c r="X37" i="4"/>
  <c r="Z54" i="4"/>
  <c r="AD68" i="4"/>
  <c r="P121" i="4"/>
  <c r="R151" i="4"/>
  <c r="P152" i="4"/>
  <c r="V153" i="4"/>
  <c r="Q155" i="4"/>
  <c r="X159" i="4"/>
  <c r="AD163" i="4"/>
  <c r="Y165" i="4"/>
  <c r="P170" i="4"/>
  <c r="X173" i="4"/>
  <c r="AA179" i="4"/>
  <c r="Q181" i="4"/>
  <c r="P183" i="4"/>
  <c r="AB184" i="4"/>
  <c r="P185" i="4"/>
  <c r="U191" i="4"/>
  <c r="P194" i="4"/>
  <c r="U198" i="4"/>
  <c r="AD202" i="4"/>
  <c r="AD209" i="4"/>
  <c r="S211" i="4"/>
  <c r="Q220" i="4"/>
  <c r="AB220" i="4"/>
  <c r="AC226" i="4"/>
  <c r="W236" i="4"/>
  <c r="AE239" i="4"/>
  <c r="Z245" i="4"/>
  <c r="AD246" i="4"/>
  <c r="AE249" i="4"/>
  <c r="X250" i="4"/>
  <c r="U254" i="4"/>
  <c r="AB255" i="4"/>
  <c r="Q259" i="4"/>
  <c r="AC259" i="4"/>
  <c r="R268" i="4"/>
  <c r="AD270" i="4"/>
  <c r="AE271" i="4"/>
  <c r="AB277" i="4"/>
  <c r="T279" i="4"/>
  <c r="Q279" i="4"/>
  <c r="AG279" i="4"/>
  <c r="Q287" i="4"/>
  <c r="O295" i="4"/>
  <c r="Y295" i="4"/>
  <c r="U308" i="4"/>
  <c r="X308" i="4"/>
  <c r="S308" i="4"/>
  <c r="Y308" i="4"/>
  <c r="U310" i="4"/>
  <c r="AG314" i="4"/>
  <c r="R316" i="4"/>
  <c r="X342" i="4"/>
  <c r="R354" i="4"/>
  <c r="S354" i="4"/>
  <c r="AB362" i="4"/>
  <c r="S373" i="4"/>
  <c r="Z373" i="4"/>
  <c r="AF377" i="4"/>
  <c r="Z384" i="4"/>
  <c r="V384" i="4"/>
  <c r="U385" i="4"/>
  <c r="V402" i="4"/>
  <c r="Y402" i="4"/>
  <c r="T402" i="4"/>
  <c r="Z402" i="4"/>
  <c r="AF415" i="4"/>
  <c r="AD422" i="4"/>
  <c r="AA425" i="4"/>
  <c r="T451" i="4"/>
  <c r="Q451" i="4"/>
  <c r="P451" i="4"/>
  <c r="Q500" i="4"/>
  <c r="O500" i="4"/>
  <c r="T500" i="4"/>
  <c r="S500" i="4"/>
  <c r="Y500" i="4"/>
  <c r="X500" i="4"/>
  <c r="V500" i="4"/>
  <c r="AG521" i="4"/>
  <c r="AD521" i="4"/>
  <c r="AC521" i="4"/>
  <c r="AA521" i="4"/>
  <c r="T585" i="4"/>
  <c r="Z585" i="4"/>
  <c r="S585" i="4"/>
  <c r="R585" i="4"/>
  <c r="Q585" i="4"/>
  <c r="O585" i="4"/>
  <c r="Y585" i="4"/>
  <c r="U585" i="4"/>
  <c r="P585" i="4"/>
  <c r="Z594" i="4"/>
  <c r="T594" i="4"/>
  <c r="Y598" i="4"/>
  <c r="P598" i="4"/>
  <c r="O44" i="4"/>
  <c r="Z44" i="4"/>
  <c r="O45" i="4"/>
  <c r="AG50" i="4"/>
  <c r="X51" i="4"/>
  <c r="Z60" i="4"/>
  <c r="P94" i="4"/>
  <c r="Z94" i="4"/>
  <c r="P101" i="4"/>
  <c r="AE9" i="4"/>
  <c r="V16" i="4"/>
  <c r="Z37" i="4"/>
  <c r="O39" i="4"/>
  <c r="R44" i="4"/>
  <c r="O47" i="4"/>
  <c r="AA47" i="4"/>
  <c r="O48" i="4"/>
  <c r="X48" i="4"/>
  <c r="Y51" i="4"/>
  <c r="AA59" i="4"/>
  <c r="O60" i="4"/>
  <c r="AB60" i="4"/>
  <c r="R62" i="4"/>
  <c r="W72" i="4"/>
  <c r="Y79" i="4"/>
  <c r="AG97" i="4"/>
  <c r="T101" i="4"/>
  <c r="Q121" i="4"/>
  <c r="AD141" i="4"/>
  <c r="AA144" i="4"/>
  <c r="S151" i="4"/>
  <c r="Q152" i="4"/>
  <c r="Y153" i="4"/>
  <c r="AF163" i="4"/>
  <c r="Y173" i="4"/>
  <c r="AD179" i="4"/>
  <c r="AE209" i="4"/>
  <c r="AA210" i="4"/>
  <c r="Y211" i="4"/>
  <c r="R220" i="4"/>
  <c r="AF226" i="4"/>
  <c r="AB245" i="4"/>
  <c r="AE246" i="4"/>
  <c r="W254" i="4"/>
  <c r="AC255" i="4"/>
  <c r="S259" i="4"/>
  <c r="AD259" i="4"/>
  <c r="AE270" i="4"/>
  <c r="AF271" i="4"/>
  <c r="AC277" i="4"/>
  <c r="X287" i="4"/>
  <c r="Q293" i="4"/>
  <c r="V293" i="4"/>
  <c r="T298" i="4"/>
  <c r="Z298" i="4"/>
  <c r="V315" i="4"/>
  <c r="P315" i="4"/>
  <c r="V316" i="4"/>
  <c r="AE320" i="4"/>
  <c r="AF320" i="4"/>
  <c r="X331" i="4"/>
  <c r="T331" i="4"/>
  <c r="W331" i="4"/>
  <c r="X338" i="4"/>
  <c r="Q338" i="4"/>
  <c r="AF352" i="4"/>
  <c r="S358" i="4"/>
  <c r="Y358" i="4"/>
  <c r="U358" i="4"/>
  <c r="T358" i="4"/>
  <c r="Q359" i="4"/>
  <c r="T359" i="4"/>
  <c r="AB361" i="4"/>
  <c r="AA361" i="4"/>
  <c r="AF365" i="4"/>
  <c r="AE365" i="4"/>
  <c r="AA365" i="4"/>
  <c r="O376" i="4"/>
  <c r="O380" i="4"/>
  <c r="AF384" i="4"/>
  <c r="AD384" i="4"/>
  <c r="AB384" i="4"/>
  <c r="O387" i="4"/>
  <c r="AF391" i="4"/>
  <c r="AE397" i="4"/>
  <c r="O406" i="4"/>
  <c r="W416" i="4"/>
  <c r="T416" i="4"/>
  <c r="R416" i="4"/>
  <c r="P416" i="4"/>
  <c r="O416" i="4"/>
  <c r="P431" i="4"/>
  <c r="Y431" i="4"/>
  <c r="X431" i="4"/>
  <c r="S431" i="4"/>
  <c r="O444" i="4"/>
  <c r="Y444" i="4"/>
  <c r="X444" i="4"/>
  <c r="AB451" i="4"/>
  <c r="AD451" i="4"/>
  <c r="AG451" i="4"/>
  <c r="AE451" i="4"/>
  <c r="U540" i="4"/>
  <c r="T540" i="4"/>
  <c r="S540" i="4"/>
  <c r="R540" i="4"/>
  <c r="O540" i="4"/>
  <c r="Y540" i="4"/>
  <c r="X540" i="4"/>
  <c r="W540" i="4"/>
  <c r="Q540" i="4"/>
  <c r="P540" i="4"/>
  <c r="Y550" i="4"/>
  <c r="T550" i="4"/>
  <c r="P550" i="4"/>
  <c r="O550" i="4"/>
  <c r="U550" i="4"/>
  <c r="W550" i="4"/>
  <c r="V550" i="4"/>
  <c r="AG623" i="4"/>
  <c r="AF623" i="4"/>
  <c r="AE623" i="4"/>
  <c r="AC623" i="4"/>
  <c r="P45" i="4"/>
  <c r="W48" i="4"/>
  <c r="V49" i="4"/>
  <c r="Y57" i="4"/>
  <c r="O7" i="4"/>
  <c r="AD7" i="4"/>
  <c r="P14" i="4"/>
  <c r="AA14" i="4"/>
  <c r="X18" i="4"/>
  <c r="W29" i="4"/>
  <c r="AG31" i="4"/>
  <c r="Q42" i="4"/>
  <c r="Z57" i="4"/>
  <c r="AE75" i="4"/>
  <c r="U77" i="4"/>
  <c r="AB83" i="4"/>
  <c r="Q183" i="4"/>
  <c r="Y191" i="4"/>
  <c r="Q194" i="4"/>
  <c r="S7" i="4"/>
  <c r="AG7" i="4"/>
  <c r="Q14" i="4"/>
  <c r="AB14" i="4"/>
  <c r="Y18" i="4"/>
  <c r="X29" i="4"/>
  <c r="W35" i="4"/>
  <c r="P47" i="4"/>
  <c r="AB47" i="4"/>
  <c r="P48" i="4"/>
  <c r="Y48" i="4"/>
  <c r="AB49" i="4"/>
  <c r="Z50" i="4"/>
  <c r="O51" i="4"/>
  <c r="Z51" i="4"/>
  <c r="AA53" i="4"/>
  <c r="Q54" i="4"/>
  <c r="Q56" i="4"/>
  <c r="Z56" i="4"/>
  <c r="O57" i="4"/>
  <c r="AG57" i="4"/>
  <c r="AB59" i="4"/>
  <c r="P60" i="4"/>
  <c r="AD60" i="4"/>
  <c r="V62" i="4"/>
  <c r="O63" i="4"/>
  <c r="O72" i="4"/>
  <c r="X72" i="4"/>
  <c r="AC81" i="4"/>
  <c r="AC83" i="4"/>
  <c r="S84" i="4"/>
  <c r="Z85" i="4"/>
  <c r="Q88" i="4"/>
  <c r="W91" i="4"/>
  <c r="AB92" i="4"/>
  <c r="AB93" i="4"/>
  <c r="R94" i="4"/>
  <c r="U101" i="4"/>
  <c r="AC115" i="4"/>
  <c r="AA116" i="4"/>
  <c r="S117" i="4"/>
  <c r="U120" i="4"/>
  <c r="R121" i="4"/>
  <c r="U122" i="4"/>
  <c r="Q124" i="4"/>
  <c r="R125" i="4"/>
  <c r="S126" i="4"/>
  <c r="AB127" i="4"/>
  <c r="AG129" i="4"/>
  <c r="O132" i="4"/>
  <c r="S135" i="4"/>
  <c r="Q138" i="4"/>
  <c r="O141" i="4"/>
  <c r="AC144" i="4"/>
  <c r="P148" i="4"/>
  <c r="T152" i="4"/>
  <c r="Z153" i="4"/>
  <c r="R154" i="4"/>
  <c r="V155" i="4"/>
  <c r="Q157" i="4"/>
  <c r="O165" i="4"/>
  <c r="AB165" i="4"/>
  <c r="AA168" i="4"/>
  <c r="AB169" i="4"/>
  <c r="R170" i="4"/>
  <c r="O173" i="4"/>
  <c r="Z173" i="4"/>
  <c r="R175" i="4"/>
  <c r="AF176" i="4"/>
  <c r="V178" i="4"/>
  <c r="Q184" i="4"/>
  <c r="AE184" i="4"/>
  <c r="S185" i="4"/>
  <c r="Y186" i="4"/>
  <c r="AB188" i="4"/>
  <c r="AG189" i="4"/>
  <c r="Z191" i="4"/>
  <c r="AA193" i="4"/>
  <c r="R194" i="4"/>
  <c r="AD197" i="4"/>
  <c r="Z198" i="4"/>
  <c r="AD201" i="4"/>
  <c r="AC203" i="4"/>
  <c r="R205" i="4"/>
  <c r="O206" i="4"/>
  <c r="AC207" i="4"/>
  <c r="AF209" i="4"/>
  <c r="AC210" i="4"/>
  <c r="AB211" i="4"/>
  <c r="Q212" i="4"/>
  <c r="AC219" i="4"/>
  <c r="S220" i="4"/>
  <c r="R228" i="4"/>
  <c r="T234" i="4"/>
  <c r="O236" i="4"/>
  <c r="Y236" i="4"/>
  <c r="V238" i="4"/>
  <c r="AC245" i="4"/>
  <c r="AF250" i="4"/>
  <c r="P252" i="4"/>
  <c r="X254" i="4"/>
  <c r="AE255" i="4"/>
  <c r="P257" i="4"/>
  <c r="T259" i="4"/>
  <c r="AF259" i="4"/>
  <c r="S261" i="4"/>
  <c r="O262" i="4"/>
  <c r="P265" i="4"/>
  <c r="AB267" i="4"/>
  <c r="AG270" i="4"/>
  <c r="AD277" i="4"/>
  <c r="O279" i="4"/>
  <c r="Y283" i="4"/>
  <c r="O285" i="4"/>
  <c r="AC286" i="4"/>
  <c r="S289" i="4"/>
  <c r="Q289" i="4"/>
  <c r="R295" i="4"/>
  <c r="AE298" i="4"/>
  <c r="AC298" i="4"/>
  <c r="T299" i="4"/>
  <c r="V299" i="4"/>
  <c r="O308" i="4"/>
  <c r="R311" i="4"/>
  <c r="Q311" i="4"/>
  <c r="S311" i="4"/>
  <c r="AE315" i="4"/>
  <c r="AD315" i="4"/>
  <c r="Z316" i="4"/>
  <c r="P320" i="4"/>
  <c r="X322" i="4"/>
  <c r="U329" i="4"/>
  <c r="P332" i="4"/>
  <c r="V332" i="4"/>
  <c r="S334" i="4"/>
  <c r="W334" i="4"/>
  <c r="Q334" i="4"/>
  <c r="W341" i="4"/>
  <c r="AD343" i="4"/>
  <c r="AB343" i="4"/>
  <c r="AE343" i="4"/>
  <c r="AG343" i="4"/>
  <c r="AE345" i="4"/>
  <c r="AF345" i="4"/>
  <c r="Q351" i="4"/>
  <c r="X354" i="4"/>
  <c r="AA359" i="4"/>
  <c r="AB359" i="4"/>
  <c r="AG359" i="4"/>
  <c r="AF362" i="4"/>
  <c r="T368" i="4"/>
  <c r="R368" i="4"/>
  <c r="O373" i="4"/>
  <c r="T376" i="4"/>
  <c r="AF378" i="4"/>
  <c r="P380" i="4"/>
  <c r="P384" i="4"/>
  <c r="Q412" i="4"/>
  <c r="R412" i="4"/>
  <c r="T412" i="4"/>
  <c r="S412" i="4"/>
  <c r="AB419" i="4"/>
  <c r="AF431" i="4"/>
  <c r="AG431" i="4"/>
  <c r="AA451" i="4"/>
  <c r="AG518" i="4"/>
  <c r="AB555" i="4"/>
  <c r="AA555" i="4"/>
  <c r="AG555" i="4"/>
  <c r="AC555" i="4"/>
  <c r="W44" i="4"/>
  <c r="Z45" i="4"/>
  <c r="W94" i="4"/>
  <c r="Y121" i="4"/>
  <c r="Y14" i="4"/>
  <c r="Z14" i="4"/>
  <c r="P44" i="4"/>
  <c r="Y47" i="4"/>
  <c r="V72" i="4"/>
  <c r="P11" i="4"/>
  <c r="AA11" i="4"/>
  <c r="AD12" i="4"/>
  <c r="Q45" i="4"/>
  <c r="P54" i="4"/>
  <c r="AD54" i="4"/>
  <c r="AG63" i="4"/>
  <c r="AC66" i="4"/>
  <c r="AA67" i="4"/>
  <c r="O68" i="4"/>
  <c r="AE68" i="4"/>
  <c r="Y85" i="4"/>
  <c r="V89" i="4"/>
  <c r="AA92" i="4"/>
  <c r="AA93" i="4"/>
  <c r="Q94" i="4"/>
  <c r="Z115" i="4"/>
  <c r="R155" i="4"/>
  <c r="Z165" i="4"/>
  <c r="AA169" i="4"/>
  <c r="Q170" i="4"/>
  <c r="R185" i="4"/>
  <c r="V198" i="4"/>
  <c r="Q11" i="4"/>
  <c r="AB11" i="4"/>
  <c r="AE12" i="4"/>
  <c r="W16" i="4"/>
  <c r="Y17" i="4"/>
  <c r="AC26" i="4"/>
  <c r="AF27" i="4"/>
  <c r="V32" i="4"/>
  <c r="O37" i="4"/>
  <c r="AA37" i="4"/>
  <c r="S39" i="4"/>
  <c r="Q40" i="4"/>
  <c r="Z40" i="4"/>
  <c r="R42" i="4"/>
  <c r="AE43" i="4"/>
  <c r="S44" i="4"/>
  <c r="AC44" i="4"/>
  <c r="U45" i="4"/>
  <c r="AG45" i="4"/>
  <c r="V64" i="4"/>
  <c r="S65" i="4"/>
  <c r="P66" i="4"/>
  <c r="AE66" i="4"/>
  <c r="AB67" i="4"/>
  <c r="U68" i="4"/>
  <c r="P75" i="4"/>
  <c r="AF75" i="4"/>
  <c r="AC77" i="4"/>
  <c r="V80" i="4"/>
  <c r="W89" i="4"/>
  <c r="T7" i="4"/>
  <c r="V8" i="4"/>
  <c r="AC10" i="4"/>
  <c r="R11" i="4"/>
  <c r="AC11" i="4"/>
  <c r="R14" i="4"/>
  <c r="AC14" i="4"/>
  <c r="O16" i="4"/>
  <c r="X16" i="4"/>
  <c r="O18" i="4"/>
  <c r="Z18" i="4"/>
  <c r="AG21" i="4"/>
  <c r="AG27" i="4"/>
  <c r="O29" i="4"/>
  <c r="Y29" i="4"/>
  <c r="W32" i="4"/>
  <c r="X35" i="4"/>
  <c r="AG35" i="4"/>
  <c r="Q37" i="4"/>
  <c r="AE37" i="4"/>
  <c r="X39" i="4"/>
  <c r="R40" i="4"/>
  <c r="AE40" i="4"/>
  <c r="AF43" i="4"/>
  <c r="T44" i="4"/>
  <c r="Q47" i="4"/>
  <c r="AC47" i="4"/>
  <c r="Q48" i="4"/>
  <c r="Z48" i="4"/>
  <c r="AC49" i="4"/>
  <c r="AB50" i="4"/>
  <c r="P51" i="4"/>
  <c r="AA51" i="4"/>
  <c r="AC53" i="4"/>
  <c r="R54" i="4"/>
  <c r="AB55" i="4"/>
  <c r="R56" i="4"/>
  <c r="AA56" i="4"/>
  <c r="Q57" i="4"/>
  <c r="AC59" i="4"/>
  <c r="R60" i="4"/>
  <c r="AA62" i="4"/>
  <c r="S63" i="4"/>
  <c r="W64" i="4"/>
  <c r="AA65" i="4"/>
  <c r="Q66" i="4"/>
  <c r="AG66" i="4"/>
  <c r="AC67" i="4"/>
  <c r="V68" i="4"/>
  <c r="P72" i="4"/>
  <c r="Y72" i="4"/>
  <c r="O73" i="4"/>
  <c r="Q75" i="4"/>
  <c r="AG75" i="4"/>
  <c r="O79" i="4"/>
  <c r="W80" i="4"/>
  <c r="Q81" i="4"/>
  <c r="AE81" i="4"/>
  <c r="AE83" i="4"/>
  <c r="O85" i="4"/>
  <c r="AE87" i="4"/>
  <c r="S88" i="4"/>
  <c r="O89" i="4"/>
  <c r="X89" i="4"/>
  <c r="X91" i="4"/>
  <c r="AC92" i="4"/>
  <c r="AD93" i="4"/>
  <c r="S94" i="4"/>
  <c r="AF95" i="4"/>
  <c r="W100" i="4"/>
  <c r="Q102" i="4"/>
  <c r="V105" i="4"/>
  <c r="Z109" i="4"/>
  <c r="T112" i="4"/>
  <c r="R114" i="4"/>
  <c r="O115" i="4"/>
  <c r="AD115" i="4"/>
  <c r="AB116" i="4"/>
  <c r="W120" i="4"/>
  <c r="S121" i="4"/>
  <c r="V122" i="4"/>
  <c r="AC123" i="4"/>
  <c r="S124" i="4"/>
  <c r="U126" i="4"/>
  <c r="Q129" i="4"/>
  <c r="R132" i="4"/>
  <c r="R133" i="4"/>
  <c r="T135" i="4"/>
  <c r="S138" i="4"/>
  <c r="W140" i="4"/>
  <c r="P141" i="4"/>
  <c r="Q148" i="4"/>
  <c r="U152" i="4"/>
  <c r="AB153" i="4"/>
  <c r="R157" i="4"/>
  <c r="V158" i="4"/>
  <c r="P165" i="4"/>
  <c r="AB168" i="4"/>
  <c r="S170" i="4"/>
  <c r="P171" i="4"/>
  <c r="P173" i="4"/>
  <c r="V175" i="4"/>
  <c r="X178" i="4"/>
  <c r="AB183" i="4"/>
  <c r="R184" i="4"/>
  <c r="AF184" i="4"/>
  <c r="T185" i="4"/>
  <c r="O191" i="4"/>
  <c r="S194" i="4"/>
  <c r="AG194" i="4"/>
  <c r="S197" i="4"/>
  <c r="AE197" i="4"/>
  <c r="AF201" i="4"/>
  <c r="P203" i="4"/>
  <c r="AD203" i="4"/>
  <c r="S205" i="4"/>
  <c r="AC211" i="4"/>
  <c r="R212" i="4"/>
  <c r="V216" i="4"/>
  <c r="W220" i="4"/>
  <c r="AC223" i="4"/>
  <c r="P236" i="4"/>
  <c r="Z236" i="4"/>
  <c r="AB237" i="4"/>
  <c r="O240" i="4"/>
  <c r="AF241" i="4"/>
  <c r="AD245" i="4"/>
  <c r="P250" i="4"/>
  <c r="Q252" i="4"/>
  <c r="AF255" i="4"/>
  <c r="AG258" i="4"/>
  <c r="U259" i="4"/>
  <c r="X260" i="4"/>
  <c r="P262" i="4"/>
  <c r="O263" i="4"/>
  <c r="Q265" i="4"/>
  <c r="AE269" i="4"/>
  <c r="R279" i="4"/>
  <c r="R280" i="4"/>
  <c r="AA281" i="4"/>
  <c r="AA283" i="4"/>
  <c r="T285" i="4"/>
  <c r="AE286" i="4"/>
  <c r="AE289" i="4"/>
  <c r="U291" i="4"/>
  <c r="U293" i="4"/>
  <c r="AA295" i="4"/>
  <c r="AB297" i="4"/>
  <c r="AG297" i="4"/>
  <c r="P298" i="4"/>
  <c r="AG304" i="4"/>
  <c r="AA304" i="4"/>
  <c r="AE304" i="4"/>
  <c r="P308" i="4"/>
  <c r="W315" i="4"/>
  <c r="AF316" i="4"/>
  <c r="AD319" i="4"/>
  <c r="AF319" i="4"/>
  <c r="AB320" i="4"/>
  <c r="W329" i="4"/>
  <c r="O331" i="4"/>
  <c r="S335" i="4"/>
  <c r="T338" i="4"/>
  <c r="Z341" i="4"/>
  <c r="Z344" i="4"/>
  <c r="T344" i="4"/>
  <c r="T346" i="4"/>
  <c r="Y346" i="4"/>
  <c r="U346" i="4"/>
  <c r="O358" i="4"/>
  <c r="U359" i="4"/>
  <c r="AC361" i="4"/>
  <c r="X367" i="4"/>
  <c r="P367" i="4"/>
  <c r="Q373" i="4"/>
  <c r="Y375" i="4"/>
  <c r="P375" i="4"/>
  <c r="X376" i="4"/>
  <c r="AG378" i="4"/>
  <c r="S380" i="4"/>
  <c r="U384" i="4"/>
  <c r="AF392" i="4"/>
  <c r="AC392" i="4"/>
  <c r="AF400" i="4"/>
  <c r="U402" i="4"/>
  <c r="S416" i="4"/>
  <c r="AC419" i="4"/>
  <c r="R431" i="4"/>
  <c r="AC451" i="4"/>
  <c r="AG458" i="4"/>
  <c r="AF458" i="4"/>
  <c r="AG461" i="4"/>
  <c r="AB461" i="4"/>
  <c r="AA461" i="4"/>
  <c r="S465" i="4"/>
  <c r="R465" i="4"/>
  <c r="P465" i="4"/>
  <c r="O465" i="4"/>
  <c r="Z465" i="4"/>
  <c r="W465" i="4"/>
  <c r="U465" i="4"/>
  <c r="Z540" i="4"/>
  <c r="R606" i="4"/>
  <c r="T606" i="4"/>
  <c r="Y606" i="4"/>
  <c r="U194" i="4"/>
  <c r="AD211" i="4"/>
  <c r="X220" i="4"/>
  <c r="X259" i="4"/>
  <c r="T310" i="4"/>
  <c r="P310" i="4"/>
  <c r="AD375" i="4"/>
  <c r="AA375" i="4"/>
  <c r="AF375" i="4"/>
  <c r="P379" i="4"/>
  <c r="V379" i="4"/>
  <c r="Q379" i="4"/>
  <c r="U379" i="4"/>
  <c r="S385" i="4"/>
  <c r="V385" i="4"/>
  <c r="Y401" i="4"/>
  <c r="P401" i="4"/>
  <c r="O401" i="4"/>
  <c r="AD418" i="4"/>
  <c r="AF418" i="4"/>
  <c r="AG418" i="4"/>
  <c r="T478" i="4"/>
  <c r="R478" i="4"/>
  <c r="P478" i="4"/>
  <c r="X478" i="4"/>
  <c r="Y478" i="4"/>
  <c r="Z502" i="4"/>
  <c r="U502" i="4"/>
  <c r="Q502" i="4"/>
  <c r="T502" i="4"/>
  <c r="R502" i="4"/>
  <c r="X591" i="4"/>
  <c r="S591" i="4"/>
  <c r="R591" i="4"/>
  <c r="O591" i="4"/>
  <c r="Z591" i="4"/>
  <c r="Q591" i="4"/>
  <c r="X170" i="4"/>
  <c r="AE211" i="4"/>
  <c r="Y259" i="4"/>
  <c r="AA271" i="4"/>
  <c r="AB278" i="4"/>
  <c r="W284" i="4"/>
  <c r="T284" i="4"/>
  <c r="U287" i="4"/>
  <c r="O287" i="4"/>
  <c r="Z350" i="4"/>
  <c r="U350" i="4"/>
  <c r="AE399" i="4"/>
  <c r="AC409" i="4"/>
  <c r="AE409" i="4"/>
  <c r="AC418" i="4"/>
  <c r="T448" i="4"/>
  <c r="S448" i="4"/>
  <c r="P448" i="4"/>
  <c r="R450" i="4"/>
  <c r="S450" i="4"/>
  <c r="Q450" i="4"/>
  <c r="AF468" i="4"/>
  <c r="AD468" i="4"/>
  <c r="AB473" i="4"/>
  <c r="AF473" i="4"/>
  <c r="AE473" i="4"/>
  <c r="AC473" i="4"/>
  <c r="AG473" i="4"/>
  <c r="AF489" i="4"/>
  <c r="AE489" i="4"/>
  <c r="AA505" i="4"/>
  <c r="AF505" i="4"/>
  <c r="AE505" i="4"/>
  <c r="AC505" i="4"/>
  <c r="O544" i="4"/>
  <c r="W544" i="4"/>
  <c r="W552" i="4"/>
  <c r="P552" i="4"/>
  <c r="X185" i="4"/>
  <c r="Y194" i="4"/>
  <c r="X7" i="4"/>
  <c r="X11" i="4"/>
  <c r="AG11" i="4"/>
  <c r="AA27" i="4"/>
  <c r="R29" i="4"/>
  <c r="V40" i="4"/>
  <c r="AG47" i="4"/>
  <c r="T48" i="4"/>
  <c r="AE50" i="4"/>
  <c r="T51" i="4"/>
  <c r="AE51" i="4"/>
  <c r="AG53" i="4"/>
  <c r="V56" i="4"/>
  <c r="AE56" i="4"/>
  <c r="AG59" i="4"/>
  <c r="AD62" i="4"/>
  <c r="AB63" i="4"/>
  <c r="AD65" i="4"/>
  <c r="AG67" i="4"/>
  <c r="AB68" i="4"/>
  <c r="S72" i="4"/>
  <c r="AB72" i="4"/>
  <c r="AA75" i="4"/>
  <c r="T79" i="4"/>
  <c r="AB84" i="4"/>
  <c r="S85" i="4"/>
  <c r="R89" i="4"/>
  <c r="AG92" i="4"/>
  <c r="X94" i="4"/>
  <c r="AC101" i="4"/>
  <c r="W114" i="4"/>
  <c r="T115" i="4"/>
  <c r="AG116" i="4"/>
  <c r="Z121" i="4"/>
  <c r="Z124" i="4"/>
  <c r="T129" i="4"/>
  <c r="W132" i="4"/>
  <c r="Z133" i="4"/>
  <c r="AG143" i="4"/>
  <c r="Z148" i="4"/>
  <c r="AG153" i="4"/>
  <c r="AF168" i="4"/>
  <c r="Y170" i="4"/>
  <c r="U171" i="4"/>
  <c r="V177" i="4"/>
  <c r="P179" i="4"/>
  <c r="AG183" i="4"/>
  <c r="U184" i="4"/>
  <c r="Z185" i="4"/>
  <c r="R191" i="4"/>
  <c r="Z194" i="4"/>
  <c r="P195" i="4"/>
  <c r="O198" i="4"/>
  <c r="AG200" i="4"/>
  <c r="T203" i="4"/>
  <c r="W205" i="4"/>
  <c r="AG211" i="4"/>
  <c r="Z212" i="4"/>
  <c r="O220" i="4"/>
  <c r="Z220" i="4"/>
  <c r="T226" i="4"/>
  <c r="S236" i="4"/>
  <c r="AG237" i="4"/>
  <c r="AA240" i="4"/>
  <c r="R241" i="4"/>
  <c r="AB246" i="4"/>
  <c r="Q247" i="4"/>
  <c r="AA249" i="4"/>
  <c r="O259" i="4"/>
  <c r="AA259" i="4"/>
  <c r="AB260" i="4"/>
  <c r="X262" i="4"/>
  <c r="Z263" i="4"/>
  <c r="W264" i="4"/>
  <c r="U265" i="4"/>
  <c r="AB270" i="4"/>
  <c r="AB271" i="4"/>
  <c r="W272" i="4"/>
  <c r="X281" i="4"/>
  <c r="Y281" i="4"/>
  <c r="R289" i="4"/>
  <c r="AF295" i="4"/>
  <c r="S298" i="4"/>
  <c r="Y299" i="4"/>
  <c r="Z302" i="4"/>
  <c r="T308" i="4"/>
  <c r="Q310" i="4"/>
  <c r="X330" i="4"/>
  <c r="R330" i="4"/>
  <c r="U331" i="4"/>
  <c r="Y332" i="4"/>
  <c r="T334" i="4"/>
  <c r="Y349" i="4"/>
  <c r="R349" i="4"/>
  <c r="AC355" i="4"/>
  <c r="AA360" i="4"/>
  <c r="V364" i="4"/>
  <c r="R364" i="4"/>
  <c r="P364" i="4"/>
  <c r="AA364" i="4"/>
  <c r="AB365" i="4"/>
  <c r="Z368" i="4"/>
  <c r="Y373" i="4"/>
  <c r="AE375" i="4"/>
  <c r="Y379" i="4"/>
  <c r="P385" i="4"/>
  <c r="Y391" i="4"/>
  <c r="Z391" i="4"/>
  <c r="S391" i="4"/>
  <c r="X392" i="4"/>
  <c r="W401" i="4"/>
  <c r="Z416" i="4"/>
  <c r="AF427" i="4"/>
  <c r="AG427" i="4"/>
  <c r="P438" i="4"/>
  <c r="R438" i="4"/>
  <c r="Q438" i="4"/>
  <c r="X438" i="4"/>
  <c r="V438" i="4"/>
  <c r="T438" i="4"/>
  <c r="AD448" i="4"/>
  <c r="AB448" i="4"/>
  <c r="AE448" i="4"/>
  <c r="AF448" i="4"/>
  <c r="AC456" i="4"/>
  <c r="AF456" i="4"/>
  <c r="AD458" i="4"/>
  <c r="W473" i="4"/>
  <c r="X503" i="4"/>
  <c r="Y503" i="4"/>
  <c r="AG505" i="4"/>
  <c r="X511" i="4"/>
  <c r="Q511" i="4"/>
  <c r="T309" i="4"/>
  <c r="O309" i="4"/>
  <c r="Z324" i="4"/>
  <c r="V324" i="4"/>
  <c r="S340" i="4"/>
  <c r="V340" i="4"/>
  <c r="Z370" i="4"/>
  <c r="P370" i="4"/>
  <c r="AG383" i="4"/>
  <c r="AE383" i="4"/>
  <c r="AC423" i="4"/>
  <c r="AA434" i="4"/>
  <c r="AF436" i="4"/>
  <c r="AD436" i="4"/>
  <c r="AB436" i="4"/>
  <c r="AB450" i="4"/>
  <c r="AG454" i="4"/>
  <c r="W457" i="4"/>
  <c r="U457" i="4"/>
  <c r="AF463" i="4"/>
  <c r="X474" i="4"/>
  <c r="U474" i="4"/>
  <c r="T474" i="4"/>
  <c r="R480" i="4"/>
  <c r="V480" i="4"/>
  <c r="O480" i="4"/>
  <c r="Y486" i="4"/>
  <c r="Z486" i="4"/>
  <c r="X486" i="4"/>
  <c r="P491" i="4"/>
  <c r="U491" i="4"/>
  <c r="T491" i="4"/>
  <c r="S491" i="4"/>
  <c r="W492" i="4"/>
  <c r="U499" i="4"/>
  <c r="P506" i="4"/>
  <c r="AG509" i="4"/>
  <c r="U512" i="4"/>
  <c r="Z512" i="4"/>
  <c r="W512" i="4"/>
  <c r="T512" i="4"/>
  <c r="W513" i="4"/>
  <c r="Q513" i="4"/>
  <c r="P513" i="4"/>
  <c r="O513" i="4"/>
  <c r="V514" i="4"/>
  <c r="Q530" i="4"/>
  <c r="T541" i="4"/>
  <c r="AE542" i="4"/>
  <c r="W548" i="4"/>
  <c r="AA552" i="4"/>
  <c r="U556" i="4"/>
  <c r="S556" i="4"/>
  <c r="R556" i="4"/>
  <c r="Q556" i="4"/>
  <c r="AB558" i="4"/>
  <c r="U561" i="4"/>
  <c r="S561" i="4"/>
  <c r="R561" i="4"/>
  <c r="P579" i="4"/>
  <c r="S590" i="4"/>
  <c r="X590" i="4"/>
  <c r="W590" i="4"/>
  <c r="AG603" i="4"/>
  <c r="AB603" i="4"/>
  <c r="AA603" i="4"/>
  <c r="AB610" i="4"/>
  <c r="AG610" i="4"/>
  <c r="AA610" i="4"/>
  <c r="U633" i="4"/>
  <c r="V633" i="4"/>
  <c r="R637" i="4"/>
  <c r="Y637" i="4"/>
  <c r="U637" i="4"/>
  <c r="T637" i="4"/>
  <c r="S637" i="4"/>
  <c r="Q637" i="4"/>
  <c r="O637" i="4"/>
  <c r="Y653" i="4"/>
  <c r="X653" i="4"/>
  <c r="U653" i="4"/>
  <c r="P653" i="4"/>
  <c r="V403" i="4"/>
  <c r="U403" i="4"/>
  <c r="AG405" i="4"/>
  <c r="AA405" i="4"/>
  <c r="AA417" i="4"/>
  <c r="S419" i="4"/>
  <c r="U419" i="4"/>
  <c r="S436" i="4"/>
  <c r="R440" i="4"/>
  <c r="Y442" i="4"/>
  <c r="S442" i="4"/>
  <c r="Q449" i="4"/>
  <c r="S449" i="4"/>
  <c r="R449" i="4"/>
  <c r="U463" i="4"/>
  <c r="S463" i="4"/>
  <c r="Q463" i="4"/>
  <c r="P463" i="4"/>
  <c r="V488" i="4"/>
  <c r="R506" i="4"/>
  <c r="Y510" i="4"/>
  <c r="X510" i="4"/>
  <c r="V510" i="4"/>
  <c r="R516" i="4"/>
  <c r="AE528" i="4"/>
  <c r="AG539" i="4"/>
  <c r="AE539" i="4"/>
  <c r="AD539" i="4"/>
  <c r="AC539" i="4"/>
  <c r="V541" i="4"/>
  <c r="X543" i="4"/>
  <c r="U543" i="4"/>
  <c r="P543" i="4"/>
  <c r="AC558" i="4"/>
  <c r="X567" i="4"/>
  <c r="T567" i="4"/>
  <c r="S567" i="4"/>
  <c r="Y582" i="4"/>
  <c r="Z582" i="4"/>
  <c r="T582" i="4"/>
  <c r="AB583" i="4"/>
  <c r="X593" i="4"/>
  <c r="P593" i="4"/>
  <c r="O593" i="4"/>
  <c r="U603" i="4"/>
  <c r="W651" i="4"/>
  <c r="AA449" i="4"/>
  <c r="AC449" i="4"/>
  <c r="P468" i="4"/>
  <c r="T468" i="4"/>
  <c r="S468" i="4"/>
  <c r="R468" i="4"/>
  <c r="U479" i="4"/>
  <c r="R479" i="4"/>
  <c r="P479" i="4"/>
  <c r="O479" i="4"/>
  <c r="AD502" i="4"/>
  <c r="X506" i="4"/>
  <c r="Y509" i="4"/>
  <c r="Z509" i="4"/>
  <c r="T509" i="4"/>
  <c r="S509" i="4"/>
  <c r="Y515" i="4"/>
  <c r="T515" i="4"/>
  <c r="Q515" i="4"/>
  <c r="P515" i="4"/>
  <c r="AG550" i="4"/>
  <c r="Z574" i="4"/>
  <c r="P574" i="4"/>
  <c r="X578" i="4"/>
  <c r="V578" i="4"/>
  <c r="U578" i="4"/>
  <c r="U588" i="4"/>
  <c r="S588" i="4"/>
  <c r="Z588" i="4"/>
  <c r="P588" i="4"/>
  <c r="Y588" i="4"/>
  <c r="O588" i="4"/>
  <c r="X588" i="4"/>
  <c r="AB593" i="4"/>
  <c r="AE593" i="4"/>
  <c r="U667" i="4"/>
  <c r="X667" i="4"/>
  <c r="T667" i="4"/>
  <c r="S667" i="4"/>
  <c r="Q667" i="4"/>
  <c r="P667" i="4"/>
  <c r="O667" i="4"/>
  <c r="Y524" i="4"/>
  <c r="Z524" i="4"/>
  <c r="V524" i="4"/>
  <c r="AB529" i="4"/>
  <c r="AE529" i="4"/>
  <c r="AD529" i="4"/>
  <c r="AC529" i="4"/>
  <c r="V542" i="4"/>
  <c r="U542" i="4"/>
  <c r="T542" i="4"/>
  <c r="R542" i="4"/>
  <c r="U548" i="4"/>
  <c r="Q548" i="4"/>
  <c r="Z548" i="4"/>
  <c r="P548" i="4"/>
  <c r="Y548" i="4"/>
  <c r="O548" i="4"/>
  <c r="U551" i="4"/>
  <c r="Q551" i="4"/>
  <c r="R558" i="4"/>
  <c r="W558" i="4"/>
  <c r="U558" i="4"/>
  <c r="Q558" i="4"/>
  <c r="AG574" i="4"/>
  <c r="AD574" i="4"/>
  <c r="AD605" i="4"/>
  <c r="AC605" i="4"/>
  <c r="AA615" i="4"/>
  <c r="AG615" i="4"/>
  <c r="AB615" i="4"/>
  <c r="V638" i="4"/>
  <c r="Z638" i="4"/>
  <c r="Y638" i="4"/>
  <c r="U638" i="4"/>
  <c r="R638" i="4"/>
  <c r="O638" i="4"/>
  <c r="AG641" i="4"/>
  <c r="AE641" i="4"/>
  <c r="AD641" i="4"/>
  <c r="AA667" i="4"/>
  <c r="AF667" i="4"/>
  <c r="AD667" i="4"/>
  <c r="X555" i="4"/>
  <c r="S555" i="4"/>
  <c r="P555" i="4"/>
  <c r="W568" i="4"/>
  <c r="V568" i="4"/>
  <c r="T568" i="4"/>
  <c r="Y573" i="4"/>
  <c r="U573" i="4"/>
  <c r="T573" i="4"/>
  <c r="S573" i="4"/>
  <c r="U592" i="4"/>
  <c r="R592" i="4"/>
  <c r="P592" i="4"/>
  <c r="T604" i="4"/>
  <c r="Y604" i="4"/>
  <c r="V604" i="4"/>
  <c r="Q604" i="4"/>
  <c r="T612" i="4"/>
  <c r="Z612" i="4"/>
  <c r="Y612" i="4"/>
  <c r="V612" i="4"/>
  <c r="Q612" i="4"/>
  <c r="P612" i="4"/>
  <c r="O612" i="4"/>
  <c r="AD646" i="4"/>
  <c r="AE646" i="4"/>
  <c r="AC646" i="4"/>
  <c r="AA646" i="4"/>
  <c r="AD663" i="4"/>
  <c r="AA663" i="4"/>
  <c r="W679" i="4"/>
  <c r="T679" i="4"/>
  <c r="U679" i="4"/>
  <c r="S679" i="4"/>
  <c r="R679" i="4"/>
  <c r="P679" i="4"/>
  <c r="O679" i="4"/>
  <c r="X679" i="4"/>
  <c r="AD487" i="4"/>
  <c r="AC487" i="4"/>
  <c r="AA487" i="4"/>
  <c r="AG487" i="4"/>
  <c r="W499" i="4"/>
  <c r="T499" i="4"/>
  <c r="S499" i="4"/>
  <c r="O499" i="4"/>
  <c r="AF502" i="4"/>
  <c r="AC502" i="4"/>
  <c r="AB502" i="4"/>
  <c r="Q506" i="4"/>
  <c r="U506" i="4"/>
  <c r="T506" i="4"/>
  <c r="S506" i="4"/>
  <c r="S514" i="4"/>
  <c r="U514" i="4"/>
  <c r="R514" i="4"/>
  <c r="V528" i="4"/>
  <c r="S528" i="4"/>
  <c r="R528" i="4"/>
  <c r="P528" i="4"/>
  <c r="Y530" i="4"/>
  <c r="T530" i="4"/>
  <c r="S541" i="4"/>
  <c r="O541" i="4"/>
  <c r="AB542" i="4"/>
  <c r="AC544" i="4"/>
  <c r="AE544" i="4"/>
  <c r="X546" i="4"/>
  <c r="Z546" i="4"/>
  <c r="Q546" i="4"/>
  <c r="AF552" i="4"/>
  <c r="AE552" i="4"/>
  <c r="O568" i="4"/>
  <c r="O573" i="4"/>
  <c r="U579" i="4"/>
  <c r="O579" i="4"/>
  <c r="X579" i="4"/>
  <c r="T579" i="4"/>
  <c r="S579" i="4"/>
  <c r="AF583" i="4"/>
  <c r="AE583" i="4"/>
  <c r="Z592" i="4"/>
  <c r="AF594" i="4"/>
  <c r="AC594" i="4"/>
  <c r="U600" i="4"/>
  <c r="R600" i="4"/>
  <c r="AD602" i="4"/>
  <c r="AF602" i="4"/>
  <c r="AB602" i="4"/>
  <c r="T613" i="4"/>
  <c r="V613" i="4"/>
  <c r="AF646" i="4"/>
  <c r="U678" i="4"/>
  <c r="W678" i="4"/>
  <c r="Z679" i="4"/>
  <c r="Z420" i="4"/>
  <c r="X420" i="4"/>
  <c r="AF423" i="4"/>
  <c r="AB423" i="4"/>
  <c r="P430" i="4"/>
  <c r="U430" i="4"/>
  <c r="T430" i="4"/>
  <c r="R430" i="4"/>
  <c r="AE434" i="4"/>
  <c r="AD434" i="4"/>
  <c r="S447" i="4"/>
  <c r="Y447" i="4"/>
  <c r="X447" i="4"/>
  <c r="AF450" i="4"/>
  <c r="AA450" i="4"/>
  <c r="W488" i="4"/>
  <c r="T488" i="4"/>
  <c r="S488" i="4"/>
  <c r="O488" i="4"/>
  <c r="AC542" i="4"/>
  <c r="T548" i="4"/>
  <c r="R554" i="4"/>
  <c r="Q554" i="4"/>
  <c r="Z558" i="4"/>
  <c r="Z562" i="4"/>
  <c r="Q562" i="4"/>
  <c r="P568" i="4"/>
  <c r="Q573" i="4"/>
  <c r="T603" i="4"/>
  <c r="P603" i="4"/>
  <c r="Y603" i="4"/>
  <c r="P604" i="4"/>
  <c r="AE613" i="4"/>
  <c r="AB613" i="4"/>
  <c r="AA613" i="4"/>
  <c r="AG646" i="4"/>
  <c r="U651" i="4"/>
  <c r="T651" i="4"/>
  <c r="S651" i="4"/>
  <c r="R651" i="4"/>
  <c r="P651" i="4"/>
  <c r="O651" i="4"/>
  <c r="Y651" i="4"/>
  <c r="T714" i="4"/>
  <c r="Q714" i="4"/>
  <c r="V728" i="4"/>
  <c r="R728" i="4"/>
  <c r="Z731" i="4"/>
  <c r="T731" i="4"/>
  <c r="X746" i="4"/>
  <c r="Q746" i="4"/>
  <c r="AB770" i="4"/>
  <c r="AA770" i="4"/>
  <c r="AG779" i="4"/>
  <c r="AA779" i="4"/>
  <c r="W823" i="4"/>
  <c r="P823" i="4"/>
  <c r="V834" i="4"/>
  <c r="X834" i="4"/>
  <c r="X842" i="4"/>
  <c r="Z842" i="4"/>
  <c r="U842" i="4"/>
  <c r="Z863" i="4"/>
  <c r="X863" i="4"/>
  <c r="X913" i="4"/>
  <c r="V913" i="4"/>
  <c r="P913" i="4"/>
  <c r="V972" i="4"/>
  <c r="T972" i="4"/>
  <c r="S972" i="4"/>
  <c r="R972" i="4"/>
  <c r="P972" i="4"/>
  <c r="O972" i="4"/>
  <c r="Y972" i="4"/>
  <c r="T713" i="4"/>
  <c r="Q713" i="4"/>
  <c r="P730" i="4"/>
  <c r="T730" i="4"/>
  <c r="T777" i="4"/>
  <c r="Z777" i="4"/>
  <c r="R777" i="4"/>
  <c r="AG823" i="4"/>
  <c r="AB823" i="4"/>
  <c r="X856" i="4"/>
  <c r="V856" i="4"/>
  <c r="U860" i="4"/>
  <c r="R860" i="4"/>
  <c r="Z860" i="4"/>
  <c r="P860" i="4"/>
  <c r="X860" i="4"/>
  <c r="W870" i="4"/>
  <c r="T870" i="4"/>
  <c r="Q870" i="4"/>
  <c r="T888" i="4"/>
  <c r="Y888" i="4"/>
  <c r="AB927" i="4"/>
  <c r="AF927" i="4"/>
  <c r="AE368" i="4"/>
  <c r="Y388" i="4"/>
  <c r="X398" i="4"/>
  <c r="AG445" i="4"/>
  <c r="AE480" i="4"/>
  <c r="V572" i="4"/>
  <c r="Z580" i="4"/>
  <c r="AB597" i="4"/>
  <c r="T605" i="4"/>
  <c r="AD606" i="4"/>
  <c r="S609" i="4"/>
  <c r="S610" i="4"/>
  <c r="U615" i="4"/>
  <c r="AB619" i="4"/>
  <c r="R620" i="4"/>
  <c r="AE620" i="4"/>
  <c r="AA624" i="4"/>
  <c r="AG629" i="4"/>
  <c r="Y631" i="4"/>
  <c r="T634" i="4"/>
  <c r="V635" i="4"/>
  <c r="X641" i="4"/>
  <c r="X642" i="4"/>
  <c r="Q646" i="4"/>
  <c r="S648" i="4"/>
  <c r="Y649" i="4"/>
  <c r="S659" i="4"/>
  <c r="AB660" i="4"/>
  <c r="X669" i="4"/>
  <c r="S670" i="4"/>
  <c r="R675" i="4"/>
  <c r="Z676" i="4"/>
  <c r="AD678" i="4"/>
  <c r="AF678" i="4"/>
  <c r="T684" i="4"/>
  <c r="Z689" i="4"/>
  <c r="S691" i="4"/>
  <c r="W692" i="4"/>
  <c r="AD695" i="4"/>
  <c r="AB695" i="4"/>
  <c r="AA697" i="4"/>
  <c r="R699" i="4"/>
  <c r="Z701" i="4"/>
  <c r="AF707" i="4"/>
  <c r="AE708" i="4"/>
  <c r="S710" i="4"/>
  <c r="AB711" i="4"/>
  <c r="O714" i="4"/>
  <c r="AB718" i="4"/>
  <c r="R720" i="4"/>
  <c r="V723" i="4"/>
  <c r="X727" i="4"/>
  <c r="S727" i="4"/>
  <c r="O727" i="4"/>
  <c r="W728" i="4"/>
  <c r="P731" i="4"/>
  <c r="R739" i="4"/>
  <c r="P746" i="4"/>
  <c r="U748" i="4"/>
  <c r="T748" i="4"/>
  <c r="X749" i="4"/>
  <c r="W749" i="4"/>
  <c r="AC750" i="4"/>
  <c r="AB751" i="4"/>
  <c r="AF753" i="4"/>
  <c r="Q760" i="4"/>
  <c r="R769" i="4"/>
  <c r="AA771" i="4"/>
  <c r="AE771" i="4"/>
  <c r="AD775" i="4"/>
  <c r="V779" i="4"/>
  <c r="AG780" i="4"/>
  <c r="AB785" i="4"/>
  <c r="AF788" i="4"/>
  <c r="V792" i="4"/>
  <c r="V793" i="4"/>
  <c r="S796" i="4"/>
  <c r="AA814" i="4"/>
  <c r="AF814" i="4"/>
  <c r="AB815" i="4"/>
  <c r="AF821" i="4"/>
  <c r="AE821" i="4"/>
  <c r="AC821" i="4"/>
  <c r="O823" i="4"/>
  <c r="X828" i="4"/>
  <c r="R834" i="4"/>
  <c r="T835" i="4"/>
  <c r="V836" i="4"/>
  <c r="U838" i="4"/>
  <c r="Q838" i="4"/>
  <c r="AB841" i="4"/>
  <c r="AG841" i="4"/>
  <c r="P842" i="4"/>
  <c r="T844" i="4"/>
  <c r="T845" i="4"/>
  <c r="O846" i="4"/>
  <c r="Z847" i="4"/>
  <c r="U847" i="4"/>
  <c r="AD850" i="4"/>
  <c r="AB850" i="4"/>
  <c r="R863" i="4"/>
  <c r="U873" i="4"/>
  <c r="V887" i="4"/>
  <c r="Z887" i="4"/>
  <c r="T887" i="4"/>
  <c r="R887" i="4"/>
  <c r="O913" i="4"/>
  <c r="AF940" i="4"/>
  <c r="AE940" i="4"/>
  <c r="AD940" i="4"/>
  <c r="AA940" i="4"/>
  <c r="X572" i="4"/>
  <c r="AC597" i="4"/>
  <c r="U609" i="4"/>
  <c r="T610" i="4"/>
  <c r="Y615" i="4"/>
  <c r="AC619" i="4"/>
  <c r="S620" i="4"/>
  <c r="U634" i="4"/>
  <c r="W646" i="4"/>
  <c r="U648" i="4"/>
  <c r="V659" i="4"/>
  <c r="AD660" i="4"/>
  <c r="AD668" i="4"/>
  <c r="AD669" i="4"/>
  <c r="T670" i="4"/>
  <c r="V675" i="4"/>
  <c r="AC676" i="4"/>
  <c r="T691" i="4"/>
  <c r="P695" i="4"/>
  <c r="AD696" i="4"/>
  <c r="AC696" i="4"/>
  <c r="AG697" i="4"/>
  <c r="S699" i="4"/>
  <c r="AG708" i="4"/>
  <c r="T710" i="4"/>
  <c r="AC711" i="4"/>
  <c r="P713" i="4"/>
  <c r="U714" i="4"/>
  <c r="AC718" i="4"/>
  <c r="X723" i="4"/>
  <c r="AE728" i="4"/>
  <c r="O730" i="4"/>
  <c r="S731" i="4"/>
  <c r="V733" i="4"/>
  <c r="T739" i="4"/>
  <c r="W741" i="4"/>
  <c r="U741" i="4"/>
  <c r="AE742" i="4"/>
  <c r="AC742" i="4"/>
  <c r="T746" i="4"/>
  <c r="P758" i="4"/>
  <c r="R760" i="4"/>
  <c r="S769" i="4"/>
  <c r="P771" i="4"/>
  <c r="R774" i="4"/>
  <c r="P774" i="4"/>
  <c r="AG775" i="4"/>
  <c r="P777" i="4"/>
  <c r="AC779" i="4"/>
  <c r="Q795" i="4"/>
  <c r="V795" i="4"/>
  <c r="S795" i="4"/>
  <c r="Y803" i="4"/>
  <c r="T803" i="4"/>
  <c r="O803" i="4"/>
  <c r="Y807" i="4"/>
  <c r="X807" i="4"/>
  <c r="AC815" i="4"/>
  <c r="O819" i="4"/>
  <c r="AA823" i="4"/>
  <c r="Q825" i="4"/>
  <c r="AA831" i="4"/>
  <c r="AC831" i="4"/>
  <c r="S834" i="4"/>
  <c r="W836" i="4"/>
  <c r="AA838" i="4"/>
  <c r="AF838" i="4"/>
  <c r="AG838" i="4"/>
  <c r="Q842" i="4"/>
  <c r="AC843" i="4"/>
  <c r="AF843" i="4"/>
  <c r="V844" i="4"/>
  <c r="P846" i="4"/>
  <c r="AD852" i="4"/>
  <c r="O860" i="4"/>
  <c r="R861" i="4"/>
  <c r="S863" i="4"/>
  <c r="P870" i="4"/>
  <c r="R884" i="4"/>
  <c r="P884" i="4"/>
  <c r="Y884" i="4"/>
  <c r="T884" i="4"/>
  <c r="O888" i="4"/>
  <c r="AG917" i="4"/>
  <c r="AA917" i="4"/>
  <c r="AF920" i="4"/>
  <c r="AE920" i="4"/>
  <c r="AC920" i="4"/>
  <c r="AB920" i="4"/>
  <c r="AA920" i="4"/>
  <c r="S926" i="4"/>
  <c r="AC929" i="4"/>
  <c r="AE929" i="4"/>
  <c r="AB929" i="4"/>
  <c r="AA929" i="4"/>
  <c r="AG933" i="4"/>
  <c r="AE933" i="4"/>
  <c r="AA933" i="4"/>
  <c r="AB966" i="4"/>
  <c r="AF966" i="4"/>
  <c r="X292" i="4"/>
  <c r="O352" i="4"/>
  <c r="AA353" i="4"/>
  <c r="AE357" i="4"/>
  <c r="O361" i="4"/>
  <c r="AF363" i="4"/>
  <c r="Z378" i="4"/>
  <c r="R382" i="4"/>
  <c r="AG390" i="4"/>
  <c r="W396" i="4"/>
  <c r="S397" i="4"/>
  <c r="O398" i="4"/>
  <c r="Z398" i="4"/>
  <c r="S400" i="4"/>
  <c r="X404" i="4"/>
  <c r="AA408" i="4"/>
  <c r="AA439" i="4"/>
  <c r="O441" i="4"/>
  <c r="O445" i="4"/>
  <c r="AG455" i="4"/>
  <c r="X462" i="4"/>
  <c r="AC469" i="4"/>
  <c r="X471" i="4"/>
  <c r="X508" i="4"/>
  <c r="T526" i="4"/>
  <c r="AA527" i="4"/>
  <c r="AA554" i="4"/>
  <c r="Q557" i="4"/>
  <c r="Q570" i="4"/>
  <c r="AD589" i="4"/>
  <c r="AB590" i="4"/>
  <c r="W596" i="4"/>
  <c r="AD597" i="4"/>
  <c r="AE608" i="4"/>
  <c r="V609" i="4"/>
  <c r="AG619" i="4"/>
  <c r="T620" i="4"/>
  <c r="O629" i="4"/>
  <c r="AA631" i="4"/>
  <c r="AA633" i="4"/>
  <c r="AA634" i="4"/>
  <c r="O639" i="4"/>
  <c r="P644" i="4"/>
  <c r="V648" i="4"/>
  <c r="AE668" i="4"/>
  <c r="AE669" i="4"/>
  <c r="Y670" i="4"/>
  <c r="X675" i="4"/>
  <c r="AG676" i="4"/>
  <c r="AA678" i="4"/>
  <c r="S682" i="4"/>
  <c r="O682" i="4"/>
  <c r="AE684" i="4"/>
  <c r="AC688" i="4"/>
  <c r="S695" i="4"/>
  <c r="Q696" i="4"/>
  <c r="X699" i="4"/>
  <c r="U713" i="4"/>
  <c r="V714" i="4"/>
  <c r="AC720" i="4"/>
  <c r="AA722" i="4"/>
  <c r="R727" i="4"/>
  <c r="Q730" i="4"/>
  <c r="W731" i="4"/>
  <c r="AB736" i="4"/>
  <c r="AC736" i="4"/>
  <c r="Y746" i="4"/>
  <c r="Q748" i="4"/>
  <c r="O749" i="4"/>
  <c r="Y757" i="4"/>
  <c r="T757" i="4"/>
  <c r="AB758" i="4"/>
  <c r="Y760" i="4"/>
  <c r="O763" i="4"/>
  <c r="T769" i="4"/>
  <c r="Y771" i="4"/>
  <c r="AC774" i="4"/>
  <c r="AG774" i="4"/>
  <c r="AD774" i="4"/>
  <c r="Y775" i="4"/>
  <c r="U775" i="4"/>
  <c r="Q777" i="4"/>
  <c r="O778" i="4"/>
  <c r="AF779" i="4"/>
  <c r="V784" i="4"/>
  <c r="X793" i="4"/>
  <c r="AD799" i="4"/>
  <c r="AE799" i="4"/>
  <c r="AF803" i="4"/>
  <c r="AG803" i="4"/>
  <c r="AB805" i="4"/>
  <c r="T812" i="4"/>
  <c r="V812" i="4"/>
  <c r="S815" i="4"/>
  <c r="Y815" i="4"/>
  <c r="R815" i="4"/>
  <c r="AE815" i="4"/>
  <c r="AA817" i="4"/>
  <c r="P819" i="4"/>
  <c r="AB821" i="4"/>
  <c r="AC823" i="4"/>
  <c r="W831" i="4"/>
  <c r="AA834" i="4"/>
  <c r="O838" i="4"/>
  <c r="AA841" i="4"/>
  <c r="R842" i="4"/>
  <c r="Y843" i="4"/>
  <c r="AA845" i="4"/>
  <c r="U846" i="4"/>
  <c r="O847" i="4"/>
  <c r="AG850" i="4"/>
  <c r="AE852" i="4"/>
  <c r="U855" i="4"/>
  <c r="P855" i="4"/>
  <c r="Q860" i="4"/>
  <c r="T863" i="4"/>
  <c r="AB868" i="4"/>
  <c r="R870" i="4"/>
  <c r="V874" i="4"/>
  <c r="U874" i="4"/>
  <c r="X882" i="4"/>
  <c r="T882" i="4"/>
  <c r="R882" i="4"/>
  <c r="V888" i="4"/>
  <c r="Y897" i="4"/>
  <c r="S897" i="4"/>
  <c r="V897" i="4"/>
  <c r="W913" i="4"/>
  <c r="AB915" i="4"/>
  <c r="AG915" i="4"/>
  <c r="AD920" i="4"/>
  <c r="AA930" i="4"/>
  <c r="AC937" i="4"/>
  <c r="AG937" i="4"/>
  <c r="V941" i="4"/>
  <c r="S941" i="4"/>
  <c r="U945" i="4"/>
  <c r="X945" i="4"/>
  <c r="W959" i="4"/>
  <c r="T959" i="4"/>
  <c r="S959" i="4"/>
  <c r="P959" i="4"/>
  <c r="O959" i="4"/>
  <c r="AC964" i="4"/>
  <c r="AG964" i="4"/>
  <c r="W620" i="4"/>
  <c r="Z648" i="4"/>
  <c r="Z670" i="4"/>
  <c r="U691" i="4"/>
  <c r="Q691" i="4"/>
  <c r="X691" i="4"/>
  <c r="V695" i="4"/>
  <c r="V713" i="4"/>
  <c r="X714" i="4"/>
  <c r="R718" i="4"/>
  <c r="O718" i="4"/>
  <c r="Q724" i="4"/>
  <c r="T724" i="4"/>
  <c r="O724" i="4"/>
  <c r="AF729" i="4"/>
  <c r="AC729" i="4"/>
  <c r="S730" i="4"/>
  <c r="AE731" i="4"/>
  <c r="AG735" i="4"/>
  <c r="AA735" i="4"/>
  <c r="AA757" i="4"/>
  <c r="AC757" i="4"/>
  <c r="AE766" i="4"/>
  <c r="AG766" i="4"/>
  <c r="AB766" i="4"/>
  <c r="U769" i="4"/>
  <c r="Z771" i="4"/>
  <c r="AA776" i="4"/>
  <c r="AE776" i="4"/>
  <c r="AC776" i="4"/>
  <c r="S777" i="4"/>
  <c r="Z780" i="4"/>
  <c r="V780" i="4"/>
  <c r="S780" i="4"/>
  <c r="R794" i="4"/>
  <c r="T794" i="4"/>
  <c r="X802" i="4"/>
  <c r="T802" i="4"/>
  <c r="P810" i="4"/>
  <c r="V810" i="4"/>
  <c r="Y819" i="4"/>
  <c r="AF823" i="4"/>
  <c r="V828" i="4"/>
  <c r="R828" i="4"/>
  <c r="O828" i="4"/>
  <c r="AF834" i="4"/>
  <c r="S842" i="4"/>
  <c r="Z844" i="4"/>
  <c r="W844" i="4"/>
  <c r="Y845" i="4"/>
  <c r="U845" i="4"/>
  <c r="S845" i="4"/>
  <c r="V846" i="4"/>
  <c r="AF855" i="4"/>
  <c r="AA855" i="4"/>
  <c r="S860" i="4"/>
  <c r="Y863" i="4"/>
  <c r="W869" i="4"/>
  <c r="Q869" i="4"/>
  <c r="U870" i="4"/>
  <c r="O884" i="4"/>
  <c r="Z900" i="4"/>
  <c r="W900" i="4"/>
  <c r="O909" i="4"/>
  <c r="P911" i="4"/>
  <c r="Z921" i="4"/>
  <c r="V921" i="4"/>
  <c r="R921" i="4"/>
  <c r="Q921" i="4"/>
  <c r="P921" i="4"/>
  <c r="AG924" i="4"/>
  <c r="AA924" i="4"/>
  <c r="AD929" i="4"/>
  <c r="X931" i="4"/>
  <c r="V931" i="4"/>
  <c r="AD942" i="4"/>
  <c r="AC942" i="4"/>
  <c r="AG971" i="4"/>
  <c r="AE971" i="4"/>
  <c r="AD971" i="4"/>
  <c r="AB971" i="4"/>
  <c r="AA971" i="4"/>
  <c r="Z982" i="4"/>
  <c r="Y982" i="4"/>
  <c r="V982" i="4"/>
  <c r="U982" i="4"/>
  <c r="S982" i="4"/>
  <c r="Q982" i="4"/>
  <c r="O982" i="4"/>
  <c r="X620" i="4"/>
  <c r="AA670" i="4"/>
  <c r="Z675" i="4"/>
  <c r="AG691" i="4"/>
  <c r="AD691" i="4"/>
  <c r="Y691" i="4"/>
  <c r="W695" i="4"/>
  <c r="AC709" i="4"/>
  <c r="Y713" i="4"/>
  <c r="AD718" i="4"/>
  <c r="AF718" i="4"/>
  <c r="Z723" i="4"/>
  <c r="T723" i="4"/>
  <c r="Q723" i="4"/>
  <c r="V730" i="4"/>
  <c r="AF731" i="4"/>
  <c r="R734" i="4"/>
  <c r="U734" i="4"/>
  <c r="P734" i="4"/>
  <c r="U739" i="4"/>
  <c r="S739" i="4"/>
  <c r="Q739" i="4"/>
  <c r="Y739" i="4"/>
  <c r="T747" i="4"/>
  <c r="Y747" i="4"/>
  <c r="R747" i="4"/>
  <c r="AG751" i="4"/>
  <c r="AD751" i="4"/>
  <c r="Z769" i="4"/>
  <c r="S774" i="4"/>
  <c r="AA791" i="4"/>
  <c r="V803" i="4"/>
  <c r="T804" i="4"/>
  <c r="O806" i="4"/>
  <c r="Y806" i="4"/>
  <c r="T806" i="4"/>
  <c r="P807" i="4"/>
  <c r="X826" i="4"/>
  <c r="V826" i="4"/>
  <c r="S835" i="4"/>
  <c r="U835" i="4"/>
  <c r="Q835" i="4"/>
  <c r="S836" i="4"/>
  <c r="O836" i="4"/>
  <c r="AC840" i="4"/>
  <c r="T842" i="4"/>
  <c r="AC845" i="4"/>
  <c r="Y846" i="4"/>
  <c r="T860" i="4"/>
  <c r="AF869" i="4"/>
  <c r="AD869" i="4"/>
  <c r="AB869" i="4"/>
  <c r="Q884" i="4"/>
  <c r="W902" i="4"/>
  <c r="Q902" i="4"/>
  <c r="X902" i="4"/>
  <c r="AD908" i="4"/>
  <c r="AF908" i="4"/>
  <c r="AC908" i="4"/>
  <c r="AA908" i="4"/>
  <c r="Z909" i="4"/>
  <c r="AG929" i="4"/>
  <c r="AB933" i="4"/>
  <c r="AG936" i="4"/>
  <c r="AA936" i="4"/>
  <c r="AG955" i="4"/>
  <c r="AD955" i="4"/>
  <c r="AA955" i="4"/>
  <c r="AD968" i="4"/>
  <c r="AC968" i="4"/>
  <c r="AA968" i="4"/>
  <c r="P609" i="4"/>
  <c r="O620" i="4"/>
  <c r="Y620" i="4"/>
  <c r="AD627" i="4"/>
  <c r="P632" i="4"/>
  <c r="R642" i="4"/>
  <c r="P648" i="4"/>
  <c r="O670" i="4"/>
  <c r="AC670" i="4"/>
  <c r="V677" i="4"/>
  <c r="R681" i="4"/>
  <c r="R685" i="4"/>
  <c r="O691" i="4"/>
  <c r="Z691" i="4"/>
  <c r="AF696" i="4"/>
  <c r="Q707" i="4"/>
  <c r="AA708" i="4"/>
  <c r="AD709" i="4"/>
  <c r="Z713" i="4"/>
  <c r="P718" i="4"/>
  <c r="U722" i="4"/>
  <c r="Y722" i="4"/>
  <c r="Q722" i="4"/>
  <c r="S724" i="4"/>
  <c r="AB729" i="4"/>
  <c r="AG739" i="4"/>
  <c r="AD739" i="4"/>
  <c r="Z739" i="4"/>
  <c r="V741" i="4"/>
  <c r="AF745" i="4"/>
  <c r="AD750" i="4"/>
  <c r="AF750" i="4"/>
  <c r="V753" i="4"/>
  <c r="X753" i="4"/>
  <c r="V756" i="4"/>
  <c r="W756" i="4"/>
  <c r="AB757" i="4"/>
  <c r="Z764" i="4"/>
  <c r="T764" i="4"/>
  <c r="W774" i="4"/>
  <c r="AD776" i="4"/>
  <c r="Q780" i="4"/>
  <c r="AD785" i="4"/>
  <c r="AG785" i="4"/>
  <c r="S786" i="4"/>
  <c r="S794" i="4"/>
  <c r="O796" i="4"/>
  <c r="W796" i="4"/>
  <c r="T796" i="4"/>
  <c r="T797" i="4"/>
  <c r="U802" i="4"/>
  <c r="X803" i="4"/>
  <c r="Q810" i="4"/>
  <c r="Q828" i="4"/>
  <c r="Z838" i="4"/>
  <c r="AD840" i="4"/>
  <c r="AF841" i="4"/>
  <c r="Y842" i="4"/>
  <c r="O844" i="4"/>
  <c r="O845" i="4"/>
  <c r="AD845" i="4"/>
  <c r="X849" i="4"/>
  <c r="Z855" i="4"/>
  <c r="W860" i="4"/>
  <c r="W862" i="4"/>
  <c r="V868" i="4"/>
  <c r="Z868" i="4"/>
  <c r="S868" i="4"/>
  <c r="Q868" i="4"/>
  <c r="AA869" i="4"/>
  <c r="AC870" i="4"/>
  <c r="X874" i="4"/>
  <c r="AF881" i="4"/>
  <c r="AD881" i="4"/>
  <c r="S882" i="4"/>
  <c r="S884" i="4"/>
  <c r="V886" i="4"/>
  <c r="AD892" i="4"/>
  <c r="AF892" i="4"/>
  <c r="AC892" i="4"/>
  <c r="AA892" i="4"/>
  <c r="P896" i="4"/>
  <c r="Y896" i="4"/>
  <c r="W896" i="4"/>
  <c r="P900" i="4"/>
  <c r="AF904" i="4"/>
  <c r="AA904" i="4"/>
  <c r="AA907" i="4"/>
  <c r="AF907" i="4"/>
  <c r="AB907" i="4"/>
  <c r="AB914" i="4"/>
  <c r="AA914" i="4"/>
  <c r="O921" i="4"/>
  <c r="X925" i="4"/>
  <c r="U925" i="4"/>
  <c r="O925" i="4"/>
  <c r="AG939" i="4"/>
  <c r="AD939" i="4"/>
  <c r="AC939" i="4"/>
  <c r="AB939" i="4"/>
  <c r="Z959" i="4"/>
  <c r="U983" i="4"/>
  <c r="Y983" i="4"/>
  <c r="V983" i="4"/>
  <c r="T983" i="4"/>
  <c r="Q983" i="4"/>
  <c r="P983" i="4"/>
  <c r="AC887" i="4"/>
  <c r="Y918" i="4"/>
  <c r="T948" i="4"/>
  <c r="Q956" i="4"/>
  <c r="AA959" i="4"/>
  <c r="R960" i="4"/>
  <c r="U976" i="4"/>
  <c r="AA978" i="4"/>
  <c r="AD979" i="4"/>
  <c r="AD987" i="4"/>
  <c r="AF988" i="4"/>
  <c r="AF997" i="4"/>
  <c r="AE1001" i="4"/>
  <c r="Z1006" i="4"/>
  <c r="X948" i="4"/>
  <c r="R956" i="4"/>
  <c r="U960" i="4"/>
  <c r="AA969" i="4"/>
  <c r="AC978" i="4"/>
  <c r="AF987" i="4"/>
  <c r="Q1003" i="4"/>
  <c r="X790" i="4"/>
  <c r="T848" i="4"/>
  <c r="T875" i="4"/>
  <c r="S881" i="4"/>
  <c r="AG887" i="4"/>
  <c r="Q899" i="4"/>
  <c r="O907" i="4"/>
  <c r="R917" i="4"/>
  <c r="AE918" i="4"/>
  <c r="S930" i="4"/>
  <c r="AA935" i="4"/>
  <c r="R937" i="4"/>
  <c r="Y948" i="4"/>
  <c r="R949" i="4"/>
  <c r="R954" i="4"/>
  <c r="S956" i="4"/>
  <c r="AE959" i="4"/>
  <c r="V960" i="4"/>
  <c r="R961" i="4"/>
  <c r="R966" i="4"/>
  <c r="R968" i="4"/>
  <c r="AD969" i="4"/>
  <c r="AE972" i="4"/>
  <c r="AD978" i="4"/>
  <c r="P981" i="4"/>
  <c r="P993" i="4"/>
  <c r="S994" i="4"/>
  <c r="O996" i="4"/>
  <c r="O997" i="4"/>
  <c r="O1001" i="4"/>
  <c r="T1003" i="4"/>
  <c r="T1004" i="4"/>
  <c r="AB1005" i="4"/>
  <c r="AF969" i="4"/>
  <c r="AE994" i="4"/>
  <c r="AB1004" i="4"/>
  <c r="Y706" i="4"/>
  <c r="AC717" i="4"/>
  <c r="W755" i="4"/>
  <c r="AA763" i="4"/>
  <c r="S785" i="4"/>
  <c r="AC787" i="4"/>
  <c r="O790" i="4"/>
  <c r="Z790" i="4"/>
  <c r="Z800" i="4"/>
  <c r="Q813" i="4"/>
  <c r="AB818" i="4"/>
  <c r="Q820" i="4"/>
  <c r="AE846" i="4"/>
  <c r="W848" i="4"/>
  <c r="P852" i="4"/>
  <c r="AA879" i="4"/>
  <c r="AE880" i="4"/>
  <c r="AD884" i="4"/>
  <c r="O889" i="4"/>
  <c r="T899" i="4"/>
  <c r="AF903" i="4"/>
  <c r="R907" i="4"/>
  <c r="U916" i="4"/>
  <c r="T917" i="4"/>
  <c r="P918" i="4"/>
  <c r="P927" i="4"/>
  <c r="T937" i="4"/>
  <c r="AC938" i="4"/>
  <c r="W940" i="4"/>
  <c r="AG943" i="4"/>
  <c r="P948" i="4"/>
  <c r="AA948" i="4"/>
  <c r="U949" i="4"/>
  <c r="V956" i="4"/>
  <c r="V961" i="4"/>
  <c r="AE963" i="4"/>
  <c r="V966" i="4"/>
  <c r="AB967" i="4"/>
  <c r="T968" i="4"/>
  <c r="T981" i="4"/>
  <c r="O985" i="4"/>
  <c r="W988" i="4"/>
  <c r="T989" i="4"/>
  <c r="R991" i="4"/>
  <c r="AB992" i="4"/>
  <c r="V993" i="4"/>
  <c r="T996" i="4"/>
  <c r="S997" i="4"/>
  <c r="S1000" i="4"/>
  <c r="S1001" i="4"/>
  <c r="Q1002" i="4"/>
  <c r="AD1003" i="4"/>
  <c r="AC1004" i="4"/>
  <c r="O973" i="4"/>
  <c r="R975" i="4"/>
  <c r="Q976" i="4"/>
  <c r="AG1004" i="4"/>
  <c r="O1006" i="4"/>
  <c r="AG882" i="4"/>
  <c r="X899" i="4"/>
  <c r="U907" i="4"/>
  <c r="X917" i="4"/>
  <c r="R918" i="4"/>
  <c r="X968" i="4"/>
  <c r="W973" i="4"/>
  <c r="AB979" i="4"/>
  <c r="AF992" i="4"/>
  <c r="Y996" i="4"/>
  <c r="Z997" i="4"/>
  <c r="U1000" i="4"/>
  <c r="W1001" i="4"/>
  <c r="R1006" i="4"/>
  <c r="Y5" i="4"/>
  <c r="O5" i="4"/>
  <c r="Z5" i="4"/>
  <c r="X5" i="4"/>
  <c r="P5" i="4"/>
  <c r="Q5" i="4"/>
  <c r="AC5" i="4"/>
  <c r="R5" i="4"/>
  <c r="S5" i="4"/>
  <c r="AE5" i="4"/>
  <c r="AD5" i="4"/>
  <c r="U5" i="4"/>
  <c r="AG5" i="4"/>
  <c r="L4" i="6"/>
  <c r="G59" i="6"/>
  <c r="F59" i="6"/>
  <c r="G341" i="6"/>
  <c r="F341" i="6"/>
  <c r="G79" i="6"/>
  <c r="F79" i="6"/>
  <c r="F842" i="6"/>
  <c r="G842" i="6"/>
  <c r="G104" i="6"/>
  <c r="F104" i="6"/>
  <c r="G202" i="6"/>
  <c r="F202" i="6"/>
  <c r="G408" i="6"/>
  <c r="F408" i="6"/>
  <c r="G305" i="6"/>
  <c r="F305" i="6"/>
  <c r="F959" i="6"/>
  <c r="G959" i="6"/>
  <c r="G115" i="6"/>
  <c r="F115" i="6"/>
  <c r="G332" i="6"/>
  <c r="F332" i="6"/>
  <c r="G73" i="6"/>
  <c r="F73" i="6"/>
  <c r="G143" i="6"/>
  <c r="F143" i="6"/>
  <c r="G365" i="6"/>
  <c r="F365" i="6"/>
  <c r="G493" i="6"/>
  <c r="F493" i="6"/>
  <c r="F239" i="6"/>
  <c r="G239" i="6"/>
  <c r="G753" i="6"/>
  <c r="F753" i="6"/>
  <c r="G403" i="6"/>
  <c r="F403" i="6"/>
  <c r="F626" i="6"/>
  <c r="G626" i="6"/>
  <c r="F878" i="6"/>
  <c r="G878" i="6"/>
  <c r="F814" i="6"/>
  <c r="G814" i="6"/>
  <c r="G10" i="6"/>
  <c r="F10" i="6"/>
  <c r="F86" i="6"/>
  <c r="G86" i="6"/>
  <c r="G9" i="6"/>
  <c r="F9" i="6"/>
  <c r="F358" i="6"/>
  <c r="G358" i="6"/>
  <c r="F375" i="6"/>
  <c r="G375" i="6"/>
  <c r="F61" i="6"/>
  <c r="G61" i="6"/>
  <c r="F334" i="6"/>
  <c r="G334" i="6"/>
  <c r="G292" i="6"/>
  <c r="F292" i="6"/>
  <c r="F367" i="6"/>
  <c r="G367" i="6"/>
  <c r="G330" i="6"/>
  <c r="F330" i="6"/>
  <c r="G522" i="6"/>
  <c r="F522" i="6"/>
  <c r="F280" i="6"/>
  <c r="G280" i="6"/>
  <c r="G561" i="6"/>
  <c r="F561" i="6"/>
  <c r="G712" i="6"/>
  <c r="F712" i="6"/>
  <c r="G339" i="6"/>
  <c r="F339" i="6"/>
  <c r="F540" i="6"/>
  <c r="G540" i="6"/>
  <c r="F406" i="6"/>
  <c r="G406" i="6"/>
  <c r="G562" i="6"/>
  <c r="F562" i="6"/>
  <c r="G177" i="6"/>
  <c r="F177" i="6"/>
  <c r="F433" i="6"/>
  <c r="G433" i="6"/>
  <c r="F618" i="6"/>
  <c r="G618" i="6"/>
  <c r="F511" i="6"/>
  <c r="G511" i="6"/>
  <c r="G670" i="6"/>
  <c r="F670" i="6"/>
  <c r="F549" i="6"/>
  <c r="G549" i="6"/>
  <c r="F722" i="6"/>
  <c r="G722" i="6"/>
  <c r="G576" i="6"/>
  <c r="F576" i="6"/>
  <c r="F755" i="6"/>
  <c r="G755" i="6"/>
  <c r="G598" i="6"/>
  <c r="F598" i="6"/>
  <c r="G962" i="6"/>
  <c r="F962" i="6"/>
  <c r="G760" i="6"/>
  <c r="F760" i="6"/>
  <c r="F778" i="6"/>
  <c r="G778" i="6"/>
  <c r="G645" i="6"/>
  <c r="F645" i="6"/>
  <c r="G872" i="6"/>
  <c r="F872" i="6"/>
  <c r="G683" i="6"/>
  <c r="F683" i="6"/>
  <c r="G949" i="6"/>
  <c r="F949" i="6"/>
  <c r="G792" i="6"/>
  <c r="F792" i="6"/>
  <c r="G993" i="6"/>
  <c r="F993" i="6"/>
  <c r="G857" i="6"/>
  <c r="F857" i="6"/>
  <c r="G725" i="6"/>
  <c r="F725" i="6"/>
  <c r="G905" i="6"/>
  <c r="F905" i="6"/>
  <c r="F851" i="6"/>
  <c r="G851" i="6"/>
  <c r="F979" i="6"/>
  <c r="G979" i="6"/>
  <c r="F831" i="6"/>
  <c r="G831" i="6"/>
  <c r="G164" i="6"/>
  <c r="F164" i="6"/>
  <c r="G188" i="6"/>
  <c r="F188" i="6"/>
  <c r="F230" i="6"/>
  <c r="G230" i="6"/>
  <c r="G146" i="6"/>
  <c r="F146" i="6"/>
  <c r="F40" i="6"/>
  <c r="G40" i="6"/>
  <c r="F587" i="6"/>
  <c r="G587" i="6"/>
  <c r="F344" i="6"/>
  <c r="G344" i="6"/>
  <c r="G241" i="6"/>
  <c r="F241" i="6"/>
  <c r="G1006" i="6"/>
  <c r="F1006" i="6"/>
  <c r="F142" i="6"/>
  <c r="G142" i="6"/>
  <c r="F12" i="6"/>
  <c r="G12" i="6"/>
  <c r="G83" i="6"/>
  <c r="F83" i="6"/>
  <c r="G137" i="6"/>
  <c r="F137" i="6"/>
  <c r="F247" i="6"/>
  <c r="G247" i="6"/>
  <c r="G237" i="6"/>
  <c r="F237" i="6"/>
  <c r="G125" i="6"/>
  <c r="F125" i="6"/>
  <c r="F168" i="6"/>
  <c r="G168" i="6"/>
  <c r="G147" i="6"/>
  <c r="F147" i="6"/>
  <c r="G266" i="6"/>
  <c r="F266" i="6"/>
  <c r="G394" i="6"/>
  <c r="F394" i="6"/>
  <c r="F216" i="6"/>
  <c r="G216" i="6"/>
  <c r="G472" i="6"/>
  <c r="F472" i="6"/>
  <c r="G211" i="6"/>
  <c r="F211" i="6"/>
  <c r="G467" i="6"/>
  <c r="F467" i="6"/>
  <c r="F648" i="6"/>
  <c r="G648" i="6"/>
  <c r="G470" i="6"/>
  <c r="F470" i="6"/>
  <c r="F666" i="6"/>
  <c r="G666" i="6"/>
  <c r="G369" i="6"/>
  <c r="F369" i="6"/>
  <c r="F497" i="6"/>
  <c r="G497" i="6"/>
  <c r="F508" i="6"/>
  <c r="G508" i="6"/>
  <c r="G575" i="6"/>
  <c r="F575" i="6"/>
  <c r="G816" i="6"/>
  <c r="F816" i="6"/>
  <c r="F614" i="6"/>
  <c r="G614" i="6"/>
  <c r="F512" i="6"/>
  <c r="G512" i="6"/>
  <c r="G646" i="6"/>
  <c r="F646" i="6"/>
  <c r="G534" i="6"/>
  <c r="F534" i="6"/>
  <c r="G694" i="6"/>
  <c r="F694" i="6"/>
  <c r="F684" i="6"/>
  <c r="G684" i="6"/>
  <c r="G904" i="6"/>
  <c r="F904" i="6"/>
  <c r="F940" i="6"/>
  <c r="G940" i="6"/>
  <c r="G723" i="6"/>
  <c r="F723" i="6"/>
  <c r="F619" i="6"/>
  <c r="G619" i="6"/>
  <c r="F786" i="6"/>
  <c r="G786" i="6"/>
  <c r="F732" i="6"/>
  <c r="G732" i="6"/>
  <c r="F882" i="6"/>
  <c r="G882" i="6"/>
  <c r="G767" i="6"/>
  <c r="F767" i="6"/>
  <c r="F972" i="6"/>
  <c r="G972" i="6"/>
  <c r="G794" i="6"/>
  <c r="F794" i="6"/>
  <c r="F787" i="6"/>
  <c r="G787" i="6"/>
  <c r="F915" i="6"/>
  <c r="G915" i="6"/>
  <c r="F895" i="6"/>
  <c r="G895" i="6"/>
  <c r="F20" i="6"/>
  <c r="G20" i="6"/>
  <c r="G50" i="6"/>
  <c r="F50" i="6"/>
  <c r="G15" i="6"/>
  <c r="F15" i="6"/>
  <c r="F689" i="6"/>
  <c r="G689" i="6"/>
  <c r="F206" i="6"/>
  <c r="G206" i="6"/>
  <c r="F431" i="6"/>
  <c r="G431" i="6"/>
  <c r="G458" i="6"/>
  <c r="F458" i="6"/>
  <c r="G275" i="6"/>
  <c r="F275" i="6"/>
  <c r="G444" i="6"/>
  <c r="F444" i="6"/>
  <c r="F942" i="6"/>
  <c r="G942" i="6"/>
  <c r="G74" i="6"/>
  <c r="F74" i="6"/>
  <c r="F166" i="6"/>
  <c r="G166" i="6"/>
  <c r="G197" i="6"/>
  <c r="F197" i="6"/>
  <c r="F36" i="6"/>
  <c r="G36" i="6"/>
  <c r="G220" i="6"/>
  <c r="F220" i="6"/>
  <c r="G75" i="6"/>
  <c r="F75" i="6"/>
  <c r="G396" i="6"/>
  <c r="F396" i="6"/>
  <c r="F102" i="6"/>
  <c r="G102" i="6"/>
  <c r="F28" i="6"/>
  <c r="G28" i="6"/>
  <c r="G252" i="6"/>
  <c r="F252" i="6"/>
  <c r="G66" i="6"/>
  <c r="F66" i="6"/>
  <c r="F487" i="6"/>
  <c r="G487" i="6"/>
  <c r="G99" i="6"/>
  <c r="F99" i="6"/>
  <c r="G17" i="6"/>
  <c r="F17" i="6"/>
  <c r="G81" i="6"/>
  <c r="F81" i="6"/>
  <c r="G145" i="6"/>
  <c r="F145" i="6"/>
  <c r="F246" i="6"/>
  <c r="G246" i="6"/>
  <c r="F374" i="6"/>
  <c r="G374" i="6"/>
  <c r="G23" i="6"/>
  <c r="F23" i="6"/>
  <c r="G87" i="6"/>
  <c r="F87" i="6"/>
  <c r="G151" i="6"/>
  <c r="F151" i="6"/>
  <c r="F263" i="6"/>
  <c r="G263" i="6"/>
  <c r="F391" i="6"/>
  <c r="G391" i="6"/>
  <c r="G739" i="6"/>
  <c r="F739" i="6"/>
  <c r="G154" i="6"/>
  <c r="F154" i="6"/>
  <c r="G253" i="6"/>
  <c r="F253" i="6"/>
  <c r="G381" i="6"/>
  <c r="F381" i="6"/>
  <c r="F5" i="6"/>
  <c r="G5" i="6"/>
  <c r="F69" i="6"/>
  <c r="G69" i="6"/>
  <c r="G133" i="6"/>
  <c r="F133" i="6"/>
  <c r="F222" i="6"/>
  <c r="G222" i="6"/>
  <c r="F350" i="6"/>
  <c r="G350" i="6"/>
  <c r="F539" i="6"/>
  <c r="G539" i="6"/>
  <c r="G48" i="6"/>
  <c r="F48" i="6"/>
  <c r="F112" i="6"/>
  <c r="G112" i="6"/>
  <c r="G180" i="6"/>
  <c r="F180" i="6"/>
  <c r="G308" i="6"/>
  <c r="F308" i="6"/>
  <c r="F463" i="6"/>
  <c r="G463" i="6"/>
  <c r="G155" i="6"/>
  <c r="F155" i="6"/>
  <c r="F255" i="6"/>
  <c r="G255" i="6"/>
  <c r="F383" i="6"/>
  <c r="G383" i="6"/>
  <c r="G638" i="6"/>
  <c r="F638" i="6"/>
  <c r="G210" i="6"/>
  <c r="F210" i="6"/>
  <c r="G274" i="6"/>
  <c r="F274" i="6"/>
  <c r="G338" i="6"/>
  <c r="F338" i="6"/>
  <c r="G402" i="6"/>
  <c r="F402" i="6"/>
  <c r="G466" i="6"/>
  <c r="F466" i="6"/>
  <c r="G538" i="6"/>
  <c r="F538" i="6"/>
  <c r="G873" i="6"/>
  <c r="F873" i="6"/>
  <c r="F224" i="6"/>
  <c r="G224" i="6"/>
  <c r="F288" i="6"/>
  <c r="G288" i="6"/>
  <c r="F352" i="6"/>
  <c r="G352" i="6"/>
  <c r="G416" i="6"/>
  <c r="F416" i="6"/>
  <c r="G480" i="6"/>
  <c r="F480" i="6"/>
  <c r="G577" i="6"/>
  <c r="F577" i="6"/>
  <c r="G776" i="6"/>
  <c r="F776" i="6"/>
  <c r="G219" i="6"/>
  <c r="F219" i="6"/>
  <c r="G283" i="6"/>
  <c r="F283" i="6"/>
  <c r="G347" i="6"/>
  <c r="F347" i="6"/>
  <c r="G411" i="6"/>
  <c r="F411" i="6"/>
  <c r="G475" i="6"/>
  <c r="F475" i="6"/>
  <c r="F556" i="6"/>
  <c r="G556" i="6"/>
  <c r="F665" i="6"/>
  <c r="G665" i="6"/>
  <c r="F414" i="6"/>
  <c r="G414" i="6"/>
  <c r="G478" i="6"/>
  <c r="F478" i="6"/>
  <c r="G578" i="6"/>
  <c r="F578" i="6"/>
  <c r="F714" i="6"/>
  <c r="G714" i="6"/>
  <c r="G185" i="6"/>
  <c r="F185" i="6"/>
  <c r="G249" i="6"/>
  <c r="F249" i="6"/>
  <c r="G313" i="6"/>
  <c r="F313" i="6"/>
  <c r="G377" i="6"/>
  <c r="F377" i="6"/>
  <c r="F441" i="6"/>
  <c r="G441" i="6"/>
  <c r="F505" i="6"/>
  <c r="G505" i="6"/>
  <c r="F642" i="6"/>
  <c r="G642" i="6"/>
  <c r="G452" i="6"/>
  <c r="F452" i="6"/>
  <c r="G521" i="6"/>
  <c r="F521" i="6"/>
  <c r="G686" i="6"/>
  <c r="F686" i="6"/>
  <c r="G519" i="6"/>
  <c r="F519" i="6"/>
  <c r="G583" i="6"/>
  <c r="F583" i="6"/>
  <c r="F674" i="6"/>
  <c r="G674" i="6"/>
  <c r="G898" i="6"/>
  <c r="F898" i="6"/>
  <c r="F557" i="6"/>
  <c r="G557" i="6"/>
  <c r="F641" i="6"/>
  <c r="G641" i="6"/>
  <c r="G737" i="6"/>
  <c r="F737" i="6"/>
  <c r="G520" i="6"/>
  <c r="F520" i="6"/>
  <c r="G584" i="6"/>
  <c r="F584" i="6"/>
  <c r="F650" i="6"/>
  <c r="G650" i="6"/>
  <c r="G821" i="6"/>
  <c r="F821" i="6"/>
  <c r="F542" i="6"/>
  <c r="G542" i="6"/>
  <c r="F606" i="6"/>
  <c r="G606" i="6"/>
  <c r="F705" i="6"/>
  <c r="G705" i="6"/>
  <c r="G628" i="6"/>
  <c r="F628" i="6"/>
  <c r="G692" i="6"/>
  <c r="F692" i="6"/>
  <c r="F802" i="6"/>
  <c r="G802" i="6"/>
  <c r="F924" i="6"/>
  <c r="G924" i="6"/>
  <c r="F796" i="6"/>
  <c r="G796" i="6"/>
  <c r="G961" i="6"/>
  <c r="F961" i="6"/>
  <c r="G653" i="6"/>
  <c r="F653" i="6"/>
  <c r="G736" i="6"/>
  <c r="F736" i="6"/>
  <c r="G893" i="6"/>
  <c r="F893" i="6"/>
  <c r="F627" i="6"/>
  <c r="G627" i="6"/>
  <c r="F691" i="6"/>
  <c r="G691" i="6"/>
  <c r="F820" i="6"/>
  <c r="G820" i="6"/>
  <c r="G970" i="6"/>
  <c r="F970" i="6"/>
  <c r="F740" i="6"/>
  <c r="G740" i="6"/>
  <c r="G801" i="6"/>
  <c r="F801" i="6"/>
  <c r="F916" i="6"/>
  <c r="G916" i="6"/>
  <c r="G997" i="6"/>
  <c r="F997" i="6"/>
  <c r="G775" i="6"/>
  <c r="F775" i="6"/>
  <c r="G861" i="6"/>
  <c r="F861" i="6"/>
  <c r="G976" i="6"/>
  <c r="F976" i="6"/>
  <c r="F733" i="6"/>
  <c r="G733" i="6"/>
  <c r="F828" i="6"/>
  <c r="G828" i="6"/>
  <c r="G909" i="6"/>
  <c r="F909" i="6"/>
  <c r="F795" i="6"/>
  <c r="G795" i="6"/>
  <c r="F859" i="6"/>
  <c r="G859" i="6"/>
  <c r="F923" i="6"/>
  <c r="G923" i="6"/>
  <c r="F987" i="6"/>
  <c r="G987" i="6"/>
  <c r="G822" i="6"/>
  <c r="F822" i="6"/>
  <c r="G886" i="6"/>
  <c r="F886" i="6"/>
  <c r="G950" i="6"/>
  <c r="F950" i="6"/>
  <c r="F1004" i="6"/>
  <c r="G1004" i="6"/>
  <c r="G839" i="6"/>
  <c r="F839" i="6"/>
  <c r="G903" i="6"/>
  <c r="F903" i="6"/>
  <c r="G967" i="6"/>
  <c r="F967" i="6"/>
  <c r="G245" i="6"/>
  <c r="F245" i="6"/>
  <c r="F14" i="6"/>
  <c r="G14" i="6"/>
  <c r="G261" i="6"/>
  <c r="F261" i="6"/>
  <c r="F52" i="6"/>
  <c r="G52" i="6"/>
  <c r="G284" i="6"/>
  <c r="F284" i="6"/>
  <c r="G91" i="6"/>
  <c r="F91" i="6"/>
  <c r="F596" i="6"/>
  <c r="G596" i="6"/>
  <c r="G116" i="6"/>
  <c r="F116" i="6"/>
  <c r="F44" i="6"/>
  <c r="G44" i="6"/>
  <c r="G316" i="6"/>
  <c r="F316" i="6"/>
  <c r="G82" i="6"/>
  <c r="F82" i="6"/>
  <c r="F548" i="6"/>
  <c r="G548" i="6"/>
  <c r="G140" i="6"/>
  <c r="F140" i="6"/>
  <c r="G25" i="6"/>
  <c r="F25" i="6"/>
  <c r="G89" i="6"/>
  <c r="F89" i="6"/>
  <c r="G153" i="6"/>
  <c r="F153" i="6"/>
  <c r="F262" i="6"/>
  <c r="G262" i="6"/>
  <c r="F390" i="6"/>
  <c r="G390" i="6"/>
  <c r="G31" i="6"/>
  <c r="F31" i="6"/>
  <c r="G95" i="6"/>
  <c r="F95" i="6"/>
  <c r="G159" i="6"/>
  <c r="F159" i="6"/>
  <c r="F279" i="6"/>
  <c r="G279" i="6"/>
  <c r="G437" i="6"/>
  <c r="F437" i="6"/>
  <c r="F932" i="6"/>
  <c r="G932" i="6"/>
  <c r="G162" i="6"/>
  <c r="F162" i="6"/>
  <c r="G269" i="6"/>
  <c r="F269" i="6"/>
  <c r="G397" i="6"/>
  <c r="F397" i="6"/>
  <c r="F13" i="6"/>
  <c r="G13" i="6"/>
  <c r="F77" i="6"/>
  <c r="G77" i="6"/>
  <c r="G141" i="6"/>
  <c r="F141" i="6"/>
  <c r="F238" i="6"/>
  <c r="G238" i="6"/>
  <c r="F366" i="6"/>
  <c r="G366" i="6"/>
  <c r="F603" i="6"/>
  <c r="G603" i="6"/>
  <c r="F56" i="6"/>
  <c r="G56" i="6"/>
  <c r="F120" i="6"/>
  <c r="G120" i="6"/>
  <c r="G196" i="6"/>
  <c r="F196" i="6"/>
  <c r="G324" i="6"/>
  <c r="F324" i="6"/>
  <c r="F495" i="6"/>
  <c r="G495" i="6"/>
  <c r="G163" i="6"/>
  <c r="F163" i="6"/>
  <c r="F271" i="6"/>
  <c r="G271" i="6"/>
  <c r="F399" i="6"/>
  <c r="G399" i="6"/>
  <c r="F672" i="6"/>
  <c r="G672" i="6"/>
  <c r="G218" i="6"/>
  <c r="F218" i="6"/>
  <c r="G282" i="6"/>
  <c r="F282" i="6"/>
  <c r="G346" i="6"/>
  <c r="F346" i="6"/>
  <c r="G410" i="6"/>
  <c r="F410" i="6"/>
  <c r="G474" i="6"/>
  <c r="F474" i="6"/>
  <c r="G554" i="6"/>
  <c r="F554" i="6"/>
  <c r="G901" i="6"/>
  <c r="F901" i="6"/>
  <c r="F232" i="6"/>
  <c r="G232" i="6"/>
  <c r="F296" i="6"/>
  <c r="G296" i="6"/>
  <c r="F360" i="6"/>
  <c r="G360" i="6"/>
  <c r="G424" i="6"/>
  <c r="F424" i="6"/>
  <c r="G488" i="6"/>
  <c r="F488" i="6"/>
  <c r="G593" i="6"/>
  <c r="F593" i="6"/>
  <c r="G936" i="6"/>
  <c r="F936" i="6"/>
  <c r="G227" i="6"/>
  <c r="F227" i="6"/>
  <c r="G291" i="6"/>
  <c r="F291" i="6"/>
  <c r="G355" i="6"/>
  <c r="F355" i="6"/>
  <c r="G419" i="6"/>
  <c r="F419" i="6"/>
  <c r="G483" i="6"/>
  <c r="F483" i="6"/>
  <c r="F572" i="6"/>
  <c r="G572" i="6"/>
  <c r="F682" i="6"/>
  <c r="G682" i="6"/>
  <c r="G422" i="6"/>
  <c r="F422" i="6"/>
  <c r="G486" i="6"/>
  <c r="F486" i="6"/>
  <c r="G594" i="6"/>
  <c r="F594" i="6"/>
  <c r="F728" i="6"/>
  <c r="G728" i="6"/>
  <c r="G193" i="6"/>
  <c r="F193" i="6"/>
  <c r="G257" i="6"/>
  <c r="F257" i="6"/>
  <c r="G321" i="6"/>
  <c r="F321" i="6"/>
  <c r="G385" i="6"/>
  <c r="F385" i="6"/>
  <c r="F449" i="6"/>
  <c r="G449" i="6"/>
  <c r="F515" i="6"/>
  <c r="G515" i="6"/>
  <c r="G809" i="6"/>
  <c r="F809" i="6"/>
  <c r="G460" i="6"/>
  <c r="F460" i="6"/>
  <c r="G537" i="6"/>
  <c r="F537" i="6"/>
  <c r="F706" i="6"/>
  <c r="G706" i="6"/>
  <c r="G527" i="6"/>
  <c r="F527" i="6"/>
  <c r="G591" i="6"/>
  <c r="F591" i="6"/>
  <c r="G687" i="6"/>
  <c r="F687" i="6"/>
  <c r="G953" i="6"/>
  <c r="F953" i="6"/>
  <c r="F565" i="6"/>
  <c r="G565" i="6"/>
  <c r="G654" i="6"/>
  <c r="F654" i="6"/>
  <c r="F746" i="6"/>
  <c r="G746" i="6"/>
  <c r="G528" i="6"/>
  <c r="F528" i="6"/>
  <c r="G592" i="6"/>
  <c r="F592" i="6"/>
  <c r="G663" i="6"/>
  <c r="F663" i="6"/>
  <c r="G849" i="6"/>
  <c r="F849" i="6"/>
  <c r="G550" i="6"/>
  <c r="F550" i="6"/>
  <c r="G615" i="6"/>
  <c r="F615" i="6"/>
  <c r="G711" i="6"/>
  <c r="F711" i="6"/>
  <c r="G636" i="6"/>
  <c r="F636" i="6"/>
  <c r="G695" i="6"/>
  <c r="F695" i="6"/>
  <c r="G808" i="6"/>
  <c r="F808" i="6"/>
  <c r="G945" i="6"/>
  <c r="F945" i="6"/>
  <c r="G817" i="6"/>
  <c r="F817" i="6"/>
  <c r="G981" i="6"/>
  <c r="F981" i="6"/>
  <c r="G661" i="6"/>
  <c r="F661" i="6"/>
  <c r="G761" i="6"/>
  <c r="F761" i="6"/>
  <c r="F900" i="6"/>
  <c r="G900" i="6"/>
  <c r="G635" i="6"/>
  <c r="F635" i="6"/>
  <c r="F697" i="6"/>
  <c r="G697" i="6"/>
  <c r="G826" i="6"/>
  <c r="F826" i="6"/>
  <c r="G977" i="6"/>
  <c r="F977" i="6"/>
  <c r="F748" i="6"/>
  <c r="G748" i="6"/>
  <c r="G805" i="6"/>
  <c r="F805" i="6"/>
  <c r="G920" i="6"/>
  <c r="F920" i="6"/>
  <c r="G719" i="6"/>
  <c r="F719" i="6"/>
  <c r="G784" i="6"/>
  <c r="F784" i="6"/>
  <c r="G874" i="6"/>
  <c r="F874" i="6"/>
  <c r="G985" i="6"/>
  <c r="F985" i="6"/>
  <c r="F741" i="6"/>
  <c r="G741" i="6"/>
  <c r="G832" i="6"/>
  <c r="F832" i="6"/>
  <c r="F922" i="6"/>
  <c r="G922" i="6"/>
  <c r="F803" i="6"/>
  <c r="G803" i="6"/>
  <c r="F867" i="6"/>
  <c r="G867" i="6"/>
  <c r="F931" i="6"/>
  <c r="G931" i="6"/>
  <c r="F995" i="6"/>
  <c r="G995" i="6"/>
  <c r="G830" i="6"/>
  <c r="F830" i="6"/>
  <c r="G894" i="6"/>
  <c r="F894" i="6"/>
  <c r="G958" i="6"/>
  <c r="F958" i="6"/>
  <c r="G783" i="6"/>
  <c r="F783" i="6"/>
  <c r="G847" i="6"/>
  <c r="F847" i="6"/>
  <c r="G911" i="6"/>
  <c r="F911" i="6"/>
  <c r="G975" i="6"/>
  <c r="F975" i="6"/>
  <c r="F423" i="6"/>
  <c r="G423" i="6"/>
  <c r="F30" i="6"/>
  <c r="G30" i="6"/>
  <c r="G325" i="6"/>
  <c r="F325" i="6"/>
  <c r="F68" i="6"/>
  <c r="G68" i="6"/>
  <c r="G348" i="6"/>
  <c r="F348" i="6"/>
  <c r="G108" i="6"/>
  <c r="F108" i="6"/>
  <c r="F6" i="6"/>
  <c r="G6" i="6"/>
  <c r="F126" i="6"/>
  <c r="G126" i="6"/>
  <c r="F60" i="6"/>
  <c r="G60" i="6"/>
  <c r="G380" i="6"/>
  <c r="F380" i="6"/>
  <c r="G98" i="6"/>
  <c r="F98" i="6"/>
  <c r="G897" i="6"/>
  <c r="F897" i="6"/>
  <c r="G172" i="6"/>
  <c r="F172" i="6"/>
  <c r="G33" i="6"/>
  <c r="F33" i="6"/>
  <c r="G97" i="6"/>
  <c r="F97" i="6"/>
  <c r="G161" i="6"/>
  <c r="F161" i="6"/>
  <c r="F278" i="6"/>
  <c r="G278" i="6"/>
  <c r="F407" i="6"/>
  <c r="G407" i="6"/>
  <c r="G39" i="6"/>
  <c r="F39" i="6"/>
  <c r="G103" i="6"/>
  <c r="F103" i="6"/>
  <c r="G167" i="6"/>
  <c r="F167" i="6"/>
  <c r="F295" i="6"/>
  <c r="G295" i="6"/>
  <c r="G469" i="6"/>
  <c r="F469" i="6"/>
  <c r="G106" i="6"/>
  <c r="F106" i="6"/>
  <c r="G170" i="6"/>
  <c r="F170" i="6"/>
  <c r="G285" i="6"/>
  <c r="F285" i="6"/>
  <c r="F439" i="6"/>
  <c r="G439" i="6"/>
  <c r="F21" i="6"/>
  <c r="G21" i="6"/>
  <c r="F85" i="6"/>
  <c r="G85" i="6"/>
  <c r="G149" i="6"/>
  <c r="F149" i="6"/>
  <c r="F254" i="6"/>
  <c r="G254" i="6"/>
  <c r="F382" i="6"/>
  <c r="G382" i="6"/>
  <c r="G699" i="6"/>
  <c r="F699" i="6"/>
  <c r="G64" i="6"/>
  <c r="F64" i="6"/>
  <c r="F128" i="6"/>
  <c r="G128" i="6"/>
  <c r="G212" i="6"/>
  <c r="F212" i="6"/>
  <c r="G340" i="6"/>
  <c r="F340" i="6"/>
  <c r="F564" i="6"/>
  <c r="G564" i="6"/>
  <c r="G171" i="6"/>
  <c r="F171" i="6"/>
  <c r="F287" i="6"/>
  <c r="G287" i="6"/>
  <c r="G405" i="6"/>
  <c r="F405" i="6"/>
  <c r="G710" i="6"/>
  <c r="F710" i="6"/>
  <c r="G226" i="6"/>
  <c r="F226" i="6"/>
  <c r="G290" i="6"/>
  <c r="F290" i="6"/>
  <c r="G354" i="6"/>
  <c r="F354" i="6"/>
  <c r="G418" i="6"/>
  <c r="F418" i="6"/>
  <c r="G482" i="6"/>
  <c r="F482" i="6"/>
  <c r="G570" i="6"/>
  <c r="F570" i="6"/>
  <c r="F176" i="6"/>
  <c r="G176" i="6"/>
  <c r="F240" i="6"/>
  <c r="G240" i="6"/>
  <c r="F304" i="6"/>
  <c r="G304" i="6"/>
  <c r="F368" i="6"/>
  <c r="G368" i="6"/>
  <c r="G432" i="6"/>
  <c r="F432" i="6"/>
  <c r="G496" i="6"/>
  <c r="F496" i="6"/>
  <c r="G609" i="6"/>
  <c r="F609" i="6"/>
  <c r="F964" i="6"/>
  <c r="G964" i="6"/>
  <c r="G235" i="6"/>
  <c r="F235" i="6"/>
  <c r="G299" i="6"/>
  <c r="F299" i="6"/>
  <c r="G363" i="6"/>
  <c r="F363" i="6"/>
  <c r="G427" i="6"/>
  <c r="F427" i="6"/>
  <c r="G491" i="6"/>
  <c r="F491" i="6"/>
  <c r="F588" i="6"/>
  <c r="G588" i="6"/>
  <c r="G726" i="6"/>
  <c r="F726" i="6"/>
  <c r="G430" i="6"/>
  <c r="F430" i="6"/>
  <c r="G494" i="6"/>
  <c r="F494" i="6"/>
  <c r="F610" i="6"/>
  <c r="G610" i="6"/>
  <c r="F762" i="6"/>
  <c r="G762" i="6"/>
  <c r="G201" i="6"/>
  <c r="F201" i="6"/>
  <c r="G265" i="6"/>
  <c r="F265" i="6"/>
  <c r="G329" i="6"/>
  <c r="F329" i="6"/>
  <c r="G393" i="6"/>
  <c r="F393" i="6"/>
  <c r="F457" i="6"/>
  <c r="G457" i="6"/>
  <c r="F531" i="6"/>
  <c r="G531" i="6"/>
  <c r="G837" i="6"/>
  <c r="F837" i="6"/>
  <c r="G468" i="6"/>
  <c r="F468" i="6"/>
  <c r="G553" i="6"/>
  <c r="F553" i="6"/>
  <c r="G718" i="6"/>
  <c r="F718" i="6"/>
  <c r="G535" i="6"/>
  <c r="F535" i="6"/>
  <c r="G599" i="6"/>
  <c r="F599" i="6"/>
  <c r="F696" i="6"/>
  <c r="G696" i="6"/>
  <c r="F994" i="6"/>
  <c r="G994" i="6"/>
  <c r="F573" i="6"/>
  <c r="G573" i="6"/>
  <c r="F658" i="6"/>
  <c r="G658" i="6"/>
  <c r="G763" i="6"/>
  <c r="F763" i="6"/>
  <c r="G536" i="6"/>
  <c r="F536" i="6"/>
  <c r="G600" i="6"/>
  <c r="F600" i="6"/>
  <c r="F680" i="6"/>
  <c r="G680" i="6"/>
  <c r="F876" i="6"/>
  <c r="G876" i="6"/>
  <c r="F558" i="6"/>
  <c r="G558" i="6"/>
  <c r="G630" i="6"/>
  <c r="F630" i="6"/>
  <c r="G766" i="6"/>
  <c r="F766" i="6"/>
  <c r="F644" i="6"/>
  <c r="G644" i="6"/>
  <c r="G702" i="6"/>
  <c r="F702" i="6"/>
  <c r="G829" i="6"/>
  <c r="F829" i="6"/>
  <c r="G952" i="6"/>
  <c r="F952" i="6"/>
  <c r="G824" i="6"/>
  <c r="F824" i="6"/>
  <c r="G1001" i="6"/>
  <c r="F1001" i="6"/>
  <c r="G669" i="6"/>
  <c r="F669" i="6"/>
  <c r="F770" i="6"/>
  <c r="G770" i="6"/>
  <c r="G914" i="6"/>
  <c r="F914" i="6"/>
  <c r="F643" i="6"/>
  <c r="G643" i="6"/>
  <c r="F720" i="6"/>
  <c r="G720" i="6"/>
  <c r="G840" i="6"/>
  <c r="F840" i="6"/>
  <c r="G1005" i="6"/>
  <c r="F1005" i="6"/>
  <c r="F756" i="6"/>
  <c r="G756" i="6"/>
  <c r="F818" i="6"/>
  <c r="G818" i="6"/>
  <c r="G929" i="6"/>
  <c r="F929" i="6"/>
  <c r="G727" i="6"/>
  <c r="F727" i="6"/>
  <c r="G793" i="6"/>
  <c r="F793" i="6"/>
  <c r="F908" i="6"/>
  <c r="G908" i="6"/>
  <c r="G989" i="6"/>
  <c r="F989" i="6"/>
  <c r="G749" i="6"/>
  <c r="F749" i="6"/>
  <c r="G841" i="6"/>
  <c r="F841" i="6"/>
  <c r="F956" i="6"/>
  <c r="G956" i="6"/>
  <c r="F811" i="6"/>
  <c r="G811" i="6"/>
  <c r="F875" i="6"/>
  <c r="G875" i="6"/>
  <c r="F939" i="6"/>
  <c r="G939" i="6"/>
  <c r="G1003" i="6"/>
  <c r="F1003" i="6"/>
  <c r="F838" i="6"/>
  <c r="G838" i="6"/>
  <c r="G902" i="6"/>
  <c r="F902" i="6"/>
  <c r="G966" i="6"/>
  <c r="F966" i="6"/>
  <c r="G791" i="6"/>
  <c r="F791" i="6"/>
  <c r="G855" i="6"/>
  <c r="F855" i="6"/>
  <c r="G919" i="6"/>
  <c r="F919" i="6"/>
  <c r="F983" i="6"/>
  <c r="G983" i="6"/>
  <c r="G58" i="6"/>
  <c r="F58" i="6"/>
  <c r="F134" i="6"/>
  <c r="G134" i="6"/>
  <c r="F46" i="6"/>
  <c r="G46" i="6"/>
  <c r="G389" i="6"/>
  <c r="F389" i="6"/>
  <c r="F84" i="6"/>
  <c r="G84" i="6"/>
  <c r="F415" i="6"/>
  <c r="G415" i="6"/>
  <c r="G124" i="6"/>
  <c r="F124" i="6"/>
  <c r="F22" i="6"/>
  <c r="G22" i="6"/>
  <c r="F158" i="6"/>
  <c r="G158" i="6"/>
  <c r="F76" i="6"/>
  <c r="G76" i="6"/>
  <c r="F479" i="6"/>
  <c r="G479" i="6"/>
  <c r="F118" i="6"/>
  <c r="G118" i="6"/>
  <c r="G19" i="6"/>
  <c r="F19" i="6"/>
  <c r="G236" i="6"/>
  <c r="F236" i="6"/>
  <c r="G41" i="6"/>
  <c r="F41" i="6"/>
  <c r="G105" i="6"/>
  <c r="F105" i="6"/>
  <c r="G169" i="6"/>
  <c r="F169" i="6"/>
  <c r="F294" i="6"/>
  <c r="G294" i="6"/>
  <c r="G445" i="6"/>
  <c r="F445" i="6"/>
  <c r="G47" i="6"/>
  <c r="F47" i="6"/>
  <c r="G111" i="6"/>
  <c r="F111" i="6"/>
  <c r="F183" i="6"/>
  <c r="G183" i="6"/>
  <c r="F311" i="6"/>
  <c r="G311" i="6"/>
  <c r="G501" i="6"/>
  <c r="F501" i="6"/>
  <c r="G114" i="6"/>
  <c r="F114" i="6"/>
  <c r="G173" i="6"/>
  <c r="F173" i="6"/>
  <c r="G301" i="6"/>
  <c r="F301" i="6"/>
  <c r="F471" i="6"/>
  <c r="G471" i="6"/>
  <c r="F29" i="6"/>
  <c r="G29" i="6"/>
  <c r="F93" i="6"/>
  <c r="G93" i="6"/>
  <c r="G157" i="6"/>
  <c r="F157" i="6"/>
  <c r="F270" i="6"/>
  <c r="G270" i="6"/>
  <c r="F398" i="6"/>
  <c r="G398" i="6"/>
  <c r="F8" i="6"/>
  <c r="G8" i="6"/>
  <c r="F72" i="6"/>
  <c r="G72" i="6"/>
  <c r="F136" i="6"/>
  <c r="G136" i="6"/>
  <c r="G228" i="6"/>
  <c r="F228" i="6"/>
  <c r="G356" i="6"/>
  <c r="F356" i="6"/>
  <c r="F768" i="6"/>
  <c r="G768" i="6"/>
  <c r="F175" i="6"/>
  <c r="G175" i="6"/>
  <c r="F303" i="6"/>
  <c r="G303" i="6"/>
  <c r="G421" i="6"/>
  <c r="F421" i="6"/>
  <c r="G877" i="6"/>
  <c r="F877" i="6"/>
  <c r="G234" i="6"/>
  <c r="F234" i="6"/>
  <c r="G298" i="6"/>
  <c r="F298" i="6"/>
  <c r="G362" i="6"/>
  <c r="F362" i="6"/>
  <c r="G426" i="6"/>
  <c r="F426" i="6"/>
  <c r="G490" i="6"/>
  <c r="F490" i="6"/>
  <c r="G586" i="6"/>
  <c r="F586" i="6"/>
  <c r="F184" i="6"/>
  <c r="G184" i="6"/>
  <c r="F248" i="6"/>
  <c r="G248" i="6"/>
  <c r="F312" i="6"/>
  <c r="G312" i="6"/>
  <c r="F376" i="6"/>
  <c r="G376" i="6"/>
  <c r="G440" i="6"/>
  <c r="F440" i="6"/>
  <c r="G504" i="6"/>
  <c r="F504" i="6"/>
  <c r="G639" i="6"/>
  <c r="F639" i="6"/>
  <c r="G179" i="6"/>
  <c r="F179" i="6"/>
  <c r="G243" i="6"/>
  <c r="F243" i="6"/>
  <c r="G307" i="6"/>
  <c r="F307" i="6"/>
  <c r="G371" i="6"/>
  <c r="F371" i="6"/>
  <c r="G435" i="6"/>
  <c r="F435" i="6"/>
  <c r="G499" i="6"/>
  <c r="F499" i="6"/>
  <c r="F604" i="6"/>
  <c r="G604" i="6"/>
  <c r="G742" i="6"/>
  <c r="F742" i="6"/>
  <c r="G438" i="6"/>
  <c r="F438" i="6"/>
  <c r="G502" i="6"/>
  <c r="F502" i="6"/>
  <c r="G617" i="6"/>
  <c r="F617" i="6"/>
  <c r="F779" i="6"/>
  <c r="G779" i="6"/>
  <c r="G209" i="6"/>
  <c r="F209" i="6"/>
  <c r="G273" i="6"/>
  <c r="F273" i="6"/>
  <c r="G337" i="6"/>
  <c r="F337" i="6"/>
  <c r="G401" i="6"/>
  <c r="F401" i="6"/>
  <c r="F465" i="6"/>
  <c r="G465" i="6"/>
  <c r="F547" i="6"/>
  <c r="G547" i="6"/>
  <c r="G1000" i="6"/>
  <c r="F1000" i="6"/>
  <c r="G476" i="6"/>
  <c r="F476" i="6"/>
  <c r="G569" i="6"/>
  <c r="F569" i="6"/>
  <c r="G750" i="6"/>
  <c r="F750" i="6"/>
  <c r="G543" i="6"/>
  <c r="F543" i="6"/>
  <c r="G607" i="6"/>
  <c r="F607" i="6"/>
  <c r="G713" i="6"/>
  <c r="F713" i="6"/>
  <c r="F517" i="6"/>
  <c r="G517" i="6"/>
  <c r="F581" i="6"/>
  <c r="G581" i="6"/>
  <c r="G671" i="6"/>
  <c r="F671" i="6"/>
  <c r="G834" i="6"/>
  <c r="F834" i="6"/>
  <c r="G544" i="6"/>
  <c r="F544" i="6"/>
  <c r="G608" i="6"/>
  <c r="F608" i="6"/>
  <c r="F698" i="6"/>
  <c r="G698" i="6"/>
  <c r="G917" i="6"/>
  <c r="F917" i="6"/>
  <c r="G566" i="6"/>
  <c r="F566" i="6"/>
  <c r="F634" i="6"/>
  <c r="G634" i="6"/>
  <c r="G785" i="6"/>
  <c r="F785" i="6"/>
  <c r="G652" i="6"/>
  <c r="F652" i="6"/>
  <c r="G721" i="6"/>
  <c r="F721" i="6"/>
  <c r="F836" i="6"/>
  <c r="G836" i="6"/>
  <c r="G992" i="6"/>
  <c r="F992" i="6"/>
  <c r="G864" i="6"/>
  <c r="F864" i="6"/>
  <c r="G613" i="6"/>
  <c r="F613" i="6"/>
  <c r="G677" i="6"/>
  <c r="F677" i="6"/>
  <c r="G774" i="6"/>
  <c r="F774" i="6"/>
  <c r="F948" i="6"/>
  <c r="G948" i="6"/>
  <c r="F651" i="6"/>
  <c r="G651" i="6"/>
  <c r="G745" i="6"/>
  <c r="F745" i="6"/>
  <c r="F860" i="6"/>
  <c r="G860" i="6"/>
  <c r="G700" i="6"/>
  <c r="F700" i="6"/>
  <c r="F764" i="6"/>
  <c r="G764" i="6"/>
  <c r="F852" i="6"/>
  <c r="G852" i="6"/>
  <c r="G933" i="6"/>
  <c r="F933" i="6"/>
  <c r="G735" i="6"/>
  <c r="F735" i="6"/>
  <c r="G797" i="6"/>
  <c r="F797" i="6"/>
  <c r="G912" i="6"/>
  <c r="F912" i="6"/>
  <c r="G1002" i="6"/>
  <c r="F1002" i="6"/>
  <c r="F757" i="6"/>
  <c r="G757" i="6"/>
  <c r="G845" i="6"/>
  <c r="F845" i="6"/>
  <c r="G960" i="6"/>
  <c r="F960" i="6"/>
  <c r="F819" i="6"/>
  <c r="G819" i="6"/>
  <c r="F883" i="6"/>
  <c r="G883" i="6"/>
  <c r="F947" i="6"/>
  <c r="G947" i="6"/>
  <c r="G782" i="6"/>
  <c r="F782" i="6"/>
  <c r="G846" i="6"/>
  <c r="F846" i="6"/>
  <c r="G910" i="6"/>
  <c r="F910" i="6"/>
  <c r="G974" i="6"/>
  <c r="F974" i="6"/>
  <c r="F799" i="6"/>
  <c r="G799" i="6"/>
  <c r="F863" i="6"/>
  <c r="G863" i="6"/>
  <c r="F927" i="6"/>
  <c r="G927" i="6"/>
  <c r="G991" i="6"/>
  <c r="F991" i="6"/>
  <c r="G181" i="6"/>
  <c r="F181" i="6"/>
  <c r="G42" i="6"/>
  <c r="F42" i="6"/>
  <c r="F62" i="6"/>
  <c r="G62" i="6"/>
  <c r="G413" i="6"/>
  <c r="F413" i="6"/>
  <c r="F100" i="6"/>
  <c r="G100" i="6"/>
  <c r="G11" i="6"/>
  <c r="F11" i="6"/>
  <c r="G156" i="6"/>
  <c r="F156" i="6"/>
  <c r="F38" i="6"/>
  <c r="G38" i="6"/>
  <c r="G229" i="6"/>
  <c r="F229" i="6"/>
  <c r="F92" i="6"/>
  <c r="G92" i="6"/>
  <c r="F532" i="6"/>
  <c r="G532" i="6"/>
  <c r="F150" i="6"/>
  <c r="G150" i="6"/>
  <c r="G35" i="6"/>
  <c r="F35" i="6"/>
  <c r="G300" i="6"/>
  <c r="F300" i="6"/>
  <c r="G49" i="6"/>
  <c r="F49" i="6"/>
  <c r="G113" i="6"/>
  <c r="F113" i="6"/>
  <c r="F182" i="6"/>
  <c r="G182" i="6"/>
  <c r="F310" i="6"/>
  <c r="G310" i="6"/>
  <c r="G477" i="6"/>
  <c r="F477" i="6"/>
  <c r="G55" i="6"/>
  <c r="F55" i="6"/>
  <c r="G119" i="6"/>
  <c r="F119" i="6"/>
  <c r="F199" i="6"/>
  <c r="G199" i="6"/>
  <c r="F327" i="6"/>
  <c r="G327" i="6"/>
  <c r="F555" i="6"/>
  <c r="G555" i="6"/>
  <c r="G122" i="6"/>
  <c r="F122" i="6"/>
  <c r="G189" i="6"/>
  <c r="F189" i="6"/>
  <c r="G317" i="6"/>
  <c r="F317" i="6"/>
  <c r="F503" i="6"/>
  <c r="G503" i="6"/>
  <c r="F37" i="6"/>
  <c r="G37" i="6"/>
  <c r="F101" i="6"/>
  <c r="G101" i="6"/>
  <c r="G165" i="6"/>
  <c r="F165" i="6"/>
  <c r="F286" i="6"/>
  <c r="G286" i="6"/>
  <c r="G404" i="6"/>
  <c r="F404" i="6"/>
  <c r="G16" i="6"/>
  <c r="F16" i="6"/>
  <c r="G80" i="6"/>
  <c r="F80" i="6"/>
  <c r="F144" i="6"/>
  <c r="G144" i="6"/>
  <c r="G244" i="6"/>
  <c r="F244" i="6"/>
  <c r="G372" i="6"/>
  <c r="F372" i="6"/>
  <c r="G123" i="6"/>
  <c r="F123" i="6"/>
  <c r="F191" i="6"/>
  <c r="G191" i="6"/>
  <c r="F319" i="6"/>
  <c r="G319" i="6"/>
  <c r="G453" i="6"/>
  <c r="F453" i="6"/>
  <c r="G178" i="6"/>
  <c r="F178" i="6"/>
  <c r="G242" i="6"/>
  <c r="F242" i="6"/>
  <c r="G306" i="6"/>
  <c r="F306" i="6"/>
  <c r="G370" i="6"/>
  <c r="F370" i="6"/>
  <c r="G434" i="6"/>
  <c r="F434" i="6"/>
  <c r="G498" i="6"/>
  <c r="F498" i="6"/>
  <c r="G602" i="6"/>
  <c r="F602" i="6"/>
  <c r="F192" i="6"/>
  <c r="G192" i="6"/>
  <c r="F256" i="6"/>
  <c r="G256" i="6"/>
  <c r="F320" i="6"/>
  <c r="G320" i="6"/>
  <c r="F384" i="6"/>
  <c r="G384" i="6"/>
  <c r="G448" i="6"/>
  <c r="F448" i="6"/>
  <c r="G513" i="6"/>
  <c r="F513" i="6"/>
  <c r="F656" i="6"/>
  <c r="G656" i="6"/>
  <c r="G187" i="6"/>
  <c r="F187" i="6"/>
  <c r="G251" i="6"/>
  <c r="F251" i="6"/>
  <c r="G315" i="6"/>
  <c r="F315" i="6"/>
  <c r="G379" i="6"/>
  <c r="F379" i="6"/>
  <c r="G443" i="6"/>
  <c r="F443" i="6"/>
  <c r="G507" i="6"/>
  <c r="F507" i="6"/>
  <c r="F616" i="6"/>
  <c r="G616" i="6"/>
  <c r="G800" i="6"/>
  <c r="F800" i="6"/>
  <c r="G446" i="6"/>
  <c r="F446" i="6"/>
  <c r="G514" i="6"/>
  <c r="F514" i="6"/>
  <c r="F624" i="6"/>
  <c r="G624" i="6"/>
  <c r="G833" i="6"/>
  <c r="F833" i="6"/>
  <c r="G217" i="6"/>
  <c r="F217" i="6"/>
  <c r="G281" i="6"/>
  <c r="F281" i="6"/>
  <c r="G345" i="6"/>
  <c r="F345" i="6"/>
  <c r="G409" i="6"/>
  <c r="F409" i="6"/>
  <c r="F473" i="6"/>
  <c r="G473" i="6"/>
  <c r="F563" i="6"/>
  <c r="G563" i="6"/>
  <c r="G420" i="6"/>
  <c r="F420" i="6"/>
  <c r="G484" i="6"/>
  <c r="F484" i="6"/>
  <c r="G585" i="6"/>
  <c r="F585" i="6"/>
  <c r="G813" i="6"/>
  <c r="F813" i="6"/>
  <c r="G551" i="6"/>
  <c r="F551" i="6"/>
  <c r="G620" i="6"/>
  <c r="F620" i="6"/>
  <c r="G752" i="6"/>
  <c r="F752" i="6"/>
  <c r="F525" i="6"/>
  <c r="G525" i="6"/>
  <c r="F589" i="6"/>
  <c r="G589" i="6"/>
  <c r="F688" i="6"/>
  <c r="G688" i="6"/>
  <c r="G889" i="6"/>
  <c r="F889" i="6"/>
  <c r="G552" i="6"/>
  <c r="F552" i="6"/>
  <c r="G611" i="6"/>
  <c r="F611" i="6"/>
  <c r="F704" i="6"/>
  <c r="G704" i="6"/>
  <c r="G944" i="6"/>
  <c r="F944" i="6"/>
  <c r="F574" i="6"/>
  <c r="G574" i="6"/>
  <c r="G647" i="6"/>
  <c r="F647" i="6"/>
  <c r="F812" i="6"/>
  <c r="G812" i="6"/>
  <c r="F660" i="6"/>
  <c r="G660" i="6"/>
  <c r="F730" i="6"/>
  <c r="G730" i="6"/>
  <c r="G850" i="6"/>
  <c r="F850" i="6"/>
  <c r="F731" i="6"/>
  <c r="G731" i="6"/>
  <c r="G885" i="6"/>
  <c r="F885" i="6"/>
  <c r="G621" i="6"/>
  <c r="F621" i="6"/>
  <c r="G685" i="6"/>
  <c r="F685" i="6"/>
  <c r="F804" i="6"/>
  <c r="G804" i="6"/>
  <c r="G954" i="6"/>
  <c r="F954" i="6"/>
  <c r="G659" i="6"/>
  <c r="F659" i="6"/>
  <c r="F754" i="6"/>
  <c r="G754" i="6"/>
  <c r="G881" i="6"/>
  <c r="F881" i="6"/>
  <c r="G708" i="6"/>
  <c r="F708" i="6"/>
  <c r="F772" i="6"/>
  <c r="G772" i="6"/>
  <c r="G856" i="6"/>
  <c r="F856" i="6"/>
  <c r="F946" i="6"/>
  <c r="G946" i="6"/>
  <c r="G743" i="6"/>
  <c r="F743" i="6"/>
  <c r="G810" i="6"/>
  <c r="F810" i="6"/>
  <c r="G921" i="6"/>
  <c r="F921" i="6"/>
  <c r="G701" i="6"/>
  <c r="F701" i="6"/>
  <c r="G765" i="6"/>
  <c r="F765" i="6"/>
  <c r="G858" i="6"/>
  <c r="F858" i="6"/>
  <c r="G969" i="6"/>
  <c r="F969" i="6"/>
  <c r="F827" i="6"/>
  <c r="G827" i="6"/>
  <c r="F891" i="6"/>
  <c r="G891" i="6"/>
  <c r="F955" i="6"/>
  <c r="G955" i="6"/>
  <c r="G790" i="6"/>
  <c r="F790" i="6"/>
  <c r="F854" i="6"/>
  <c r="G854" i="6"/>
  <c r="F918" i="6"/>
  <c r="G918" i="6"/>
  <c r="F982" i="6"/>
  <c r="G982" i="6"/>
  <c r="G807" i="6"/>
  <c r="F807" i="6"/>
  <c r="G871" i="6"/>
  <c r="F871" i="6"/>
  <c r="G935" i="6"/>
  <c r="F935" i="6"/>
  <c r="G999" i="6"/>
  <c r="F999" i="6"/>
  <c r="G373" i="6"/>
  <c r="F373" i="6"/>
  <c r="G90" i="6"/>
  <c r="F90" i="6"/>
  <c r="F78" i="6"/>
  <c r="G78" i="6"/>
  <c r="F455" i="6"/>
  <c r="G455" i="6"/>
  <c r="G107" i="6"/>
  <c r="F107" i="6"/>
  <c r="G27" i="6"/>
  <c r="F27" i="6"/>
  <c r="G204" i="6"/>
  <c r="F204" i="6"/>
  <c r="F54" i="6"/>
  <c r="G54" i="6"/>
  <c r="G293" i="6"/>
  <c r="F293" i="6"/>
  <c r="F110" i="6"/>
  <c r="G110" i="6"/>
  <c r="G18" i="6"/>
  <c r="F18" i="6"/>
  <c r="G213" i="6"/>
  <c r="F213" i="6"/>
  <c r="G51" i="6"/>
  <c r="F51" i="6"/>
  <c r="G364" i="6"/>
  <c r="F364" i="6"/>
  <c r="G57" i="6"/>
  <c r="F57" i="6"/>
  <c r="G121" i="6"/>
  <c r="F121" i="6"/>
  <c r="F198" i="6"/>
  <c r="G198" i="6"/>
  <c r="F326" i="6"/>
  <c r="G326" i="6"/>
  <c r="F571" i="6"/>
  <c r="G571" i="6"/>
  <c r="G63" i="6"/>
  <c r="F63" i="6"/>
  <c r="G127" i="6"/>
  <c r="F127" i="6"/>
  <c r="F215" i="6"/>
  <c r="G215" i="6"/>
  <c r="F343" i="6"/>
  <c r="G343" i="6"/>
  <c r="F622" i="6"/>
  <c r="G622" i="6"/>
  <c r="G130" i="6"/>
  <c r="F130" i="6"/>
  <c r="G205" i="6"/>
  <c r="F205" i="6"/>
  <c r="G333" i="6"/>
  <c r="F333" i="6"/>
  <c r="F516" i="6"/>
  <c r="G516" i="6"/>
  <c r="F45" i="6"/>
  <c r="G45" i="6"/>
  <c r="F109" i="6"/>
  <c r="G109" i="6"/>
  <c r="F174" i="6"/>
  <c r="G174" i="6"/>
  <c r="F302" i="6"/>
  <c r="G302" i="6"/>
  <c r="G429" i="6"/>
  <c r="F429" i="6"/>
  <c r="F24" i="6"/>
  <c r="G24" i="6"/>
  <c r="F88" i="6"/>
  <c r="G88" i="6"/>
  <c r="F152" i="6"/>
  <c r="G152" i="6"/>
  <c r="G260" i="6"/>
  <c r="F260" i="6"/>
  <c r="G388" i="6"/>
  <c r="F388" i="6"/>
  <c r="G131" i="6"/>
  <c r="F131" i="6"/>
  <c r="F207" i="6"/>
  <c r="G207" i="6"/>
  <c r="F335" i="6"/>
  <c r="G335" i="6"/>
  <c r="G485" i="6"/>
  <c r="F485" i="6"/>
  <c r="G186" i="6"/>
  <c r="F186" i="6"/>
  <c r="G250" i="6"/>
  <c r="F250" i="6"/>
  <c r="G314" i="6"/>
  <c r="F314" i="6"/>
  <c r="G378" i="6"/>
  <c r="F378" i="6"/>
  <c r="G442" i="6"/>
  <c r="F442" i="6"/>
  <c r="G506" i="6"/>
  <c r="F506" i="6"/>
  <c r="G662" i="6"/>
  <c r="F662" i="6"/>
  <c r="F200" i="6"/>
  <c r="G200" i="6"/>
  <c r="F264" i="6"/>
  <c r="G264" i="6"/>
  <c r="F328" i="6"/>
  <c r="G328" i="6"/>
  <c r="F392" i="6"/>
  <c r="G392" i="6"/>
  <c r="G456" i="6"/>
  <c r="F456" i="6"/>
  <c r="G529" i="6"/>
  <c r="F529" i="6"/>
  <c r="F673" i="6"/>
  <c r="G673" i="6"/>
  <c r="G195" i="6"/>
  <c r="F195" i="6"/>
  <c r="G259" i="6"/>
  <c r="F259" i="6"/>
  <c r="G323" i="6"/>
  <c r="F323" i="6"/>
  <c r="G387" i="6"/>
  <c r="F387" i="6"/>
  <c r="G451" i="6"/>
  <c r="F451" i="6"/>
  <c r="G510" i="6"/>
  <c r="F510" i="6"/>
  <c r="G623" i="6"/>
  <c r="F623" i="6"/>
  <c r="G937" i="6"/>
  <c r="F937" i="6"/>
  <c r="G454" i="6"/>
  <c r="F454" i="6"/>
  <c r="G530" i="6"/>
  <c r="F530" i="6"/>
  <c r="F632" i="6"/>
  <c r="G632" i="6"/>
  <c r="G941" i="6"/>
  <c r="F941" i="6"/>
  <c r="G225" i="6"/>
  <c r="F225" i="6"/>
  <c r="G289" i="6"/>
  <c r="F289" i="6"/>
  <c r="G353" i="6"/>
  <c r="F353" i="6"/>
  <c r="F417" i="6"/>
  <c r="G417" i="6"/>
  <c r="F481" i="6"/>
  <c r="G481" i="6"/>
  <c r="F579" i="6"/>
  <c r="G579" i="6"/>
  <c r="G428" i="6"/>
  <c r="F428" i="6"/>
  <c r="G492" i="6"/>
  <c r="F492" i="6"/>
  <c r="G601" i="6"/>
  <c r="F601" i="6"/>
  <c r="F868" i="6"/>
  <c r="G868" i="6"/>
  <c r="G559" i="6"/>
  <c r="F559" i="6"/>
  <c r="F640" i="6"/>
  <c r="G640" i="6"/>
  <c r="G777" i="6"/>
  <c r="F777" i="6"/>
  <c r="F533" i="6"/>
  <c r="G533" i="6"/>
  <c r="F597" i="6"/>
  <c r="G597" i="6"/>
  <c r="G703" i="6"/>
  <c r="F703" i="6"/>
  <c r="F930" i="6"/>
  <c r="G930" i="6"/>
  <c r="G560" i="6"/>
  <c r="F560" i="6"/>
  <c r="G625" i="6"/>
  <c r="F625" i="6"/>
  <c r="G729" i="6"/>
  <c r="F729" i="6"/>
  <c r="G518" i="6"/>
  <c r="F518" i="6"/>
  <c r="G582" i="6"/>
  <c r="F582" i="6"/>
  <c r="F664" i="6"/>
  <c r="G664" i="6"/>
  <c r="G853" i="6"/>
  <c r="F853" i="6"/>
  <c r="F668" i="6"/>
  <c r="G668" i="6"/>
  <c r="G734" i="6"/>
  <c r="F734" i="6"/>
  <c r="F884" i="6"/>
  <c r="G884" i="6"/>
  <c r="F744" i="6"/>
  <c r="G744" i="6"/>
  <c r="F906" i="6"/>
  <c r="G906" i="6"/>
  <c r="G629" i="6"/>
  <c r="F629" i="6"/>
  <c r="G693" i="6"/>
  <c r="F693" i="6"/>
  <c r="G825" i="6"/>
  <c r="F825" i="6"/>
  <c r="G968" i="6"/>
  <c r="F968" i="6"/>
  <c r="F667" i="6"/>
  <c r="G667" i="6"/>
  <c r="G758" i="6"/>
  <c r="F758" i="6"/>
  <c r="G888" i="6"/>
  <c r="F888" i="6"/>
  <c r="F716" i="6"/>
  <c r="G716" i="6"/>
  <c r="F780" i="6"/>
  <c r="G780" i="6"/>
  <c r="G865" i="6"/>
  <c r="F865" i="6"/>
  <c r="F980" i="6"/>
  <c r="G980" i="6"/>
  <c r="G751" i="6"/>
  <c r="F751" i="6"/>
  <c r="F844" i="6"/>
  <c r="G844" i="6"/>
  <c r="G925" i="6"/>
  <c r="F925" i="6"/>
  <c r="F709" i="6"/>
  <c r="G709" i="6"/>
  <c r="G773" i="6"/>
  <c r="F773" i="6"/>
  <c r="F892" i="6"/>
  <c r="G892" i="6"/>
  <c r="G973" i="6"/>
  <c r="F973" i="6"/>
  <c r="F835" i="6"/>
  <c r="G835" i="6"/>
  <c r="F899" i="6"/>
  <c r="G899" i="6"/>
  <c r="F963" i="6"/>
  <c r="G963" i="6"/>
  <c r="F798" i="6"/>
  <c r="G798" i="6"/>
  <c r="F862" i="6"/>
  <c r="G862" i="6"/>
  <c r="F926" i="6"/>
  <c r="G926" i="6"/>
  <c r="F990" i="6"/>
  <c r="G990" i="6"/>
  <c r="F815" i="6"/>
  <c r="G815" i="6"/>
  <c r="F879" i="6"/>
  <c r="G879" i="6"/>
  <c r="F943" i="6"/>
  <c r="G943" i="6"/>
  <c r="G1007" i="6"/>
  <c r="F1007" i="6"/>
  <c r="G26" i="6"/>
  <c r="F26" i="6"/>
  <c r="G309" i="6"/>
  <c r="F309" i="6"/>
  <c r="F94" i="6"/>
  <c r="G94" i="6"/>
  <c r="G678" i="6"/>
  <c r="F678" i="6"/>
  <c r="G132" i="6"/>
  <c r="F132" i="6"/>
  <c r="G43" i="6"/>
  <c r="F43" i="6"/>
  <c r="G268" i="6"/>
  <c r="F268" i="6"/>
  <c r="F70" i="6"/>
  <c r="G70" i="6"/>
  <c r="G357" i="6"/>
  <c r="F357" i="6"/>
  <c r="G148" i="6"/>
  <c r="F148" i="6"/>
  <c r="G34" i="6"/>
  <c r="F34" i="6"/>
  <c r="G277" i="6"/>
  <c r="F277" i="6"/>
  <c r="G67" i="6"/>
  <c r="F67" i="6"/>
  <c r="F447" i="6"/>
  <c r="G447" i="6"/>
  <c r="G65" i="6"/>
  <c r="F65" i="6"/>
  <c r="G129" i="6"/>
  <c r="F129" i="6"/>
  <c r="F214" i="6"/>
  <c r="G214" i="6"/>
  <c r="F342" i="6"/>
  <c r="G342" i="6"/>
  <c r="G7" i="6"/>
  <c r="F7" i="6"/>
  <c r="G71" i="6"/>
  <c r="F71" i="6"/>
  <c r="G135" i="6"/>
  <c r="F135" i="6"/>
  <c r="F231" i="6"/>
  <c r="G231" i="6"/>
  <c r="F359" i="6"/>
  <c r="G359" i="6"/>
  <c r="G655" i="6"/>
  <c r="F655" i="6"/>
  <c r="G138" i="6"/>
  <c r="F138" i="6"/>
  <c r="G221" i="6"/>
  <c r="F221" i="6"/>
  <c r="G349" i="6"/>
  <c r="F349" i="6"/>
  <c r="F580" i="6"/>
  <c r="G580" i="6"/>
  <c r="F53" i="6"/>
  <c r="G53" i="6"/>
  <c r="F117" i="6"/>
  <c r="G117" i="6"/>
  <c r="F190" i="6"/>
  <c r="G190" i="6"/>
  <c r="F318" i="6"/>
  <c r="G318" i="6"/>
  <c r="G461" i="6"/>
  <c r="F461" i="6"/>
  <c r="G32" i="6"/>
  <c r="F32" i="6"/>
  <c r="G96" i="6"/>
  <c r="F96" i="6"/>
  <c r="F160" i="6"/>
  <c r="G160" i="6"/>
  <c r="G276" i="6"/>
  <c r="F276" i="6"/>
  <c r="G412" i="6"/>
  <c r="F412" i="6"/>
  <c r="G139" i="6"/>
  <c r="F139" i="6"/>
  <c r="F223" i="6"/>
  <c r="G223" i="6"/>
  <c r="F351" i="6"/>
  <c r="G351" i="6"/>
  <c r="F523" i="6"/>
  <c r="G523" i="6"/>
  <c r="G194" i="6"/>
  <c r="F194" i="6"/>
  <c r="G258" i="6"/>
  <c r="F258" i="6"/>
  <c r="G322" i="6"/>
  <c r="F322" i="6"/>
  <c r="G386" i="6"/>
  <c r="F386" i="6"/>
  <c r="G450" i="6"/>
  <c r="F450" i="6"/>
  <c r="G509" i="6"/>
  <c r="F509" i="6"/>
  <c r="G679" i="6"/>
  <c r="F679" i="6"/>
  <c r="F208" i="6"/>
  <c r="G208" i="6"/>
  <c r="F272" i="6"/>
  <c r="G272" i="6"/>
  <c r="F336" i="6"/>
  <c r="G336" i="6"/>
  <c r="F400" i="6"/>
  <c r="G400" i="6"/>
  <c r="G464" i="6"/>
  <c r="F464" i="6"/>
  <c r="G545" i="6"/>
  <c r="F545" i="6"/>
  <c r="F690" i="6"/>
  <c r="G690" i="6"/>
  <c r="G203" i="6"/>
  <c r="F203" i="6"/>
  <c r="G267" i="6"/>
  <c r="F267" i="6"/>
  <c r="G331" i="6"/>
  <c r="F331" i="6"/>
  <c r="G395" i="6"/>
  <c r="F395" i="6"/>
  <c r="G459" i="6"/>
  <c r="F459" i="6"/>
  <c r="F524" i="6"/>
  <c r="G524" i="6"/>
  <c r="G631" i="6"/>
  <c r="F631" i="6"/>
  <c r="G965" i="6"/>
  <c r="F965" i="6"/>
  <c r="G462" i="6"/>
  <c r="F462" i="6"/>
  <c r="G546" i="6"/>
  <c r="F546" i="6"/>
  <c r="F649" i="6"/>
  <c r="G649" i="6"/>
  <c r="F996" i="6"/>
  <c r="G996" i="6"/>
  <c r="G233" i="6"/>
  <c r="F233" i="6"/>
  <c r="G297" i="6"/>
  <c r="F297" i="6"/>
  <c r="G361" i="6"/>
  <c r="F361" i="6"/>
  <c r="F425" i="6"/>
  <c r="G425" i="6"/>
  <c r="F489" i="6"/>
  <c r="G489" i="6"/>
  <c r="F595" i="6"/>
  <c r="G595" i="6"/>
  <c r="G436" i="6"/>
  <c r="F436" i="6"/>
  <c r="G500" i="6"/>
  <c r="F500" i="6"/>
  <c r="G612" i="6"/>
  <c r="F612" i="6"/>
  <c r="G978" i="6"/>
  <c r="F978" i="6"/>
  <c r="G567" i="6"/>
  <c r="F567" i="6"/>
  <c r="F657" i="6"/>
  <c r="G657" i="6"/>
  <c r="G789" i="6"/>
  <c r="F789" i="6"/>
  <c r="F541" i="6"/>
  <c r="G541" i="6"/>
  <c r="F605" i="6"/>
  <c r="G605" i="6"/>
  <c r="F715" i="6"/>
  <c r="G715" i="6"/>
  <c r="G957" i="6"/>
  <c r="F957" i="6"/>
  <c r="G568" i="6"/>
  <c r="F568" i="6"/>
  <c r="F633" i="6"/>
  <c r="G633" i="6"/>
  <c r="F738" i="6"/>
  <c r="G738" i="6"/>
  <c r="F526" i="6"/>
  <c r="G526" i="6"/>
  <c r="F590" i="6"/>
  <c r="G590" i="6"/>
  <c r="F681" i="6"/>
  <c r="G681" i="6"/>
  <c r="G880" i="6"/>
  <c r="F880" i="6"/>
  <c r="G676" i="6"/>
  <c r="F676" i="6"/>
  <c r="G747" i="6"/>
  <c r="F747" i="6"/>
  <c r="G890" i="6"/>
  <c r="F890" i="6"/>
  <c r="G769" i="6"/>
  <c r="F769" i="6"/>
  <c r="G913" i="6"/>
  <c r="F913" i="6"/>
  <c r="G637" i="6"/>
  <c r="F637" i="6"/>
  <c r="G707" i="6"/>
  <c r="F707" i="6"/>
  <c r="F866" i="6"/>
  <c r="G866" i="6"/>
  <c r="F988" i="6"/>
  <c r="G988" i="6"/>
  <c r="G675" i="6"/>
  <c r="F675" i="6"/>
  <c r="G771" i="6"/>
  <c r="F771" i="6"/>
  <c r="G928" i="6"/>
  <c r="F928" i="6"/>
  <c r="F724" i="6"/>
  <c r="G724" i="6"/>
  <c r="F788" i="6"/>
  <c r="G788" i="6"/>
  <c r="G869" i="6"/>
  <c r="F869" i="6"/>
  <c r="G984" i="6"/>
  <c r="F984" i="6"/>
  <c r="G759" i="6"/>
  <c r="F759" i="6"/>
  <c r="G848" i="6"/>
  <c r="F848" i="6"/>
  <c r="G938" i="6"/>
  <c r="F938" i="6"/>
  <c r="F717" i="6"/>
  <c r="G717" i="6"/>
  <c r="G781" i="6"/>
  <c r="F781" i="6"/>
  <c r="G896" i="6"/>
  <c r="F896" i="6"/>
  <c r="F986" i="6"/>
  <c r="G986" i="6"/>
  <c r="F843" i="6"/>
  <c r="G843" i="6"/>
  <c r="F907" i="6"/>
  <c r="G907" i="6"/>
  <c r="F971" i="6"/>
  <c r="G971" i="6"/>
  <c r="G806" i="6"/>
  <c r="F806" i="6"/>
  <c r="G870" i="6"/>
  <c r="F870" i="6"/>
  <c r="G934" i="6"/>
  <c r="F934" i="6"/>
  <c r="G998" i="6"/>
  <c r="F998" i="6"/>
  <c r="G823" i="6"/>
  <c r="F823" i="6"/>
  <c r="G887" i="6"/>
  <c r="F887" i="6"/>
  <c r="G951" i="6"/>
  <c r="F951" i="6"/>
  <c r="F4" i="6"/>
  <c r="O4" i="6" s="1"/>
  <c r="W4" i="6" s="1"/>
  <c r="L149" i="4"/>
  <c r="L348" i="4"/>
  <c r="L424" i="4"/>
  <c r="L124" i="4"/>
  <c r="L203" i="4"/>
  <c r="L134" i="4"/>
  <c r="L311" i="4"/>
  <c r="L107" i="4"/>
  <c r="L176" i="4"/>
  <c r="L159" i="4"/>
  <c r="L188" i="4"/>
  <c r="L215" i="4"/>
  <c r="L117" i="4"/>
  <c r="L144" i="4"/>
  <c r="L171" i="4"/>
  <c r="L243" i="4"/>
  <c r="L278" i="4"/>
  <c r="L430" i="4"/>
  <c r="L208" i="4"/>
  <c r="L245" i="4"/>
  <c r="L300" i="4"/>
  <c r="L363" i="4"/>
  <c r="L127" i="4"/>
  <c r="L259" i="4"/>
  <c r="L302" i="4"/>
  <c r="L413" i="4"/>
  <c r="L166" i="4"/>
  <c r="L191" i="4"/>
  <c r="L236" i="4"/>
  <c r="L271" i="4"/>
  <c r="L344" i="4"/>
  <c r="L389" i="4"/>
  <c r="L456" i="4"/>
  <c r="L333" i="4"/>
  <c r="L494" i="4"/>
  <c r="L339" i="4"/>
  <c r="L374" i="4"/>
  <c r="L469" i="4"/>
  <c r="L112" i="4"/>
  <c r="L156" i="4"/>
  <c r="L198" i="4"/>
  <c r="L229" i="4"/>
  <c r="L252" i="4"/>
  <c r="L291" i="4"/>
  <c r="L318" i="4"/>
  <c r="L566" i="4"/>
  <c r="L139" i="4"/>
  <c r="L181" i="4"/>
  <c r="L324" i="4"/>
  <c r="L398" i="4"/>
  <c r="L109" i="4"/>
  <c r="L119" i="4"/>
  <c r="L131" i="4"/>
  <c r="L141" i="4"/>
  <c r="L151" i="4"/>
  <c r="L163" i="4"/>
  <c r="L173" i="4"/>
  <c r="L183" i="4"/>
  <c r="L195" i="4"/>
  <c r="L205" i="4"/>
  <c r="L219" i="4"/>
  <c r="L224" i="4"/>
  <c r="L231" i="4"/>
  <c r="L261" i="4"/>
  <c r="L268" i="4"/>
  <c r="L275" i="4"/>
  <c r="L295" i="4"/>
  <c r="L304" i="4"/>
  <c r="L326" i="4"/>
  <c r="L380" i="4"/>
  <c r="L406" i="4"/>
  <c r="L419" i="4"/>
  <c r="L432" i="4"/>
  <c r="L460" i="4"/>
  <c r="L502" i="4"/>
  <c r="L540" i="4"/>
  <c r="L563" i="4"/>
  <c r="L642" i="4"/>
  <c r="L104" i="4"/>
  <c r="L116" i="4"/>
  <c r="L126" i="4"/>
  <c r="L136" i="4"/>
  <c r="L148" i="4"/>
  <c r="L158" i="4"/>
  <c r="L168" i="4"/>
  <c r="L180" i="4"/>
  <c r="L190" i="4"/>
  <c r="L200" i="4"/>
  <c r="L235" i="4"/>
  <c r="L240" i="4"/>
  <c r="L247" i="4"/>
  <c r="L277" i="4"/>
  <c r="L284" i="4"/>
  <c r="L317" i="4"/>
  <c r="L332" i="4"/>
  <c r="L371" i="4"/>
  <c r="L408" i="4"/>
  <c r="L421" i="4"/>
  <c r="L462" i="4"/>
  <c r="L483" i="4"/>
  <c r="L504" i="4"/>
  <c r="L523" i="4"/>
  <c r="L565" i="4"/>
  <c r="L592" i="4"/>
  <c r="L609" i="4"/>
  <c r="L652" i="4"/>
  <c r="L536" i="4"/>
  <c r="L555" i="4"/>
  <c r="L578" i="4"/>
  <c r="L111" i="4"/>
  <c r="L123" i="4"/>
  <c r="L133" i="4"/>
  <c r="L143" i="4"/>
  <c r="L155" i="4"/>
  <c r="L165" i="4"/>
  <c r="L175" i="4"/>
  <c r="L187" i="4"/>
  <c r="L197" i="4"/>
  <c r="L207" i="4"/>
  <c r="L214" i="4"/>
  <c r="L221" i="4"/>
  <c r="L251" i="4"/>
  <c r="L256" i="4"/>
  <c r="L263" i="4"/>
  <c r="L288" i="4"/>
  <c r="L310" i="4"/>
  <c r="L356" i="4"/>
  <c r="L373" i="4"/>
  <c r="L388" i="4"/>
  <c r="L438" i="4"/>
  <c r="L451" i="4"/>
  <c r="L491" i="4"/>
  <c r="L510" i="4"/>
  <c r="L531" i="4"/>
  <c r="L548" i="4"/>
  <c r="L594" i="4"/>
  <c r="L625" i="4"/>
  <c r="L696" i="4"/>
  <c r="L108" i="4"/>
  <c r="L118" i="4"/>
  <c r="L128" i="4"/>
  <c r="L140" i="4"/>
  <c r="L150" i="4"/>
  <c r="L160" i="4"/>
  <c r="L172" i="4"/>
  <c r="L182" i="4"/>
  <c r="L192" i="4"/>
  <c r="L204" i="4"/>
  <c r="L223" i="4"/>
  <c r="L230" i="4"/>
  <c r="L237" i="4"/>
  <c r="L267" i="4"/>
  <c r="L272" i="4"/>
  <c r="L279" i="4"/>
  <c r="L405" i="4"/>
  <c r="L414" i="4"/>
  <c r="L440" i="4"/>
  <c r="L470" i="4"/>
  <c r="L516" i="4"/>
  <c r="L600" i="4"/>
  <c r="L635" i="4"/>
  <c r="L115" i="4"/>
  <c r="L125" i="4"/>
  <c r="L135" i="4"/>
  <c r="L147" i="4"/>
  <c r="L157" i="4"/>
  <c r="L167" i="4"/>
  <c r="L179" i="4"/>
  <c r="L189" i="4"/>
  <c r="L199" i="4"/>
  <c r="L211" i="4"/>
  <c r="L239" i="4"/>
  <c r="L246" i="4"/>
  <c r="L253" i="4"/>
  <c r="L283" i="4"/>
  <c r="L312" i="4"/>
  <c r="L340" i="4"/>
  <c r="L349" i="4"/>
  <c r="L364" i="4"/>
  <c r="L392" i="4"/>
  <c r="L444" i="4"/>
  <c r="L478" i="4"/>
  <c r="L520" i="4"/>
  <c r="L579" i="4"/>
  <c r="L608" i="4"/>
  <c r="L110" i="4"/>
  <c r="L120" i="4"/>
  <c r="L132" i="4"/>
  <c r="L142" i="4"/>
  <c r="L152" i="4"/>
  <c r="L164" i="4"/>
  <c r="L174" i="4"/>
  <c r="L184" i="4"/>
  <c r="L196" i="4"/>
  <c r="L206" i="4"/>
  <c r="L213" i="4"/>
  <c r="L220" i="4"/>
  <c r="L227" i="4"/>
  <c r="L255" i="4"/>
  <c r="L262" i="4"/>
  <c r="L269" i="4"/>
  <c r="L296" i="4"/>
  <c r="L307" i="4"/>
  <c r="L342" i="4"/>
  <c r="L355" i="4"/>
  <c r="L381" i="4"/>
  <c r="L396" i="4"/>
  <c r="L435" i="4"/>
  <c r="L446" i="4"/>
  <c r="L547" i="4"/>
  <c r="L212" i="4"/>
  <c r="L222" i="4"/>
  <c r="L232" i="4"/>
  <c r="L244" i="4"/>
  <c r="L254" i="4"/>
  <c r="L264" i="4"/>
  <c r="L276" i="4"/>
  <c r="L286" i="4"/>
  <c r="L316" i="4"/>
  <c r="L323" i="4"/>
  <c r="L328" i="4"/>
  <c r="L360" i="4"/>
  <c r="L376" i="4"/>
  <c r="L387" i="4"/>
  <c r="L403" i="4"/>
  <c r="L412" i="4"/>
  <c r="L428" i="4"/>
  <c r="L437" i="4"/>
  <c r="L453" i="4"/>
  <c r="L464" i="4"/>
  <c r="L477" i="4"/>
  <c r="L488" i="4"/>
  <c r="L499" i="4"/>
  <c r="L572" i="4"/>
  <c r="L587" i="4"/>
  <c r="L658" i="4"/>
  <c r="L285" i="4"/>
  <c r="L292" i="4"/>
  <c r="L320" i="4"/>
  <c r="L327" i="4"/>
  <c r="L334" i="4"/>
  <c r="L357" i="4"/>
  <c r="L366" i="4"/>
  <c r="L382" i="4"/>
  <c r="L400" i="4"/>
  <c r="L427" i="4"/>
  <c r="L452" i="4"/>
  <c r="L472" i="4"/>
  <c r="L485" i="4"/>
  <c r="L496" i="4"/>
  <c r="L586" i="4"/>
  <c r="L216" i="4"/>
  <c r="L228" i="4"/>
  <c r="L238" i="4"/>
  <c r="L248" i="4"/>
  <c r="L260" i="4"/>
  <c r="L270" i="4"/>
  <c r="L280" i="4"/>
  <c r="L294" i="4"/>
  <c r="L301" i="4"/>
  <c r="L308" i="4"/>
  <c r="L336" i="4"/>
  <c r="L343" i="4"/>
  <c r="L350" i="4"/>
  <c r="L368" i="4"/>
  <c r="L395" i="4"/>
  <c r="L420" i="4"/>
  <c r="L445" i="4"/>
  <c r="L515" i="4"/>
  <c r="L528" i="4"/>
  <c r="L541" i="4"/>
  <c r="L556" i="4"/>
  <c r="L601" i="4"/>
  <c r="L628" i="4"/>
  <c r="L459" i="4"/>
  <c r="L484" i="4"/>
  <c r="L509" i="4"/>
  <c r="L534" i="4"/>
  <c r="L552" i="4"/>
  <c r="L568" i="4"/>
  <c r="L585" i="4"/>
  <c r="L618" i="4"/>
  <c r="L672" i="4"/>
  <c r="L508" i="4"/>
  <c r="L524" i="4"/>
  <c r="L533" i="4"/>
  <c r="L549" i="4"/>
  <c r="L558" i="4"/>
  <c r="L611" i="4"/>
  <c r="L467" i="4"/>
  <c r="L476" i="4"/>
  <c r="L492" i="4"/>
  <c r="L501" i="4"/>
  <c r="L517" i="4"/>
  <c r="L526" i="4"/>
  <c r="L542" i="4"/>
  <c r="L560" i="4"/>
  <c r="L593" i="4"/>
  <c r="L602" i="4"/>
  <c r="L636" i="4"/>
  <c r="L732" i="4"/>
  <c r="L756" i="4"/>
  <c r="L780" i="4"/>
  <c r="L860" i="4"/>
  <c r="L868" i="4"/>
  <c r="L968" i="4"/>
  <c r="L724" i="4"/>
  <c r="L649" i="4"/>
  <c r="L664" i="4"/>
  <c r="L740" i="4"/>
  <c r="L916" i="4"/>
  <c r="AD6" i="4"/>
  <c r="L680" i="4"/>
  <c r="L772" i="4"/>
  <c r="AF6" i="4"/>
  <c r="L644" i="4"/>
  <c r="L684" i="4"/>
  <c r="L776" i="4"/>
  <c r="L650" i="4"/>
  <c r="L712" i="4"/>
  <c r="L824" i="4"/>
  <c r="U6" i="4"/>
  <c r="L293" i="4"/>
  <c r="L303" i="4"/>
  <c r="L315" i="4"/>
  <c r="L325" i="4"/>
  <c r="L335" i="4"/>
  <c r="L347" i="4"/>
  <c r="L352" i="4"/>
  <c r="L390" i="4"/>
  <c r="L397" i="4"/>
  <c r="L404" i="4"/>
  <c r="L411" i="4"/>
  <c r="L416" i="4"/>
  <c r="L454" i="4"/>
  <c r="L461" i="4"/>
  <c r="L468" i="4"/>
  <c r="L475" i="4"/>
  <c r="L480" i="4"/>
  <c r="L518" i="4"/>
  <c r="L525" i="4"/>
  <c r="L532" i="4"/>
  <c r="L539" i="4"/>
  <c r="L544" i="4"/>
  <c r="L588" i="4"/>
  <c r="L595" i="4"/>
  <c r="L604" i="4"/>
  <c r="L632" i="4"/>
  <c r="L643" i="4"/>
  <c r="L665" i="4"/>
  <c r="L692" i="4"/>
  <c r="L764" i="4"/>
  <c r="L904" i="4"/>
  <c r="L287" i="4"/>
  <c r="L299" i="4"/>
  <c r="L309" i="4"/>
  <c r="L319" i="4"/>
  <c r="L331" i="4"/>
  <c r="L341" i="4"/>
  <c r="L358" i="4"/>
  <c r="L365" i="4"/>
  <c r="L372" i="4"/>
  <c r="L379" i="4"/>
  <c r="L384" i="4"/>
  <c r="L422" i="4"/>
  <c r="L429" i="4"/>
  <c r="L436" i="4"/>
  <c r="L443" i="4"/>
  <c r="L448" i="4"/>
  <c r="L486" i="4"/>
  <c r="L493" i="4"/>
  <c r="L500" i="4"/>
  <c r="L507" i="4"/>
  <c r="L512" i="4"/>
  <c r="L550" i="4"/>
  <c r="L557" i="4"/>
  <c r="L564" i="4"/>
  <c r="L571" i="4"/>
  <c r="L580" i="4"/>
  <c r="L616" i="4"/>
  <c r="L651" i="4"/>
  <c r="L728" i="4"/>
  <c r="L820" i="4"/>
  <c r="L106" i="4"/>
  <c r="L114" i="4"/>
  <c r="L122" i="4"/>
  <c r="L130" i="4"/>
  <c r="L138" i="4"/>
  <c r="L146" i="4"/>
  <c r="L154" i="4"/>
  <c r="L162" i="4"/>
  <c r="L170" i="4"/>
  <c r="L178" i="4"/>
  <c r="L186" i="4"/>
  <c r="L194" i="4"/>
  <c r="L202" i="4"/>
  <c r="L210" i="4"/>
  <c r="L218" i="4"/>
  <c r="L226" i="4"/>
  <c r="L234" i="4"/>
  <c r="L242" i="4"/>
  <c r="L250" i="4"/>
  <c r="L258" i="4"/>
  <c r="L266" i="4"/>
  <c r="L274" i="4"/>
  <c r="L282" i="4"/>
  <c r="L290" i="4"/>
  <c r="L298" i="4"/>
  <c r="L306" i="4"/>
  <c r="L314" i="4"/>
  <c r="L322" i="4"/>
  <c r="L330" i="4"/>
  <c r="L338" i="4"/>
  <c r="L346" i="4"/>
  <c r="L354" i="4"/>
  <c r="L362" i="4"/>
  <c r="L370" i="4"/>
  <c r="L378" i="4"/>
  <c r="L386" i="4"/>
  <c r="L394" i="4"/>
  <c r="L402" i="4"/>
  <c r="L410" i="4"/>
  <c r="L418" i="4"/>
  <c r="L426" i="4"/>
  <c r="L434" i="4"/>
  <c r="L442" i="4"/>
  <c r="L450" i="4"/>
  <c r="L458" i="4"/>
  <c r="L466" i="4"/>
  <c r="L474" i="4"/>
  <c r="L482" i="4"/>
  <c r="L490" i="4"/>
  <c r="L498" i="4"/>
  <c r="L506" i="4"/>
  <c r="L514" i="4"/>
  <c r="L522" i="4"/>
  <c r="L530" i="4"/>
  <c r="L538" i="4"/>
  <c r="L546" i="4"/>
  <c r="L554" i="4"/>
  <c r="L562" i="4"/>
  <c r="L570" i="4"/>
  <c r="L577" i="4"/>
  <c r="L584" i="4"/>
  <c r="L620" i="4"/>
  <c r="L627" i="4"/>
  <c r="L634" i="4"/>
  <c r="L641" i="4"/>
  <c r="L648" i="4"/>
  <c r="L700" i="4"/>
  <c r="L744" i="4"/>
  <c r="L788" i="4"/>
  <c r="L828" i="4"/>
  <c r="L872" i="4"/>
  <c r="L920" i="4"/>
  <c r="L351" i="4"/>
  <c r="L359" i="4"/>
  <c r="L367" i="4"/>
  <c r="L375" i="4"/>
  <c r="L383" i="4"/>
  <c r="L391" i="4"/>
  <c r="L399" i="4"/>
  <c r="L407" i="4"/>
  <c r="L415" i="4"/>
  <c r="L423" i="4"/>
  <c r="L431" i="4"/>
  <c r="L439" i="4"/>
  <c r="L447" i="4"/>
  <c r="L455" i="4"/>
  <c r="L463" i="4"/>
  <c r="L471" i="4"/>
  <c r="L479" i="4"/>
  <c r="L487" i="4"/>
  <c r="L495" i="4"/>
  <c r="L503" i="4"/>
  <c r="L511" i="4"/>
  <c r="L519" i="4"/>
  <c r="L527" i="4"/>
  <c r="L535" i="4"/>
  <c r="L543" i="4"/>
  <c r="L551" i="4"/>
  <c r="L559" i="4"/>
  <c r="L567" i="4"/>
  <c r="L596" i="4"/>
  <c r="L603" i="4"/>
  <c r="L610" i="4"/>
  <c r="L617" i="4"/>
  <c r="L624" i="4"/>
  <c r="L657" i="4"/>
  <c r="L668" i="4"/>
  <c r="L708" i="4"/>
  <c r="L748" i="4"/>
  <c r="L792" i="4"/>
  <c r="L836" i="4"/>
  <c r="L876" i="4"/>
  <c r="L932" i="4"/>
  <c r="L992" i="4"/>
  <c r="L796" i="4"/>
  <c r="L840" i="4"/>
  <c r="L884" i="4"/>
  <c r="L936" i="4"/>
  <c r="L105" i="4"/>
  <c r="L113" i="4"/>
  <c r="L121" i="4"/>
  <c r="L129" i="4"/>
  <c r="L137" i="4"/>
  <c r="L145" i="4"/>
  <c r="L153" i="4"/>
  <c r="L161" i="4"/>
  <c r="L169" i="4"/>
  <c r="L177" i="4"/>
  <c r="L185" i="4"/>
  <c r="L193" i="4"/>
  <c r="L201" i="4"/>
  <c r="L209" i="4"/>
  <c r="L217" i="4"/>
  <c r="L225" i="4"/>
  <c r="L233" i="4"/>
  <c r="L241" i="4"/>
  <c r="L249" i="4"/>
  <c r="L257" i="4"/>
  <c r="L265" i="4"/>
  <c r="L273" i="4"/>
  <c r="L281" i="4"/>
  <c r="L289" i="4"/>
  <c r="L297" i="4"/>
  <c r="L305" i="4"/>
  <c r="L313" i="4"/>
  <c r="L321" i="4"/>
  <c r="L329" i="4"/>
  <c r="L337" i="4"/>
  <c r="L345" i="4"/>
  <c r="L353" i="4"/>
  <c r="L361" i="4"/>
  <c r="L369" i="4"/>
  <c r="L377" i="4"/>
  <c r="L385" i="4"/>
  <c r="L393" i="4"/>
  <c r="L401" i="4"/>
  <c r="L409" i="4"/>
  <c r="L417" i="4"/>
  <c r="L425" i="4"/>
  <c r="L433" i="4"/>
  <c r="L441" i="4"/>
  <c r="L449" i="4"/>
  <c r="L457" i="4"/>
  <c r="L465" i="4"/>
  <c r="L473" i="4"/>
  <c r="L481" i="4"/>
  <c r="L489" i="4"/>
  <c r="L497" i="4"/>
  <c r="L505" i="4"/>
  <c r="L513" i="4"/>
  <c r="L521" i="4"/>
  <c r="L529" i="4"/>
  <c r="L537" i="4"/>
  <c r="L545" i="4"/>
  <c r="L553" i="4"/>
  <c r="L561" i="4"/>
  <c r="L569" i="4"/>
  <c r="L576" i="4"/>
  <c r="L612" i="4"/>
  <c r="L619" i="4"/>
  <c r="L626" i="4"/>
  <c r="L633" i="4"/>
  <c r="L640" i="4"/>
  <c r="L676" i="4"/>
  <c r="L716" i="4"/>
  <c r="L760" i="4"/>
  <c r="L804" i="4"/>
  <c r="L844" i="4"/>
  <c r="L888" i="4"/>
  <c r="L948" i="4"/>
  <c r="L977" i="4"/>
  <c r="L808" i="4"/>
  <c r="L852" i="4"/>
  <c r="L892" i="4"/>
  <c r="L952" i="4"/>
  <c r="L979" i="4"/>
  <c r="L812" i="4"/>
  <c r="L856" i="4"/>
  <c r="L900" i="4"/>
  <c r="L964" i="4"/>
  <c r="L659" i="4"/>
  <c r="L666" i="4"/>
  <c r="L673" i="4"/>
  <c r="L689" i="4"/>
  <c r="L705" i="4"/>
  <c r="L721" i="4"/>
  <c r="L737" i="4"/>
  <c r="L753" i="4"/>
  <c r="L769" i="4"/>
  <c r="L785" i="4"/>
  <c r="L801" i="4"/>
  <c r="L817" i="4"/>
  <c r="L833" i="4"/>
  <c r="L849" i="4"/>
  <c r="L865" i="4"/>
  <c r="L881" i="4"/>
  <c r="L897" i="4"/>
  <c r="L913" i="4"/>
  <c r="L929" i="4"/>
  <c r="L945" i="4"/>
  <c r="L961" i="4"/>
  <c r="L972" i="4"/>
  <c r="L656" i="4"/>
  <c r="L675" i="4"/>
  <c r="L691" i="4"/>
  <c r="L707" i="4"/>
  <c r="L723" i="4"/>
  <c r="L739" i="4"/>
  <c r="L755" i="4"/>
  <c r="L771" i="4"/>
  <c r="L787" i="4"/>
  <c r="L803" i="4"/>
  <c r="L819" i="4"/>
  <c r="L835" i="4"/>
  <c r="L851" i="4"/>
  <c r="L867" i="4"/>
  <c r="L883" i="4"/>
  <c r="L899" i="4"/>
  <c r="L915" i="4"/>
  <c r="L931" i="4"/>
  <c r="L947" i="4"/>
  <c r="L963" i="4"/>
  <c r="L976" i="4"/>
  <c r="L1000" i="4"/>
  <c r="L908" i="4"/>
  <c r="L924" i="4"/>
  <c r="L940" i="4"/>
  <c r="L956" i="4"/>
  <c r="L688" i="4"/>
  <c r="L704" i="4"/>
  <c r="L720" i="4"/>
  <c r="L736" i="4"/>
  <c r="L752" i="4"/>
  <c r="L768" i="4"/>
  <c r="L784" i="4"/>
  <c r="L800" i="4"/>
  <c r="L816" i="4"/>
  <c r="L832" i="4"/>
  <c r="L848" i="4"/>
  <c r="L864" i="4"/>
  <c r="L880" i="4"/>
  <c r="L896" i="4"/>
  <c r="L912" i="4"/>
  <c r="L928" i="4"/>
  <c r="L944" i="4"/>
  <c r="L960" i="4"/>
  <c r="L993" i="4"/>
  <c r="L681" i="4"/>
  <c r="L697" i="4"/>
  <c r="L713" i="4"/>
  <c r="L729" i="4"/>
  <c r="L745" i="4"/>
  <c r="L761" i="4"/>
  <c r="L777" i="4"/>
  <c r="L793" i="4"/>
  <c r="L809" i="4"/>
  <c r="L825" i="4"/>
  <c r="L841" i="4"/>
  <c r="L857" i="4"/>
  <c r="L873" i="4"/>
  <c r="L889" i="4"/>
  <c r="L905" i="4"/>
  <c r="L921" i="4"/>
  <c r="L937" i="4"/>
  <c r="L953" i="4"/>
  <c r="L984" i="4"/>
  <c r="L995" i="4"/>
  <c r="L660" i="4"/>
  <c r="L667" i="4"/>
  <c r="L683" i="4"/>
  <c r="L699" i="4"/>
  <c r="L715" i="4"/>
  <c r="L731" i="4"/>
  <c r="L747" i="4"/>
  <c r="L763" i="4"/>
  <c r="L779" i="4"/>
  <c r="L795" i="4"/>
  <c r="L811" i="4"/>
  <c r="L827" i="4"/>
  <c r="L843" i="4"/>
  <c r="L859" i="4"/>
  <c r="L875" i="4"/>
  <c r="L891" i="4"/>
  <c r="L907" i="4"/>
  <c r="L923" i="4"/>
  <c r="L939" i="4"/>
  <c r="L955" i="4"/>
  <c r="L988" i="4"/>
  <c r="L1004" i="4"/>
  <c r="L969" i="4"/>
  <c r="L985" i="4"/>
  <c r="L1001" i="4"/>
  <c r="L971" i="4"/>
  <c r="L987" i="4"/>
  <c r="L1003" i="4"/>
  <c r="L980" i="4"/>
  <c r="L996" i="4"/>
  <c r="L574" i="4"/>
  <c r="L582" i="4"/>
  <c r="L590" i="4"/>
  <c r="L598" i="4"/>
  <c r="L606" i="4"/>
  <c r="L614" i="4"/>
  <c r="L622" i="4"/>
  <c r="L630" i="4"/>
  <c r="L638" i="4"/>
  <c r="L646" i="4"/>
  <c r="L654" i="4"/>
  <c r="L662" i="4"/>
  <c r="L670" i="4"/>
  <c r="L678" i="4"/>
  <c r="L686" i="4"/>
  <c r="L694" i="4"/>
  <c r="L702" i="4"/>
  <c r="L710" i="4"/>
  <c r="L718" i="4"/>
  <c r="L726" i="4"/>
  <c r="L734" i="4"/>
  <c r="L742" i="4"/>
  <c r="L750" i="4"/>
  <c r="L758" i="4"/>
  <c r="L766" i="4"/>
  <c r="L774" i="4"/>
  <c r="L782" i="4"/>
  <c r="L790" i="4"/>
  <c r="L798" i="4"/>
  <c r="L806" i="4"/>
  <c r="L814" i="4"/>
  <c r="L822" i="4"/>
  <c r="L830" i="4"/>
  <c r="L838" i="4"/>
  <c r="L846" i="4"/>
  <c r="L854" i="4"/>
  <c r="L862" i="4"/>
  <c r="L870" i="4"/>
  <c r="L878" i="4"/>
  <c r="L886" i="4"/>
  <c r="L894" i="4"/>
  <c r="L902" i="4"/>
  <c r="L910" i="4"/>
  <c r="L918" i="4"/>
  <c r="L926" i="4"/>
  <c r="L934" i="4"/>
  <c r="L942" i="4"/>
  <c r="L950" i="4"/>
  <c r="L958" i="4"/>
  <c r="L966" i="4"/>
  <c r="L974" i="4"/>
  <c r="L982" i="4"/>
  <c r="L990" i="4"/>
  <c r="L998" i="4"/>
  <c r="L1006" i="4"/>
  <c r="L573" i="4"/>
  <c r="L581" i="4"/>
  <c r="L589" i="4"/>
  <c r="L597" i="4"/>
  <c r="L605" i="4"/>
  <c r="L613" i="4"/>
  <c r="L621" i="4"/>
  <c r="L629" i="4"/>
  <c r="L637" i="4"/>
  <c r="L645" i="4"/>
  <c r="L653" i="4"/>
  <c r="L661" i="4"/>
  <c r="L669" i="4"/>
  <c r="L677" i="4"/>
  <c r="L685" i="4"/>
  <c r="L693" i="4"/>
  <c r="L701" i="4"/>
  <c r="L709" i="4"/>
  <c r="L717" i="4"/>
  <c r="L725" i="4"/>
  <c r="L733" i="4"/>
  <c r="L741" i="4"/>
  <c r="L749" i="4"/>
  <c r="L757" i="4"/>
  <c r="L765" i="4"/>
  <c r="L773" i="4"/>
  <c r="L781" i="4"/>
  <c r="L789" i="4"/>
  <c r="L797" i="4"/>
  <c r="L805" i="4"/>
  <c r="L813" i="4"/>
  <c r="L821" i="4"/>
  <c r="L829" i="4"/>
  <c r="L837" i="4"/>
  <c r="L845" i="4"/>
  <c r="L853" i="4"/>
  <c r="L861" i="4"/>
  <c r="L869" i="4"/>
  <c r="L877" i="4"/>
  <c r="L885" i="4"/>
  <c r="L893" i="4"/>
  <c r="L901" i="4"/>
  <c r="L909" i="4"/>
  <c r="L917" i="4"/>
  <c r="L925" i="4"/>
  <c r="L933" i="4"/>
  <c r="L941" i="4"/>
  <c r="L949" i="4"/>
  <c r="L957" i="4"/>
  <c r="L965" i="4"/>
  <c r="L973" i="4"/>
  <c r="L981" i="4"/>
  <c r="L989" i="4"/>
  <c r="L997" i="4"/>
  <c r="L1005" i="4"/>
  <c r="L674" i="4"/>
  <c r="L682" i="4"/>
  <c r="L690" i="4"/>
  <c r="L698" i="4"/>
  <c r="L706" i="4"/>
  <c r="L714" i="4"/>
  <c r="L722" i="4"/>
  <c r="L730" i="4"/>
  <c r="L738" i="4"/>
  <c r="L746" i="4"/>
  <c r="L754" i="4"/>
  <c r="L762" i="4"/>
  <c r="L770" i="4"/>
  <c r="L778" i="4"/>
  <c r="L786" i="4"/>
  <c r="L794" i="4"/>
  <c r="L802" i="4"/>
  <c r="L810" i="4"/>
  <c r="L818" i="4"/>
  <c r="L826" i="4"/>
  <c r="L834" i="4"/>
  <c r="L842" i="4"/>
  <c r="L850" i="4"/>
  <c r="L858" i="4"/>
  <c r="L866" i="4"/>
  <c r="L874" i="4"/>
  <c r="L882" i="4"/>
  <c r="L890" i="4"/>
  <c r="L898" i="4"/>
  <c r="L906" i="4"/>
  <c r="L914" i="4"/>
  <c r="L922" i="4"/>
  <c r="L930" i="4"/>
  <c r="L938" i="4"/>
  <c r="L946" i="4"/>
  <c r="L954" i="4"/>
  <c r="L962" i="4"/>
  <c r="L970" i="4"/>
  <c r="L978" i="4"/>
  <c r="L986" i="4"/>
  <c r="L994" i="4"/>
  <c r="L1002" i="4"/>
  <c r="L575" i="4"/>
  <c r="L583" i="4"/>
  <c r="L591" i="4"/>
  <c r="L599" i="4"/>
  <c r="L607" i="4"/>
  <c r="L615" i="4"/>
  <c r="L623" i="4"/>
  <c r="L631" i="4"/>
  <c r="L639" i="4"/>
  <c r="L647" i="4"/>
  <c r="L655" i="4"/>
  <c r="L663" i="4"/>
  <c r="L671" i="4"/>
  <c r="L679" i="4"/>
  <c r="L687" i="4"/>
  <c r="L695" i="4"/>
  <c r="L703" i="4"/>
  <c r="L711" i="4"/>
  <c r="L719" i="4"/>
  <c r="L727" i="4"/>
  <c r="L735" i="4"/>
  <c r="L743" i="4"/>
  <c r="L751" i="4"/>
  <c r="L759" i="4"/>
  <c r="L767" i="4"/>
  <c r="L775" i="4"/>
  <c r="L783" i="4"/>
  <c r="L791" i="4"/>
  <c r="L799" i="4"/>
  <c r="L807" i="4"/>
  <c r="L815" i="4"/>
  <c r="L823" i="4"/>
  <c r="L831" i="4"/>
  <c r="L839" i="4"/>
  <c r="L847" i="4"/>
  <c r="L855" i="4"/>
  <c r="L863" i="4"/>
  <c r="L871" i="4"/>
  <c r="L879" i="4"/>
  <c r="L887" i="4"/>
  <c r="L895" i="4"/>
  <c r="L903" i="4"/>
  <c r="L911" i="4"/>
  <c r="L919" i="4"/>
  <c r="L927" i="4"/>
  <c r="L935" i="4"/>
  <c r="L943" i="4"/>
  <c r="L951" i="4"/>
  <c r="L959" i="4"/>
  <c r="L967" i="4"/>
  <c r="L975" i="4"/>
  <c r="L983" i="4"/>
  <c r="L991" i="4"/>
  <c r="L999" i="4"/>
  <c r="AB103" i="4"/>
  <c r="AC108" i="4"/>
  <c r="AA121" i="4"/>
  <c r="U145" i="4"/>
  <c r="W145" i="4"/>
  <c r="T145" i="4"/>
  <c r="X145" i="4"/>
  <c r="AG162" i="4"/>
  <c r="AE162" i="4"/>
  <c r="AF162" i="4"/>
  <c r="AF171" i="4"/>
  <c r="V176" i="4"/>
  <c r="S176" i="4"/>
  <c r="R176" i="4"/>
  <c r="Y176" i="4"/>
  <c r="Z176" i="4"/>
  <c r="S182" i="4"/>
  <c r="Q182" i="4"/>
  <c r="W182" i="4"/>
  <c r="AF190" i="4"/>
  <c r="AG190" i="4"/>
  <c r="AA191" i="4"/>
  <c r="AG191" i="4"/>
  <c r="AC191" i="4"/>
  <c r="AF204" i="4"/>
  <c r="AG204" i="4"/>
  <c r="AA204" i="4"/>
  <c r="V224" i="4"/>
  <c r="S224" i="4"/>
  <c r="AC103" i="4"/>
  <c r="O105" i="4"/>
  <c r="Y105" i="4"/>
  <c r="P113" i="4"/>
  <c r="Z113" i="4"/>
  <c r="AA124" i="4"/>
  <c r="P105" i="4"/>
  <c r="Z105" i="4"/>
  <c r="AF120" i="4"/>
  <c r="AG120" i="4"/>
  <c r="AB120" i="4"/>
  <c r="V134" i="4"/>
  <c r="Q142" i="4"/>
  <c r="Y145" i="4"/>
  <c r="AC150" i="4"/>
  <c r="P153" i="4"/>
  <c r="V156" i="4"/>
  <c r="O162" i="4"/>
  <c r="V163" i="4"/>
  <c r="Z163" i="4"/>
  <c r="T163" i="4"/>
  <c r="Q164" i="4"/>
  <c r="P164" i="4"/>
  <c r="Y164" i="4"/>
  <c r="R166" i="4"/>
  <c r="O167" i="4"/>
  <c r="AC170" i="4"/>
  <c r="AG170" i="4"/>
  <c r="S172" i="4"/>
  <c r="Q172" i="4"/>
  <c r="T172" i="4"/>
  <c r="V174" i="4"/>
  <c r="S179" i="4"/>
  <c r="AC180" i="4"/>
  <c r="AF180" i="4"/>
  <c r="AE180" i="4"/>
  <c r="R181" i="4"/>
  <c r="AC182" i="4"/>
  <c r="AB182" i="4"/>
  <c r="AD182" i="4"/>
  <c r="AC188" i="4"/>
  <c r="AB191" i="4"/>
  <c r="AE199" i="4"/>
  <c r="R201" i="4"/>
  <c r="AF202" i="4"/>
  <c r="AB204" i="4"/>
  <c r="AC222" i="4"/>
  <c r="AF224" i="4"/>
  <c r="AD224" i="4"/>
  <c r="AC228" i="4"/>
  <c r="AE228" i="4"/>
  <c r="AD228" i="4"/>
  <c r="P231" i="4"/>
  <c r="AG235" i="4"/>
  <c r="AF235" i="4"/>
  <c r="AD235" i="4"/>
  <c r="X113" i="4"/>
  <c r="AE118" i="4"/>
  <c r="U110" i="4"/>
  <c r="AF108" i="4"/>
  <c r="AA117" i="4"/>
  <c r="W131" i="4"/>
  <c r="W106" i="4"/>
  <c r="AE107" i="4"/>
  <c r="AG108" i="4"/>
  <c r="O120" i="4"/>
  <c r="AC120" i="4"/>
  <c r="AC124" i="4"/>
  <c r="P127" i="4"/>
  <c r="X129" i="4"/>
  <c r="AF130" i="4"/>
  <c r="AA130" i="4"/>
  <c r="AC130" i="4"/>
  <c r="X131" i="4"/>
  <c r="P136" i="4"/>
  <c r="R142" i="4"/>
  <c r="O145" i="4"/>
  <c r="Z145" i="4"/>
  <c r="AC147" i="4"/>
  <c r="AD150" i="4"/>
  <c r="Q153" i="4"/>
  <c r="AB155" i="4"/>
  <c r="S162" i="4"/>
  <c r="AE164" i="4"/>
  <c r="AC164" i="4"/>
  <c r="AD164" i="4"/>
  <c r="AB164" i="4"/>
  <c r="S166" i="4"/>
  <c r="P167" i="4"/>
  <c r="AG172" i="4"/>
  <c r="AE172" i="4"/>
  <c r="AA172" i="4"/>
  <c r="Z174" i="4"/>
  <c r="O176" i="4"/>
  <c r="U179" i="4"/>
  <c r="AA180" i="4"/>
  <c r="V181" i="4"/>
  <c r="O182" i="4"/>
  <c r="AG182" i="4"/>
  <c r="AD188" i="4"/>
  <c r="AD191" i="4"/>
  <c r="T196" i="4"/>
  <c r="O196" i="4"/>
  <c r="AE204" i="4"/>
  <c r="Z208" i="4"/>
  <c r="O208" i="4"/>
  <c r="R208" i="4"/>
  <c r="P208" i="4"/>
  <c r="W208" i="4"/>
  <c r="AB214" i="4"/>
  <c r="S225" i="4"/>
  <c r="V225" i="4"/>
  <c r="AF229" i="4"/>
  <c r="AB229" i="4"/>
  <c r="AA229" i="4"/>
  <c r="AC229" i="4"/>
  <c r="AD229" i="4"/>
  <c r="AG251" i="4"/>
  <c r="AD251" i="4"/>
  <c r="AB108" i="4"/>
  <c r="AG148" i="4"/>
  <c r="V110" i="4"/>
  <c r="AF112" i="4"/>
  <c r="AG112" i="4"/>
  <c r="AB112" i="4"/>
  <c r="Q113" i="4"/>
  <c r="AD113" i="4"/>
  <c r="AB124" i="4"/>
  <c r="Y110" i="4"/>
  <c r="O112" i="4"/>
  <c r="AC112" i="4"/>
  <c r="R113" i="4"/>
  <c r="AB117" i="4"/>
  <c r="AE121" i="4"/>
  <c r="S123" i="4"/>
  <c r="U123" i="4"/>
  <c r="Y123" i="4"/>
  <c r="W134" i="4"/>
  <c r="X137" i="4"/>
  <c r="U138" i="4"/>
  <c r="P139" i="4"/>
  <c r="AD140" i="4"/>
  <c r="AG140" i="4"/>
  <c r="AF140" i="4"/>
  <c r="U103" i="4"/>
  <c r="R105" i="4"/>
  <c r="Z106" i="4"/>
  <c r="X109" i="4"/>
  <c r="AE110" i="4"/>
  <c r="P112" i="4"/>
  <c r="AD112" i="4"/>
  <c r="S113" i="4"/>
  <c r="Q116" i="4"/>
  <c r="R119" i="4"/>
  <c r="AD120" i="4"/>
  <c r="AG121" i="4"/>
  <c r="AB123" i="4"/>
  <c r="AE124" i="4"/>
  <c r="Q127" i="4"/>
  <c r="O129" i="4"/>
  <c r="AD130" i="4"/>
  <c r="AG133" i="4"/>
  <c r="AD133" i="4"/>
  <c r="AC133" i="4"/>
  <c r="Q136" i="4"/>
  <c r="O137" i="4"/>
  <c r="W138" i="4"/>
  <c r="Q139" i="4"/>
  <c r="O140" i="4"/>
  <c r="R141" i="4"/>
  <c r="W141" i="4"/>
  <c r="Z141" i="4"/>
  <c r="Y142" i="4"/>
  <c r="AF144" i="4"/>
  <c r="AG144" i="4"/>
  <c r="P145" i="4"/>
  <c r="AD147" i="4"/>
  <c r="O149" i="4"/>
  <c r="R153" i="4"/>
  <c r="AC155" i="4"/>
  <c r="AA156" i="4"/>
  <c r="U162" i="4"/>
  <c r="Q163" i="4"/>
  <c r="O164" i="4"/>
  <c r="U165" i="4"/>
  <c r="S165" i="4"/>
  <c r="V165" i="4"/>
  <c r="X165" i="4"/>
  <c r="T166" i="4"/>
  <c r="Q167" i="4"/>
  <c r="O168" i="4"/>
  <c r="AG169" i="4"/>
  <c r="AE169" i="4"/>
  <c r="AA170" i="4"/>
  <c r="O172" i="4"/>
  <c r="AB173" i="4"/>
  <c r="AA173" i="4"/>
  <c r="AD174" i="4"/>
  <c r="P176" i="4"/>
  <c r="X179" i="4"/>
  <c r="AB180" i="4"/>
  <c r="W181" i="4"/>
  <c r="R182" i="4"/>
  <c r="V183" i="4"/>
  <c r="Y183" i="4"/>
  <c r="AE191" i="4"/>
  <c r="AG193" i="4"/>
  <c r="AC193" i="4"/>
  <c r="AA196" i="4"/>
  <c r="AD196" i="4"/>
  <c r="AC196" i="4"/>
  <c r="AC208" i="4"/>
  <c r="AB208" i="4"/>
  <c r="U209" i="4"/>
  <c r="P209" i="4"/>
  <c r="Z209" i="4"/>
  <c r="AE210" i="4"/>
  <c r="AG210" i="4"/>
  <c r="AF210" i="4"/>
  <c r="AB210" i="4"/>
  <c r="U211" i="4"/>
  <c r="T211" i="4"/>
  <c r="P211" i="4"/>
  <c r="AC214" i="4"/>
  <c r="AA221" i="4"/>
  <c r="AB225" i="4"/>
  <c r="AF225" i="4"/>
  <c r="AD225" i="4"/>
  <c r="V227" i="4"/>
  <c r="T227" i="4"/>
  <c r="Q227" i="4"/>
  <c r="AE229" i="4"/>
  <c r="X105" i="4"/>
  <c r="O113" i="4"/>
  <c r="Y113" i="4"/>
  <c r="Q120" i="4"/>
  <c r="T120" i="4"/>
  <c r="Y120" i="4"/>
  <c r="AD122" i="4"/>
  <c r="AE127" i="4"/>
  <c r="AF127" i="4"/>
  <c r="AC127" i="4"/>
  <c r="U129" i="4"/>
  <c r="W129" i="4"/>
  <c r="V129" i="4"/>
  <c r="U137" i="4"/>
  <c r="T137" i="4"/>
  <c r="W137" i="4"/>
  <c r="T138" i="4"/>
  <c r="Q105" i="4"/>
  <c r="O106" i="4"/>
  <c r="Q112" i="4"/>
  <c r="AE112" i="4"/>
  <c r="AB115" i="4"/>
  <c r="U117" i="4"/>
  <c r="W117" i="4"/>
  <c r="T118" i="4"/>
  <c r="Q118" i="4"/>
  <c r="Z118" i="4"/>
  <c r="U119" i="4"/>
  <c r="S120" i="4"/>
  <c r="U121" i="4"/>
  <c r="T121" i="4"/>
  <c r="W121" i="4"/>
  <c r="O123" i="4"/>
  <c r="AF124" i="4"/>
  <c r="T126" i="4"/>
  <c r="O126" i="4"/>
  <c r="Y126" i="4"/>
  <c r="U127" i="4"/>
  <c r="P129" i="4"/>
  <c r="Z129" i="4"/>
  <c r="AE130" i="4"/>
  <c r="V132" i="4"/>
  <c r="P132" i="4"/>
  <c r="Y132" i="4"/>
  <c r="O133" i="4"/>
  <c r="R135" i="4"/>
  <c r="U135" i="4"/>
  <c r="Z135" i="4"/>
  <c r="S136" i="4"/>
  <c r="P137" i="4"/>
  <c r="Z137" i="4"/>
  <c r="R139" i="4"/>
  <c r="U140" i="4"/>
  <c r="AB141" i="4"/>
  <c r="Q145" i="4"/>
  <c r="AE147" i="4"/>
  <c r="AE149" i="4"/>
  <c r="S152" i="4"/>
  <c r="Y152" i="4"/>
  <c r="X152" i="4"/>
  <c r="AF155" i="4"/>
  <c r="AC156" i="4"/>
  <c r="V162" i="4"/>
  <c r="S163" i="4"/>
  <c r="S164" i="4"/>
  <c r="U166" i="4"/>
  <c r="T167" i="4"/>
  <c r="Y168" i="4"/>
  <c r="AD170" i="4"/>
  <c r="U172" i="4"/>
  <c r="AE174" i="4"/>
  <c r="AB175" i="4"/>
  <c r="Q176" i="4"/>
  <c r="AG180" i="4"/>
  <c r="T182" i="4"/>
  <c r="U189" i="4"/>
  <c r="X189" i="4"/>
  <c r="O189" i="4"/>
  <c r="T189" i="4"/>
  <c r="Z189" i="4"/>
  <c r="P189" i="4"/>
  <c r="AE189" i="4"/>
  <c r="S196" i="4"/>
  <c r="AD200" i="4"/>
  <c r="AC200" i="4"/>
  <c r="AE200" i="4"/>
  <c r="AB200" i="4"/>
  <c r="AF200" i="4"/>
  <c r="S202" i="4"/>
  <c r="U202" i="4"/>
  <c r="W202" i="4"/>
  <c r="O202" i="4"/>
  <c r="AG205" i="4"/>
  <c r="S208" i="4"/>
  <c r="U219" i="4"/>
  <c r="T219" i="4"/>
  <c r="P219" i="4"/>
  <c r="V219" i="4"/>
  <c r="Y230" i="4"/>
  <c r="O230" i="4"/>
  <c r="AB118" i="4"/>
  <c r="AD118" i="4"/>
  <c r="AA118" i="4"/>
  <c r="AC121" i="4"/>
  <c r="AD121" i="4"/>
  <c r="AB126" i="4"/>
  <c r="AA126" i="4"/>
  <c r="AC126" i="4"/>
  <c r="AD132" i="4"/>
  <c r="AB132" i="4"/>
  <c r="AA132" i="4"/>
  <c r="AB135" i="4"/>
  <c r="V136" i="4"/>
  <c r="R138" i="4"/>
  <c r="O138" i="4"/>
  <c r="Z138" i="4"/>
  <c r="Y139" i="4"/>
  <c r="AA142" i="4"/>
  <c r="R145" i="4"/>
  <c r="AA148" i="4"/>
  <c r="AG155" i="4"/>
  <c r="AD156" i="4"/>
  <c r="AB161" i="4"/>
  <c r="AF161" i="4"/>
  <c r="AC161" i="4"/>
  <c r="X162" i="4"/>
  <c r="U167" i="4"/>
  <c r="AC175" i="4"/>
  <c r="T176" i="4"/>
  <c r="R179" i="4"/>
  <c r="T179" i="4"/>
  <c r="Z179" i="4"/>
  <c r="U181" i="4"/>
  <c r="S181" i="4"/>
  <c r="Y181" i="4"/>
  <c r="O181" i="4"/>
  <c r="T181" i="4"/>
  <c r="Z181" i="4"/>
  <c r="U182" i="4"/>
  <c r="T188" i="4"/>
  <c r="X188" i="4"/>
  <c r="AF189" i="4"/>
  <c r="AC190" i="4"/>
  <c r="AD192" i="4"/>
  <c r="AF192" i="4"/>
  <c r="AG192" i="4"/>
  <c r="AE192" i="4"/>
  <c r="AA192" i="4"/>
  <c r="AB202" i="4"/>
  <c r="AC202" i="4"/>
  <c r="V206" i="4"/>
  <c r="Y206" i="4"/>
  <c r="X206" i="4"/>
  <c r="W206" i="4"/>
  <c r="T208" i="4"/>
  <c r="T214" i="4"/>
  <c r="Q214" i="4"/>
  <c r="Y214" i="4"/>
  <c r="X214" i="4"/>
  <c r="O214" i="4"/>
  <c r="T215" i="4"/>
  <c r="W215" i="4"/>
  <c r="AA219" i="4"/>
  <c r="AG219" i="4"/>
  <c r="AE219" i="4"/>
  <c r="AD219" i="4"/>
  <c r="AC247" i="4"/>
  <c r="AD108" i="4"/>
  <c r="AE108" i="4"/>
  <c r="U105" i="4"/>
  <c r="S105" i="4"/>
  <c r="W105" i="4"/>
  <c r="AC118" i="4"/>
  <c r="AD126" i="4"/>
  <c r="Z127" i="4"/>
  <c r="AC132" i="4"/>
  <c r="AC135" i="4"/>
  <c r="AF138" i="4"/>
  <c r="AB138" i="4"/>
  <c r="AC138" i="4"/>
  <c r="Z139" i="4"/>
  <c r="AE142" i="4"/>
  <c r="S145" i="4"/>
  <c r="AB150" i="4"/>
  <c r="AE150" i="4"/>
  <c r="U153" i="4"/>
  <c r="W153" i="4"/>
  <c r="S153" i="4"/>
  <c r="X153" i="4"/>
  <c r="AF154" i="4"/>
  <c r="AA154" i="4"/>
  <c r="P156" i="4"/>
  <c r="Q156" i="4"/>
  <c r="AE161" i="4"/>
  <c r="AB166" i="4"/>
  <c r="AA174" i="4"/>
  <c r="AC174" i="4"/>
  <c r="W176" i="4"/>
  <c r="AC181" i="4"/>
  <c r="AB181" i="4"/>
  <c r="AG181" i="4"/>
  <c r="AA181" i="4"/>
  <c r="Y182" i="4"/>
  <c r="AF186" i="4"/>
  <c r="AG186" i="4"/>
  <c r="AF188" i="4"/>
  <c r="AA188" i="4"/>
  <c r="AE188" i="4"/>
  <c r="AD190" i="4"/>
  <c r="T199" i="4"/>
  <c r="R199" i="4"/>
  <c r="AA214" i="4"/>
  <c r="AE214" i="4"/>
  <c r="AD214" i="4"/>
  <c r="AB218" i="4"/>
  <c r="AA218" i="4"/>
  <c r="AG218" i="4"/>
  <c r="AF218" i="4"/>
  <c r="AB219" i="4"/>
  <c r="AA222" i="4"/>
  <c r="AG222" i="4"/>
  <c r="AB222" i="4"/>
  <c r="AG232" i="4"/>
  <c r="AE232" i="4"/>
  <c r="AC232" i="4"/>
  <c r="AB232" i="4"/>
  <c r="AA232" i="4"/>
  <c r="U113" i="4"/>
  <c r="T113" i="4"/>
  <c r="W113" i="4"/>
  <c r="Q110" i="4"/>
  <c r="T142" i="4"/>
  <c r="P142" i="4"/>
  <c r="AD148" i="4"/>
  <c r="AB148" i="4"/>
  <c r="AC148" i="4"/>
  <c r="AF148" i="4"/>
  <c r="AB156" i="4"/>
  <c r="AF156" i="4"/>
  <c r="AG156" i="4"/>
  <c r="Q162" i="4"/>
  <c r="P162" i="4"/>
  <c r="Y162" i="4"/>
  <c r="AD162" i="4"/>
  <c r="V166" i="4"/>
  <c r="Q166" i="4"/>
  <c r="S167" i="4"/>
  <c r="R167" i="4"/>
  <c r="Y167" i="4"/>
  <c r="X167" i="4"/>
  <c r="AC171" i="4"/>
  <c r="AG171" i="4"/>
  <c r="AD171" i="4"/>
  <c r="AA175" i="4"/>
  <c r="AF175" i="4"/>
  <c r="AD175" i="4"/>
  <c r="AG175" i="4"/>
  <c r="Z182" i="4"/>
  <c r="AA199" i="4"/>
  <c r="AD199" i="4"/>
  <c r="V204" i="4"/>
  <c r="X204" i="4"/>
  <c r="AG221" i="4"/>
  <c r="AD221" i="4"/>
  <c r="T231" i="4"/>
  <c r="X231" i="4"/>
  <c r="U231" i="4"/>
  <c r="Y231" i="4"/>
  <c r="O231" i="4"/>
  <c r="AD247" i="4"/>
  <c r="AA247" i="4"/>
  <c r="AG247" i="4"/>
  <c r="AF247" i="4"/>
  <c r="AB247" i="4"/>
  <c r="AD176" i="4"/>
  <c r="AC176" i="4"/>
  <c r="AC179" i="4"/>
  <c r="AB179" i="4"/>
  <c r="U197" i="4"/>
  <c r="W197" i="4"/>
  <c r="V197" i="4"/>
  <c r="V200" i="4"/>
  <c r="R200" i="4"/>
  <c r="Y200" i="4"/>
  <c r="Y203" i="4"/>
  <c r="AD207" i="4"/>
  <c r="AA207" i="4"/>
  <c r="AG207" i="4"/>
  <c r="U213" i="4"/>
  <c r="R213" i="4"/>
  <c r="AB217" i="4"/>
  <c r="AG217" i="4"/>
  <c r="AE217" i="4"/>
  <c r="U228" i="4"/>
  <c r="Z228" i="4"/>
  <c r="Q228" i="4"/>
  <c r="Y228" i="4"/>
  <c r="P228" i="4"/>
  <c r="X228" i="4"/>
  <c r="AF231" i="4"/>
  <c r="T238" i="4"/>
  <c r="AC240" i="4"/>
  <c r="U244" i="4"/>
  <c r="S244" i="4"/>
  <c r="R244" i="4"/>
  <c r="X244" i="4"/>
  <c r="U257" i="4"/>
  <c r="Q257" i="4"/>
  <c r="AD263" i="4"/>
  <c r="AF263" i="4"/>
  <c r="AE263" i="4"/>
  <c r="AB263" i="4"/>
  <c r="P268" i="4"/>
  <c r="T271" i="4"/>
  <c r="Z273" i="4"/>
  <c r="X274" i="4"/>
  <c r="Q277" i="4"/>
  <c r="P280" i="4"/>
  <c r="R284" i="4"/>
  <c r="AF285" i="4"/>
  <c r="AA285" i="4"/>
  <c r="AG285" i="4"/>
  <c r="U288" i="4"/>
  <c r="T288" i="4"/>
  <c r="S288" i="4"/>
  <c r="AD288" i="4"/>
  <c r="R290" i="4"/>
  <c r="S291" i="4"/>
  <c r="AF296" i="4"/>
  <c r="AB296" i="4"/>
  <c r="U300" i="4"/>
  <c r="T300" i="4"/>
  <c r="S300" i="4"/>
  <c r="Y300" i="4"/>
  <c r="P300" i="4"/>
  <c r="Z300" i="4"/>
  <c r="Y303" i="4"/>
  <c r="S303" i="4"/>
  <c r="R305" i="4"/>
  <c r="AC315" i="4"/>
  <c r="Q323" i="4"/>
  <c r="Q324" i="4"/>
  <c r="AD327" i="4"/>
  <c r="AC327" i="4"/>
  <c r="AF327" i="4"/>
  <c r="AA327" i="4"/>
  <c r="V328" i="4"/>
  <c r="V335" i="4"/>
  <c r="R335" i="4"/>
  <c r="P335" i="4"/>
  <c r="Z335" i="4"/>
  <c r="O335" i="4"/>
  <c r="W335" i="4"/>
  <c r="Q335" i="4"/>
  <c r="V336" i="4"/>
  <c r="W336" i="4"/>
  <c r="R336" i="4"/>
  <c r="X345" i="4"/>
  <c r="Q345" i="4"/>
  <c r="AD351" i="4"/>
  <c r="AC351" i="4"/>
  <c r="AB351" i="4"/>
  <c r="AG351" i="4"/>
  <c r="AE351" i="4"/>
  <c r="U276" i="4"/>
  <c r="Y276" i="4"/>
  <c r="P276" i="4"/>
  <c r="X276" i="4"/>
  <c r="O276" i="4"/>
  <c r="Z276" i="4"/>
  <c r="AF288" i="4"/>
  <c r="AA294" i="4"/>
  <c r="AE294" i="4"/>
  <c r="AB294" i="4"/>
  <c r="AD299" i="4"/>
  <c r="AG299" i="4"/>
  <c r="AF299" i="4"/>
  <c r="AA299" i="4"/>
  <c r="AD303" i="4"/>
  <c r="AA303" i="4"/>
  <c r="AF303" i="4"/>
  <c r="O304" i="4"/>
  <c r="Z304" i="4"/>
  <c r="T304" i="4"/>
  <c r="S326" i="4"/>
  <c r="Y326" i="4"/>
  <c r="O326" i="4"/>
  <c r="X326" i="4"/>
  <c r="T326" i="4"/>
  <c r="Z326" i="4"/>
  <c r="P326" i="4"/>
  <c r="AD335" i="4"/>
  <c r="AB335" i="4"/>
  <c r="AA335" i="4"/>
  <c r="AG335" i="4"/>
  <c r="AC335" i="4"/>
  <c r="AE338" i="4"/>
  <c r="AD338" i="4"/>
  <c r="V271" i="4"/>
  <c r="Y271" i="4"/>
  <c r="O271" i="4"/>
  <c r="X271" i="4"/>
  <c r="Z271" i="4"/>
  <c r="S274" i="4"/>
  <c r="R274" i="4"/>
  <c r="Z274" i="4"/>
  <c r="AB276" i="4"/>
  <c r="Z278" i="4"/>
  <c r="Q278" i="4"/>
  <c r="P278" i="4"/>
  <c r="AG302" i="4"/>
  <c r="AF302" i="4"/>
  <c r="AG307" i="4"/>
  <c r="AC307" i="4"/>
  <c r="S313" i="4"/>
  <c r="P313" i="4"/>
  <c r="W313" i="4"/>
  <c r="Q313" i="4"/>
  <c r="U319" i="4"/>
  <c r="P319" i="4"/>
  <c r="W319" i="4"/>
  <c r="Q319" i="4"/>
  <c r="P321" i="4"/>
  <c r="V321" i="4"/>
  <c r="Q321" i="4"/>
  <c r="Q333" i="4"/>
  <c r="U333" i="4"/>
  <c r="T337" i="4"/>
  <c r="S337" i="4"/>
  <c r="W337" i="4"/>
  <c r="U337" i="4"/>
  <c r="O337" i="4"/>
  <c r="X337" i="4"/>
  <c r="U212" i="4"/>
  <c r="X212" i="4"/>
  <c r="O212" i="4"/>
  <c r="W212" i="4"/>
  <c r="AD215" i="4"/>
  <c r="AC215" i="4"/>
  <c r="AB215" i="4"/>
  <c r="AE226" i="4"/>
  <c r="AB226" i="4"/>
  <c r="AA226" i="4"/>
  <c r="AD227" i="4"/>
  <c r="AB227" i="4"/>
  <c r="AF230" i="4"/>
  <c r="AC230" i="4"/>
  <c r="AB230" i="4"/>
  <c r="AD238" i="4"/>
  <c r="AA239" i="4"/>
  <c r="S240" i="4"/>
  <c r="AF242" i="4"/>
  <c r="AE254" i="4"/>
  <c r="S262" i="4"/>
  <c r="T262" i="4"/>
  <c r="R262" i="4"/>
  <c r="Y262" i="4"/>
  <c r="Q263" i="4"/>
  <c r="S268" i="4"/>
  <c r="AB274" i="4"/>
  <c r="Q276" i="4"/>
  <c r="AD276" i="4"/>
  <c r="T277" i="4"/>
  <c r="AF278" i="4"/>
  <c r="AG278" i="4"/>
  <c r="AD279" i="4"/>
  <c r="AA279" i="4"/>
  <c r="AE279" i="4"/>
  <c r="T280" i="4"/>
  <c r="Q281" i="4"/>
  <c r="AE283" i="4"/>
  <c r="V284" i="4"/>
  <c r="U285" i="4"/>
  <c r="R286" i="4"/>
  <c r="T287" i="4"/>
  <c r="R287" i="4"/>
  <c r="Z287" i="4"/>
  <c r="Y290" i="4"/>
  <c r="X291" i="4"/>
  <c r="V294" i="4"/>
  <c r="AD296" i="4"/>
  <c r="Q300" i="4"/>
  <c r="T301" i="4"/>
  <c r="T303" i="4"/>
  <c r="P304" i="4"/>
  <c r="AA311" i="4"/>
  <c r="U316" i="4"/>
  <c r="X316" i="4"/>
  <c r="O316" i="4"/>
  <c r="W316" i="4"/>
  <c r="S316" i="4"/>
  <c r="Y316" i="4"/>
  <c r="P316" i="4"/>
  <c r="V320" i="4"/>
  <c r="T320" i="4"/>
  <c r="S320" i="4"/>
  <c r="W320" i="4"/>
  <c r="Y324" i="4"/>
  <c r="Q326" i="4"/>
  <c r="AB327" i="4"/>
  <c r="AG329" i="4"/>
  <c r="AD329" i="4"/>
  <c r="AF329" i="4"/>
  <c r="AC329" i="4"/>
  <c r="AF332" i="4"/>
  <c r="AD332" i="4"/>
  <c r="AG332" i="4"/>
  <c r="AD333" i="4"/>
  <c r="AC333" i="4"/>
  <c r="AE333" i="4"/>
  <c r="T335" i="4"/>
  <c r="V343" i="4"/>
  <c r="Z343" i="4"/>
  <c r="O343" i="4"/>
  <c r="T343" i="4"/>
  <c r="Q343" i="4"/>
  <c r="W344" i="4"/>
  <c r="AG345" i="4"/>
  <c r="U348" i="4"/>
  <c r="T348" i="4"/>
  <c r="S348" i="4"/>
  <c r="R348" i="4"/>
  <c r="Y348" i="4"/>
  <c r="O348" i="4"/>
  <c r="X348" i="4"/>
  <c r="V348" i="4"/>
  <c r="AA350" i="4"/>
  <c r="AD350" i="4"/>
  <c r="AG350" i="4"/>
  <c r="AE350" i="4"/>
  <c r="AA351" i="4"/>
  <c r="Y115" i="4"/>
  <c r="AE116" i="4"/>
  <c r="Y124" i="4"/>
  <c r="AE136" i="4"/>
  <c r="AE151" i="4"/>
  <c r="AA151" i="4"/>
  <c r="U157" i="4"/>
  <c r="S157" i="4"/>
  <c r="W157" i="4"/>
  <c r="U173" i="4"/>
  <c r="S173" i="4"/>
  <c r="W173" i="4"/>
  <c r="AE176" i="4"/>
  <c r="AA184" i="4"/>
  <c r="T190" i="4"/>
  <c r="R190" i="4"/>
  <c r="Q197" i="4"/>
  <c r="R198" i="4"/>
  <c r="Q200" i="4"/>
  <c r="R203" i="4"/>
  <c r="Y205" i="4"/>
  <c r="AB207" i="4"/>
  <c r="AA209" i="4"/>
  <c r="S210" i="4"/>
  <c r="Y212" i="4"/>
  <c r="V213" i="4"/>
  <c r="AG216" i="4"/>
  <c r="AE216" i="4"/>
  <c r="AC216" i="4"/>
  <c r="Z221" i="4"/>
  <c r="W221" i="4"/>
  <c r="W222" i="4"/>
  <c r="P222" i="4"/>
  <c r="S223" i="4"/>
  <c r="O223" i="4"/>
  <c r="S228" i="4"/>
  <c r="AE238" i="4"/>
  <c r="Q244" i="4"/>
  <c r="U252" i="4"/>
  <c r="T252" i="4"/>
  <c r="S252" i="4"/>
  <c r="X252" i="4"/>
  <c r="T254" i="4"/>
  <c r="P254" i="4"/>
  <c r="Y255" i="4"/>
  <c r="S255" i="4"/>
  <c r="W257" i="4"/>
  <c r="AD258" i="4"/>
  <c r="AF261" i="4"/>
  <c r="AD261" i="4"/>
  <c r="AC261" i="4"/>
  <c r="AD262" i="4"/>
  <c r="AF262" i="4"/>
  <c r="AC262" i="4"/>
  <c r="Z262" i="4"/>
  <c r="T268" i="4"/>
  <c r="P271" i="4"/>
  <c r="P274" i="4"/>
  <c r="R276" i="4"/>
  <c r="AE276" i="4"/>
  <c r="U277" i="4"/>
  <c r="R278" i="4"/>
  <c r="AF279" i="4"/>
  <c r="U280" i="4"/>
  <c r="AB285" i="4"/>
  <c r="T286" i="4"/>
  <c r="AD287" i="4"/>
  <c r="AE287" i="4"/>
  <c r="AC287" i="4"/>
  <c r="AA287" i="4"/>
  <c r="V288" i="4"/>
  <c r="AE293" i="4"/>
  <c r="AA293" i="4"/>
  <c r="AF294" i="4"/>
  <c r="AE296" i="4"/>
  <c r="R300" i="4"/>
  <c r="U301" i="4"/>
  <c r="U303" i="4"/>
  <c r="R304" i="4"/>
  <c r="AB307" i="4"/>
  <c r="AC311" i="4"/>
  <c r="R313" i="4"/>
  <c r="V317" i="4"/>
  <c r="Q317" i="4"/>
  <c r="W317" i="4"/>
  <c r="R319" i="4"/>
  <c r="S321" i="4"/>
  <c r="R326" i="4"/>
  <c r="AE327" i="4"/>
  <c r="V333" i="4"/>
  <c r="X335" i="4"/>
  <c r="Q337" i="4"/>
  <c r="AF351" i="4"/>
  <c r="V353" i="4"/>
  <c r="Z353" i="4"/>
  <c r="P353" i="4"/>
  <c r="Y353" i="4"/>
  <c r="Q353" i="4"/>
  <c r="AA356" i="4"/>
  <c r="AG234" i="4"/>
  <c r="AD234" i="4"/>
  <c r="W243" i="4"/>
  <c r="U243" i="4"/>
  <c r="Q271" i="4"/>
  <c r="Q274" i="4"/>
  <c r="S276" i="4"/>
  <c r="U278" i="4"/>
  <c r="AF283" i="4"/>
  <c r="AC283" i="4"/>
  <c r="AB283" i="4"/>
  <c r="U284" i="4"/>
  <c r="Z284" i="4"/>
  <c r="Q284" i="4"/>
  <c r="Y284" i="4"/>
  <c r="P284" i="4"/>
  <c r="X284" i="4"/>
  <c r="U286" i="4"/>
  <c r="AA288" i="4"/>
  <c r="T291" i="4"/>
  <c r="O291" i="4"/>
  <c r="AG294" i="4"/>
  <c r="AB303" i="4"/>
  <c r="S304" i="4"/>
  <c r="P305" i="4"/>
  <c r="Z305" i="4"/>
  <c r="O305" i="4"/>
  <c r="V305" i="4"/>
  <c r="AG306" i="4"/>
  <c r="AF306" i="4"/>
  <c r="AB306" i="4"/>
  <c r="AD307" i="4"/>
  <c r="V313" i="4"/>
  <c r="S319" i="4"/>
  <c r="U321" i="4"/>
  <c r="U324" i="4"/>
  <c r="S324" i="4"/>
  <c r="R324" i="4"/>
  <c r="X324" i="4"/>
  <c r="O324" i="4"/>
  <c r="T324" i="4"/>
  <c r="U326" i="4"/>
  <c r="W333" i="4"/>
  <c r="R337" i="4"/>
  <c r="U340" i="4"/>
  <c r="R340" i="4"/>
  <c r="Y340" i="4"/>
  <c r="O340" i="4"/>
  <c r="X340" i="4"/>
  <c r="T340" i="4"/>
  <c r="Z340" i="4"/>
  <c r="P340" i="4"/>
  <c r="AC238" i="4"/>
  <c r="AB238" i="4"/>
  <c r="S239" i="4"/>
  <c r="R239" i="4"/>
  <c r="V242" i="4"/>
  <c r="U242" i="4"/>
  <c r="AF257" i="4"/>
  <c r="U268" i="4"/>
  <c r="X268" i="4"/>
  <c r="O268" i="4"/>
  <c r="W268" i="4"/>
  <c r="Y268" i="4"/>
  <c r="R271" i="4"/>
  <c r="T274" i="4"/>
  <c r="T276" i="4"/>
  <c r="Z277" i="4"/>
  <c r="O277" i="4"/>
  <c r="Y277" i="4"/>
  <c r="W278" i="4"/>
  <c r="Z280" i="4"/>
  <c r="O280" i="4"/>
  <c r="X280" i="4"/>
  <c r="Y286" i="4"/>
  <c r="AB288" i="4"/>
  <c r="S290" i="4"/>
  <c r="Q290" i="4"/>
  <c r="P290" i="4"/>
  <c r="AC292" i="4"/>
  <c r="AE292" i="4"/>
  <c r="AD292" i="4"/>
  <c r="T295" i="4"/>
  <c r="S295" i="4"/>
  <c r="AB299" i="4"/>
  <c r="AC303" i="4"/>
  <c r="U304" i="4"/>
  <c r="AG305" i="4"/>
  <c r="AA305" i="4"/>
  <c r="AE307" i="4"/>
  <c r="AD311" i="4"/>
  <c r="AG311" i="4"/>
  <c r="AF311" i="4"/>
  <c r="AB311" i="4"/>
  <c r="Z313" i="4"/>
  <c r="W321" i="4"/>
  <c r="Y323" i="4"/>
  <c r="O323" i="4"/>
  <c r="X323" i="4"/>
  <c r="T323" i="4"/>
  <c r="P323" i="4"/>
  <c r="AF324" i="4"/>
  <c r="AB324" i="4"/>
  <c r="W326" i="4"/>
  <c r="T328" i="4"/>
  <c r="S328" i="4"/>
  <c r="P328" i="4"/>
  <c r="R328" i="4"/>
  <c r="AE335" i="4"/>
  <c r="Z337" i="4"/>
  <c r="AA338" i="4"/>
  <c r="AF341" i="4"/>
  <c r="AD341" i="4"/>
  <c r="AC341" i="4"/>
  <c r="AC356" i="4"/>
  <c r="AD356" i="4"/>
  <c r="AG356" i="4"/>
  <c r="AE356" i="4"/>
  <c r="AC220" i="4"/>
  <c r="AE220" i="4"/>
  <c r="AD220" i="4"/>
  <c r="AD231" i="4"/>
  <c r="AG231" i="4"/>
  <c r="AE231" i="4"/>
  <c r="AD239" i="4"/>
  <c r="AG239" i="4"/>
  <c r="AF239" i="4"/>
  <c r="V240" i="4"/>
  <c r="U240" i="4"/>
  <c r="AA252" i="4"/>
  <c r="X258" i="4"/>
  <c r="V258" i="4"/>
  <c r="T258" i="4"/>
  <c r="S263" i="4"/>
  <c r="U263" i="4"/>
  <c r="T263" i="4"/>
  <c r="Z268" i="4"/>
  <c r="S271" i="4"/>
  <c r="U274" i="4"/>
  <c r="V276" i="4"/>
  <c r="R281" i="4"/>
  <c r="V281" i="4"/>
  <c r="U281" i="4"/>
  <c r="O284" i="4"/>
  <c r="AC288" i="4"/>
  <c r="P291" i="4"/>
  <c r="AC299" i="4"/>
  <c r="X300" i="4"/>
  <c r="AE302" i="4"/>
  <c r="AE303" i="4"/>
  <c r="X304" i="4"/>
  <c r="Q305" i="4"/>
  <c r="AC306" i="4"/>
  <c r="X314" i="4"/>
  <c r="Q314" i="4"/>
  <c r="Z321" i="4"/>
  <c r="P324" i="4"/>
  <c r="T327" i="4"/>
  <c r="P327" i="4"/>
  <c r="Z327" i="4"/>
  <c r="W327" i="4"/>
  <c r="Q327" i="4"/>
  <c r="AF335" i="4"/>
  <c r="AC338" i="4"/>
  <c r="Q340" i="4"/>
  <c r="X344" i="4"/>
  <c r="P344" i="4"/>
  <c r="O344" i="4"/>
  <c r="U344" i="4"/>
  <c r="R344" i="4"/>
  <c r="S355" i="4"/>
  <c r="T355" i="4"/>
  <c r="O355" i="4"/>
  <c r="Y355" i="4"/>
  <c r="X355" i="4"/>
  <c r="P355" i="4"/>
  <c r="Y311" i="4"/>
  <c r="AF347" i="4"/>
  <c r="AG347" i="4"/>
  <c r="AE347" i="4"/>
  <c r="Z351" i="4"/>
  <c r="W351" i="4"/>
  <c r="U356" i="4"/>
  <c r="T356" i="4"/>
  <c r="W356" i="4"/>
  <c r="S363" i="4"/>
  <c r="X366" i="4"/>
  <c r="S371" i="4"/>
  <c r="Q372" i="4"/>
  <c r="AA372" i="4"/>
  <c r="AG376" i="4"/>
  <c r="AB376" i="4"/>
  <c r="AD376" i="4"/>
  <c r="X383" i="4"/>
  <c r="AF385" i="4"/>
  <c r="AC386" i="4"/>
  <c r="AF390" i="4"/>
  <c r="Q395" i="4"/>
  <c r="P395" i="4"/>
  <c r="Y395" i="4"/>
  <c r="O395" i="4"/>
  <c r="AG401" i="4"/>
  <c r="AF401" i="4"/>
  <c r="AD401" i="4"/>
  <c r="AB403" i="4"/>
  <c r="AD403" i="4"/>
  <c r="AA403" i="4"/>
  <c r="R405" i="4"/>
  <c r="Q405" i="4"/>
  <c r="O405" i="4"/>
  <c r="AA406" i="4"/>
  <c r="AB406" i="4"/>
  <c r="AE406" i="4"/>
  <c r="AD406" i="4"/>
  <c r="V407" i="4"/>
  <c r="Z407" i="4"/>
  <c r="P407" i="4"/>
  <c r="S407" i="4"/>
  <c r="R407" i="4"/>
  <c r="Q407" i="4"/>
  <c r="AE411" i="4"/>
  <c r="AD415" i="4"/>
  <c r="AC415" i="4"/>
  <c r="AB415" i="4"/>
  <c r="AA415" i="4"/>
  <c r="AE420" i="4"/>
  <c r="AA420" i="4"/>
  <c r="AG420" i="4"/>
  <c r="AF420" i="4"/>
  <c r="V428" i="4"/>
  <c r="Y429" i="4"/>
  <c r="V434" i="4"/>
  <c r="U434" i="4"/>
  <c r="P434" i="4"/>
  <c r="U439" i="4"/>
  <c r="R439" i="4"/>
  <c r="O439" i="4"/>
  <c r="T439" i="4"/>
  <c r="S439" i="4"/>
  <c r="P439" i="4"/>
  <c r="U460" i="4"/>
  <c r="S460" i="4"/>
  <c r="Y460" i="4"/>
  <c r="P460" i="4"/>
  <c r="R460" i="4"/>
  <c r="Q460" i="4"/>
  <c r="O460" i="4"/>
  <c r="Z460" i="4"/>
  <c r="W460" i="4"/>
  <c r="V460" i="4"/>
  <c r="T460" i="4"/>
  <c r="T363" i="4"/>
  <c r="Y366" i="4"/>
  <c r="T369" i="4"/>
  <c r="W369" i="4"/>
  <c r="V371" i="4"/>
  <c r="R372" i="4"/>
  <c r="AG372" i="4"/>
  <c r="V375" i="4"/>
  <c r="X375" i="4"/>
  <c r="S386" i="4"/>
  <c r="T386" i="4"/>
  <c r="U390" i="4"/>
  <c r="Z390" i="4"/>
  <c r="U399" i="4"/>
  <c r="S399" i="4"/>
  <c r="AG402" i="4"/>
  <c r="AD402" i="4"/>
  <c r="AD407" i="4"/>
  <c r="AE407" i="4"/>
  <c r="AC407" i="4"/>
  <c r="AB407" i="4"/>
  <c r="AG407" i="4"/>
  <c r="U409" i="4"/>
  <c r="V409" i="4"/>
  <c r="R409" i="4"/>
  <c r="Q409" i="4"/>
  <c r="U411" i="4"/>
  <c r="V411" i="4"/>
  <c r="S411" i="4"/>
  <c r="Q411" i="4"/>
  <c r="W428" i="4"/>
  <c r="O437" i="4"/>
  <c r="S437" i="4"/>
  <c r="R437" i="4"/>
  <c r="Y437" i="4"/>
  <c r="U437" i="4"/>
  <c r="T437" i="4"/>
  <c r="AD359" i="4"/>
  <c r="AE359" i="4"/>
  <c r="AC359" i="4"/>
  <c r="T361" i="4"/>
  <c r="Y361" i="4"/>
  <c r="W363" i="4"/>
  <c r="V367" i="4"/>
  <c r="Y367" i="4"/>
  <c r="AB370" i="4"/>
  <c r="S372" i="4"/>
  <c r="AB375" i="4"/>
  <c r="AG386" i="4"/>
  <c r="AE389" i="4"/>
  <c r="AC389" i="4"/>
  <c r="Q391" i="4"/>
  <c r="P391" i="4"/>
  <c r="AD399" i="4"/>
  <c r="AB399" i="4"/>
  <c r="AA399" i="4"/>
  <c r="U408" i="4"/>
  <c r="V408" i="4"/>
  <c r="R408" i="4"/>
  <c r="AB409" i="4"/>
  <c r="AD409" i="4"/>
  <c r="P420" i="4"/>
  <c r="U436" i="4"/>
  <c r="W436" i="4"/>
  <c r="Y436" i="4"/>
  <c r="O436" i="4"/>
  <c r="X436" i="4"/>
  <c r="R436" i="4"/>
  <c r="Q436" i="4"/>
  <c r="Z436" i="4"/>
  <c r="P436" i="4"/>
  <c r="AF437" i="4"/>
  <c r="AA437" i="4"/>
  <c r="AE437" i="4"/>
  <c r="AD437" i="4"/>
  <c r="X439" i="4"/>
  <c r="X460" i="4"/>
  <c r="AG462" i="4"/>
  <c r="AC462" i="4"/>
  <c r="AF462" i="4"/>
  <c r="AD462" i="4"/>
  <c r="AB462" i="4"/>
  <c r="AC295" i="4"/>
  <c r="P311" i="4"/>
  <c r="T329" i="4"/>
  <c r="R329" i="4"/>
  <c r="X329" i="4"/>
  <c r="U332" i="4"/>
  <c r="X332" i="4"/>
  <c r="O332" i="4"/>
  <c r="W332" i="4"/>
  <c r="Z338" i="4"/>
  <c r="P338" i="4"/>
  <c r="Y338" i="4"/>
  <c r="AF339" i="4"/>
  <c r="Y341" i="4"/>
  <c r="R351" i="4"/>
  <c r="X352" i="4"/>
  <c r="V354" i="4"/>
  <c r="P356" i="4"/>
  <c r="Z356" i="4"/>
  <c r="AA357" i="4"/>
  <c r="P359" i="4"/>
  <c r="AF359" i="4"/>
  <c r="AD361" i="4"/>
  <c r="O366" i="4"/>
  <c r="AC367" i="4"/>
  <c r="O369" i="4"/>
  <c r="S370" i="4"/>
  <c r="Q370" i="4"/>
  <c r="AF373" i="4"/>
  <c r="AB373" i="4"/>
  <c r="AD373" i="4"/>
  <c r="O375" i="4"/>
  <c r="AC375" i="4"/>
  <c r="AE380" i="4"/>
  <c r="P386" i="4"/>
  <c r="P390" i="4"/>
  <c r="AD391" i="4"/>
  <c r="AB391" i="4"/>
  <c r="AA391" i="4"/>
  <c r="AE391" i="4"/>
  <c r="T395" i="4"/>
  <c r="AC399" i="4"/>
  <c r="U401" i="4"/>
  <c r="U405" i="4"/>
  <c r="T407" i="4"/>
  <c r="AA409" i="4"/>
  <c r="O411" i="4"/>
  <c r="Q413" i="4"/>
  <c r="T413" i="4"/>
  <c r="S413" i="4"/>
  <c r="R413" i="4"/>
  <c r="AG415" i="4"/>
  <c r="W420" i="4"/>
  <c r="V425" i="4"/>
  <c r="S425" i="4"/>
  <c r="Z425" i="4"/>
  <c r="U425" i="4"/>
  <c r="S426" i="4"/>
  <c r="R426" i="4"/>
  <c r="Q426" i="4"/>
  <c r="P426" i="4"/>
  <c r="P433" i="4"/>
  <c r="O433" i="4"/>
  <c r="W433" i="4"/>
  <c r="V433" i="4"/>
  <c r="R433" i="4"/>
  <c r="Q437" i="4"/>
  <c r="Y439" i="4"/>
  <c r="AB442" i="4"/>
  <c r="AF472" i="4"/>
  <c r="AA472" i="4"/>
  <c r="AE370" i="4"/>
  <c r="AF370" i="4"/>
  <c r="AD370" i="4"/>
  <c r="U372" i="4"/>
  <c r="T372" i="4"/>
  <c r="W372" i="4"/>
  <c r="AG379" i="4"/>
  <c r="AB379" i="4"/>
  <c r="AC379" i="4"/>
  <c r="AF413" i="4"/>
  <c r="AA413" i="4"/>
  <c r="AD413" i="4"/>
  <c r="AC413" i="4"/>
  <c r="AA430" i="4"/>
  <c r="AC430" i="4"/>
  <c r="AD430" i="4"/>
  <c r="U452" i="4"/>
  <c r="S452" i="4"/>
  <c r="Y452" i="4"/>
  <c r="P452" i="4"/>
  <c r="R452" i="4"/>
  <c r="Q452" i="4"/>
  <c r="O452" i="4"/>
  <c r="W452" i="4"/>
  <c r="V452" i="4"/>
  <c r="T452" i="4"/>
  <c r="U363" i="4"/>
  <c r="O363" i="4"/>
  <c r="X372" i="4"/>
  <c r="AE379" i="4"/>
  <c r="V390" i="4"/>
  <c r="X411" i="4"/>
  <c r="AB414" i="4"/>
  <c r="AG416" i="4"/>
  <c r="AC416" i="4"/>
  <c r="AB416" i="4"/>
  <c r="AA416" i="4"/>
  <c r="U428" i="4"/>
  <c r="Z428" i="4"/>
  <c r="Q428" i="4"/>
  <c r="Y428" i="4"/>
  <c r="O428" i="4"/>
  <c r="S428" i="4"/>
  <c r="R428" i="4"/>
  <c r="P428" i="4"/>
  <c r="O429" i="4"/>
  <c r="Q429" i="4"/>
  <c r="U429" i="4"/>
  <c r="S429" i="4"/>
  <c r="R429" i="4"/>
  <c r="AE430" i="4"/>
  <c r="AE452" i="4"/>
  <c r="AB452" i="4"/>
  <c r="AD452" i="4"/>
  <c r="AA452" i="4"/>
  <c r="Z161" i="4"/>
  <c r="AG168" i="4"/>
  <c r="W170" i="4"/>
  <c r="Z171" i="4"/>
  <c r="X191" i="4"/>
  <c r="X194" i="4"/>
  <c r="AG197" i="4"/>
  <c r="AA211" i="4"/>
  <c r="T220" i="4"/>
  <c r="AA223" i="4"/>
  <c r="V236" i="4"/>
  <c r="AE245" i="4"/>
  <c r="Z247" i="4"/>
  <c r="AA250" i="4"/>
  <c r="AG255" i="4"/>
  <c r="AG259" i="4"/>
  <c r="T260" i="4"/>
  <c r="W265" i="4"/>
  <c r="AG271" i="4"/>
  <c r="Z279" i="4"/>
  <c r="AD286" i="4"/>
  <c r="Z289" i="4"/>
  <c r="T292" i="4"/>
  <c r="AG295" i="4"/>
  <c r="AA298" i="4"/>
  <c r="P299" i="4"/>
  <c r="AE301" i="4"/>
  <c r="V308" i="4"/>
  <c r="Z309" i="4"/>
  <c r="Y310" i="4"/>
  <c r="U311" i="4"/>
  <c r="U315" i="4"/>
  <c r="AC319" i="4"/>
  <c r="AE321" i="4"/>
  <c r="P329" i="4"/>
  <c r="AB331" i="4"/>
  <c r="Q332" i="4"/>
  <c r="R338" i="4"/>
  <c r="Q341" i="4"/>
  <c r="AC347" i="4"/>
  <c r="AE348" i="4"/>
  <c r="R352" i="4"/>
  <c r="AE353" i="4"/>
  <c r="AA355" i="4"/>
  <c r="AG355" i="4"/>
  <c r="AD355" i="4"/>
  <c r="S356" i="4"/>
  <c r="AA358" i="4"/>
  <c r="AB358" i="4"/>
  <c r="AD358" i="4"/>
  <c r="Y359" i="4"/>
  <c r="S361" i="4"/>
  <c r="U364" i="4"/>
  <c r="T364" i="4"/>
  <c r="W364" i="4"/>
  <c r="AC365" i="4"/>
  <c r="T366" i="4"/>
  <c r="S367" i="4"/>
  <c r="AG367" i="4"/>
  <c r="S369" i="4"/>
  <c r="T370" i="4"/>
  <c r="AC371" i="4"/>
  <c r="AE371" i="4"/>
  <c r="O372" i="4"/>
  <c r="Y372" i="4"/>
  <c r="AA374" i="4"/>
  <c r="AE374" i="4"/>
  <c r="S375" i="4"/>
  <c r="AG375" i="4"/>
  <c r="S379" i="4"/>
  <c r="AF379" i="4"/>
  <c r="S381" i="4"/>
  <c r="AD383" i="4"/>
  <c r="AA383" i="4"/>
  <c r="T384" i="4"/>
  <c r="O384" i="4"/>
  <c r="AE384" i="4"/>
  <c r="AD385" i="4"/>
  <c r="Z386" i="4"/>
  <c r="P387" i="4"/>
  <c r="U388" i="4"/>
  <c r="S388" i="4"/>
  <c r="R388" i="4"/>
  <c r="X388" i="4"/>
  <c r="AA389" i="4"/>
  <c r="AD390" i="4"/>
  <c r="T391" i="4"/>
  <c r="V392" i="4"/>
  <c r="P392" i="4"/>
  <c r="O392" i="4"/>
  <c r="X395" i="4"/>
  <c r="AG399" i="4"/>
  <c r="AF406" i="4"/>
  <c r="Y407" i="4"/>
  <c r="AF409" i="4"/>
  <c r="Y411" i="4"/>
  <c r="U413" i="4"/>
  <c r="AE414" i="4"/>
  <c r="AD416" i="4"/>
  <c r="Q425" i="4"/>
  <c r="X426" i="4"/>
  <c r="AC428" i="4"/>
  <c r="AD428" i="4"/>
  <c r="AB428" i="4"/>
  <c r="AA428" i="4"/>
  <c r="AA429" i="4"/>
  <c r="AD429" i="4"/>
  <c r="AG429" i="4"/>
  <c r="AE429" i="4"/>
  <c r="AF430" i="4"/>
  <c r="AC433" i="4"/>
  <c r="V436" i="4"/>
  <c r="AC437" i="4"/>
  <c r="AG440" i="4"/>
  <c r="AA440" i="4"/>
  <c r="AB440" i="4"/>
  <c r="AE440" i="4"/>
  <c r="AD440" i="4"/>
  <c r="AC440" i="4"/>
  <c r="U444" i="4"/>
  <c r="T444" i="4"/>
  <c r="Z444" i="4"/>
  <c r="Q444" i="4"/>
  <c r="R444" i="4"/>
  <c r="P444" i="4"/>
  <c r="W444" i="4"/>
  <c r="V444" i="4"/>
  <c r="S444" i="4"/>
  <c r="X452" i="4"/>
  <c r="AD457" i="4"/>
  <c r="AG457" i="4"/>
  <c r="AF457" i="4"/>
  <c r="AE457" i="4"/>
  <c r="V220" i="4"/>
  <c r="V260" i="4"/>
  <c r="AA289" i="4"/>
  <c r="V292" i="4"/>
  <c r="AB298" i="4"/>
  <c r="Q299" i="4"/>
  <c r="Z310" i="4"/>
  <c r="X311" i="4"/>
  <c r="Q329" i="4"/>
  <c r="AC331" i="4"/>
  <c r="R332" i="4"/>
  <c r="S338" i="4"/>
  <c r="R341" i="4"/>
  <c r="Y347" i="4"/>
  <c r="Q347" i="4"/>
  <c r="AD347" i="4"/>
  <c r="V356" i="4"/>
  <c r="Z359" i="4"/>
  <c r="U361" i="4"/>
  <c r="P363" i="4"/>
  <c r="AC364" i="4"/>
  <c r="AD364" i="4"/>
  <c r="AD365" i="4"/>
  <c r="W366" i="4"/>
  <c r="T367" i="4"/>
  <c r="X369" i="4"/>
  <c r="U370" i="4"/>
  <c r="P372" i="4"/>
  <c r="Z372" i="4"/>
  <c r="W375" i="4"/>
  <c r="AC376" i="4"/>
  <c r="AB378" i="4"/>
  <c r="T379" i="4"/>
  <c r="U380" i="4"/>
  <c r="Z380" i="4"/>
  <c r="Q380" i="4"/>
  <c r="W380" i="4"/>
  <c r="Y381" i="4"/>
  <c r="Q383" i="4"/>
  <c r="AE385" i="4"/>
  <c r="U387" i="4"/>
  <c r="AE388" i="4"/>
  <c r="AB388" i="4"/>
  <c r="AB389" i="4"/>
  <c r="AE390" i="4"/>
  <c r="U391" i="4"/>
  <c r="R400" i="4"/>
  <c r="P400" i="4"/>
  <c r="T401" i="4"/>
  <c r="S401" i="4"/>
  <c r="R401" i="4"/>
  <c r="Q401" i="4"/>
  <c r="Z401" i="4"/>
  <c r="AG406" i="4"/>
  <c r="AA407" i="4"/>
  <c r="AG409" i="4"/>
  <c r="AA411" i="4"/>
  <c r="Z417" i="4"/>
  <c r="V417" i="4"/>
  <c r="R417" i="4"/>
  <c r="Q417" i="4"/>
  <c r="U420" i="4"/>
  <c r="S420" i="4"/>
  <c r="Q420" i="4"/>
  <c r="V420" i="4"/>
  <c r="T420" i="4"/>
  <c r="R420" i="4"/>
  <c r="T428" i="4"/>
  <c r="V429" i="4"/>
  <c r="R432" i="4"/>
  <c r="V432" i="4"/>
  <c r="O432" i="4"/>
  <c r="X432" i="4"/>
  <c r="W432" i="4"/>
  <c r="P432" i="4"/>
  <c r="AE444" i="4"/>
  <c r="AG444" i="4"/>
  <c r="Z452" i="4"/>
  <c r="Z393" i="4"/>
  <c r="AA400" i="4"/>
  <c r="AD405" i="4"/>
  <c r="Y410" i="4"/>
  <c r="U412" i="4"/>
  <c r="W412" i="4"/>
  <c r="V412" i="4"/>
  <c r="V418" i="4"/>
  <c r="X418" i="4"/>
  <c r="AD423" i="4"/>
  <c r="AE423" i="4"/>
  <c r="W427" i="4"/>
  <c r="T427" i="4"/>
  <c r="AD431" i="4"/>
  <c r="AC431" i="4"/>
  <c r="AA431" i="4"/>
  <c r="Y438" i="4"/>
  <c r="AF439" i="4"/>
  <c r="R446" i="4"/>
  <c r="Y446" i="4"/>
  <c r="T446" i="4"/>
  <c r="AD447" i="4"/>
  <c r="AG447" i="4"/>
  <c r="AC447" i="4"/>
  <c r="AF447" i="4"/>
  <c r="AA455" i="4"/>
  <c r="AE458" i="4"/>
  <c r="AA458" i="4"/>
  <c r="Q459" i="4"/>
  <c r="X459" i="4"/>
  <c r="Y459" i="4"/>
  <c r="Q461" i="4"/>
  <c r="AE461" i="4"/>
  <c r="AG466" i="4"/>
  <c r="Y468" i="4"/>
  <c r="AB470" i="4"/>
  <c r="R471" i="4"/>
  <c r="AF471" i="4"/>
  <c r="R473" i="4"/>
  <c r="R474" i="4"/>
  <c r="Y474" i="4"/>
  <c r="Z474" i="4"/>
  <c r="U476" i="4"/>
  <c r="T476" i="4"/>
  <c r="Z476" i="4"/>
  <c r="Q476" i="4"/>
  <c r="X476" i="4"/>
  <c r="R477" i="4"/>
  <c r="V478" i="4"/>
  <c r="Q478" i="4"/>
  <c r="Z478" i="4"/>
  <c r="U484" i="4"/>
  <c r="T484" i="4"/>
  <c r="Z484" i="4"/>
  <c r="Q484" i="4"/>
  <c r="X484" i="4"/>
  <c r="Y485" i="4"/>
  <c r="U489" i="4"/>
  <c r="Q492" i="4"/>
  <c r="T494" i="4"/>
  <c r="AE495" i="4"/>
  <c r="Q497" i="4"/>
  <c r="AB499" i="4"/>
  <c r="AD499" i="4"/>
  <c r="AF499" i="4"/>
  <c r="Y501" i="4"/>
  <c r="T503" i="4"/>
  <c r="W505" i="4"/>
  <c r="AD506" i="4"/>
  <c r="P508" i="4"/>
  <c r="P510" i="4"/>
  <c r="U510" i="4"/>
  <c r="Q510" i="4"/>
  <c r="O510" i="4"/>
  <c r="O516" i="4"/>
  <c r="AG517" i="4"/>
  <c r="AE517" i="4"/>
  <c r="AB517" i="4"/>
  <c r="U532" i="4"/>
  <c r="R532" i="4"/>
  <c r="S532" i="4"/>
  <c r="Q532" i="4"/>
  <c r="Z532" i="4"/>
  <c r="P532" i="4"/>
  <c r="Y532" i="4"/>
  <c r="O532" i="4"/>
  <c r="X532" i="4"/>
  <c r="V532" i="4"/>
  <c r="V534" i="4"/>
  <c r="Y534" i="4"/>
  <c r="X534" i="4"/>
  <c r="W534" i="4"/>
  <c r="R534" i="4"/>
  <c r="P536" i="4"/>
  <c r="V536" i="4"/>
  <c r="U536" i="4"/>
  <c r="T536" i="4"/>
  <c r="X334" i="4"/>
  <c r="AD368" i="4"/>
  <c r="AE387" i="4"/>
  <c r="AD393" i="4"/>
  <c r="V396" i="4"/>
  <c r="W398" i="4"/>
  <c r="AB400" i="4"/>
  <c r="T404" i="4"/>
  <c r="AE405" i="4"/>
  <c r="AC410" i="4"/>
  <c r="AD410" i="4"/>
  <c r="Z410" i="4"/>
  <c r="X412" i="4"/>
  <c r="AF419" i="4"/>
  <c r="AE419" i="4"/>
  <c r="AD419" i="4"/>
  <c r="Y423" i="4"/>
  <c r="AD424" i="4"/>
  <c r="O431" i="4"/>
  <c r="AB431" i="4"/>
  <c r="P435" i="4"/>
  <c r="AG438" i="4"/>
  <c r="AB438" i="4"/>
  <c r="Z438" i="4"/>
  <c r="V443" i="4"/>
  <c r="R447" i="4"/>
  <c r="O453" i="4"/>
  <c r="AB455" i="4"/>
  <c r="Q458" i="4"/>
  <c r="R461" i="4"/>
  <c r="AD463" i="4"/>
  <c r="AE463" i="4"/>
  <c r="AA463" i="4"/>
  <c r="O468" i="4"/>
  <c r="AC470" i="4"/>
  <c r="S471" i="4"/>
  <c r="S473" i="4"/>
  <c r="AC476" i="4"/>
  <c r="AD476" i="4"/>
  <c r="Y476" i="4"/>
  <c r="S477" i="4"/>
  <c r="AG478" i="4"/>
  <c r="AC478" i="4"/>
  <c r="AB478" i="4"/>
  <c r="P482" i="4"/>
  <c r="Y484" i="4"/>
  <c r="W487" i="4"/>
  <c r="U487" i="4"/>
  <c r="V489" i="4"/>
  <c r="AF490" i="4"/>
  <c r="T492" i="4"/>
  <c r="W494" i="4"/>
  <c r="R497" i="4"/>
  <c r="W503" i="4"/>
  <c r="AG506" i="4"/>
  <c r="S508" i="4"/>
  <c r="P516" i="4"/>
  <c r="O524" i="4"/>
  <c r="X538" i="4"/>
  <c r="O393" i="4"/>
  <c r="AE400" i="4"/>
  <c r="V404" i="4"/>
  <c r="P410" i="4"/>
  <c r="O412" i="4"/>
  <c r="Y412" i="4"/>
  <c r="S418" i="4"/>
  <c r="P419" i="4"/>
  <c r="AG419" i="4"/>
  <c r="AA422" i="4"/>
  <c r="AE422" i="4"/>
  <c r="AA423" i="4"/>
  <c r="AE424" i="4"/>
  <c r="U427" i="4"/>
  <c r="Y430" i="4"/>
  <c r="AE431" i="4"/>
  <c r="O438" i="4"/>
  <c r="AC438" i="4"/>
  <c r="P446" i="4"/>
  <c r="O459" i="4"/>
  <c r="AB463" i="4"/>
  <c r="T465" i="4"/>
  <c r="Q465" i="4"/>
  <c r="X465" i="4"/>
  <c r="Y465" i="4"/>
  <c r="AD467" i="4"/>
  <c r="AB467" i="4"/>
  <c r="W472" i="4"/>
  <c r="O472" i="4"/>
  <c r="U473" i="4"/>
  <c r="P474" i="4"/>
  <c r="O476" i="4"/>
  <c r="AA476" i="4"/>
  <c r="O478" i="4"/>
  <c r="AE478" i="4"/>
  <c r="X482" i="4"/>
  <c r="O484" i="4"/>
  <c r="W489" i="4"/>
  <c r="V492" i="4"/>
  <c r="AD493" i="4"/>
  <c r="W496" i="4"/>
  <c r="Z496" i="4"/>
  <c r="U497" i="4"/>
  <c r="AF500" i="4"/>
  <c r="AA500" i="4"/>
  <c r="AB500" i="4"/>
  <c r="R510" i="4"/>
  <c r="AA513" i="4"/>
  <c r="AG513" i="4"/>
  <c r="AF513" i="4"/>
  <c r="Q516" i="4"/>
  <c r="T523" i="4"/>
  <c r="V523" i="4"/>
  <c r="P524" i="4"/>
  <c r="T532" i="4"/>
  <c r="O534" i="4"/>
  <c r="S536" i="4"/>
  <c r="Y481" i="4"/>
  <c r="W481" i="4"/>
  <c r="S494" i="4"/>
  <c r="X494" i="4"/>
  <c r="Z494" i="4"/>
  <c r="O494" i="4"/>
  <c r="U494" i="4"/>
  <c r="AF515" i="4"/>
  <c r="AG515" i="4"/>
  <c r="AE515" i="4"/>
  <c r="AB515" i="4"/>
  <c r="AG540" i="4"/>
  <c r="AF540" i="4"/>
  <c r="AA540" i="4"/>
  <c r="V471" i="4"/>
  <c r="T471" i="4"/>
  <c r="Q471" i="4"/>
  <c r="Y471" i="4"/>
  <c r="W475" i="4"/>
  <c r="Y475" i="4"/>
  <c r="Q475" i="4"/>
  <c r="AG491" i="4"/>
  <c r="AD495" i="4"/>
  <c r="AB495" i="4"/>
  <c r="AF495" i="4"/>
  <c r="AA495" i="4"/>
  <c r="T501" i="4"/>
  <c r="U501" i="4"/>
  <c r="Q501" i="4"/>
  <c r="O501" i="4"/>
  <c r="U505" i="4"/>
  <c r="Q505" i="4"/>
  <c r="O505" i="4"/>
  <c r="AG514" i="4"/>
  <c r="AC514" i="4"/>
  <c r="AA514" i="4"/>
  <c r="AC515" i="4"/>
  <c r="V516" i="4"/>
  <c r="AG522" i="4"/>
  <c r="AB522" i="4"/>
  <c r="AA522" i="4"/>
  <c r="Y529" i="4"/>
  <c r="S529" i="4"/>
  <c r="R529" i="4"/>
  <c r="P529" i="4"/>
  <c r="O529" i="4"/>
  <c r="V529" i="4"/>
  <c r="AA531" i="4"/>
  <c r="AE531" i="4"/>
  <c r="T455" i="4"/>
  <c r="Y455" i="4"/>
  <c r="AB460" i="4"/>
  <c r="AA470" i="4"/>
  <c r="AG470" i="4"/>
  <c r="AD470" i="4"/>
  <c r="AD471" i="4"/>
  <c r="AE471" i="4"/>
  <c r="AA471" i="4"/>
  <c r="Z471" i="4"/>
  <c r="T477" i="4"/>
  <c r="Q477" i="4"/>
  <c r="AD479" i="4"/>
  <c r="AF479" i="4"/>
  <c r="AB479" i="4"/>
  <c r="O481" i="4"/>
  <c r="O485" i="4"/>
  <c r="V490" i="4"/>
  <c r="Z490" i="4"/>
  <c r="U492" i="4"/>
  <c r="S492" i="4"/>
  <c r="R492" i="4"/>
  <c r="Y492" i="4"/>
  <c r="O492" i="4"/>
  <c r="Z492" i="4"/>
  <c r="P494" i="4"/>
  <c r="W495" i="4"/>
  <c r="T497" i="4"/>
  <c r="S497" i="4"/>
  <c r="Z497" i="4"/>
  <c r="O497" i="4"/>
  <c r="W497" i="4"/>
  <c r="AG501" i="4"/>
  <c r="AD501" i="4"/>
  <c r="V503" i="4"/>
  <c r="Z503" i="4"/>
  <c r="P503" i="4"/>
  <c r="S503" i="4"/>
  <c r="Q503" i="4"/>
  <c r="O503" i="4"/>
  <c r="U508" i="4"/>
  <c r="T508" i="4"/>
  <c r="V508" i="4"/>
  <c r="R508" i="4"/>
  <c r="Q508" i="4"/>
  <c r="Z508" i="4"/>
  <c r="AD515" i="4"/>
  <c r="AD519" i="4"/>
  <c r="AB519" i="4"/>
  <c r="AF519" i="4"/>
  <c r="AC519" i="4"/>
  <c r="AA519" i="4"/>
  <c r="Y525" i="4"/>
  <c r="AE530" i="4"/>
  <c r="AF530" i="4"/>
  <c r="AC530" i="4"/>
  <c r="AB530" i="4"/>
  <c r="AA530" i="4"/>
  <c r="T535" i="4"/>
  <c r="X537" i="4"/>
  <c r="P537" i="4"/>
  <c r="AD439" i="4"/>
  <c r="AE439" i="4"/>
  <c r="AB439" i="4"/>
  <c r="AD455" i="4"/>
  <c r="AC455" i="4"/>
  <c r="V461" i="4"/>
  <c r="S461" i="4"/>
  <c r="AA466" i="4"/>
  <c r="Q469" i="4"/>
  <c r="R470" i="4"/>
  <c r="O471" i="4"/>
  <c r="AB471" i="4"/>
  <c r="S475" i="4"/>
  <c r="AF477" i="4"/>
  <c r="AE477" i="4"/>
  <c r="AB477" i="4"/>
  <c r="AC477" i="4"/>
  <c r="AC479" i="4"/>
  <c r="V485" i="4"/>
  <c r="AC489" i="4"/>
  <c r="AG489" i="4"/>
  <c r="AD489" i="4"/>
  <c r="AD492" i="4"/>
  <c r="AE492" i="4"/>
  <c r="AB492" i="4"/>
  <c r="Q494" i="4"/>
  <c r="X495" i="4"/>
  <c r="R501" i="4"/>
  <c r="AD503" i="4"/>
  <c r="AE503" i="4"/>
  <c r="AB503" i="4"/>
  <c r="AA503" i="4"/>
  <c r="AG503" i="4"/>
  <c r="R505" i="4"/>
  <c r="AE508" i="4"/>
  <c r="AF508" i="4"/>
  <c r="U516" i="4"/>
  <c r="W516" i="4"/>
  <c r="X516" i="4"/>
  <c r="T516" i="4"/>
  <c r="S516" i="4"/>
  <c r="Z516" i="4"/>
  <c r="Z525" i="4"/>
  <c r="AF533" i="4"/>
  <c r="AB533" i="4"/>
  <c r="AE533" i="4"/>
  <c r="AD533" i="4"/>
  <c r="AC533" i="4"/>
  <c r="AA533" i="4"/>
  <c r="AB426" i="4"/>
  <c r="T431" i="4"/>
  <c r="Q431" i="4"/>
  <c r="Z431" i="4"/>
  <c r="AC439" i="4"/>
  <c r="Y443" i="4"/>
  <c r="Q443" i="4"/>
  <c r="Q447" i="4"/>
  <c r="U447" i="4"/>
  <c r="O447" i="4"/>
  <c r="U455" i="4"/>
  <c r="S458" i="4"/>
  <c r="U458" i="4"/>
  <c r="AF461" i="4"/>
  <c r="AD461" i="4"/>
  <c r="AC461" i="4"/>
  <c r="AF466" i="4"/>
  <c r="U468" i="4"/>
  <c r="Z468" i="4"/>
  <c r="Q468" i="4"/>
  <c r="W468" i="4"/>
  <c r="X468" i="4"/>
  <c r="R469" i="4"/>
  <c r="T470" i="4"/>
  <c r="P471" i="4"/>
  <c r="AC471" i="4"/>
  <c r="O473" i="4"/>
  <c r="V475" i="4"/>
  <c r="O477" i="4"/>
  <c r="AD477" i="4"/>
  <c r="AE479" i="4"/>
  <c r="AA483" i="4"/>
  <c r="W485" i="4"/>
  <c r="S489" i="4"/>
  <c r="U490" i="4"/>
  <c r="P492" i="4"/>
  <c r="AF492" i="4"/>
  <c r="R494" i="4"/>
  <c r="AC495" i="4"/>
  <c r="P497" i="4"/>
  <c r="V501" i="4"/>
  <c r="R503" i="4"/>
  <c r="W504" i="4"/>
  <c r="Z504" i="4"/>
  <c r="P504" i="4"/>
  <c r="O504" i="4"/>
  <c r="V505" i="4"/>
  <c r="AC506" i="4"/>
  <c r="O508" i="4"/>
  <c r="AG519" i="4"/>
  <c r="U524" i="4"/>
  <c r="W524" i="4"/>
  <c r="T524" i="4"/>
  <c r="R524" i="4"/>
  <c r="Q524" i="4"/>
  <c r="X524" i="4"/>
  <c r="X529" i="4"/>
  <c r="AB531" i="4"/>
  <c r="AD543" i="4"/>
  <c r="AA543" i="4"/>
  <c r="AE543" i="4"/>
  <c r="AC543" i="4"/>
  <c r="AB543" i="4"/>
  <c r="AG543" i="4"/>
  <c r="AF528" i="4"/>
  <c r="AD535" i="4"/>
  <c r="AA535" i="4"/>
  <c r="AG536" i="4"/>
  <c r="AD536" i="4"/>
  <c r="AE536" i="4"/>
  <c r="AC548" i="4"/>
  <c r="AE548" i="4"/>
  <c r="Q555" i="4"/>
  <c r="V560" i="4"/>
  <c r="R560" i="4"/>
  <c r="T562" i="4"/>
  <c r="V562" i="4"/>
  <c r="P562" i="4"/>
  <c r="Q566" i="4"/>
  <c r="T566" i="4"/>
  <c r="R566" i="4"/>
  <c r="P577" i="4"/>
  <c r="O577" i="4"/>
  <c r="Z577" i="4"/>
  <c r="AB578" i="4"/>
  <c r="AF578" i="4"/>
  <c r="AF579" i="4"/>
  <c r="AG579" i="4"/>
  <c r="AE579" i="4"/>
  <c r="AD579" i="4"/>
  <c r="AB579" i="4"/>
  <c r="Y594" i="4"/>
  <c r="T598" i="4"/>
  <c r="R607" i="4"/>
  <c r="Q607" i="4"/>
  <c r="V616" i="4"/>
  <c r="Z616" i="4"/>
  <c r="X616" i="4"/>
  <c r="T616" i="4"/>
  <c r="S616" i="4"/>
  <c r="O616" i="4"/>
  <c r="S622" i="4"/>
  <c r="T622" i="4"/>
  <c r="U622" i="4"/>
  <c r="R622" i="4"/>
  <c r="Q622" i="4"/>
  <c r="P622" i="4"/>
  <c r="Z622" i="4"/>
  <c r="O622" i="4"/>
  <c r="Y622" i="4"/>
  <c r="AA549" i="4"/>
  <c r="AD551" i="4"/>
  <c r="AF551" i="4"/>
  <c r="AG560" i="4"/>
  <c r="AB560" i="4"/>
  <c r="AE560" i="4"/>
  <c r="U575" i="4"/>
  <c r="W575" i="4"/>
  <c r="T575" i="4"/>
  <c r="AB577" i="4"/>
  <c r="AD577" i="4"/>
  <c r="AE616" i="4"/>
  <c r="AC616" i="4"/>
  <c r="AC532" i="4"/>
  <c r="AA532" i="4"/>
  <c r="AD544" i="4"/>
  <c r="AF544" i="4"/>
  <c r="AE549" i="4"/>
  <c r="T555" i="4"/>
  <c r="AA557" i="4"/>
  <c r="AA560" i="4"/>
  <c r="Y570" i="4"/>
  <c r="Z570" i="4"/>
  <c r="T570" i="4"/>
  <c r="S570" i="4"/>
  <c r="X571" i="4"/>
  <c r="V571" i="4"/>
  <c r="U580" i="4"/>
  <c r="T580" i="4"/>
  <c r="Y580" i="4"/>
  <c r="O580" i="4"/>
  <c r="V580" i="4"/>
  <c r="S580" i="4"/>
  <c r="U596" i="4"/>
  <c r="T596" i="4"/>
  <c r="Y596" i="4"/>
  <c r="O596" i="4"/>
  <c r="X596" i="4"/>
  <c r="V596" i="4"/>
  <c r="S596" i="4"/>
  <c r="Z597" i="4"/>
  <c r="S597" i="4"/>
  <c r="R597" i="4"/>
  <c r="O597" i="4"/>
  <c r="AG600" i="4"/>
  <c r="AE600" i="4"/>
  <c r="AD600" i="4"/>
  <c r="V617" i="4"/>
  <c r="X617" i="4"/>
  <c r="Y617" i="4"/>
  <c r="U617" i="4"/>
  <c r="S617" i="4"/>
  <c r="O617" i="4"/>
  <c r="W622" i="4"/>
  <c r="AD636" i="4"/>
  <c r="AF636" i="4"/>
  <c r="AE636" i="4"/>
  <c r="U500" i="4"/>
  <c r="R500" i="4"/>
  <c r="W500" i="4"/>
  <c r="V502" i="4"/>
  <c r="U509" i="4"/>
  <c r="X512" i="4"/>
  <c r="AC523" i="4"/>
  <c r="X527" i="4"/>
  <c r="Q527" i="4"/>
  <c r="X528" i="4"/>
  <c r="Q531" i="4"/>
  <c r="AC535" i="4"/>
  <c r="AB538" i="4"/>
  <c r="S544" i="4"/>
  <c r="AB545" i="4"/>
  <c r="AD545" i="4"/>
  <c r="AC547" i="4"/>
  <c r="AA548" i="4"/>
  <c r="AG549" i="4"/>
  <c r="AA551" i="4"/>
  <c r="V552" i="4"/>
  <c r="W555" i="4"/>
  <c r="AB556" i="4"/>
  <c r="AB557" i="4"/>
  <c r="W559" i="4"/>
  <c r="P559" i="4"/>
  <c r="AC560" i="4"/>
  <c r="U562" i="4"/>
  <c r="AA563" i="4"/>
  <c r="W566" i="4"/>
  <c r="AA567" i="4"/>
  <c r="AF571" i="4"/>
  <c r="AE571" i="4"/>
  <c r="AA571" i="4"/>
  <c r="X574" i="4"/>
  <c r="Q574" i="4"/>
  <c r="V574" i="4"/>
  <c r="U574" i="4"/>
  <c r="Z575" i="4"/>
  <c r="V577" i="4"/>
  <c r="AC580" i="4"/>
  <c r="AG580" i="4"/>
  <c r="AE580" i="4"/>
  <c r="AB585" i="4"/>
  <c r="AE585" i="4"/>
  <c r="AD585" i="4"/>
  <c r="AD591" i="4"/>
  <c r="AF591" i="4"/>
  <c r="AB591" i="4"/>
  <c r="AC591" i="4"/>
  <c r="X599" i="4"/>
  <c r="S599" i="4"/>
  <c r="AF609" i="4"/>
  <c r="AE609" i="4"/>
  <c r="AC609" i="4"/>
  <c r="AE617" i="4"/>
  <c r="AD617" i="4"/>
  <c r="X622" i="4"/>
  <c r="X502" i="4"/>
  <c r="W509" i="4"/>
  <c r="AD511" i="4"/>
  <c r="AG511" i="4"/>
  <c r="AB521" i="4"/>
  <c r="AE521" i="4"/>
  <c r="AD523" i="4"/>
  <c r="AD527" i="4"/>
  <c r="AG527" i="4"/>
  <c r="Z528" i="4"/>
  <c r="S531" i="4"/>
  <c r="AE535" i="4"/>
  <c r="AA537" i="4"/>
  <c r="T544" i="4"/>
  <c r="R545" i="4"/>
  <c r="P546" i="4"/>
  <c r="AD547" i="4"/>
  <c r="AB548" i="4"/>
  <c r="AC550" i="4"/>
  <c r="AB551" i="4"/>
  <c r="AC557" i="4"/>
  <c r="AD559" i="4"/>
  <c r="AC559" i="4"/>
  <c r="AG559" i="4"/>
  <c r="AF559" i="4"/>
  <c r="AD560" i="4"/>
  <c r="X562" i="4"/>
  <c r="AE563" i="4"/>
  <c r="V567" i="4"/>
  <c r="Y567" i="4"/>
  <c r="O567" i="4"/>
  <c r="W567" i="4"/>
  <c r="R567" i="4"/>
  <c r="Q567" i="4"/>
  <c r="P570" i="4"/>
  <c r="AA574" i="4"/>
  <c r="AE574" i="4"/>
  <c r="X577" i="4"/>
  <c r="P580" i="4"/>
  <c r="P596" i="4"/>
  <c r="Q597" i="4"/>
  <c r="AA600" i="4"/>
  <c r="T602" i="4"/>
  <c r="U602" i="4"/>
  <c r="Y602" i="4"/>
  <c r="V602" i="4"/>
  <c r="P602" i="4"/>
  <c r="Q611" i="4"/>
  <c r="V611" i="4"/>
  <c r="U611" i="4"/>
  <c r="T611" i="4"/>
  <c r="P611" i="4"/>
  <c r="O611" i="4"/>
  <c r="T618" i="4"/>
  <c r="S618" i="4"/>
  <c r="U628" i="4"/>
  <c r="X628" i="4"/>
  <c r="O628" i="4"/>
  <c r="V628" i="4"/>
  <c r="T628" i="4"/>
  <c r="S628" i="4"/>
  <c r="R628" i="4"/>
  <c r="Q628" i="4"/>
  <c r="Z628" i="4"/>
  <c r="P628" i="4"/>
  <c r="Y628" i="4"/>
  <c r="AB528" i="4"/>
  <c r="AD532" i="4"/>
  <c r="AE537" i="4"/>
  <c r="U544" i="4"/>
  <c r="AE547" i="4"/>
  <c r="AE550" i="4"/>
  <c r="AC551" i="4"/>
  <c r="V554" i="4"/>
  <c r="U554" i="4"/>
  <c r="Y555" i="4"/>
  <c r="O555" i="4"/>
  <c r="U555" i="4"/>
  <c r="AD567" i="4"/>
  <c r="AG567" i="4"/>
  <c r="AC567" i="4"/>
  <c r="AB567" i="4"/>
  <c r="AF567" i="4"/>
  <c r="AE577" i="4"/>
  <c r="Q580" i="4"/>
  <c r="AC582" i="4"/>
  <c r="U594" i="4"/>
  <c r="P594" i="4"/>
  <c r="S594" i="4"/>
  <c r="Q596" i="4"/>
  <c r="T597" i="4"/>
  <c r="Z598" i="4"/>
  <c r="O598" i="4"/>
  <c r="X598" i="4"/>
  <c r="V598" i="4"/>
  <c r="R598" i="4"/>
  <c r="Q598" i="4"/>
  <c r="AB600" i="4"/>
  <c r="AB611" i="4"/>
  <c r="AE611" i="4"/>
  <c r="AG611" i="4"/>
  <c r="AF611" i="4"/>
  <c r="AD611" i="4"/>
  <c r="AE618" i="4"/>
  <c r="AC618" i="4"/>
  <c r="AD618" i="4"/>
  <c r="V621" i="4"/>
  <c r="U621" i="4"/>
  <c r="T621" i="4"/>
  <c r="S621" i="4"/>
  <c r="R621" i="4"/>
  <c r="Q621" i="4"/>
  <c r="AD425" i="4"/>
  <c r="AF434" i="4"/>
  <c r="Q441" i="4"/>
  <c r="V442" i="4"/>
  <c r="AF451" i="4"/>
  <c r="AE456" i="4"/>
  <c r="AD459" i="4"/>
  <c r="W462" i="4"/>
  <c r="Y463" i="4"/>
  <c r="AD473" i="4"/>
  <c r="AB474" i="4"/>
  <c r="Y479" i="4"/>
  <c r="AD480" i="4"/>
  <c r="AB487" i="4"/>
  <c r="R488" i="4"/>
  <c r="X491" i="4"/>
  <c r="P500" i="4"/>
  <c r="Z500" i="4"/>
  <c r="O502" i="4"/>
  <c r="Y506" i="4"/>
  <c r="AE507" i="4"/>
  <c r="O509" i="4"/>
  <c r="AA511" i="4"/>
  <c r="P512" i="4"/>
  <c r="P514" i="4"/>
  <c r="AA518" i="4"/>
  <c r="AB518" i="4"/>
  <c r="AD518" i="4"/>
  <c r="P522" i="4"/>
  <c r="AG523" i="4"/>
  <c r="W526" i="4"/>
  <c r="T527" i="4"/>
  <c r="O528" i="4"/>
  <c r="AD528" i="4"/>
  <c r="U530" i="4"/>
  <c r="R530" i="4"/>
  <c r="X531" i="4"/>
  <c r="AE532" i="4"/>
  <c r="AG534" i="4"/>
  <c r="AG535" i="4"/>
  <c r="AB536" i="4"/>
  <c r="AF537" i="4"/>
  <c r="Q542" i="4"/>
  <c r="V544" i="4"/>
  <c r="Z545" i="4"/>
  <c r="V546" i="4"/>
  <c r="AF550" i="4"/>
  <c r="AE551" i="4"/>
  <c r="S558" i="4"/>
  <c r="X558" i="4"/>
  <c r="T558" i="4"/>
  <c r="Y558" i="4"/>
  <c r="AB559" i="4"/>
  <c r="AA561" i="4"/>
  <c r="AC561" i="4"/>
  <c r="AF561" i="4"/>
  <c r="P567" i="4"/>
  <c r="Z569" i="4"/>
  <c r="V569" i="4"/>
  <c r="U569" i="4"/>
  <c r="R570" i="4"/>
  <c r="AG577" i="4"/>
  <c r="AA578" i="4"/>
  <c r="R580" i="4"/>
  <c r="S582" i="4"/>
  <c r="R582" i="4"/>
  <c r="O582" i="4"/>
  <c r="X582" i="4"/>
  <c r="U582" i="4"/>
  <c r="U587" i="4"/>
  <c r="O587" i="4"/>
  <c r="X587" i="4"/>
  <c r="AE594" i="4"/>
  <c r="AD594" i="4"/>
  <c r="AB594" i="4"/>
  <c r="AA594" i="4"/>
  <c r="R596" i="4"/>
  <c r="U597" i="4"/>
  <c r="AC600" i="4"/>
  <c r="Q602" i="4"/>
  <c r="Y611" i="4"/>
  <c r="U614" i="4"/>
  <c r="V614" i="4"/>
  <c r="W628" i="4"/>
  <c r="AF557" i="4"/>
  <c r="AD557" i="4"/>
  <c r="AA582" i="4"/>
  <c r="AD582" i="4"/>
  <c r="AB582" i="4"/>
  <c r="AG582" i="4"/>
  <c r="AA611" i="4"/>
  <c r="AE614" i="4"/>
  <c r="AG614" i="4"/>
  <c r="AF614" i="4"/>
  <c r="P671" i="4"/>
  <c r="O671" i="4"/>
  <c r="X671" i="4"/>
  <c r="V671" i="4"/>
  <c r="V674" i="4"/>
  <c r="O674" i="4"/>
  <c r="Y674" i="4"/>
  <c r="AF682" i="4"/>
  <c r="AD682" i="4"/>
  <c r="AG682" i="4"/>
  <c r="AE682" i="4"/>
  <c r="AC682" i="4"/>
  <c r="AB682" i="4"/>
  <c r="X640" i="4"/>
  <c r="S640" i="4"/>
  <c r="Z640" i="4"/>
  <c r="Q643" i="4"/>
  <c r="T643" i="4"/>
  <c r="P647" i="4"/>
  <c r="V647" i="4"/>
  <c r="U647" i="4"/>
  <c r="AC655" i="4"/>
  <c r="AB655" i="4"/>
  <c r="U658" i="4"/>
  <c r="P658" i="4"/>
  <c r="Y658" i="4"/>
  <c r="O658" i="4"/>
  <c r="U683" i="4"/>
  <c r="R683" i="4"/>
  <c r="Y683" i="4"/>
  <c r="O683" i="4"/>
  <c r="X683" i="4"/>
  <c r="V683" i="4"/>
  <c r="T683" i="4"/>
  <c r="S683" i="4"/>
  <c r="AA685" i="4"/>
  <c r="AB685" i="4"/>
  <c r="AE685" i="4"/>
  <c r="AD685" i="4"/>
  <c r="AC685" i="4"/>
  <c r="AF562" i="4"/>
  <c r="U564" i="4"/>
  <c r="X564" i="4"/>
  <c r="O564" i="4"/>
  <c r="W564" i="4"/>
  <c r="W573" i="4"/>
  <c r="X576" i="4"/>
  <c r="S593" i="4"/>
  <c r="V593" i="4"/>
  <c r="AD599" i="4"/>
  <c r="AB599" i="4"/>
  <c r="AG599" i="4"/>
  <c r="AG602" i="4"/>
  <c r="R604" i="4"/>
  <c r="V610" i="4"/>
  <c r="S612" i="4"/>
  <c r="S619" i="4"/>
  <c r="AB624" i="4"/>
  <c r="S625" i="4"/>
  <c r="U629" i="4"/>
  <c r="AA630" i="4"/>
  <c r="AF630" i="4"/>
  <c r="AC630" i="4"/>
  <c r="AB631" i="4"/>
  <c r="AC632" i="4"/>
  <c r="Q636" i="4"/>
  <c r="Q639" i="4"/>
  <c r="T644" i="4"/>
  <c r="AE648" i="4"/>
  <c r="AD648" i="4"/>
  <c r="AC648" i="4"/>
  <c r="AB649" i="4"/>
  <c r="AE657" i="4"/>
  <c r="AG657" i="4"/>
  <c r="AE658" i="4"/>
  <c r="AG658" i="4"/>
  <c r="AA658" i="4"/>
  <c r="AF658" i="4"/>
  <c r="W661" i="4"/>
  <c r="W664" i="4"/>
  <c r="Z669" i="4"/>
  <c r="T669" i="4"/>
  <c r="R669" i="4"/>
  <c r="R671" i="4"/>
  <c r="S674" i="4"/>
  <c r="AF554" i="4"/>
  <c r="V556" i="4"/>
  <c r="T561" i="4"/>
  <c r="Q561" i="4"/>
  <c r="X561" i="4"/>
  <c r="AG562" i="4"/>
  <c r="Y564" i="4"/>
  <c r="Z573" i="4"/>
  <c r="Z576" i="4"/>
  <c r="AD583" i="4"/>
  <c r="AA583" i="4"/>
  <c r="AG583" i="4"/>
  <c r="V591" i="4"/>
  <c r="T591" i="4"/>
  <c r="Y591" i="4"/>
  <c r="AD592" i="4"/>
  <c r="AA592" i="4"/>
  <c r="AF593" i="4"/>
  <c r="AC608" i="4"/>
  <c r="Z610" i="4"/>
  <c r="U619" i="4"/>
  <c r="T624" i="4"/>
  <c r="P624" i="4"/>
  <c r="P626" i="4"/>
  <c r="O627" i="4"/>
  <c r="AA628" i="4"/>
  <c r="V629" i="4"/>
  <c r="O630" i="4"/>
  <c r="AE631" i="4"/>
  <c r="S634" i="4"/>
  <c r="Y634" i="4"/>
  <c r="Z634" i="4"/>
  <c r="R636" i="4"/>
  <c r="O640" i="4"/>
  <c r="O643" i="4"/>
  <c r="O647" i="4"/>
  <c r="Q649" i="4"/>
  <c r="V649" i="4"/>
  <c r="T649" i="4"/>
  <c r="AF649" i="4"/>
  <c r="V653" i="4"/>
  <c r="O653" i="4"/>
  <c r="Z653" i="4"/>
  <c r="AD654" i="4"/>
  <c r="AC654" i="4"/>
  <c r="AG654" i="4"/>
  <c r="Q658" i="4"/>
  <c r="U659" i="4"/>
  <c r="T659" i="4"/>
  <c r="Y659" i="4"/>
  <c r="P659" i="4"/>
  <c r="X659" i="4"/>
  <c r="O659" i="4"/>
  <c r="AB659" i="4"/>
  <c r="AA662" i="4"/>
  <c r="AC666" i="4"/>
  <c r="U671" i="4"/>
  <c r="X674" i="4"/>
  <c r="P683" i="4"/>
  <c r="X697" i="4"/>
  <c r="T697" i="4"/>
  <c r="S697" i="4"/>
  <c r="S615" i="4"/>
  <c r="T615" i="4"/>
  <c r="AG624" i="4"/>
  <c r="AF624" i="4"/>
  <c r="T625" i="4"/>
  <c r="U625" i="4"/>
  <c r="X625" i="4"/>
  <c r="T626" i="4"/>
  <c r="T627" i="4"/>
  <c r="Q630" i="4"/>
  <c r="AF631" i="4"/>
  <c r="AB635" i="4"/>
  <c r="S636" i="4"/>
  <c r="P640" i="4"/>
  <c r="P643" i="4"/>
  <c r="S647" i="4"/>
  <c r="U650" i="4"/>
  <c r="O650" i="4"/>
  <c r="Y650" i="4"/>
  <c r="S658" i="4"/>
  <c r="AD659" i="4"/>
  <c r="S661" i="4"/>
  <c r="T661" i="4"/>
  <c r="Y661" i="4"/>
  <c r="O661" i="4"/>
  <c r="X661" i="4"/>
  <c r="AB662" i="4"/>
  <c r="Z671" i="4"/>
  <c r="AD699" i="4"/>
  <c r="AB699" i="4"/>
  <c r="AA699" i="4"/>
  <c r="AE699" i="4"/>
  <c r="U604" i="4"/>
  <c r="S604" i="4"/>
  <c r="W604" i="4"/>
  <c r="AC610" i="4"/>
  <c r="U612" i="4"/>
  <c r="R612" i="4"/>
  <c r="W612" i="4"/>
  <c r="AD615" i="4"/>
  <c r="AF615" i="4"/>
  <c r="AC615" i="4"/>
  <c r="X619" i="4"/>
  <c r="AD623" i="4"/>
  <c r="AA623" i="4"/>
  <c r="Y625" i="4"/>
  <c r="U626" i="4"/>
  <c r="U627" i="4"/>
  <c r="R630" i="4"/>
  <c r="AB633" i="4"/>
  <c r="AC633" i="4"/>
  <c r="AD635" i="4"/>
  <c r="V636" i="4"/>
  <c r="R640" i="4"/>
  <c r="AB641" i="4"/>
  <c r="AA641" i="4"/>
  <c r="S643" i="4"/>
  <c r="U644" i="4"/>
  <c r="S644" i="4"/>
  <c r="X644" i="4"/>
  <c r="O644" i="4"/>
  <c r="Y644" i="4"/>
  <c r="T647" i="4"/>
  <c r="Y652" i="4"/>
  <c r="Q652" i="4"/>
  <c r="O652" i="4"/>
  <c r="T658" i="4"/>
  <c r="AF659" i="4"/>
  <c r="AF662" i="4"/>
  <c r="T664" i="4"/>
  <c r="Y664" i="4"/>
  <c r="O664" i="4"/>
  <c r="S664" i="4"/>
  <c r="R664" i="4"/>
  <c r="AA671" i="4"/>
  <c r="W680" i="4"/>
  <c r="Z680" i="4"/>
  <c r="U680" i="4"/>
  <c r="O680" i="4"/>
  <c r="W683" i="4"/>
  <c r="AG685" i="4"/>
  <c r="AF488" i="4"/>
  <c r="AG524" i="4"/>
  <c r="V540" i="4"/>
  <c r="AD542" i="4"/>
  <c r="V548" i="4"/>
  <c r="T551" i="4"/>
  <c r="P556" i="4"/>
  <c r="Y556" i="4"/>
  <c r="R557" i="4"/>
  <c r="P561" i="4"/>
  <c r="R564" i="4"/>
  <c r="U572" i="4"/>
  <c r="S572" i="4"/>
  <c r="W572" i="4"/>
  <c r="R573" i="4"/>
  <c r="R576" i="4"/>
  <c r="Y579" i="4"/>
  <c r="Z583" i="4"/>
  <c r="AC588" i="4"/>
  <c r="AE588" i="4"/>
  <c r="T590" i="4"/>
  <c r="P591" i="4"/>
  <c r="U593" i="4"/>
  <c r="V595" i="4"/>
  <c r="Y595" i="4"/>
  <c r="AA599" i="4"/>
  <c r="V600" i="4"/>
  <c r="Q603" i="4"/>
  <c r="AF604" i="4"/>
  <c r="AE604" i="4"/>
  <c r="X604" i="4"/>
  <c r="S608" i="4"/>
  <c r="Q610" i="4"/>
  <c r="AF610" i="4"/>
  <c r="X612" i="4"/>
  <c r="AG613" i="4"/>
  <c r="P615" i="4"/>
  <c r="AE615" i="4"/>
  <c r="Y619" i="4"/>
  <c r="AB620" i="4"/>
  <c r="AB623" i="4"/>
  <c r="U624" i="4"/>
  <c r="O625" i="4"/>
  <c r="Z625" i="4"/>
  <c r="Y626" i="4"/>
  <c r="X627" i="4"/>
  <c r="AC629" i="4"/>
  <c r="U630" i="4"/>
  <c r="V631" i="4"/>
  <c r="S631" i="4"/>
  <c r="X631" i="4"/>
  <c r="Q633" i="4"/>
  <c r="Q634" i="4"/>
  <c r="S635" i="4"/>
  <c r="P635" i="4"/>
  <c r="AA638" i="4"/>
  <c r="AD638" i="4"/>
  <c r="AG638" i="4"/>
  <c r="T640" i="4"/>
  <c r="U643" i="4"/>
  <c r="AC644" i="4"/>
  <c r="AD644" i="4"/>
  <c r="Z644" i="4"/>
  <c r="U646" i="4"/>
  <c r="S646" i="4"/>
  <c r="X647" i="4"/>
  <c r="R649" i="4"/>
  <c r="P650" i="4"/>
  <c r="Q653" i="4"/>
  <c r="AE654" i="4"/>
  <c r="AB657" i="4"/>
  <c r="W658" i="4"/>
  <c r="R659" i="4"/>
  <c r="P661" i="4"/>
  <c r="T662" i="4"/>
  <c r="Z662" i="4"/>
  <c r="P662" i="4"/>
  <c r="O662" i="4"/>
  <c r="U669" i="4"/>
  <c r="AA672" i="4"/>
  <c r="Y676" i="4"/>
  <c r="U676" i="4"/>
  <c r="T676" i="4"/>
  <c r="R676" i="4"/>
  <c r="Q676" i="4"/>
  <c r="O676" i="4"/>
  <c r="AE677" i="4"/>
  <c r="AF677" i="4"/>
  <c r="AD677" i="4"/>
  <c r="Z683" i="4"/>
  <c r="Z626" i="4"/>
  <c r="V630" i="4"/>
  <c r="AD631" i="4"/>
  <c r="AC631" i="4"/>
  <c r="AE632" i="4"/>
  <c r="AA632" i="4"/>
  <c r="AC635" i="4"/>
  <c r="AA635" i="4"/>
  <c r="AG635" i="4"/>
  <c r="U636" i="4"/>
  <c r="Y636" i="4"/>
  <c r="P636" i="4"/>
  <c r="T636" i="4"/>
  <c r="X636" i="4"/>
  <c r="T639" i="4"/>
  <c r="W639" i="4"/>
  <c r="U640" i="4"/>
  <c r="X643" i="4"/>
  <c r="Z647" i="4"/>
  <c r="X658" i="4"/>
  <c r="Q661" i="4"/>
  <c r="AD662" i="4"/>
  <c r="AE662" i="4"/>
  <c r="AC662" i="4"/>
  <c r="V663" i="4"/>
  <c r="Z663" i="4"/>
  <c r="AE672" i="4"/>
  <c r="AA682" i="4"/>
  <c r="T688" i="4"/>
  <c r="R688" i="4"/>
  <c r="Q688" i="4"/>
  <c r="P688" i="4"/>
  <c r="O688" i="4"/>
  <c r="Z688" i="4"/>
  <c r="X688" i="4"/>
  <c r="U688" i="4"/>
  <c r="S688" i="4"/>
  <c r="V667" i="4"/>
  <c r="Y668" i="4"/>
  <c r="W670" i="4"/>
  <c r="X673" i="4"/>
  <c r="T681" i="4"/>
  <c r="U685" i="4"/>
  <c r="W686" i="4"/>
  <c r="Q686" i="4"/>
  <c r="AA689" i="4"/>
  <c r="AA692" i="4"/>
  <c r="O694" i="4"/>
  <c r="AG694" i="4"/>
  <c r="AC697" i="4"/>
  <c r="AF698" i="4"/>
  <c r="T699" i="4"/>
  <c r="Z702" i="4"/>
  <c r="U702" i="4"/>
  <c r="X703" i="4"/>
  <c r="V704" i="4"/>
  <c r="X707" i="4"/>
  <c r="Q708" i="4"/>
  <c r="T709" i="4"/>
  <c r="AF709" i="4"/>
  <c r="U710" i="4"/>
  <c r="AG710" i="4"/>
  <c r="S712" i="4"/>
  <c r="Y715" i="4"/>
  <c r="V718" i="4"/>
  <c r="X718" i="4"/>
  <c r="Q718" i="4"/>
  <c r="Y718" i="4"/>
  <c r="R719" i="4"/>
  <c r="Y721" i="4"/>
  <c r="AD723" i="4"/>
  <c r="O728" i="4"/>
  <c r="R729" i="4"/>
  <c r="AF730" i="4"/>
  <c r="AD730" i="4"/>
  <c r="AG730" i="4"/>
  <c r="AB730" i="4"/>
  <c r="AE730" i="4"/>
  <c r="AD734" i="4"/>
  <c r="AF734" i="4"/>
  <c r="AG734" i="4"/>
  <c r="AB734" i="4"/>
  <c r="AE734" i="4"/>
  <c r="W637" i="4"/>
  <c r="AE639" i="4"/>
  <c r="AA643" i="4"/>
  <c r="V651" i="4"/>
  <c r="W667" i="4"/>
  <c r="Z668" i="4"/>
  <c r="X670" i="4"/>
  <c r="AG670" i="4"/>
  <c r="Y673" i="4"/>
  <c r="U675" i="4"/>
  <c r="T675" i="4"/>
  <c r="W675" i="4"/>
  <c r="U681" i="4"/>
  <c r="AF684" i="4"/>
  <c r="AA684" i="4"/>
  <c r="AG684" i="4"/>
  <c r="AD686" i="4"/>
  <c r="AE686" i="4"/>
  <c r="AC686" i="4"/>
  <c r="R689" i="4"/>
  <c r="V689" i="4"/>
  <c r="AD689" i="4"/>
  <c r="AA691" i="4"/>
  <c r="AD692" i="4"/>
  <c r="S694" i="4"/>
  <c r="AF697" i="4"/>
  <c r="AG702" i="4"/>
  <c r="Z703" i="4"/>
  <c r="X704" i="4"/>
  <c r="O707" i="4"/>
  <c r="Y707" i="4"/>
  <c r="R708" i="4"/>
  <c r="U709" i="4"/>
  <c r="AG709" i="4"/>
  <c r="O715" i="4"/>
  <c r="Z715" i="4"/>
  <c r="Z718" i="4"/>
  <c r="AE723" i="4"/>
  <c r="AA726" i="4"/>
  <c r="P728" i="4"/>
  <c r="S729" i="4"/>
  <c r="U731" i="4"/>
  <c r="R731" i="4"/>
  <c r="X731" i="4"/>
  <c r="V731" i="4"/>
  <c r="Q731" i="4"/>
  <c r="Y731" i="4"/>
  <c r="O731" i="4"/>
  <c r="Q733" i="4"/>
  <c r="U735" i="4"/>
  <c r="S735" i="4"/>
  <c r="O735" i="4"/>
  <c r="Y742" i="4"/>
  <c r="U742" i="4"/>
  <c r="P742" i="4"/>
  <c r="AF743" i="4"/>
  <c r="Q677" i="4"/>
  <c r="U677" i="4"/>
  <c r="S685" i="4"/>
  <c r="P685" i="4"/>
  <c r="Y685" i="4"/>
  <c r="AG689" i="4"/>
  <c r="AB691" i="4"/>
  <c r="AE692" i="4"/>
  <c r="U699" i="4"/>
  <c r="Z699" i="4"/>
  <c r="Q699" i="4"/>
  <c r="W699" i="4"/>
  <c r="P707" i="4"/>
  <c r="Z707" i="4"/>
  <c r="S708" i="4"/>
  <c r="Z710" i="4"/>
  <c r="O710" i="4"/>
  <c r="Y710" i="4"/>
  <c r="T712" i="4"/>
  <c r="U712" i="4"/>
  <c r="X712" i="4"/>
  <c r="P715" i="4"/>
  <c r="T721" i="4"/>
  <c r="X721" i="4"/>
  <c r="P721" i="4"/>
  <c r="S704" i="4"/>
  <c r="Y704" i="4"/>
  <c r="S709" i="4"/>
  <c r="Z709" i="4"/>
  <c r="P709" i="4"/>
  <c r="X709" i="4"/>
  <c r="AA710" i="4"/>
  <c r="AD721" i="4"/>
  <c r="AA721" i="4"/>
  <c r="AG721" i="4"/>
  <c r="AF732" i="4"/>
  <c r="AE732" i="4"/>
  <c r="AB732" i="4"/>
  <c r="O677" i="4"/>
  <c r="AF683" i="4"/>
  <c r="AD683" i="4"/>
  <c r="O685" i="4"/>
  <c r="AB688" i="4"/>
  <c r="AD688" i="4"/>
  <c r="AB694" i="4"/>
  <c r="AB698" i="4"/>
  <c r="AD698" i="4"/>
  <c r="O699" i="4"/>
  <c r="Y699" i="4"/>
  <c r="O703" i="4"/>
  <c r="R707" i="4"/>
  <c r="U708" i="4"/>
  <c r="Y709" i="4"/>
  <c r="P710" i="4"/>
  <c r="AB710" i="4"/>
  <c r="O712" i="4"/>
  <c r="Z712" i="4"/>
  <c r="R715" i="4"/>
  <c r="V720" i="4"/>
  <c r="Q720" i="4"/>
  <c r="Q721" i="4"/>
  <c r="AF726" i="4"/>
  <c r="AA732" i="4"/>
  <c r="AF746" i="4"/>
  <c r="AC746" i="4"/>
  <c r="AF575" i="4"/>
  <c r="X585" i="4"/>
  <c r="V588" i="4"/>
  <c r="AE603" i="4"/>
  <c r="AF607" i="4"/>
  <c r="V620" i="4"/>
  <c r="AG634" i="4"/>
  <c r="AE643" i="4"/>
  <c r="AB646" i="4"/>
  <c r="Q651" i="4"/>
  <c r="Z651" i="4"/>
  <c r="AC660" i="4"/>
  <c r="AG661" i="4"/>
  <c r="R667" i="4"/>
  <c r="AB667" i="4"/>
  <c r="R670" i="4"/>
  <c r="AB670" i="4"/>
  <c r="Q675" i="4"/>
  <c r="AE675" i="4"/>
  <c r="P677" i="4"/>
  <c r="Y682" i="4"/>
  <c r="W684" i="4"/>
  <c r="Q685" i="4"/>
  <c r="Y686" i="4"/>
  <c r="AG687" i="4"/>
  <c r="AD687" i="4"/>
  <c r="AA688" i="4"/>
  <c r="U689" i="4"/>
  <c r="AC694" i="4"/>
  <c r="U695" i="4"/>
  <c r="AA698" i="4"/>
  <c r="P699" i="4"/>
  <c r="AB702" i="4"/>
  <c r="P703" i="4"/>
  <c r="O704" i="4"/>
  <c r="X706" i="4"/>
  <c r="O709" i="4"/>
  <c r="Q710" i="4"/>
  <c r="AC710" i="4"/>
  <c r="S711" i="4"/>
  <c r="P712" i="4"/>
  <c r="AA712" i="4"/>
  <c r="T715" i="4"/>
  <c r="S718" i="4"/>
  <c r="AB720" i="4"/>
  <c r="AD720" i="4"/>
  <c r="AG720" i="4"/>
  <c r="R721" i="4"/>
  <c r="AC722" i="4"/>
  <c r="AB722" i="4"/>
  <c r="AG722" i="4"/>
  <c r="S726" i="4"/>
  <c r="Z726" i="4"/>
  <c r="T726" i="4"/>
  <c r="U726" i="4"/>
  <c r="AC732" i="4"/>
  <c r="V740" i="4"/>
  <c r="W740" i="4"/>
  <c r="O740" i="4"/>
  <c r="Y740" i="4"/>
  <c r="AC691" i="4"/>
  <c r="AE691" i="4"/>
  <c r="X694" i="4"/>
  <c r="W694" i="4"/>
  <c r="AE694" i="4"/>
  <c r="P704" i="4"/>
  <c r="Q709" i="4"/>
  <c r="AE710" i="4"/>
  <c r="AF712" i="4"/>
  <c r="V719" i="4"/>
  <c r="P719" i="4"/>
  <c r="S721" i="4"/>
  <c r="AD726" i="4"/>
  <c r="AB726" i="4"/>
  <c r="AD732" i="4"/>
  <c r="AA734" i="4"/>
  <c r="AE745" i="4"/>
  <c r="AC745" i="4"/>
  <c r="AA745" i="4"/>
  <c r="AD745" i="4"/>
  <c r="AF694" i="4"/>
  <c r="U704" i="4"/>
  <c r="U707" i="4"/>
  <c r="W707" i="4"/>
  <c r="V707" i="4"/>
  <c r="R709" i="4"/>
  <c r="AF710" i="4"/>
  <c r="AG712" i="4"/>
  <c r="U715" i="4"/>
  <c r="S715" i="4"/>
  <c r="W715" i="4"/>
  <c r="X715" i="4"/>
  <c r="AF719" i="4"/>
  <c r="AD719" i="4"/>
  <c r="U721" i="4"/>
  <c r="AC723" i="4"/>
  <c r="AA723" i="4"/>
  <c r="AB723" i="4"/>
  <c r="O733" i="4"/>
  <c r="Z733" i="4"/>
  <c r="R733" i="4"/>
  <c r="P733" i="4"/>
  <c r="S738" i="4"/>
  <c r="AB739" i="4"/>
  <c r="AB742" i="4"/>
  <c r="V745" i="4"/>
  <c r="Z745" i="4"/>
  <c r="Q747" i="4"/>
  <c r="T749" i="4"/>
  <c r="P751" i="4"/>
  <c r="AG754" i="4"/>
  <c r="AC754" i="4"/>
  <c r="AD754" i="4"/>
  <c r="T756" i="4"/>
  <c r="P757" i="4"/>
  <c r="T760" i="4"/>
  <c r="S760" i="4"/>
  <c r="W760" i="4"/>
  <c r="AA760" i="4"/>
  <c r="O764" i="4"/>
  <c r="V766" i="4"/>
  <c r="P766" i="4"/>
  <c r="Z766" i="4"/>
  <c r="R766" i="4"/>
  <c r="T768" i="4"/>
  <c r="W768" i="4"/>
  <c r="T752" i="4"/>
  <c r="S752" i="4"/>
  <c r="Z752" i="4"/>
  <c r="V758" i="4"/>
  <c r="O758" i="4"/>
  <c r="Q758" i="4"/>
  <c r="AC760" i="4"/>
  <c r="U763" i="4"/>
  <c r="T763" i="4"/>
  <c r="S763" i="4"/>
  <c r="W763" i="4"/>
  <c r="Y763" i="4"/>
  <c r="AB769" i="4"/>
  <c r="U782" i="4"/>
  <c r="Z782" i="4"/>
  <c r="Q782" i="4"/>
  <c r="Y782" i="4"/>
  <c r="P782" i="4"/>
  <c r="S782" i="4"/>
  <c r="R782" i="4"/>
  <c r="W782" i="4"/>
  <c r="V782" i="4"/>
  <c r="AF784" i="4"/>
  <c r="AE784" i="4"/>
  <c r="P801" i="4"/>
  <c r="O801" i="4"/>
  <c r="V801" i="4"/>
  <c r="U801" i="4"/>
  <c r="Z801" i="4"/>
  <c r="Y801" i="4"/>
  <c r="X801" i="4"/>
  <c r="V691" i="4"/>
  <c r="AB708" i="4"/>
  <c r="AF711" i="4"/>
  <c r="AD717" i="4"/>
  <c r="AA718" i="4"/>
  <c r="P723" i="4"/>
  <c r="R724" i="4"/>
  <c r="P727" i="4"/>
  <c r="AG728" i="4"/>
  <c r="AA728" i="4"/>
  <c r="AE729" i="4"/>
  <c r="AA729" i="4"/>
  <c r="AD731" i="4"/>
  <c r="W738" i="4"/>
  <c r="AF741" i="4"/>
  <c r="Q745" i="4"/>
  <c r="U746" i="4"/>
  <c r="O746" i="4"/>
  <c r="AF748" i="4"/>
  <c r="AB748" i="4"/>
  <c r="AD748" i="4"/>
  <c r="S751" i="4"/>
  <c r="R757" i="4"/>
  <c r="AD758" i="4"/>
  <c r="AA758" i="4"/>
  <c r="AC758" i="4"/>
  <c r="AE758" i="4"/>
  <c r="P760" i="4"/>
  <c r="AD760" i="4"/>
  <c r="AA761" i="4"/>
  <c r="Z763" i="4"/>
  <c r="R764" i="4"/>
  <c r="Q766" i="4"/>
  <c r="U767" i="4"/>
  <c r="R767" i="4"/>
  <c r="P767" i="4"/>
  <c r="O767" i="4"/>
  <c r="W767" i="4"/>
  <c r="AE769" i="4"/>
  <c r="AA769" i="4"/>
  <c r="AC769" i="4"/>
  <c r="Y770" i="4"/>
  <c r="O770" i="4"/>
  <c r="S770" i="4"/>
  <c r="Q770" i="4"/>
  <c r="U770" i="4"/>
  <c r="AC797" i="4"/>
  <c r="AB797" i="4"/>
  <c r="AC739" i="4"/>
  <c r="AE739" i="4"/>
  <c r="AD742" i="4"/>
  <c r="AA742" i="4"/>
  <c r="AG742" i="4"/>
  <c r="Y744" i="4"/>
  <c r="W744" i="4"/>
  <c r="U747" i="4"/>
  <c r="S747" i="4"/>
  <c r="W747" i="4"/>
  <c r="S749" i="4"/>
  <c r="Q749" i="4"/>
  <c r="Z749" i="4"/>
  <c r="Z751" i="4"/>
  <c r="P752" i="4"/>
  <c r="U757" i="4"/>
  <c r="S758" i="4"/>
  <c r="AG762" i="4"/>
  <c r="AF762" i="4"/>
  <c r="P763" i="4"/>
  <c r="AG770" i="4"/>
  <c r="AD770" i="4"/>
  <c r="AB771" i="4"/>
  <c r="AD771" i="4"/>
  <c r="AC771" i="4"/>
  <c r="AG771" i="4"/>
  <c r="T782" i="4"/>
  <c r="AC784" i="4"/>
  <c r="V732" i="4"/>
  <c r="T732" i="4"/>
  <c r="W743" i="4"/>
  <c r="O743" i="4"/>
  <c r="X747" i="4"/>
  <c r="Q752" i="4"/>
  <c r="W758" i="4"/>
  <c r="Q763" i="4"/>
  <c r="W766" i="4"/>
  <c r="X767" i="4"/>
  <c r="P770" i="4"/>
  <c r="V773" i="4"/>
  <c r="X773" i="4"/>
  <c r="X782" i="4"/>
  <c r="AD784" i="4"/>
  <c r="W752" i="4"/>
  <c r="S757" i="4"/>
  <c r="W757" i="4"/>
  <c r="Z757" i="4"/>
  <c r="X758" i="4"/>
  <c r="AC759" i="4"/>
  <c r="AE759" i="4"/>
  <c r="R763" i="4"/>
  <c r="U764" i="4"/>
  <c r="Y764" i="4"/>
  <c r="W764" i="4"/>
  <c r="T770" i="4"/>
  <c r="T776" i="4"/>
  <c r="U776" i="4"/>
  <c r="R776" i="4"/>
  <c r="X776" i="4"/>
  <c r="W783" i="4"/>
  <c r="Z783" i="4"/>
  <c r="W798" i="4"/>
  <c r="X798" i="4"/>
  <c r="Q798" i="4"/>
  <c r="Z798" i="4"/>
  <c r="AG718" i="4"/>
  <c r="U723" i="4"/>
  <c r="R723" i="4"/>
  <c r="W723" i="4"/>
  <c r="Y724" i="4"/>
  <c r="W727" i="4"/>
  <c r="R732" i="4"/>
  <c r="AA733" i="4"/>
  <c r="AC733" i="4"/>
  <c r="AD733" i="4"/>
  <c r="AC735" i="4"/>
  <c r="P738" i="4"/>
  <c r="AA739" i="4"/>
  <c r="P743" i="4"/>
  <c r="W746" i="4"/>
  <c r="P747" i="4"/>
  <c r="Z747" i="4"/>
  <c r="P749" i="4"/>
  <c r="X752" i="4"/>
  <c r="Q754" i="4"/>
  <c r="T754" i="4"/>
  <c r="AB754" i="4"/>
  <c r="Y758" i="4"/>
  <c r="AD759" i="4"/>
  <c r="Z760" i="4"/>
  <c r="V763" i="4"/>
  <c r="W765" i="4"/>
  <c r="AA767" i="4"/>
  <c r="W770" i="4"/>
  <c r="U774" i="4"/>
  <c r="X774" i="4"/>
  <c r="O774" i="4"/>
  <c r="V774" i="4"/>
  <c r="T774" i="4"/>
  <c r="Y774" i="4"/>
  <c r="W789" i="4"/>
  <c r="Q789" i="4"/>
  <c r="P789" i="4"/>
  <c r="O789" i="4"/>
  <c r="V739" i="4"/>
  <c r="AC751" i="4"/>
  <c r="V755" i="4"/>
  <c r="P761" i="4"/>
  <c r="AA764" i="4"/>
  <c r="Q769" i="4"/>
  <c r="AE775" i="4"/>
  <c r="V778" i="4"/>
  <c r="R778" i="4"/>
  <c r="P778" i="4"/>
  <c r="W779" i="4"/>
  <c r="P779" i="4"/>
  <c r="AB788" i="4"/>
  <c r="AA788" i="4"/>
  <c r="AA790" i="4"/>
  <c r="AB796" i="4"/>
  <c r="U797" i="4"/>
  <c r="U805" i="4"/>
  <c r="AG806" i="4"/>
  <c r="AA809" i="4"/>
  <c r="U810" i="4"/>
  <c r="V811" i="4"/>
  <c r="S812" i="4"/>
  <c r="AE813" i="4"/>
  <c r="AD814" i="4"/>
  <c r="R816" i="4"/>
  <c r="P816" i="4"/>
  <c r="AB827" i="4"/>
  <c r="AE827" i="4"/>
  <c r="AA827" i="4"/>
  <c r="AC786" i="4"/>
  <c r="AB786" i="4"/>
  <c r="W791" i="4"/>
  <c r="O791" i="4"/>
  <c r="AD796" i="4"/>
  <c r="Z799" i="4"/>
  <c r="Q799" i="4"/>
  <c r="O804" i="4"/>
  <c r="T807" i="4"/>
  <c r="R807" i="4"/>
  <c r="Z807" i="4"/>
  <c r="AA808" i="4"/>
  <c r="AC809" i="4"/>
  <c r="X811" i="4"/>
  <c r="AE814" i="4"/>
  <c r="P820" i="4"/>
  <c r="AG824" i="4"/>
  <c r="AC824" i="4"/>
  <c r="AB824" i="4"/>
  <c r="Q827" i="4"/>
  <c r="AA830" i="4"/>
  <c r="AE830" i="4"/>
  <c r="AD800" i="4"/>
  <c r="AD807" i="4"/>
  <c r="AE807" i="4"/>
  <c r="AC807" i="4"/>
  <c r="AA807" i="4"/>
  <c r="AD809" i="4"/>
  <c r="Y811" i="4"/>
  <c r="AD813" i="4"/>
  <c r="AB813" i="4"/>
  <c r="T814" i="4"/>
  <c r="V814" i="4"/>
  <c r="U814" i="4"/>
  <c r="U818" i="4"/>
  <c r="P818" i="4"/>
  <c r="AD819" i="4"/>
  <c r="AG819" i="4"/>
  <c r="AB819" i="4"/>
  <c r="AA819" i="4"/>
  <c r="V837" i="4"/>
  <c r="U837" i="4"/>
  <c r="Z837" i="4"/>
  <c r="O837" i="4"/>
  <c r="R797" i="4"/>
  <c r="Q797" i="4"/>
  <c r="Z797" i="4"/>
  <c r="S804" i="4"/>
  <c r="AB807" i="4"/>
  <c r="Z809" i="4"/>
  <c r="Y809" i="4"/>
  <c r="V809" i="4"/>
  <c r="AE809" i="4"/>
  <c r="U812" i="4"/>
  <c r="X812" i="4"/>
  <c r="O812" i="4"/>
  <c r="W812" i="4"/>
  <c r="Y812" i="4"/>
  <c r="AG814" i="4"/>
  <c r="AE818" i="4"/>
  <c r="AD818" i="4"/>
  <c r="AC818" i="4"/>
  <c r="V820" i="4"/>
  <c r="AA824" i="4"/>
  <c r="AC830" i="4"/>
  <c r="AB833" i="4"/>
  <c r="AE833" i="4"/>
  <c r="AA837" i="4"/>
  <c r="AG837" i="4"/>
  <c r="AB839" i="4"/>
  <c r="R805" i="4"/>
  <c r="O805" i="4"/>
  <c r="AG809" i="4"/>
  <c r="AB832" i="4"/>
  <c r="AC832" i="4"/>
  <c r="AD847" i="4"/>
  <c r="AC847" i="4"/>
  <c r="AB847" i="4"/>
  <c r="AG847" i="4"/>
  <c r="AF847" i="4"/>
  <c r="AA847" i="4"/>
  <c r="AD766" i="4"/>
  <c r="AC766" i="4"/>
  <c r="AA778" i="4"/>
  <c r="AD786" i="4"/>
  <c r="AE787" i="4"/>
  <c r="AB789" i="4"/>
  <c r="AG789" i="4"/>
  <c r="Z791" i="4"/>
  <c r="AF795" i="4"/>
  <c r="O797" i="4"/>
  <c r="V804" i="4"/>
  <c r="AF805" i="4"/>
  <c r="AD805" i="4"/>
  <c r="AC805" i="4"/>
  <c r="AG805" i="4"/>
  <c r="Q807" i="4"/>
  <c r="AG807" i="4"/>
  <c r="O809" i="4"/>
  <c r="P812" i="4"/>
  <c r="R814" i="4"/>
  <c r="P817" i="4"/>
  <c r="Z818" i="4"/>
  <c r="X820" i="4"/>
  <c r="AE824" i="4"/>
  <c r="AE828" i="4"/>
  <c r="AF828" i="4"/>
  <c r="AA828" i="4"/>
  <c r="AD833" i="4"/>
  <c r="Z761" i="4"/>
  <c r="AA766" i="4"/>
  <c r="U771" i="4"/>
  <c r="X771" i="4"/>
  <c r="AB778" i="4"/>
  <c r="W784" i="4"/>
  <c r="T784" i="4"/>
  <c r="R784" i="4"/>
  <c r="W785" i="4"/>
  <c r="Q785" i="4"/>
  <c r="AE786" i="4"/>
  <c r="AF787" i="4"/>
  <c r="Q794" i="4"/>
  <c r="Z794" i="4"/>
  <c r="P794" i="4"/>
  <c r="X795" i="4"/>
  <c r="W795" i="4"/>
  <c r="U796" i="4"/>
  <c r="R796" i="4"/>
  <c r="Z796" i="4"/>
  <c r="Q796" i="4"/>
  <c r="X796" i="4"/>
  <c r="S797" i="4"/>
  <c r="S805" i="4"/>
  <c r="R806" i="4"/>
  <c r="Q806" i="4"/>
  <c r="U807" i="4"/>
  <c r="P809" i="4"/>
  <c r="P811" i="4"/>
  <c r="Q812" i="4"/>
  <c r="AB814" i="4"/>
  <c r="AA818" i="4"/>
  <c r="AF819" i="4"/>
  <c r="W829" i="4"/>
  <c r="Y829" i="4"/>
  <c r="V829" i="4"/>
  <c r="AD831" i="4"/>
  <c r="AG831" i="4"/>
  <c r="AF831" i="4"/>
  <c r="AB831" i="4"/>
  <c r="AC837" i="4"/>
  <c r="AC796" i="4"/>
  <c r="AA796" i="4"/>
  <c r="U804" i="4"/>
  <c r="Z804" i="4"/>
  <c r="Q804" i="4"/>
  <c r="Y804" i="4"/>
  <c r="P804" i="4"/>
  <c r="X804" i="4"/>
  <c r="T805" i="4"/>
  <c r="AA806" i="4"/>
  <c r="AE806" i="4"/>
  <c r="AD806" i="4"/>
  <c r="AC806" i="4"/>
  <c r="AG808" i="4"/>
  <c r="AC808" i="4"/>
  <c r="AB808" i="4"/>
  <c r="U811" i="4"/>
  <c r="AA813" i="4"/>
  <c r="U820" i="4"/>
  <c r="T820" i="4"/>
  <c r="S820" i="4"/>
  <c r="R820" i="4"/>
  <c r="Y820" i="4"/>
  <c r="O820" i="4"/>
  <c r="U821" i="4"/>
  <c r="V821" i="4"/>
  <c r="AD839" i="4"/>
  <c r="AG839" i="4"/>
  <c r="AC839" i="4"/>
  <c r="AA839" i="4"/>
  <c r="V839" i="4"/>
  <c r="Z839" i="4"/>
  <c r="P839" i="4"/>
  <c r="Y839" i="4"/>
  <c r="O839" i="4"/>
  <c r="U843" i="4"/>
  <c r="AA854" i="4"/>
  <c r="AG854" i="4"/>
  <c r="AD860" i="4"/>
  <c r="V862" i="4"/>
  <c r="R862" i="4"/>
  <c r="O862" i="4"/>
  <c r="AG863" i="4"/>
  <c r="X865" i="4"/>
  <c r="R865" i="4"/>
  <c r="T871" i="4"/>
  <c r="P871" i="4"/>
  <c r="Y871" i="4"/>
  <c r="X871" i="4"/>
  <c r="U871" i="4"/>
  <c r="Q871" i="4"/>
  <c r="W873" i="4"/>
  <c r="W877" i="4"/>
  <c r="U877" i="4"/>
  <c r="AF878" i="4"/>
  <c r="V843" i="4"/>
  <c r="U852" i="4"/>
  <c r="X852" i="4"/>
  <c r="O852" i="4"/>
  <c r="W852" i="4"/>
  <c r="Y852" i="4"/>
  <c r="O856" i="4"/>
  <c r="Q857" i="4"/>
  <c r="T864" i="4"/>
  <c r="P864" i="4"/>
  <c r="U864" i="4"/>
  <c r="R864" i="4"/>
  <c r="P867" i="4"/>
  <c r="W867" i="4"/>
  <c r="U867" i="4"/>
  <c r="T867" i="4"/>
  <c r="AD871" i="4"/>
  <c r="AC871" i="4"/>
  <c r="AG871" i="4"/>
  <c r="AF871" i="4"/>
  <c r="AD877" i="4"/>
  <c r="AG877" i="4"/>
  <c r="AE877" i="4"/>
  <c r="AC877" i="4"/>
  <c r="V879" i="4"/>
  <c r="X879" i="4"/>
  <c r="Q879" i="4"/>
  <c r="P879" i="4"/>
  <c r="Z879" i="4"/>
  <c r="O879" i="4"/>
  <c r="Y879" i="4"/>
  <c r="Q885" i="4"/>
  <c r="U885" i="4"/>
  <c r="T885" i="4"/>
  <c r="S885" i="4"/>
  <c r="R885" i="4"/>
  <c r="O885" i="4"/>
  <c r="W885" i="4"/>
  <c r="Q839" i="4"/>
  <c r="AD842" i="4"/>
  <c r="R847" i="4"/>
  <c r="Q847" i="4"/>
  <c r="U851" i="4"/>
  <c r="P851" i="4"/>
  <c r="Z852" i="4"/>
  <c r="AC854" i="4"/>
  <c r="U856" i="4"/>
  <c r="R857" i="4"/>
  <c r="V858" i="4"/>
  <c r="R858" i="4"/>
  <c r="T861" i="4"/>
  <c r="W861" i="4"/>
  <c r="Q861" i="4"/>
  <c r="O861" i="4"/>
  <c r="U862" i="4"/>
  <c r="AE867" i="4"/>
  <c r="AA867" i="4"/>
  <c r="AG867" i="4"/>
  <c r="AF867" i="4"/>
  <c r="AD867" i="4"/>
  <c r="O871" i="4"/>
  <c r="U878" i="4"/>
  <c r="W878" i="4"/>
  <c r="V878" i="4"/>
  <c r="T878" i="4"/>
  <c r="AG885" i="4"/>
  <c r="AA885" i="4"/>
  <c r="Z890" i="4"/>
  <c r="O890" i="4"/>
  <c r="Y890" i="4"/>
  <c r="W890" i="4"/>
  <c r="V890" i="4"/>
  <c r="R890" i="4"/>
  <c r="AF851" i="4"/>
  <c r="AA851" i="4"/>
  <c r="AG858" i="4"/>
  <c r="AB858" i="4"/>
  <c r="AC860" i="4"/>
  <c r="AE860" i="4"/>
  <c r="S843" i="4"/>
  <c r="O843" i="4"/>
  <c r="V850" i="4"/>
  <c r="R850" i="4"/>
  <c r="AB851" i="4"/>
  <c r="U857" i="4"/>
  <c r="AD868" i="4"/>
  <c r="T873" i="4"/>
  <c r="S873" i="4"/>
  <c r="Q873" i="4"/>
  <c r="P873" i="4"/>
  <c r="Z873" i="4"/>
  <c r="O873" i="4"/>
  <c r="Y873" i="4"/>
  <c r="S879" i="4"/>
  <c r="V880" i="4"/>
  <c r="U880" i="4"/>
  <c r="P880" i="4"/>
  <c r="AB777" i="4"/>
  <c r="AE785" i="4"/>
  <c r="T790" i="4"/>
  <c r="AG799" i="4"/>
  <c r="U800" i="4"/>
  <c r="AB803" i="4"/>
  <c r="AG812" i="4"/>
  <c r="Z815" i="4"/>
  <c r="U836" i="4"/>
  <c r="R836" i="4"/>
  <c r="Z836" i="4"/>
  <c r="Q836" i="4"/>
  <c r="X836" i="4"/>
  <c r="T839" i="4"/>
  <c r="U844" i="4"/>
  <c r="S844" i="4"/>
  <c r="R844" i="4"/>
  <c r="X844" i="4"/>
  <c r="S847" i="4"/>
  <c r="AE850" i="4"/>
  <c r="AA850" i="4"/>
  <c r="AC851" i="4"/>
  <c r="R852" i="4"/>
  <c r="AA856" i="4"/>
  <c r="X857" i="4"/>
  <c r="U861" i="4"/>
  <c r="AE862" i="4"/>
  <c r="X864" i="4"/>
  <c r="AE866" i="4"/>
  <c r="AB866" i="4"/>
  <c r="AG866" i="4"/>
  <c r="AF866" i="4"/>
  <c r="AD866" i="4"/>
  <c r="S867" i="4"/>
  <c r="AE868" i="4"/>
  <c r="AB871" i="4"/>
  <c r="R878" i="4"/>
  <c r="T879" i="4"/>
  <c r="AC777" i="4"/>
  <c r="V790" i="4"/>
  <c r="AC803" i="4"/>
  <c r="AD815" i="4"/>
  <c r="AF815" i="4"/>
  <c r="AA815" i="4"/>
  <c r="AD823" i="4"/>
  <c r="AE823" i="4"/>
  <c r="U828" i="4"/>
  <c r="Y828" i="4"/>
  <c r="P828" i="4"/>
  <c r="W828" i="4"/>
  <c r="AF836" i="4"/>
  <c r="AA836" i="4"/>
  <c r="W839" i="4"/>
  <c r="P843" i="4"/>
  <c r="T847" i="4"/>
  <c r="R848" i="4"/>
  <c r="P848" i="4"/>
  <c r="Z848" i="4"/>
  <c r="AD851" i="4"/>
  <c r="S852" i="4"/>
  <c r="AF853" i="4"/>
  <c r="AD853" i="4"/>
  <c r="AC853" i="4"/>
  <c r="AD855" i="4"/>
  <c r="AC855" i="4"/>
  <c r="AB855" i="4"/>
  <c r="AG855" i="4"/>
  <c r="AD856" i="4"/>
  <c r="AA860" i="4"/>
  <c r="Y861" i="4"/>
  <c r="V863" i="4"/>
  <c r="Q863" i="4"/>
  <c r="P863" i="4"/>
  <c r="O863" i="4"/>
  <c r="Z864" i="4"/>
  <c r="X867" i="4"/>
  <c r="AE871" i="4"/>
  <c r="R873" i="4"/>
  <c r="AD878" i="4"/>
  <c r="W879" i="4"/>
  <c r="W880" i="4"/>
  <c r="Q843" i="4"/>
  <c r="AF848" i="4"/>
  <c r="AB848" i="4"/>
  <c r="AE851" i="4"/>
  <c r="T856" i="4"/>
  <c r="S856" i="4"/>
  <c r="R856" i="4"/>
  <c r="Z857" i="4"/>
  <c r="O857" i="4"/>
  <c r="P857" i="4"/>
  <c r="AB860" i="4"/>
  <c r="AD863" i="4"/>
  <c r="AB863" i="4"/>
  <c r="AC863" i="4"/>
  <c r="AA863" i="4"/>
  <c r="AF863" i="4"/>
  <c r="AE878" i="4"/>
  <c r="W894" i="4"/>
  <c r="U894" i="4"/>
  <c r="AF889" i="4"/>
  <c r="AB889" i="4"/>
  <c r="Z889" i="4"/>
  <c r="S898" i="4"/>
  <c r="R898" i="4"/>
  <c r="AC906" i="4"/>
  <c r="V908" i="4"/>
  <c r="X908" i="4"/>
  <c r="Q908" i="4"/>
  <c r="P908" i="4"/>
  <c r="Z908" i="4"/>
  <c r="U911" i="4"/>
  <c r="T911" i="4"/>
  <c r="S911" i="4"/>
  <c r="AD911" i="4"/>
  <c r="AC914" i="4"/>
  <c r="AD916" i="4"/>
  <c r="AG916" i="4"/>
  <c r="AF916" i="4"/>
  <c r="Y922" i="4"/>
  <c r="V922" i="4"/>
  <c r="U922" i="4"/>
  <c r="O922" i="4"/>
  <c r="U929" i="4"/>
  <c r="Z929" i="4"/>
  <c r="W929" i="4"/>
  <c r="R929" i="4"/>
  <c r="Q929" i="4"/>
  <c r="P929" i="4"/>
  <c r="Y929" i="4"/>
  <c r="O929" i="4"/>
  <c r="X929" i="4"/>
  <c r="AD932" i="4"/>
  <c r="AG932" i="4"/>
  <c r="AA932" i="4"/>
  <c r="AF932" i="4"/>
  <c r="AE932" i="4"/>
  <c r="AC932" i="4"/>
  <c r="AB932" i="4"/>
  <c r="U905" i="4"/>
  <c r="Z905" i="4"/>
  <c r="Q905" i="4"/>
  <c r="P905" i="4"/>
  <c r="Y905" i="4"/>
  <c r="O905" i="4"/>
  <c r="U906" i="4"/>
  <c r="Z906" i="4"/>
  <c r="V906" i="4"/>
  <c r="AD906" i="4"/>
  <c r="V912" i="4"/>
  <c r="U912" i="4"/>
  <c r="X912" i="4"/>
  <c r="P912" i="4"/>
  <c r="V924" i="4"/>
  <c r="Q924" i="4"/>
  <c r="R924" i="4"/>
  <c r="P924" i="4"/>
  <c r="O924" i="4"/>
  <c r="AF905" i="4"/>
  <c r="AD905" i="4"/>
  <c r="AE906" i="4"/>
  <c r="V915" i="4"/>
  <c r="P915" i="4"/>
  <c r="X835" i="4"/>
  <c r="AA843" i="4"/>
  <c r="W845" i="4"/>
  <c r="AA857" i="4"/>
  <c r="T868" i="4"/>
  <c r="S870" i="4"/>
  <c r="Y870" i="4"/>
  <c r="O870" i="4"/>
  <c r="X870" i="4"/>
  <c r="Z874" i="4"/>
  <c r="W875" i="4"/>
  <c r="T876" i="4"/>
  <c r="T881" i="4"/>
  <c r="U881" i="4"/>
  <c r="U882" i="4"/>
  <c r="AA888" i="4"/>
  <c r="Q889" i="4"/>
  <c r="AC894" i="4"/>
  <c r="AF894" i="4"/>
  <c r="AD894" i="4"/>
  <c r="AF895" i="4"/>
  <c r="W897" i="4"/>
  <c r="T898" i="4"/>
  <c r="AD900" i="4"/>
  <c r="AF900" i="4"/>
  <c r="AE900" i="4"/>
  <c r="U902" i="4"/>
  <c r="W904" i="4"/>
  <c r="T904" i="4"/>
  <c r="R905" i="4"/>
  <c r="O906" i="4"/>
  <c r="AG906" i="4"/>
  <c r="R908" i="4"/>
  <c r="U910" i="4"/>
  <c r="X910" i="4"/>
  <c r="V910" i="4"/>
  <c r="Q911" i="4"/>
  <c r="AE912" i="4"/>
  <c r="S914" i="4"/>
  <c r="AB917" i="4"/>
  <c r="AF919" i="4"/>
  <c r="V923" i="4"/>
  <c r="U923" i="4"/>
  <c r="T923" i="4"/>
  <c r="X924" i="4"/>
  <c r="T929" i="4"/>
  <c r="AA835" i="4"/>
  <c r="AC838" i="4"/>
  <c r="AE843" i="4"/>
  <c r="AC857" i="4"/>
  <c r="Z870" i="4"/>
  <c r="U884" i="4"/>
  <c r="W884" i="4"/>
  <c r="V884" i="4"/>
  <c r="V889" i="4"/>
  <c r="W893" i="4"/>
  <c r="T893" i="4"/>
  <c r="S893" i="4"/>
  <c r="T896" i="4"/>
  <c r="U896" i="4"/>
  <c r="S896" i="4"/>
  <c r="AB896" i="4"/>
  <c r="U898" i="4"/>
  <c r="U901" i="4"/>
  <c r="S905" i="4"/>
  <c r="Q906" i="4"/>
  <c r="S908" i="4"/>
  <c r="AB910" i="4"/>
  <c r="AF910" i="4"/>
  <c r="R911" i="4"/>
  <c r="U913" i="4"/>
  <c r="R913" i="4"/>
  <c r="T913" i="4"/>
  <c r="S913" i="4"/>
  <c r="Y913" i="4"/>
  <c r="T914" i="4"/>
  <c r="AA916" i="4"/>
  <c r="AC917" i="4"/>
  <c r="V920" i="4"/>
  <c r="T920" i="4"/>
  <c r="S920" i="4"/>
  <c r="AA923" i="4"/>
  <c r="AC923" i="4"/>
  <c r="AB923" i="4"/>
  <c r="Y924" i="4"/>
  <c r="V929" i="4"/>
  <c r="U868" i="4"/>
  <c r="X868" i="4"/>
  <c r="O868" i="4"/>
  <c r="W868" i="4"/>
  <c r="U872" i="4"/>
  <c r="V872" i="4"/>
  <c r="U876" i="4"/>
  <c r="X876" i="4"/>
  <c r="O876" i="4"/>
  <c r="W876" i="4"/>
  <c r="Z882" i="4"/>
  <c r="P882" i="4"/>
  <c r="Y882" i="4"/>
  <c r="Q888" i="4"/>
  <c r="P888" i="4"/>
  <c r="W889" i="4"/>
  <c r="AB893" i="4"/>
  <c r="AE893" i="4"/>
  <c r="U897" i="4"/>
  <c r="X897" i="4"/>
  <c r="O897" i="4"/>
  <c r="Q897" i="4"/>
  <c r="Z897" i="4"/>
  <c r="P897" i="4"/>
  <c r="V898" i="4"/>
  <c r="Z901" i="4"/>
  <c r="T905" i="4"/>
  <c r="R906" i="4"/>
  <c r="T908" i="4"/>
  <c r="X911" i="4"/>
  <c r="AA913" i="4"/>
  <c r="AF913" i="4"/>
  <c r="AE913" i="4"/>
  <c r="Y914" i="4"/>
  <c r="AB916" i="4"/>
  <c r="AD917" i="4"/>
  <c r="R923" i="4"/>
  <c r="Z924" i="4"/>
  <c r="Y876" i="4"/>
  <c r="AB888" i="4"/>
  <c r="AF888" i="4"/>
  <c r="AE888" i="4"/>
  <c r="AG888" i="4"/>
  <c r="AE897" i="4"/>
  <c r="Z898" i="4"/>
  <c r="T902" i="4"/>
  <c r="R902" i="4"/>
  <c r="Z902" i="4"/>
  <c r="O902" i="4"/>
  <c r="Y902" i="4"/>
  <c r="V905" i="4"/>
  <c r="T906" i="4"/>
  <c r="W908" i="4"/>
  <c r="U909" i="4"/>
  <c r="V909" i="4"/>
  <c r="R909" i="4"/>
  <c r="Y911" i="4"/>
  <c r="AD913" i="4"/>
  <c r="AC916" i="4"/>
  <c r="U889" i="4"/>
  <c r="R889" i="4"/>
  <c r="T889" i="4"/>
  <c r="S889" i="4"/>
  <c r="Y889" i="4"/>
  <c r="X891" i="4"/>
  <c r="Q891" i="4"/>
  <c r="O891" i="4"/>
  <c r="R895" i="4"/>
  <c r="Z895" i="4"/>
  <c r="V895" i="4"/>
  <c r="U895" i="4"/>
  <c r="W905" i="4"/>
  <c r="AE909" i="4"/>
  <c r="AF909" i="4"/>
  <c r="R914" i="4"/>
  <c r="W914" i="4"/>
  <c r="U914" i="4"/>
  <c r="Q916" i="4"/>
  <c r="W916" i="4"/>
  <c r="T916" i="4"/>
  <c r="R916" i="4"/>
  <c r="AC904" i="4"/>
  <c r="AD904" i="4"/>
  <c r="AC907" i="4"/>
  <c r="AA915" i="4"/>
  <c r="AE915" i="4"/>
  <c r="Z918" i="4"/>
  <c r="U921" i="4"/>
  <c r="T921" i="4"/>
  <c r="W921" i="4"/>
  <c r="AD924" i="4"/>
  <c r="AE924" i="4"/>
  <c r="AB924" i="4"/>
  <c r="W925" i="4"/>
  <c r="AG926" i="4"/>
  <c r="AF930" i="4"/>
  <c r="AD930" i="4"/>
  <c r="AB930" i="4"/>
  <c r="R933" i="4"/>
  <c r="U936" i="4"/>
  <c r="T936" i="4"/>
  <c r="P936" i="4"/>
  <c r="AF938" i="4"/>
  <c r="AC950" i="4"/>
  <c r="AG950" i="4"/>
  <c r="AF950" i="4"/>
  <c r="AE950" i="4"/>
  <c r="Q953" i="4"/>
  <c r="Q958" i="4"/>
  <c r="U958" i="4"/>
  <c r="T958" i="4"/>
  <c r="R958" i="4"/>
  <c r="O958" i="4"/>
  <c r="Y962" i="4"/>
  <c r="U964" i="4"/>
  <c r="Y964" i="4"/>
  <c r="P964" i="4"/>
  <c r="S964" i="4"/>
  <c r="R964" i="4"/>
  <c r="Q964" i="4"/>
  <c r="Z964" i="4"/>
  <c r="O964" i="4"/>
  <c r="X964" i="4"/>
  <c r="V964" i="4"/>
  <c r="V860" i="4"/>
  <c r="AG879" i="4"/>
  <c r="AB887" i="4"/>
  <c r="AD907" i="4"/>
  <c r="AC921" i="4"/>
  <c r="AE921" i="4"/>
  <c r="X921" i="4"/>
  <c r="AC924" i="4"/>
  <c r="S933" i="4"/>
  <c r="T935" i="4"/>
  <c r="S935" i="4"/>
  <c r="AF941" i="4"/>
  <c r="AD941" i="4"/>
  <c r="U942" i="4"/>
  <c r="P942" i="4"/>
  <c r="AB945" i="4"/>
  <c r="AG945" i="4"/>
  <c r="AE945" i="4"/>
  <c r="AD945" i="4"/>
  <c r="AA947" i="4"/>
  <c r="AG947" i="4"/>
  <c r="AF947" i="4"/>
  <c r="V950" i="4"/>
  <c r="R953" i="4"/>
  <c r="AA958" i="4"/>
  <c r="AD958" i="4"/>
  <c r="AF958" i="4"/>
  <c r="AE958" i="4"/>
  <c r="AE927" i="4"/>
  <c r="AA927" i="4"/>
  <c r="AD927" i="4"/>
  <c r="AE935" i="4"/>
  <c r="AC935" i="4"/>
  <c r="T939" i="4"/>
  <c r="U939" i="4"/>
  <c r="AD943" i="4"/>
  <c r="AB943" i="4"/>
  <c r="AC943" i="4"/>
  <c r="AF949" i="4"/>
  <c r="AB949" i="4"/>
  <c r="AE949" i="4"/>
  <c r="AD949" i="4"/>
  <c r="AA949" i="4"/>
  <c r="AG952" i="4"/>
  <c r="AD952" i="4"/>
  <c r="AF939" i="4"/>
  <c r="AA939" i="4"/>
  <c r="AE943" i="4"/>
  <c r="AB950" i="4"/>
  <c r="AA952" i="4"/>
  <c r="W953" i="4"/>
  <c r="T957" i="4"/>
  <c r="V957" i="4"/>
  <c r="U957" i="4"/>
  <c r="R957" i="4"/>
  <c r="Q957" i="4"/>
  <c r="X958" i="4"/>
  <c r="V932" i="4"/>
  <c r="R932" i="4"/>
  <c r="S932" i="4"/>
  <c r="U933" i="4"/>
  <c r="Z933" i="4"/>
  <c r="AE938" i="4"/>
  <c r="AA938" i="4"/>
  <c r="AB938" i="4"/>
  <c r="AF943" i="4"/>
  <c r="AB952" i="4"/>
  <c r="Z958" i="4"/>
  <c r="AD951" i="4"/>
  <c r="AC951" i="4"/>
  <c r="AG951" i="4"/>
  <c r="AF951" i="4"/>
  <c r="T962" i="4"/>
  <c r="X962" i="4"/>
  <c r="U962" i="4"/>
  <c r="S962" i="4"/>
  <c r="R962" i="4"/>
  <c r="Q962" i="4"/>
  <c r="Q965" i="4"/>
  <c r="W965" i="4"/>
  <c r="U965" i="4"/>
  <c r="T965" i="4"/>
  <c r="S965" i="4"/>
  <c r="R965" i="4"/>
  <c r="Z965" i="4"/>
  <c r="W934" i="4"/>
  <c r="X934" i="4"/>
  <c r="AA951" i="4"/>
  <c r="T953" i="4"/>
  <c r="S953" i="4"/>
  <c r="P953" i="4"/>
  <c r="Z953" i="4"/>
  <c r="O953" i="4"/>
  <c r="Y953" i="4"/>
  <c r="AG954" i="4"/>
  <c r="AD954" i="4"/>
  <c r="AG962" i="4"/>
  <c r="AD962" i="4"/>
  <c r="AB951" i="4"/>
  <c r="P962" i="4"/>
  <c r="O965" i="4"/>
  <c r="U977" i="4"/>
  <c r="X977" i="4"/>
  <c r="R977" i="4"/>
  <c r="Z977" i="4"/>
  <c r="AD984" i="4"/>
  <c r="AC984" i="4"/>
  <c r="AG984" i="4"/>
  <c r="AF984" i="4"/>
  <c r="AF999" i="4"/>
  <c r="AD999" i="4"/>
  <c r="AC999" i="4"/>
  <c r="AB968" i="4"/>
  <c r="X970" i="4"/>
  <c r="U970" i="4"/>
  <c r="U967" i="4"/>
  <c r="T967" i="4"/>
  <c r="O977" i="4"/>
  <c r="AF985" i="4"/>
  <c r="AE985" i="4"/>
  <c r="Z986" i="4"/>
  <c r="S986" i="4"/>
  <c r="AD996" i="4"/>
  <c r="AC996" i="4"/>
  <c r="AG996" i="4"/>
  <c r="AF996" i="4"/>
  <c r="AD965" i="4"/>
  <c r="AE967" i="4"/>
  <c r="AF968" i="4"/>
  <c r="R970" i="4"/>
  <c r="AC974" i="4"/>
  <c r="P977" i="4"/>
  <c r="AF979" i="4"/>
  <c r="T984" i="4"/>
  <c r="U990" i="4"/>
  <c r="S990" i="4"/>
  <c r="AG965" i="4"/>
  <c r="Q967" i="4"/>
  <c r="AF967" i="4"/>
  <c r="T969" i="4"/>
  <c r="Y969" i="4"/>
  <c r="X969" i="4"/>
  <c r="V970" i="4"/>
  <c r="AD974" i="4"/>
  <c r="S977" i="4"/>
  <c r="Y981" i="4"/>
  <c r="R981" i="4"/>
  <c r="V981" i="4"/>
  <c r="Z981" i="4"/>
  <c r="AD986" i="4"/>
  <c r="Y989" i="4"/>
  <c r="V989" i="4"/>
  <c r="P989" i="4"/>
  <c r="Z989" i="4"/>
  <c r="O989" i="4"/>
  <c r="AB993" i="4"/>
  <c r="V998" i="4"/>
  <c r="W998" i="4"/>
  <c r="U998" i="4"/>
  <c r="S998" i="4"/>
  <c r="AC936" i="4"/>
  <c r="AA942" i="4"/>
  <c r="AB942" i="4"/>
  <c r="AG942" i="4"/>
  <c r="U956" i="4"/>
  <c r="X956" i="4"/>
  <c r="O956" i="4"/>
  <c r="W956" i="4"/>
  <c r="V959" i="4"/>
  <c r="R959" i="4"/>
  <c r="X959" i="4"/>
  <c r="T960" i="4"/>
  <c r="P960" i="4"/>
  <c r="AA964" i="4"/>
  <c r="Y966" i="4"/>
  <c r="R967" i="4"/>
  <c r="AG967" i="4"/>
  <c r="Z969" i="4"/>
  <c r="V975" i="4"/>
  <c r="Q975" i="4"/>
  <c r="U975" i="4"/>
  <c r="W976" i="4"/>
  <c r="P976" i="4"/>
  <c r="T977" i="4"/>
  <c r="AD980" i="4"/>
  <c r="AC980" i="4"/>
  <c r="AG980" i="4"/>
  <c r="AA984" i="4"/>
  <c r="AE986" i="4"/>
  <c r="AD988" i="4"/>
  <c r="AG988" i="4"/>
  <c r="AB988" i="4"/>
  <c r="AA988" i="4"/>
  <c r="R990" i="4"/>
  <c r="V995" i="4"/>
  <c r="R995" i="4"/>
  <c r="Q995" i="4"/>
  <c r="AE1000" i="4"/>
  <c r="AC1000" i="4"/>
  <c r="AB1000" i="4"/>
  <c r="AA1000" i="4"/>
  <c r="AG892" i="4"/>
  <c r="W899" i="4"/>
  <c r="AG908" i="4"/>
  <c r="AA918" i="4"/>
  <c r="AG920" i="4"/>
  <c r="U930" i="4"/>
  <c r="O930" i="4"/>
  <c r="AD933" i="4"/>
  <c r="U937" i="4"/>
  <c r="X937" i="4"/>
  <c r="O937" i="4"/>
  <c r="W937" i="4"/>
  <c r="R943" i="4"/>
  <c r="P943" i="4"/>
  <c r="Z943" i="4"/>
  <c r="X944" i="4"/>
  <c r="U948" i="4"/>
  <c r="W948" i="4"/>
  <c r="V948" i="4"/>
  <c r="V954" i="4"/>
  <c r="P954" i="4"/>
  <c r="Y956" i="4"/>
  <c r="AD959" i="4"/>
  <c r="AB959" i="4"/>
  <c r="Y959" i="4"/>
  <c r="AD964" i="4"/>
  <c r="AG966" i="4"/>
  <c r="AD966" i="4"/>
  <c r="Z966" i="4"/>
  <c r="S967" i="4"/>
  <c r="O969" i="4"/>
  <c r="AF971" i="4"/>
  <c r="AC971" i="4"/>
  <c r="U972" i="4"/>
  <c r="Z972" i="4"/>
  <c r="Q972" i="4"/>
  <c r="W972" i="4"/>
  <c r="AD976" i="4"/>
  <c r="AC976" i="4"/>
  <c r="AF976" i="4"/>
  <c r="V977" i="4"/>
  <c r="U978" i="4"/>
  <c r="V978" i="4"/>
  <c r="X979" i="4"/>
  <c r="Q979" i="4"/>
  <c r="Q980" i="4"/>
  <c r="O981" i="4"/>
  <c r="AE982" i="4"/>
  <c r="AB984" i="4"/>
  <c r="O988" i="4"/>
  <c r="R989" i="4"/>
  <c r="V990" i="4"/>
  <c r="T992" i="4"/>
  <c r="U992" i="4"/>
  <c r="Q992" i="4"/>
  <c r="X994" i="4"/>
  <c r="Q994" i="4"/>
  <c r="Z994" i="4"/>
  <c r="W994" i="4"/>
  <c r="V994" i="4"/>
  <c r="X967" i="4"/>
  <c r="W977" i="4"/>
  <c r="P984" i="4"/>
  <c r="X984" i="4"/>
  <c r="U984" i="4"/>
  <c r="AE984" i="4"/>
  <c r="AA993" i="4"/>
  <c r="AF993" i="4"/>
  <c r="AE993" i="4"/>
  <c r="R1005" i="4"/>
  <c r="AE1005" i="4"/>
  <c r="Z983" i="4"/>
  <c r="V985" i="4"/>
  <c r="AE992" i="4"/>
  <c r="S993" i="4"/>
  <c r="W997" i="4"/>
  <c r="X1001" i="4"/>
  <c r="R1002" i="4"/>
  <c r="AE1004" i="4"/>
  <c r="S1005" i="4"/>
  <c r="AF1005" i="4"/>
  <c r="AA1006" i="4"/>
  <c r="W985" i="4"/>
  <c r="T993" i="4"/>
  <c r="X997" i="4"/>
  <c r="AB1001" i="4"/>
  <c r="S1002" i="4"/>
  <c r="AF1004" i="4"/>
  <c r="T1005" i="4"/>
  <c r="AE1006" i="4"/>
  <c r="V1002" i="4"/>
  <c r="W1005" i="4"/>
  <c r="W993" i="4"/>
  <c r="AA997" i="4"/>
  <c r="W1002" i="4"/>
  <c r="X1005" i="4"/>
  <c r="Y1002" i="4"/>
  <c r="V940" i="4"/>
  <c r="AG948" i="4"/>
  <c r="Z961" i="4"/>
  <c r="R985" i="4"/>
  <c r="Y991" i="4"/>
  <c r="AA992" i="4"/>
  <c r="O993" i="4"/>
  <c r="R997" i="4"/>
  <c r="AE997" i="4"/>
  <c r="T1001" i="4"/>
  <c r="Z1002" i="4"/>
  <c r="W1004" i="4"/>
  <c r="O1005" i="4"/>
  <c r="AA1005" i="4"/>
  <c r="S1006" i="4"/>
  <c r="Z1007" i="4"/>
  <c r="AF15" i="4"/>
  <c r="Y20" i="4"/>
  <c r="Q20" i="4"/>
  <c r="U20" i="4"/>
  <c r="W20" i="4"/>
  <c r="T21" i="4"/>
  <c r="R21" i="4"/>
  <c r="W21" i="4"/>
  <c r="Q6" i="4"/>
  <c r="Z6" i="4"/>
  <c r="AF7" i="4"/>
  <c r="Q9" i="4"/>
  <c r="Z9" i="4"/>
  <c r="AF10" i="4"/>
  <c r="P12" i="4"/>
  <c r="Z12" i="4"/>
  <c r="AF13" i="4"/>
  <c r="Q15" i="4"/>
  <c r="AA15" i="4"/>
  <c r="AF16" i="4"/>
  <c r="AD18" i="4"/>
  <c r="R19" i="4"/>
  <c r="P20" i="4"/>
  <c r="AA20" i="4"/>
  <c r="P21" i="4"/>
  <c r="Z21" i="4"/>
  <c r="Q22" i="4"/>
  <c r="AC24" i="4"/>
  <c r="AA24" i="4"/>
  <c r="AG24" i="4"/>
  <c r="S28" i="4"/>
  <c r="AC28" i="4"/>
  <c r="AA29" i="4"/>
  <c r="Q30" i="4"/>
  <c r="AA30" i="4"/>
  <c r="Q31" i="4"/>
  <c r="AB31" i="4"/>
  <c r="X33" i="4"/>
  <c r="P33" i="4"/>
  <c r="S33" i="4"/>
  <c r="W33" i="4"/>
  <c r="S34" i="4"/>
  <c r="Y34" i="4"/>
  <c r="P34" i="4"/>
  <c r="W34" i="4"/>
  <c r="AG34" i="4"/>
  <c r="AD36" i="4"/>
  <c r="AD37" i="4"/>
  <c r="AB38" i="4"/>
  <c r="Q39" i="4"/>
  <c r="AB39" i="4"/>
  <c r="S42" i="4"/>
  <c r="T42" i="4"/>
  <c r="W42" i="4"/>
  <c r="AD46" i="4"/>
  <c r="O49" i="4"/>
  <c r="O50" i="4"/>
  <c r="Y50" i="4"/>
  <c r="Y52" i="4"/>
  <c r="Q52" i="4"/>
  <c r="Z52" i="4"/>
  <c r="P52" i="4"/>
  <c r="S52" i="4"/>
  <c r="X52" i="4"/>
  <c r="O53" i="4"/>
  <c r="AB54" i="4"/>
  <c r="AB61" i="4"/>
  <c r="AC61" i="4"/>
  <c r="P62" i="4"/>
  <c r="Q63" i="4"/>
  <c r="AA64" i="4"/>
  <c r="R65" i="4"/>
  <c r="V67" i="4"/>
  <c r="Z67" i="4"/>
  <c r="Q67" i="4"/>
  <c r="T67" i="4"/>
  <c r="S67" i="4"/>
  <c r="Y67" i="4"/>
  <c r="R69" i="4"/>
  <c r="T71" i="4"/>
  <c r="P74" i="4"/>
  <c r="S77" i="4"/>
  <c r="AG6" i="4"/>
  <c r="J6" i="4" s="1"/>
  <c r="R9" i="4"/>
  <c r="AA9" i="4"/>
  <c r="AD28" i="4"/>
  <c r="AF33" i="4"/>
  <c r="AB33" i="4"/>
  <c r="AF41" i="4"/>
  <c r="AE41" i="4"/>
  <c r="AG52" i="4"/>
  <c r="AB52" i="4"/>
  <c r="AA52" i="4"/>
  <c r="V59" i="4"/>
  <c r="W59" i="4"/>
  <c r="Y59" i="4"/>
  <c r="P59" i="4"/>
  <c r="X59" i="4"/>
  <c r="W70" i="4"/>
  <c r="O70" i="4"/>
  <c r="R70" i="4"/>
  <c r="U70" i="4"/>
  <c r="T70" i="4"/>
  <c r="Z70" i="4"/>
  <c r="Y76" i="4"/>
  <c r="Q76" i="4"/>
  <c r="R76" i="4"/>
  <c r="U76" i="4"/>
  <c r="T76" i="4"/>
  <c r="Z76" i="4"/>
  <c r="W78" i="4"/>
  <c r="O78" i="4"/>
  <c r="U78" i="4"/>
  <c r="Y78" i="4"/>
  <c r="P78" i="4"/>
  <c r="X78" i="4"/>
  <c r="V83" i="4"/>
  <c r="X83" i="4"/>
  <c r="O83" i="4"/>
  <c r="R83" i="4"/>
  <c r="Z83" i="4"/>
  <c r="Q83" i="4"/>
  <c r="Y83" i="4"/>
  <c r="P83" i="4"/>
  <c r="AF85" i="4"/>
  <c r="AB85" i="4"/>
  <c r="AA85" i="4"/>
  <c r="AE85" i="4"/>
  <c r="AD85" i="4"/>
  <c r="AC85" i="4"/>
  <c r="W6" i="4"/>
  <c r="O6" i="4"/>
  <c r="V6" i="4"/>
  <c r="W9" i="4"/>
  <c r="AG9" i="4"/>
  <c r="R12" i="4"/>
  <c r="AA12" i="4"/>
  <c r="S15" i="4"/>
  <c r="AB15" i="4"/>
  <c r="AE18" i="4"/>
  <c r="S19" i="4"/>
  <c r="X25" i="4"/>
  <c r="P25" i="4"/>
  <c r="Y25" i="4"/>
  <c r="O25" i="4"/>
  <c r="W25" i="4"/>
  <c r="AC29" i="4"/>
  <c r="R30" i="4"/>
  <c r="AC30" i="4"/>
  <c r="S31" i="4"/>
  <c r="AC31" i="4"/>
  <c r="AC38" i="4"/>
  <c r="V43" i="4"/>
  <c r="Y43" i="4"/>
  <c r="P43" i="4"/>
  <c r="W43" i="4"/>
  <c r="V5" i="4"/>
  <c r="S9" i="4"/>
  <c r="AB9" i="4"/>
  <c r="P10" i="4"/>
  <c r="Y10" i="4"/>
  <c r="S12" i="4"/>
  <c r="AB12" i="4"/>
  <c r="P13" i="4"/>
  <c r="Y13" i="4"/>
  <c r="W14" i="4"/>
  <c r="O14" i="4"/>
  <c r="V14" i="4"/>
  <c r="S20" i="4"/>
  <c r="AC20" i="4"/>
  <c r="S21" i="4"/>
  <c r="AD21" i="4"/>
  <c r="S22" i="4"/>
  <c r="Z25" i="4"/>
  <c r="AA26" i="4"/>
  <c r="AE26" i="4"/>
  <c r="V27" i="4"/>
  <c r="R27" i="4"/>
  <c r="W27" i="4"/>
  <c r="U28" i="4"/>
  <c r="AE28" i="4"/>
  <c r="AD29" i="4"/>
  <c r="T30" i="4"/>
  <c r="AD30" i="4"/>
  <c r="T31" i="4"/>
  <c r="AD31" i="4"/>
  <c r="O33" i="4"/>
  <c r="Z33" i="4"/>
  <c r="O34" i="4"/>
  <c r="Z34" i="4"/>
  <c r="AF37" i="4"/>
  <c r="AD38" i="4"/>
  <c r="U39" i="4"/>
  <c r="AE39" i="4"/>
  <c r="AA40" i="4"/>
  <c r="O42" i="4"/>
  <c r="Y42" i="4"/>
  <c r="X43" i="4"/>
  <c r="T45" i="4"/>
  <c r="S45" i="4"/>
  <c r="W45" i="4"/>
  <c r="AG46" i="4"/>
  <c r="AD48" i="4"/>
  <c r="S49" i="4"/>
  <c r="Q50" i="4"/>
  <c r="O52" i="4"/>
  <c r="AC52" i="4"/>
  <c r="R53" i="4"/>
  <c r="S58" i="4"/>
  <c r="Z58" i="4"/>
  <c r="Q58" i="4"/>
  <c r="T58" i="4"/>
  <c r="X58" i="4"/>
  <c r="Z59" i="4"/>
  <c r="AG60" i="4"/>
  <c r="AC60" i="4"/>
  <c r="AE60" i="4"/>
  <c r="AD61" i="4"/>
  <c r="S62" i="4"/>
  <c r="T63" i="4"/>
  <c r="AE64" i="4"/>
  <c r="T65" i="4"/>
  <c r="O67" i="4"/>
  <c r="S68" i="4"/>
  <c r="V69" i="4"/>
  <c r="AE70" i="4"/>
  <c r="AA70" i="4"/>
  <c r="AD70" i="4"/>
  <c r="AC70" i="4"/>
  <c r="AB70" i="4"/>
  <c r="V71" i="4"/>
  <c r="X73" i="4"/>
  <c r="P73" i="4"/>
  <c r="R73" i="4"/>
  <c r="U73" i="4"/>
  <c r="T73" i="4"/>
  <c r="Z73" i="4"/>
  <c r="U74" i="4"/>
  <c r="V75" i="4"/>
  <c r="T75" i="4"/>
  <c r="X75" i="4"/>
  <c r="O75" i="4"/>
  <c r="W75" i="4"/>
  <c r="Z75" i="4"/>
  <c r="AG76" i="4"/>
  <c r="AA76" i="4"/>
  <c r="AD76" i="4"/>
  <c r="AC76" i="4"/>
  <c r="AB76" i="4"/>
  <c r="V77" i="4"/>
  <c r="AC80" i="4"/>
  <c r="AG80" i="4"/>
  <c r="AA80" i="4"/>
  <c r="AG85" i="4"/>
  <c r="X90" i="4"/>
  <c r="P90" i="4"/>
  <c r="T90" i="4"/>
  <c r="Y90" i="4"/>
  <c r="O90" i="4"/>
  <c r="V90" i="4"/>
  <c r="U90" i="4"/>
  <c r="S90" i="4"/>
  <c r="R90" i="4"/>
  <c r="Q90" i="4"/>
  <c r="W12" i="4"/>
  <c r="AF12" i="4"/>
  <c r="R6" i="4"/>
  <c r="AA6" i="4"/>
  <c r="R20" i="4"/>
  <c r="AB20" i="4"/>
  <c r="Q21" i="4"/>
  <c r="AC21" i="4"/>
  <c r="R22" i="4"/>
  <c r="AA42" i="4"/>
  <c r="AC42" i="4"/>
  <c r="S6" i="4"/>
  <c r="AB6" i="4"/>
  <c r="P7" i="4"/>
  <c r="Y7" i="4"/>
  <c r="U11" i="4"/>
  <c r="T15" i="4"/>
  <c r="AC15" i="4"/>
  <c r="X17" i="4"/>
  <c r="P17" i="4"/>
  <c r="V17" i="4"/>
  <c r="AF18" i="4"/>
  <c r="T19" i="4"/>
  <c r="W5" i="4"/>
  <c r="AF5" i="4"/>
  <c r="T6" i="4"/>
  <c r="AC6" i="4"/>
  <c r="AA7" i="4"/>
  <c r="AF8" i="4"/>
  <c r="AC9" i="4"/>
  <c r="Q10" i="4"/>
  <c r="Z10" i="4"/>
  <c r="W11" i="4"/>
  <c r="T12" i="4"/>
  <c r="AC12" i="4"/>
  <c r="Q13" i="4"/>
  <c r="Z13" i="4"/>
  <c r="X14" i="4"/>
  <c r="AG14" i="4"/>
  <c r="AD15" i="4"/>
  <c r="AF17" i="4"/>
  <c r="AD17" i="4"/>
  <c r="W17" i="4"/>
  <c r="S18" i="4"/>
  <c r="R18" i="4"/>
  <c r="W18" i="4"/>
  <c r="T20" i="4"/>
  <c r="AE20" i="4"/>
  <c r="U21" i="4"/>
  <c r="AE21" i="4"/>
  <c r="T22" i="4"/>
  <c r="AD22" i="4"/>
  <c r="AC23" i="4"/>
  <c r="Q25" i="4"/>
  <c r="AA25" i="4"/>
  <c r="X27" i="4"/>
  <c r="AF28" i="4"/>
  <c r="AF29" i="4"/>
  <c r="U30" i="4"/>
  <c r="AF30" i="4"/>
  <c r="U31" i="4"/>
  <c r="AE31" i="4"/>
  <c r="Q33" i="4"/>
  <c r="AA33" i="4"/>
  <c r="Q34" i="4"/>
  <c r="AB34" i="4"/>
  <c r="Y36" i="4"/>
  <c r="Q36" i="4"/>
  <c r="S36" i="4"/>
  <c r="W36" i="4"/>
  <c r="T37" i="4"/>
  <c r="Y37" i="4"/>
  <c r="P37" i="4"/>
  <c r="W37" i="4"/>
  <c r="AG37" i="4"/>
  <c r="AF39" i="4"/>
  <c r="AB40" i="4"/>
  <c r="AA41" i="4"/>
  <c r="P42" i="4"/>
  <c r="Z42" i="4"/>
  <c r="O43" i="4"/>
  <c r="Z43" i="4"/>
  <c r="AG44" i="4"/>
  <c r="AE44" i="4"/>
  <c r="AB45" i="4"/>
  <c r="AC45" i="4"/>
  <c r="X45" i="4"/>
  <c r="W46" i="4"/>
  <c r="O46" i="4"/>
  <c r="Z46" i="4"/>
  <c r="Q46" i="4"/>
  <c r="X46" i="4"/>
  <c r="Z47" i="4"/>
  <c r="R47" i="4"/>
  <c r="W47" i="4"/>
  <c r="V47" i="4"/>
  <c r="AE48" i="4"/>
  <c r="T49" i="4"/>
  <c r="AD49" i="4"/>
  <c r="R50" i="4"/>
  <c r="R52" i="4"/>
  <c r="AD52" i="4"/>
  <c r="S53" i="4"/>
  <c r="Z55" i="4"/>
  <c r="R55" i="4"/>
  <c r="Q55" i="4"/>
  <c r="T55" i="4"/>
  <c r="X55" i="4"/>
  <c r="AA58" i="4"/>
  <c r="AC58" i="4"/>
  <c r="Y58" i="4"/>
  <c r="O59" i="4"/>
  <c r="AA60" i="4"/>
  <c r="AE61" i="4"/>
  <c r="T62" i="4"/>
  <c r="U65" i="4"/>
  <c r="S66" i="4"/>
  <c r="U66" i="4"/>
  <c r="X66" i="4"/>
  <c r="O66" i="4"/>
  <c r="W66" i="4"/>
  <c r="Z66" i="4"/>
  <c r="P67" i="4"/>
  <c r="P70" i="4"/>
  <c r="AF70" i="4"/>
  <c r="W71" i="4"/>
  <c r="AF73" i="4"/>
  <c r="AA73" i="4"/>
  <c r="AD73" i="4"/>
  <c r="AC73" i="4"/>
  <c r="AB73" i="4"/>
  <c r="V74" i="4"/>
  <c r="O76" i="4"/>
  <c r="AE76" i="4"/>
  <c r="W77" i="4"/>
  <c r="Q78" i="4"/>
  <c r="S83" i="4"/>
  <c r="AA91" i="4"/>
  <c r="AE91" i="4"/>
  <c r="AG91" i="4"/>
  <c r="AF91" i="4"/>
  <c r="AD91" i="4"/>
  <c r="AC91" i="4"/>
  <c r="AB91" i="4"/>
  <c r="Z15" i="4"/>
  <c r="R15" i="4"/>
  <c r="V15" i="4"/>
  <c r="AE15" i="4"/>
  <c r="AA18" i="4"/>
  <c r="AB18" i="4"/>
  <c r="V19" i="4"/>
  <c r="X19" i="4"/>
  <c r="O19" i="4"/>
  <c r="W19" i="4"/>
  <c r="V20" i="4"/>
  <c r="V21" i="4"/>
  <c r="Y28" i="4"/>
  <c r="Q28" i="4"/>
  <c r="X28" i="4"/>
  <c r="O28" i="4"/>
  <c r="W28" i="4"/>
  <c r="AF31" i="4"/>
  <c r="AC33" i="4"/>
  <c r="AC34" i="4"/>
  <c r="AG36" i="4"/>
  <c r="AB36" i="4"/>
  <c r="Z39" i="4"/>
  <c r="R39" i="4"/>
  <c r="T39" i="4"/>
  <c r="W39" i="4"/>
  <c r="AG39" i="4"/>
  <c r="AD40" i="4"/>
  <c r="AB41" i="4"/>
  <c r="AB42" i="4"/>
  <c r="Q43" i="4"/>
  <c r="AE52" i="4"/>
  <c r="AA55" i="4"/>
  <c r="AC55" i="4"/>
  <c r="Q59" i="4"/>
  <c r="Z63" i="4"/>
  <c r="R63" i="4"/>
  <c r="U63" i="4"/>
  <c r="W63" i="4"/>
  <c r="X63" i="4"/>
  <c r="AC64" i="4"/>
  <c r="AB64" i="4"/>
  <c r="AG64" i="4"/>
  <c r="T69" i="4"/>
  <c r="U69" i="4"/>
  <c r="X69" i="4"/>
  <c r="O69" i="4"/>
  <c r="W69" i="4"/>
  <c r="Z69" i="4"/>
  <c r="Q70" i="4"/>
  <c r="W74" i="4"/>
  <c r="P76" i="4"/>
  <c r="R78" i="4"/>
  <c r="T83" i="4"/>
  <c r="AA86" i="4"/>
  <c r="AE86" i="4"/>
  <c r="AB86" i="4"/>
  <c r="AF86" i="4"/>
  <c r="AD86" i="4"/>
  <c r="AC86" i="4"/>
  <c r="AB29" i="4"/>
  <c r="AE29" i="4"/>
  <c r="W30" i="4"/>
  <c r="O30" i="4"/>
  <c r="S30" i="4"/>
  <c r="X30" i="4"/>
  <c r="Z31" i="4"/>
  <c r="R31" i="4"/>
  <c r="Y31" i="4"/>
  <c r="P31" i="4"/>
  <c r="W31" i="4"/>
  <c r="AE38" i="4"/>
  <c r="AF38" i="4"/>
  <c r="AC41" i="4"/>
  <c r="AD42" i="4"/>
  <c r="R43" i="4"/>
  <c r="AC48" i="4"/>
  <c r="AB48" i="4"/>
  <c r="AG48" i="4"/>
  <c r="AF52" i="4"/>
  <c r="AF57" i="4"/>
  <c r="AC57" i="4"/>
  <c r="AE57" i="4"/>
  <c r="R59" i="4"/>
  <c r="X65" i="4"/>
  <c r="P65" i="4"/>
  <c r="W65" i="4"/>
  <c r="Z65" i="4"/>
  <c r="Q65" i="4"/>
  <c r="Y65" i="4"/>
  <c r="S70" i="4"/>
  <c r="Z71" i="4"/>
  <c r="R71" i="4"/>
  <c r="X71" i="4"/>
  <c r="O71" i="4"/>
  <c r="S71" i="4"/>
  <c r="Q71" i="4"/>
  <c r="S76" i="4"/>
  <c r="T77" i="4"/>
  <c r="X77" i="4"/>
  <c r="O77" i="4"/>
  <c r="R77" i="4"/>
  <c r="Z77" i="4"/>
  <c r="Q77" i="4"/>
  <c r="S78" i="4"/>
  <c r="U83" i="4"/>
  <c r="X9" i="4"/>
  <c r="P9" i="4"/>
  <c r="V9" i="4"/>
  <c r="O15" i="4"/>
  <c r="X15" i="4"/>
  <c r="AG20" i="4"/>
  <c r="AD20" i="4"/>
  <c r="X20" i="4"/>
  <c r="AB21" i="4"/>
  <c r="AA21" i="4"/>
  <c r="X21" i="4"/>
  <c r="W22" i="4"/>
  <c r="O22" i="4"/>
  <c r="Y22" i="4"/>
  <c r="P22" i="4"/>
  <c r="X22" i="4"/>
  <c r="AA28" i="4"/>
  <c r="AE30" i="4"/>
  <c r="AB30" i="4"/>
  <c r="Y30" i="4"/>
  <c r="X31" i="4"/>
  <c r="AF40" i="4"/>
  <c r="AD41" i="4"/>
  <c r="AE42" i="4"/>
  <c r="S43" i="4"/>
  <c r="X49" i="4"/>
  <c r="P49" i="4"/>
  <c r="Z49" i="4"/>
  <c r="Q49" i="4"/>
  <c r="W49" i="4"/>
  <c r="S50" i="4"/>
  <c r="W50" i="4"/>
  <c r="V50" i="4"/>
  <c r="T53" i="4"/>
  <c r="W53" i="4"/>
  <c r="Y53" i="4"/>
  <c r="P53" i="4"/>
  <c r="X53" i="4"/>
  <c r="AE54" i="4"/>
  <c r="AC54" i="4"/>
  <c r="AF54" i="4"/>
  <c r="AA57" i="4"/>
  <c r="S59" i="4"/>
  <c r="W62" i="4"/>
  <c r="O62" i="4"/>
  <c r="X62" i="4"/>
  <c r="Z62" i="4"/>
  <c r="Q62" i="4"/>
  <c r="Y62" i="4"/>
  <c r="P69" i="4"/>
  <c r="V70" i="4"/>
  <c r="AG71" i="4"/>
  <c r="AB71" i="4"/>
  <c r="AA71" i="4"/>
  <c r="AD71" i="4"/>
  <c r="S74" i="4"/>
  <c r="X74" i="4"/>
  <c r="O74" i="4"/>
  <c r="R74" i="4"/>
  <c r="Z74" i="4"/>
  <c r="Q74" i="4"/>
  <c r="V76" i="4"/>
  <c r="AB77" i="4"/>
  <c r="AG77" i="4"/>
  <c r="AA77" i="4"/>
  <c r="AD77" i="4"/>
  <c r="T78" i="4"/>
  <c r="AB79" i="4"/>
  <c r="AE79" i="4"/>
  <c r="AD79" i="4"/>
  <c r="AC79" i="4"/>
  <c r="AA79" i="4"/>
  <c r="AA82" i="4"/>
  <c r="AB82" i="4"/>
  <c r="AE82" i="4"/>
  <c r="AD82" i="4"/>
  <c r="AC82" i="4"/>
  <c r="W83" i="4"/>
  <c r="Y12" i="4"/>
  <c r="Q12" i="4"/>
  <c r="V12" i="4"/>
  <c r="P6" i="4"/>
  <c r="Y6" i="4"/>
  <c r="Z7" i="4"/>
  <c r="R7" i="4"/>
  <c r="V7" i="4"/>
  <c r="O9" i="4"/>
  <c r="Y9" i="4"/>
  <c r="V10" i="4"/>
  <c r="AE10" i="4"/>
  <c r="O12" i="4"/>
  <c r="X12" i="4"/>
  <c r="V13" i="4"/>
  <c r="AE13" i="4"/>
  <c r="P15" i="4"/>
  <c r="Y15" i="4"/>
  <c r="AE16" i="4"/>
  <c r="AC18" i="4"/>
  <c r="Q19" i="4"/>
  <c r="O20" i="4"/>
  <c r="Z20" i="4"/>
  <c r="O21" i="4"/>
  <c r="Y21" i="4"/>
  <c r="Z22" i="4"/>
  <c r="AF24" i="4"/>
  <c r="U25" i="4"/>
  <c r="AE25" i="4"/>
  <c r="AD26" i="4"/>
  <c r="S27" i="4"/>
  <c r="R28" i="4"/>
  <c r="AB28" i="4"/>
  <c r="P30" i="4"/>
  <c r="Z30" i="4"/>
  <c r="O31" i="4"/>
  <c r="AC32" i="4"/>
  <c r="AE32" i="4"/>
  <c r="AG32" i="4"/>
  <c r="V33" i="4"/>
  <c r="AG33" i="4"/>
  <c r="V34" i="4"/>
  <c r="AF34" i="4"/>
  <c r="AC36" i="4"/>
  <c r="AC37" i="4"/>
  <c r="AA38" i="4"/>
  <c r="P39" i="4"/>
  <c r="AA39" i="4"/>
  <c r="AG40" i="4"/>
  <c r="AG41" i="4"/>
  <c r="V42" i="4"/>
  <c r="AF42" i="4"/>
  <c r="T43" i="4"/>
  <c r="R45" i="4"/>
  <c r="AC46" i="4"/>
  <c r="Y49" i="4"/>
  <c r="X50" i="4"/>
  <c r="W52" i="4"/>
  <c r="Z53" i="4"/>
  <c r="AA54" i="4"/>
  <c r="AE55" i="4"/>
  <c r="AB57" i="4"/>
  <c r="U58" i="4"/>
  <c r="T59" i="4"/>
  <c r="T61" i="4"/>
  <c r="Z61" i="4"/>
  <c r="Q61" i="4"/>
  <c r="S61" i="4"/>
  <c r="X61" i="4"/>
  <c r="P63" i="4"/>
  <c r="O65" i="4"/>
  <c r="X67" i="4"/>
  <c r="Y68" i="4"/>
  <c r="Q68" i="4"/>
  <c r="W68" i="4"/>
  <c r="R68" i="4"/>
  <c r="Z68" i="4"/>
  <c r="P68" i="4"/>
  <c r="Q69" i="4"/>
  <c r="X70" i="4"/>
  <c r="P71" i="4"/>
  <c r="AE71" i="4"/>
  <c r="V73" i="4"/>
  <c r="AA74" i="4"/>
  <c r="AG74" i="4"/>
  <c r="AB74" i="4"/>
  <c r="AD74" i="4"/>
  <c r="S75" i="4"/>
  <c r="W76" i="4"/>
  <c r="P77" i="4"/>
  <c r="AE77" i="4"/>
  <c r="V78" i="4"/>
  <c r="AF79" i="4"/>
  <c r="AD80" i="4"/>
  <c r="AF82" i="4"/>
  <c r="AA88" i="4"/>
  <c r="AE88" i="4"/>
  <c r="AG88" i="4"/>
  <c r="AF88" i="4"/>
  <c r="AD88" i="4"/>
  <c r="AC88" i="4"/>
  <c r="AB88" i="4"/>
  <c r="Y93" i="4"/>
  <c r="Q93" i="4"/>
  <c r="T93" i="4"/>
  <c r="X93" i="4"/>
  <c r="O93" i="4"/>
  <c r="W93" i="4"/>
  <c r="Z93" i="4"/>
  <c r="V93" i="4"/>
  <c r="U93" i="4"/>
  <c r="S93" i="4"/>
  <c r="R93" i="4"/>
  <c r="P93" i="4"/>
  <c r="X81" i="4"/>
  <c r="P81" i="4"/>
  <c r="V81" i="4"/>
  <c r="Y84" i="4"/>
  <c r="Q84" i="4"/>
  <c r="V84" i="4"/>
  <c r="R86" i="4"/>
  <c r="Q87" i="4"/>
  <c r="P92" i="4"/>
  <c r="AF94" i="4"/>
  <c r="AD96" i="4"/>
  <c r="AG96" i="4"/>
  <c r="AC96" i="4"/>
  <c r="AA97" i="4"/>
  <c r="T98" i="4"/>
  <c r="S102" i="4"/>
  <c r="P104" i="4"/>
  <c r="AB105" i="4"/>
  <c r="R108" i="4"/>
  <c r="S111" i="4"/>
  <c r="AG111" i="4"/>
  <c r="AE119" i="4"/>
  <c r="AC119" i="4"/>
  <c r="AB119" i="4"/>
  <c r="AG119" i="4"/>
  <c r="AD125" i="4"/>
  <c r="O128" i="4"/>
  <c r="AA131" i="4"/>
  <c r="AD131" i="4"/>
  <c r="AC131" i="4"/>
  <c r="AF131" i="4"/>
  <c r="AB134" i="4"/>
  <c r="AD134" i="4"/>
  <c r="AC134" i="4"/>
  <c r="AF134" i="4"/>
  <c r="AF137" i="4"/>
  <c r="X143" i="4"/>
  <c r="V146" i="4"/>
  <c r="U147" i="4"/>
  <c r="U51" i="4"/>
  <c r="W54" i="4"/>
  <c r="O54" i="4"/>
  <c r="V54" i="4"/>
  <c r="X57" i="4"/>
  <c r="P57" i="4"/>
  <c r="V57" i="4"/>
  <c r="Y60" i="4"/>
  <c r="Q60" i="4"/>
  <c r="V60" i="4"/>
  <c r="AF63" i="4"/>
  <c r="AF66" i="4"/>
  <c r="AF69" i="4"/>
  <c r="AF72" i="4"/>
  <c r="AG78" i="4"/>
  <c r="W81" i="4"/>
  <c r="AG81" i="4"/>
  <c r="U82" i="4"/>
  <c r="W84" i="4"/>
  <c r="AF84" i="4"/>
  <c r="U85" i="4"/>
  <c r="T86" i="4"/>
  <c r="S87" i="4"/>
  <c r="Q92" i="4"/>
  <c r="AE96" i="4"/>
  <c r="AB97" i="4"/>
  <c r="U98" i="4"/>
  <c r="S99" i="4"/>
  <c r="U99" i="4"/>
  <c r="Y99" i="4"/>
  <c r="P99" i="4"/>
  <c r="X99" i="4"/>
  <c r="O99" i="4"/>
  <c r="V102" i="4"/>
  <c r="AE103" i="4"/>
  <c r="AA103" i="4"/>
  <c r="AF103" i="4"/>
  <c r="AD103" i="4"/>
  <c r="Q104" i="4"/>
  <c r="AE105" i="4"/>
  <c r="S107" i="4"/>
  <c r="X107" i="4"/>
  <c r="O107" i="4"/>
  <c r="T107" i="4"/>
  <c r="R107" i="4"/>
  <c r="Z107" i="4"/>
  <c r="S108" i="4"/>
  <c r="T110" i="4"/>
  <c r="X110" i="4"/>
  <c r="O110" i="4"/>
  <c r="S110" i="4"/>
  <c r="R110" i="4"/>
  <c r="Z110" i="4"/>
  <c r="T111" i="4"/>
  <c r="AC113" i="4"/>
  <c r="AG113" i="4"/>
  <c r="AB113" i="4"/>
  <c r="AA113" i="4"/>
  <c r="AF114" i="4"/>
  <c r="AE114" i="4"/>
  <c r="AD114" i="4"/>
  <c r="AG114" i="4"/>
  <c r="V116" i="4"/>
  <c r="Y116" i="4"/>
  <c r="P116" i="4"/>
  <c r="X116" i="4"/>
  <c r="O116" i="4"/>
  <c r="S116" i="4"/>
  <c r="R116" i="4"/>
  <c r="X122" i="4"/>
  <c r="P122" i="4"/>
  <c r="Z122" i="4"/>
  <c r="Q122" i="4"/>
  <c r="Y122" i="4"/>
  <c r="O122" i="4"/>
  <c r="T122" i="4"/>
  <c r="S122" i="4"/>
  <c r="Y125" i="4"/>
  <c r="Q125" i="4"/>
  <c r="Z125" i="4"/>
  <c r="P125" i="4"/>
  <c r="X125" i="4"/>
  <c r="O125" i="4"/>
  <c r="T125" i="4"/>
  <c r="S125" i="4"/>
  <c r="S128" i="4"/>
  <c r="AG131" i="4"/>
  <c r="AG134" i="4"/>
  <c r="V140" i="4"/>
  <c r="Z140" i="4"/>
  <c r="Q140" i="4"/>
  <c r="Y140" i="4"/>
  <c r="P140" i="4"/>
  <c r="T140" i="4"/>
  <c r="S140" i="4"/>
  <c r="W146" i="4"/>
  <c r="T150" i="4"/>
  <c r="X150" i="4"/>
  <c r="O150" i="4"/>
  <c r="W150" i="4"/>
  <c r="U150" i="4"/>
  <c r="R150" i="4"/>
  <c r="Z150" i="4"/>
  <c r="Q150" i="4"/>
  <c r="Y150" i="4"/>
  <c r="P150" i="4"/>
  <c r="Z79" i="4"/>
  <c r="R79" i="4"/>
  <c r="V79" i="4"/>
  <c r="O81" i="4"/>
  <c r="Y81" i="4"/>
  <c r="V82" i="4"/>
  <c r="O84" i="4"/>
  <c r="X84" i="4"/>
  <c r="V85" i="4"/>
  <c r="S92" i="4"/>
  <c r="W95" i="4"/>
  <c r="O95" i="4"/>
  <c r="X95" i="4"/>
  <c r="S95" i="4"/>
  <c r="R95" i="4"/>
  <c r="Z95" i="4"/>
  <c r="AF96" i="4"/>
  <c r="AA99" i="4"/>
  <c r="AD99" i="4"/>
  <c r="AG99" i="4"/>
  <c r="AC99" i="4"/>
  <c r="W102" i="4"/>
  <c r="U104" i="4"/>
  <c r="AA107" i="4"/>
  <c r="AG107" i="4"/>
  <c r="AC107" i="4"/>
  <c r="AB107" i="4"/>
  <c r="AD107" i="4"/>
  <c r="U108" i="4"/>
  <c r="AB110" i="4"/>
  <c r="AG110" i="4"/>
  <c r="AC110" i="4"/>
  <c r="AA110" i="4"/>
  <c r="AD110" i="4"/>
  <c r="V111" i="4"/>
  <c r="AF122" i="4"/>
  <c r="AC122" i="4"/>
  <c r="AB122" i="4"/>
  <c r="AG122" i="4"/>
  <c r="AG125" i="4"/>
  <c r="AC125" i="4"/>
  <c r="AB125" i="4"/>
  <c r="AF125" i="4"/>
  <c r="V128" i="4"/>
  <c r="AC137" i="4"/>
  <c r="AD137" i="4"/>
  <c r="AB137" i="4"/>
  <c r="T92" i="4"/>
  <c r="AB94" i="4"/>
  <c r="AE94" i="4"/>
  <c r="AD94" i="4"/>
  <c r="V104" i="4"/>
  <c r="AC105" i="4"/>
  <c r="AD105" i="4"/>
  <c r="AG105" i="4"/>
  <c r="W108" i="4"/>
  <c r="Y149" i="4"/>
  <c r="Q149" i="4"/>
  <c r="R149" i="4"/>
  <c r="Z149" i="4"/>
  <c r="P149" i="4"/>
  <c r="W149" i="4"/>
  <c r="U149" i="4"/>
  <c r="T149" i="4"/>
  <c r="S149" i="4"/>
  <c r="AB152" i="4"/>
  <c r="AA152" i="4"/>
  <c r="AG152" i="4"/>
  <c r="AE152" i="4"/>
  <c r="AD152" i="4"/>
  <c r="AC152" i="4"/>
  <c r="AA159" i="4"/>
  <c r="AB159" i="4"/>
  <c r="AG159" i="4"/>
  <c r="AF159" i="4"/>
  <c r="AE159" i="4"/>
  <c r="AD159" i="4"/>
  <c r="AC159" i="4"/>
  <c r="S86" i="4"/>
  <c r="W86" i="4"/>
  <c r="O86" i="4"/>
  <c r="X86" i="4"/>
  <c r="V87" i="4"/>
  <c r="Z87" i="4"/>
  <c r="R87" i="4"/>
  <c r="W87" i="4"/>
  <c r="AC97" i="4"/>
  <c r="AE97" i="4"/>
  <c r="AD97" i="4"/>
  <c r="X98" i="4"/>
  <c r="P98" i="4"/>
  <c r="W98" i="4"/>
  <c r="S98" i="4"/>
  <c r="R98" i="4"/>
  <c r="Z98" i="4"/>
  <c r="T102" i="4"/>
  <c r="U102" i="4"/>
  <c r="Y102" i="4"/>
  <c r="P102" i="4"/>
  <c r="X102" i="4"/>
  <c r="O102" i="4"/>
  <c r="W104" i="4"/>
  <c r="AF106" i="4"/>
  <c r="AA106" i="4"/>
  <c r="AE106" i="4"/>
  <c r="AD106" i="4"/>
  <c r="AG109" i="4"/>
  <c r="AA109" i="4"/>
  <c r="AE109" i="4"/>
  <c r="AD109" i="4"/>
  <c r="W143" i="4"/>
  <c r="O143" i="4"/>
  <c r="R143" i="4"/>
  <c r="Z143" i="4"/>
  <c r="Q143" i="4"/>
  <c r="U143" i="4"/>
  <c r="T143" i="4"/>
  <c r="S143" i="4"/>
  <c r="Z144" i="4"/>
  <c r="R144" i="4"/>
  <c r="X144" i="4"/>
  <c r="O144" i="4"/>
  <c r="W144" i="4"/>
  <c r="S144" i="4"/>
  <c r="Q144" i="4"/>
  <c r="Y144" i="4"/>
  <c r="P144" i="4"/>
  <c r="V92" i="4"/>
  <c r="W92" i="4"/>
  <c r="R92" i="4"/>
  <c r="X92" i="4"/>
  <c r="AB102" i="4"/>
  <c r="AD102" i="4"/>
  <c r="AG102" i="4"/>
  <c r="AC102" i="4"/>
  <c r="V108" i="4"/>
  <c r="T108" i="4"/>
  <c r="Y108" i="4"/>
  <c r="P108" i="4"/>
  <c r="X108" i="4"/>
  <c r="O108" i="4"/>
  <c r="W111" i="4"/>
  <c r="O111" i="4"/>
  <c r="U111" i="4"/>
  <c r="Z111" i="4"/>
  <c r="Q111" i="4"/>
  <c r="Y111" i="4"/>
  <c r="P111" i="4"/>
  <c r="AE143" i="4"/>
  <c r="AA143" i="4"/>
  <c r="AD143" i="4"/>
  <c r="AC143" i="4"/>
  <c r="AB143" i="4"/>
  <c r="X146" i="4"/>
  <c r="P146" i="4"/>
  <c r="R146" i="4"/>
  <c r="Z146" i="4"/>
  <c r="Q146" i="4"/>
  <c r="U146" i="4"/>
  <c r="T146" i="4"/>
  <c r="S146" i="4"/>
  <c r="S147" i="4"/>
  <c r="X147" i="4"/>
  <c r="O147" i="4"/>
  <c r="W147" i="4"/>
  <c r="R147" i="4"/>
  <c r="Z147" i="4"/>
  <c r="Q147" i="4"/>
  <c r="Y147" i="4"/>
  <c r="P147" i="4"/>
  <c r="AE102" i="4"/>
  <c r="Z104" i="4"/>
  <c r="R104" i="4"/>
  <c r="X104" i="4"/>
  <c r="O104" i="4"/>
  <c r="T104" i="4"/>
  <c r="S104" i="4"/>
  <c r="AB106" i="4"/>
  <c r="AB109" i="4"/>
  <c r="AE111" i="4"/>
  <c r="AD111" i="4"/>
  <c r="AC111" i="4"/>
  <c r="Z128" i="4"/>
  <c r="R128" i="4"/>
  <c r="Q128" i="4"/>
  <c r="Y128" i="4"/>
  <c r="P128" i="4"/>
  <c r="U128" i="4"/>
  <c r="T128" i="4"/>
  <c r="AA137" i="4"/>
  <c r="P143" i="4"/>
  <c r="T144" i="4"/>
  <c r="AF146" i="4"/>
  <c r="AA146" i="4"/>
  <c r="AD146" i="4"/>
  <c r="AC146" i="4"/>
  <c r="AB146" i="4"/>
  <c r="V160" i="4"/>
  <c r="X160" i="4"/>
  <c r="O160" i="4"/>
  <c r="Z160" i="4"/>
  <c r="P160" i="4"/>
  <c r="Y160" i="4"/>
  <c r="U160" i="4"/>
  <c r="T160" i="4"/>
  <c r="S160" i="4"/>
  <c r="R160" i="4"/>
  <c r="Q160" i="4"/>
  <c r="Z23" i="4"/>
  <c r="R23" i="4"/>
  <c r="V23" i="4"/>
  <c r="V26" i="4"/>
  <c r="V29" i="4"/>
  <c r="U35" i="4"/>
  <c r="W38" i="4"/>
  <c r="O38" i="4"/>
  <c r="V38" i="4"/>
  <c r="X41" i="4"/>
  <c r="P41" i="4"/>
  <c r="V41" i="4"/>
  <c r="Y44" i="4"/>
  <c r="Q44" i="4"/>
  <c r="V44" i="4"/>
  <c r="AF50" i="4"/>
  <c r="S51" i="4"/>
  <c r="AF53" i="4"/>
  <c r="T54" i="4"/>
  <c r="AF56" i="4"/>
  <c r="T57" i="4"/>
  <c r="T60" i="4"/>
  <c r="AG62" i="4"/>
  <c r="AG65" i="4"/>
  <c r="AD66" i="4"/>
  <c r="AF68" i="4"/>
  <c r="AD69" i="4"/>
  <c r="AD72" i="4"/>
  <c r="AD78" i="4"/>
  <c r="S79" i="4"/>
  <c r="U81" i="4"/>
  <c r="AD81" i="4"/>
  <c r="R82" i="4"/>
  <c r="U84" i="4"/>
  <c r="AD84" i="4"/>
  <c r="R85" i="4"/>
  <c r="Q86" i="4"/>
  <c r="P87" i="4"/>
  <c r="AF90" i="4"/>
  <c r="AC90" i="4"/>
  <c r="AA90" i="4"/>
  <c r="O92" i="4"/>
  <c r="Z92" i="4"/>
  <c r="AC94" i="4"/>
  <c r="U95" i="4"/>
  <c r="Z96" i="4"/>
  <c r="R96" i="4"/>
  <c r="U96" i="4"/>
  <c r="Y96" i="4"/>
  <c r="P96" i="4"/>
  <c r="X96" i="4"/>
  <c r="O96" i="4"/>
  <c r="AB96" i="4"/>
  <c r="Q98" i="4"/>
  <c r="W99" i="4"/>
  <c r="Y101" i="4"/>
  <c r="Q101" i="4"/>
  <c r="W101" i="4"/>
  <c r="S101" i="4"/>
  <c r="R101" i="4"/>
  <c r="Z101" i="4"/>
  <c r="R102" i="4"/>
  <c r="AF102" i="4"/>
  <c r="AG104" i="4"/>
  <c r="AC104" i="4"/>
  <c r="AB104" i="4"/>
  <c r="AD104" i="4"/>
  <c r="AA105" i="4"/>
  <c r="AC106" i="4"/>
  <c r="W107" i="4"/>
  <c r="Q108" i="4"/>
  <c r="AC109" i="4"/>
  <c r="W110" i="4"/>
  <c r="R111" i="4"/>
  <c r="AF111" i="4"/>
  <c r="AF113" i="4"/>
  <c r="AB114" i="4"/>
  <c r="Z116" i="4"/>
  <c r="AG117" i="4"/>
  <c r="AE117" i="4"/>
  <c r="AD117" i="4"/>
  <c r="AF117" i="4"/>
  <c r="W119" i="4"/>
  <c r="O119" i="4"/>
  <c r="Z119" i="4"/>
  <c r="Q119" i="4"/>
  <c r="Y119" i="4"/>
  <c r="P119" i="4"/>
  <c r="T119" i="4"/>
  <c r="S119" i="4"/>
  <c r="AF119" i="4"/>
  <c r="AA122" i="4"/>
  <c r="AA125" i="4"/>
  <c r="AA128" i="4"/>
  <c r="AD128" i="4"/>
  <c r="AC128" i="4"/>
  <c r="AF128" i="4"/>
  <c r="S131" i="4"/>
  <c r="Z131" i="4"/>
  <c r="Q131" i="4"/>
  <c r="Y131" i="4"/>
  <c r="P131" i="4"/>
  <c r="U131" i="4"/>
  <c r="T131" i="4"/>
  <c r="AE131" i="4"/>
  <c r="T134" i="4"/>
  <c r="Z134" i="4"/>
  <c r="Q134" i="4"/>
  <c r="Y134" i="4"/>
  <c r="P134" i="4"/>
  <c r="U134" i="4"/>
  <c r="S134" i="4"/>
  <c r="AE134" i="4"/>
  <c r="Z136" i="4"/>
  <c r="R136" i="4"/>
  <c r="U136" i="4"/>
  <c r="T136" i="4"/>
  <c r="X136" i="4"/>
  <c r="O136" i="4"/>
  <c r="W136" i="4"/>
  <c r="AE137" i="4"/>
  <c r="S139" i="4"/>
  <c r="U139" i="4"/>
  <c r="T139" i="4"/>
  <c r="X139" i="4"/>
  <c r="O139" i="4"/>
  <c r="W139" i="4"/>
  <c r="X140" i="4"/>
  <c r="V143" i="4"/>
  <c r="U144" i="4"/>
  <c r="O146" i="4"/>
  <c r="T147" i="4"/>
  <c r="X149" i="4"/>
  <c r="AF158" i="4"/>
  <c r="AD158" i="4"/>
  <c r="AA158" i="4"/>
  <c r="AG158" i="4"/>
  <c r="AE158" i="4"/>
  <c r="AC158" i="4"/>
  <c r="AB158" i="4"/>
  <c r="V142" i="4"/>
  <c r="U148" i="4"/>
  <c r="AB149" i="4"/>
  <c r="W151" i="4"/>
  <c r="O151" i="4"/>
  <c r="V151" i="4"/>
  <c r="X154" i="4"/>
  <c r="P154" i="4"/>
  <c r="V154" i="4"/>
  <c r="AB157" i="4"/>
  <c r="R158" i="4"/>
  <c r="Q159" i="4"/>
  <c r="AE166" i="4"/>
  <c r="AD167" i="4"/>
  <c r="S168" i="4"/>
  <c r="R169" i="4"/>
  <c r="AC173" i="4"/>
  <c r="AE173" i="4"/>
  <c r="AG173" i="4"/>
  <c r="R177" i="4"/>
  <c r="AC177" i="4"/>
  <c r="R178" i="4"/>
  <c r="AC178" i="4"/>
  <c r="P180" i="4"/>
  <c r="AC185" i="4"/>
  <c r="R186" i="4"/>
  <c r="AD186" i="4"/>
  <c r="S187" i="4"/>
  <c r="AC187" i="4"/>
  <c r="Q188" i="4"/>
  <c r="Q192" i="4"/>
  <c r="S193" i="4"/>
  <c r="U195" i="4"/>
  <c r="S199" i="4"/>
  <c r="Z199" i="4"/>
  <c r="Q199" i="4"/>
  <c r="Y199" i="4"/>
  <c r="P199" i="4"/>
  <c r="X199" i="4"/>
  <c r="Y201" i="4"/>
  <c r="Q201" i="4"/>
  <c r="T201" i="4"/>
  <c r="S201" i="4"/>
  <c r="X201" i="4"/>
  <c r="Q204" i="4"/>
  <c r="AF213" i="4"/>
  <c r="AE213" i="4"/>
  <c r="AD213" i="4"/>
  <c r="AC213" i="4"/>
  <c r="AG213" i="4"/>
  <c r="S217" i="4"/>
  <c r="AF93" i="4"/>
  <c r="V115" i="4"/>
  <c r="O117" i="4"/>
  <c r="X117" i="4"/>
  <c r="U124" i="4"/>
  <c r="X130" i="4"/>
  <c r="P130" i="4"/>
  <c r="V130" i="4"/>
  <c r="AF136" i="4"/>
  <c r="AF139" i="4"/>
  <c r="W142" i="4"/>
  <c r="AF142" i="4"/>
  <c r="W148" i="4"/>
  <c r="AC149" i="4"/>
  <c r="X151" i="4"/>
  <c r="AG151" i="4"/>
  <c r="AB154" i="4"/>
  <c r="AG154" i="4"/>
  <c r="W154" i="4"/>
  <c r="W155" i="4"/>
  <c r="O155" i="4"/>
  <c r="U155" i="4"/>
  <c r="X155" i="4"/>
  <c r="Z156" i="4"/>
  <c r="R156" i="4"/>
  <c r="S156" i="4"/>
  <c r="W156" i="4"/>
  <c r="AD157" i="4"/>
  <c r="S158" i="4"/>
  <c r="T159" i="4"/>
  <c r="AA163" i="4"/>
  <c r="AC165" i="4"/>
  <c r="AA165" i="4"/>
  <c r="AG165" i="4"/>
  <c r="AG166" i="4"/>
  <c r="AF167" i="4"/>
  <c r="T168" i="4"/>
  <c r="S169" i="4"/>
  <c r="X174" i="4"/>
  <c r="P174" i="4"/>
  <c r="S174" i="4"/>
  <c r="W174" i="4"/>
  <c r="S175" i="4"/>
  <c r="Y175" i="4"/>
  <c r="P175" i="4"/>
  <c r="W175" i="4"/>
  <c r="T177" i="4"/>
  <c r="AD177" i="4"/>
  <c r="S178" i="4"/>
  <c r="AD178" i="4"/>
  <c r="Q180" i="4"/>
  <c r="S183" i="4"/>
  <c r="T183" i="4"/>
  <c r="W183" i="4"/>
  <c r="AD185" i="4"/>
  <c r="U186" i="4"/>
  <c r="AE186" i="4"/>
  <c r="T187" i="4"/>
  <c r="AD187" i="4"/>
  <c r="S188" i="4"/>
  <c r="T192" i="4"/>
  <c r="T193" i="4"/>
  <c r="V195" i="4"/>
  <c r="Z196" i="4"/>
  <c r="R196" i="4"/>
  <c r="Q196" i="4"/>
  <c r="Y196" i="4"/>
  <c r="P196" i="4"/>
  <c r="X196" i="4"/>
  <c r="AB199" i="4"/>
  <c r="AG201" i="4"/>
  <c r="AC201" i="4"/>
  <c r="AB201" i="4"/>
  <c r="Z201" i="4"/>
  <c r="S204" i="4"/>
  <c r="V207" i="4"/>
  <c r="Y207" i="4"/>
  <c r="P207" i="4"/>
  <c r="S207" i="4"/>
  <c r="Q207" i="4"/>
  <c r="Z207" i="4"/>
  <c r="O207" i="4"/>
  <c r="R209" i="4"/>
  <c r="AC212" i="4"/>
  <c r="AB212" i="4"/>
  <c r="AF212" i="4"/>
  <c r="AE212" i="4"/>
  <c r="AD212" i="4"/>
  <c r="O215" i="4"/>
  <c r="U217" i="4"/>
  <c r="X221" i="4"/>
  <c r="P221" i="4"/>
  <c r="T221" i="4"/>
  <c r="Y221" i="4"/>
  <c r="V221" i="4"/>
  <c r="U221" i="4"/>
  <c r="S221" i="4"/>
  <c r="W230" i="4"/>
  <c r="Z112" i="4"/>
  <c r="R112" i="4"/>
  <c r="V112" i="4"/>
  <c r="O114" i="4"/>
  <c r="Y114" i="4"/>
  <c r="V118" i="4"/>
  <c r="W127" i="4"/>
  <c r="O127" i="4"/>
  <c r="V127" i="4"/>
  <c r="Y133" i="4"/>
  <c r="Q133" i="4"/>
  <c r="V133" i="4"/>
  <c r="AF145" i="4"/>
  <c r="Z88" i="4"/>
  <c r="R88" i="4"/>
  <c r="V88" i="4"/>
  <c r="AA89" i="4"/>
  <c r="V91" i="4"/>
  <c r="V94" i="4"/>
  <c r="AB95" i="4"/>
  <c r="AB98" i="4"/>
  <c r="U100" i="4"/>
  <c r="AB101" i="4"/>
  <c r="W103" i="4"/>
  <c r="O103" i="4"/>
  <c r="V103" i="4"/>
  <c r="X106" i="4"/>
  <c r="P106" i="4"/>
  <c r="V106" i="4"/>
  <c r="Y109" i="4"/>
  <c r="Q109" i="4"/>
  <c r="V109" i="4"/>
  <c r="W112" i="4"/>
  <c r="Q114" i="4"/>
  <c r="Z114" i="4"/>
  <c r="W115" i="4"/>
  <c r="AF115" i="4"/>
  <c r="P117" i="4"/>
  <c r="Z117" i="4"/>
  <c r="W118" i="4"/>
  <c r="AF118" i="4"/>
  <c r="AA120" i="4"/>
  <c r="AF121" i="4"/>
  <c r="Q123" i="4"/>
  <c r="Z123" i="4"/>
  <c r="W124" i="4"/>
  <c r="Q126" i="4"/>
  <c r="Z126" i="4"/>
  <c r="X127" i="4"/>
  <c r="AG127" i="4"/>
  <c r="W130" i="4"/>
  <c r="AG130" i="4"/>
  <c r="Q132" i="4"/>
  <c r="Z132" i="4"/>
  <c r="W133" i="4"/>
  <c r="AF133" i="4"/>
  <c r="AA135" i="4"/>
  <c r="AG136" i="4"/>
  <c r="AA138" i="4"/>
  <c r="AG139" i="4"/>
  <c r="AA141" i="4"/>
  <c r="O142" i="4"/>
  <c r="X142" i="4"/>
  <c r="AG142" i="4"/>
  <c r="AB144" i="4"/>
  <c r="AG145" i="4"/>
  <c r="AB147" i="4"/>
  <c r="O148" i="4"/>
  <c r="X148" i="4"/>
  <c r="AD149" i="4"/>
  <c r="AA150" i="4"/>
  <c r="P151" i="4"/>
  <c r="Y151" i="4"/>
  <c r="Z152" i="4"/>
  <c r="R152" i="4"/>
  <c r="V152" i="4"/>
  <c r="AA153" i="4"/>
  <c r="O154" i="4"/>
  <c r="Y154" i="4"/>
  <c r="AE155" i="4"/>
  <c r="AD155" i="4"/>
  <c r="Y155" i="4"/>
  <c r="X156" i="4"/>
  <c r="AC162" i="4"/>
  <c r="R163" i="4"/>
  <c r="AB163" i="4"/>
  <c r="AA164" i="4"/>
  <c r="X166" i="4"/>
  <c r="P166" i="4"/>
  <c r="Y166" i="4"/>
  <c r="O166" i="4"/>
  <c r="W166" i="4"/>
  <c r="T169" i="4"/>
  <c r="AD169" i="4"/>
  <c r="AC172" i="4"/>
  <c r="AF174" i="4"/>
  <c r="AB174" i="4"/>
  <c r="Y174" i="4"/>
  <c r="X175" i="4"/>
  <c r="AE177" i="4"/>
  <c r="AE178" i="4"/>
  <c r="S180" i="4"/>
  <c r="AD180" i="4"/>
  <c r="AF182" i="4"/>
  <c r="AE182" i="4"/>
  <c r="AA183" i="4"/>
  <c r="AC183" i="4"/>
  <c r="X183" i="4"/>
  <c r="V184" i="4"/>
  <c r="Y184" i="4"/>
  <c r="P184" i="4"/>
  <c r="W184" i="4"/>
  <c r="AF187" i="4"/>
  <c r="AE190" i="4"/>
  <c r="U193" i="4"/>
  <c r="AF193" i="4"/>
  <c r="AB196" i="4"/>
  <c r="X198" i="4"/>
  <c r="P198" i="4"/>
  <c r="T198" i="4"/>
  <c r="S198" i="4"/>
  <c r="Y198" i="4"/>
  <c r="O199" i="4"/>
  <c r="AC199" i="4"/>
  <c r="O201" i="4"/>
  <c r="AA201" i="4"/>
  <c r="AE202" i="4"/>
  <c r="AF205" i="4"/>
  <c r="AE205" i="4"/>
  <c r="AD205" i="4"/>
  <c r="AB205" i="4"/>
  <c r="AA205" i="4"/>
  <c r="AC157" i="4"/>
  <c r="AG157" i="4"/>
  <c r="AF157" i="4"/>
  <c r="AA167" i="4"/>
  <c r="AE167" i="4"/>
  <c r="V168" i="4"/>
  <c r="R168" i="4"/>
  <c r="W168" i="4"/>
  <c r="U169" i="4"/>
  <c r="AF178" i="4"/>
  <c r="U180" i="4"/>
  <c r="T186" i="4"/>
  <c r="S186" i="4"/>
  <c r="W186" i="4"/>
  <c r="AG187" i="4"/>
  <c r="V193" i="4"/>
  <c r="W195" i="4"/>
  <c r="O195" i="4"/>
  <c r="T195" i="4"/>
  <c r="S195" i="4"/>
  <c r="Y195" i="4"/>
  <c r="AF198" i="4"/>
  <c r="AC198" i="4"/>
  <c r="AB198" i="4"/>
  <c r="S222" i="4"/>
  <c r="Z222" i="4"/>
  <c r="Q222" i="4"/>
  <c r="X222" i="4"/>
  <c r="V222" i="4"/>
  <c r="U222" i="4"/>
  <c r="T222" i="4"/>
  <c r="R222" i="4"/>
  <c r="AF149" i="4"/>
  <c r="X158" i="4"/>
  <c r="P158" i="4"/>
  <c r="U158" i="4"/>
  <c r="W158" i="4"/>
  <c r="S159" i="4"/>
  <c r="R159" i="4"/>
  <c r="W159" i="4"/>
  <c r="AA166" i="4"/>
  <c r="X168" i="4"/>
  <c r="Y177" i="4"/>
  <c r="Q177" i="4"/>
  <c r="S177" i="4"/>
  <c r="W177" i="4"/>
  <c r="T178" i="4"/>
  <c r="Y178" i="4"/>
  <c r="P178" i="4"/>
  <c r="W178" i="4"/>
  <c r="AG178" i="4"/>
  <c r="AG185" i="4"/>
  <c r="AE185" i="4"/>
  <c r="AB186" i="4"/>
  <c r="AC186" i="4"/>
  <c r="X186" i="4"/>
  <c r="W187" i="4"/>
  <c r="O187" i="4"/>
  <c r="Z187" i="4"/>
  <c r="Q187" i="4"/>
  <c r="X187" i="4"/>
  <c r="Z188" i="4"/>
  <c r="R188" i="4"/>
  <c r="W188" i="4"/>
  <c r="V188" i="4"/>
  <c r="V192" i="4"/>
  <c r="S192" i="4"/>
  <c r="R192" i="4"/>
  <c r="X192" i="4"/>
  <c r="AE195" i="4"/>
  <c r="AC195" i="4"/>
  <c r="AB195" i="4"/>
  <c r="Z195" i="4"/>
  <c r="AA198" i="4"/>
  <c r="Z204" i="4"/>
  <c r="R204" i="4"/>
  <c r="W204" i="4"/>
  <c r="U204" i="4"/>
  <c r="T204" i="4"/>
  <c r="Y204" i="4"/>
  <c r="Y216" i="4"/>
  <c r="Q216" i="4"/>
  <c r="Z216" i="4"/>
  <c r="P216" i="4"/>
  <c r="T216" i="4"/>
  <c r="R216" i="4"/>
  <c r="O216" i="4"/>
  <c r="X216" i="4"/>
  <c r="X229" i="4"/>
  <c r="P229" i="4"/>
  <c r="W229" i="4"/>
  <c r="Y229" i="4"/>
  <c r="U229" i="4"/>
  <c r="T229" i="4"/>
  <c r="S229" i="4"/>
  <c r="R229" i="4"/>
  <c r="Q229" i="4"/>
  <c r="Y232" i="4"/>
  <c r="Q232" i="4"/>
  <c r="W232" i="4"/>
  <c r="U232" i="4"/>
  <c r="S232" i="4"/>
  <c r="R232" i="4"/>
  <c r="P232" i="4"/>
  <c r="Z232" i="4"/>
  <c r="O232" i="4"/>
  <c r="X232" i="4"/>
  <c r="Y169" i="4"/>
  <c r="Q169" i="4"/>
  <c r="X169" i="4"/>
  <c r="O169" i="4"/>
  <c r="W169" i="4"/>
  <c r="AG177" i="4"/>
  <c r="AB177" i="4"/>
  <c r="Z180" i="4"/>
  <c r="R180" i="4"/>
  <c r="T180" i="4"/>
  <c r="W180" i="4"/>
  <c r="Y193" i="4"/>
  <c r="Q193" i="4"/>
  <c r="Z193" i="4"/>
  <c r="P193" i="4"/>
  <c r="X193" i="4"/>
  <c r="O193" i="4"/>
  <c r="T217" i="4"/>
  <c r="W217" i="4"/>
  <c r="R217" i="4"/>
  <c r="Z217" i="4"/>
  <c r="P217" i="4"/>
  <c r="Y217" i="4"/>
  <c r="O217" i="4"/>
  <c r="X217" i="4"/>
  <c r="T233" i="4"/>
  <c r="U233" i="4"/>
  <c r="V233" i="4"/>
  <c r="R233" i="4"/>
  <c r="Q233" i="4"/>
  <c r="Z233" i="4"/>
  <c r="P233" i="4"/>
  <c r="Y233" i="4"/>
  <c r="O233" i="4"/>
  <c r="X233" i="4"/>
  <c r="AF89" i="4"/>
  <c r="AC93" i="4"/>
  <c r="AG95" i="4"/>
  <c r="AG98" i="4"/>
  <c r="AF101" i="4"/>
  <c r="S112" i="4"/>
  <c r="R115" i="4"/>
  <c r="R118" i="4"/>
  <c r="Z120" i="4"/>
  <c r="R120" i="4"/>
  <c r="V120" i="4"/>
  <c r="AE120" i="4"/>
  <c r="V123" i="4"/>
  <c r="AE123" i="4"/>
  <c r="R124" i="4"/>
  <c r="V126" i="4"/>
  <c r="AE126" i="4"/>
  <c r="S127" i="4"/>
  <c r="AE129" i="4"/>
  <c r="S130" i="4"/>
  <c r="U132" i="4"/>
  <c r="S133" i="4"/>
  <c r="W135" i="4"/>
  <c r="O135" i="4"/>
  <c r="V135" i="4"/>
  <c r="AF135" i="4"/>
  <c r="AC136" i="4"/>
  <c r="X138" i="4"/>
  <c r="P138" i="4"/>
  <c r="V138" i="4"/>
  <c r="AE138" i="4"/>
  <c r="AC139" i="4"/>
  <c r="Y141" i="4"/>
  <c r="Q141" i="4"/>
  <c r="V141" i="4"/>
  <c r="AE141" i="4"/>
  <c r="S142" i="4"/>
  <c r="AC142" i="4"/>
  <c r="AB145" i="4"/>
  <c r="AF147" i="4"/>
  <c r="S148" i="4"/>
  <c r="AF150" i="4"/>
  <c r="T151" i="4"/>
  <c r="AC151" i="4"/>
  <c r="AF153" i="4"/>
  <c r="T154" i="4"/>
  <c r="AD154" i="4"/>
  <c r="S155" i="4"/>
  <c r="T156" i="4"/>
  <c r="O158" i="4"/>
  <c r="Z158" i="4"/>
  <c r="O159" i="4"/>
  <c r="Y159" i="4"/>
  <c r="Y161" i="4"/>
  <c r="Q161" i="4"/>
  <c r="U161" i="4"/>
  <c r="W161" i="4"/>
  <c r="T162" i="4"/>
  <c r="R162" i="4"/>
  <c r="W162" i="4"/>
  <c r="AG163" i="4"/>
  <c r="AF164" i="4"/>
  <c r="AD165" i="4"/>
  <c r="AC166" i="4"/>
  <c r="AB167" i="4"/>
  <c r="P168" i="4"/>
  <c r="Z168" i="4"/>
  <c r="Z169" i="4"/>
  <c r="AB170" i="4"/>
  <c r="AE170" i="4"/>
  <c r="W171" i="4"/>
  <c r="O171" i="4"/>
  <c r="S171" i="4"/>
  <c r="X171" i="4"/>
  <c r="Z172" i="4"/>
  <c r="R172" i="4"/>
  <c r="Y172" i="4"/>
  <c r="P172" i="4"/>
  <c r="W172" i="4"/>
  <c r="AD173" i="4"/>
  <c r="T174" i="4"/>
  <c r="T175" i="4"/>
  <c r="O177" i="4"/>
  <c r="Z177" i="4"/>
  <c r="O178" i="4"/>
  <c r="Z178" i="4"/>
  <c r="AE179" i="4"/>
  <c r="AF179" i="4"/>
  <c r="X180" i="4"/>
  <c r="AE181" i="4"/>
  <c r="R183" i="4"/>
  <c r="AA185" i="4"/>
  <c r="P186" i="4"/>
  <c r="Z186" i="4"/>
  <c r="P187" i="4"/>
  <c r="AA187" i="4"/>
  <c r="O188" i="4"/>
  <c r="Y188" i="4"/>
  <c r="AC189" i="4"/>
  <c r="AB189" i="4"/>
  <c r="AA189" i="4"/>
  <c r="X190" i="4"/>
  <c r="P190" i="4"/>
  <c r="Z190" i="4"/>
  <c r="Q190" i="4"/>
  <c r="Y190" i="4"/>
  <c r="O190" i="4"/>
  <c r="AA190" i="4"/>
  <c r="O192" i="4"/>
  <c r="Z192" i="4"/>
  <c r="AB193" i="4"/>
  <c r="Q195" i="4"/>
  <c r="AD195" i="4"/>
  <c r="U196" i="4"/>
  <c r="AE198" i="4"/>
  <c r="V199" i="4"/>
  <c r="AG199" i="4"/>
  <c r="V201" i="4"/>
  <c r="T202" i="4"/>
  <c r="Z202" i="4"/>
  <c r="Q202" i="4"/>
  <c r="Y202" i="4"/>
  <c r="P202" i="4"/>
  <c r="X202" i="4"/>
  <c r="O204" i="4"/>
  <c r="S206" i="4"/>
  <c r="T206" i="4"/>
  <c r="U206" i="4"/>
  <c r="Q206" i="4"/>
  <c r="Z206" i="4"/>
  <c r="P206" i="4"/>
  <c r="W207" i="4"/>
  <c r="T209" i="4"/>
  <c r="S209" i="4"/>
  <c r="Q209" i="4"/>
  <c r="Y209" i="4"/>
  <c r="O209" i="4"/>
  <c r="X209" i="4"/>
  <c r="AA213" i="4"/>
  <c r="S216" i="4"/>
  <c r="O229" i="4"/>
  <c r="S230" i="4"/>
  <c r="U230" i="4"/>
  <c r="X230" i="4"/>
  <c r="V230" i="4"/>
  <c r="T230" i="4"/>
  <c r="R230" i="4"/>
  <c r="Q230" i="4"/>
  <c r="Z230" i="4"/>
  <c r="P230" i="4"/>
  <c r="T232" i="4"/>
  <c r="X114" i="4"/>
  <c r="P114" i="4"/>
  <c r="V114" i="4"/>
  <c r="Y117" i="4"/>
  <c r="Q117" i="4"/>
  <c r="V117" i="4"/>
  <c r="AF123" i="4"/>
  <c r="AF126" i="4"/>
  <c r="T127" i="4"/>
  <c r="AF129" i="4"/>
  <c r="T130" i="4"/>
  <c r="T133" i="4"/>
  <c r="AG135" i="4"/>
  <c r="AG138" i="4"/>
  <c r="AD139" i="4"/>
  <c r="AF141" i="4"/>
  <c r="U142" i="4"/>
  <c r="AD142" i="4"/>
  <c r="AD145" i="4"/>
  <c r="T148" i="4"/>
  <c r="AA149" i="4"/>
  <c r="U151" i="4"/>
  <c r="AD151" i="4"/>
  <c r="U154" i="4"/>
  <c r="AE154" i="4"/>
  <c r="T155" i="4"/>
  <c r="U156" i="4"/>
  <c r="AA157" i="4"/>
  <c r="Q158" i="4"/>
  <c r="P159" i="4"/>
  <c r="Z159" i="4"/>
  <c r="AG161" i="4"/>
  <c r="AD161" i="4"/>
  <c r="AB162" i="4"/>
  <c r="AA162" i="4"/>
  <c r="W163" i="4"/>
  <c r="O163" i="4"/>
  <c r="Y163" i="4"/>
  <c r="P163" i="4"/>
  <c r="X163" i="4"/>
  <c r="AG164" i="4"/>
  <c r="AE165" i="4"/>
  <c r="AD166" i="4"/>
  <c r="AC167" i="4"/>
  <c r="Q168" i="4"/>
  <c r="P169" i="4"/>
  <c r="AE171" i="4"/>
  <c r="AB171" i="4"/>
  <c r="AF173" i="4"/>
  <c r="U174" i="4"/>
  <c r="U175" i="4"/>
  <c r="P177" i="4"/>
  <c r="AA177" i="4"/>
  <c r="Q178" i="4"/>
  <c r="AA178" i="4"/>
  <c r="O180" i="4"/>
  <c r="Y180" i="4"/>
  <c r="AF181" i="4"/>
  <c r="U183" i="4"/>
  <c r="AB185" i="4"/>
  <c r="Q186" i="4"/>
  <c r="AA186" i="4"/>
  <c r="R187" i="4"/>
  <c r="AB187" i="4"/>
  <c r="P188" i="4"/>
  <c r="AB190" i="4"/>
  <c r="P192" i="4"/>
  <c r="R193" i="4"/>
  <c r="R195" i="4"/>
  <c r="AF195" i="4"/>
  <c r="V196" i="4"/>
  <c r="AG198" i="4"/>
  <c r="W199" i="4"/>
  <c r="W201" i="4"/>
  <c r="AA202" i="4"/>
  <c r="P204" i="4"/>
  <c r="AA206" i="4"/>
  <c r="AC206" i="4"/>
  <c r="AE206" i="4"/>
  <c r="AB206" i="4"/>
  <c r="AF206" i="4"/>
  <c r="X207" i="4"/>
  <c r="AB213" i="4"/>
  <c r="V215" i="4"/>
  <c r="S215" i="4"/>
  <c r="U215" i="4"/>
  <c r="R215" i="4"/>
  <c r="Q215" i="4"/>
  <c r="Z215" i="4"/>
  <c r="P215" i="4"/>
  <c r="U216" i="4"/>
  <c r="Q217" i="4"/>
  <c r="V229" i="4"/>
  <c r="V232" i="4"/>
  <c r="S233" i="4"/>
  <c r="AC244" i="4"/>
  <c r="AD244" i="4"/>
  <c r="AG244" i="4"/>
  <c r="S246" i="4"/>
  <c r="X246" i="4"/>
  <c r="O246" i="4"/>
  <c r="Y246" i="4"/>
  <c r="W246" i="4"/>
  <c r="Y248" i="4"/>
  <c r="Q248" i="4"/>
  <c r="R248" i="4"/>
  <c r="V248" i="4"/>
  <c r="X248" i="4"/>
  <c r="AG264" i="4"/>
  <c r="AE264" i="4"/>
  <c r="AD264" i="4"/>
  <c r="AB264" i="4"/>
  <c r="AF264" i="4"/>
  <c r="W266" i="4"/>
  <c r="O266" i="4"/>
  <c r="S266" i="4"/>
  <c r="T266" i="4"/>
  <c r="R266" i="4"/>
  <c r="Z266" i="4"/>
  <c r="P266" i="4"/>
  <c r="AG272" i="4"/>
  <c r="AB272" i="4"/>
  <c r="AF272" i="4"/>
  <c r="AE272" i="4"/>
  <c r="AC272" i="4"/>
  <c r="AD272" i="4"/>
  <c r="W282" i="4"/>
  <c r="O282" i="4"/>
  <c r="Z282" i="4"/>
  <c r="Q282" i="4"/>
  <c r="V282" i="4"/>
  <c r="U282" i="4"/>
  <c r="S282" i="4"/>
  <c r="AF309" i="4"/>
  <c r="AA309" i="4"/>
  <c r="AG309" i="4"/>
  <c r="AE309" i="4"/>
  <c r="AD309" i="4"/>
  <c r="AC309" i="4"/>
  <c r="AB309" i="4"/>
  <c r="Y224" i="4"/>
  <c r="Q224" i="4"/>
  <c r="T224" i="4"/>
  <c r="W224" i="4"/>
  <c r="T225" i="4"/>
  <c r="Z225" i="4"/>
  <c r="Q225" i="4"/>
  <c r="W225" i="4"/>
  <c r="AB233" i="4"/>
  <c r="AD233" i="4"/>
  <c r="W234" i="4"/>
  <c r="O234" i="4"/>
  <c r="R234" i="4"/>
  <c r="X234" i="4"/>
  <c r="Z235" i="4"/>
  <c r="R235" i="4"/>
  <c r="X235" i="4"/>
  <c r="O235" i="4"/>
  <c r="W235" i="4"/>
  <c r="Z243" i="4"/>
  <c r="R243" i="4"/>
  <c r="X243" i="4"/>
  <c r="O243" i="4"/>
  <c r="Q243" i="4"/>
  <c r="Y243" i="4"/>
  <c r="X245" i="4"/>
  <c r="P245" i="4"/>
  <c r="R245" i="4"/>
  <c r="Y245" i="4"/>
  <c r="W245" i="4"/>
  <c r="Z246" i="4"/>
  <c r="AG248" i="4"/>
  <c r="AA248" i="4"/>
  <c r="AF248" i="4"/>
  <c r="Z248" i="4"/>
  <c r="Q249" i="4"/>
  <c r="X253" i="4"/>
  <c r="P253" i="4"/>
  <c r="U253" i="4"/>
  <c r="V253" i="4"/>
  <c r="R253" i="4"/>
  <c r="Z253" i="4"/>
  <c r="Y256" i="4"/>
  <c r="Q256" i="4"/>
  <c r="U256" i="4"/>
  <c r="S256" i="4"/>
  <c r="Z256" i="4"/>
  <c r="O256" i="4"/>
  <c r="AE266" i="4"/>
  <c r="AB266" i="4"/>
  <c r="AD266" i="4"/>
  <c r="AC266" i="4"/>
  <c r="AG266" i="4"/>
  <c r="R269" i="4"/>
  <c r="S270" i="4"/>
  <c r="Y270" i="4"/>
  <c r="P270" i="4"/>
  <c r="Z270" i="4"/>
  <c r="O270" i="4"/>
  <c r="X270" i="4"/>
  <c r="V270" i="4"/>
  <c r="T273" i="4"/>
  <c r="Y273" i="4"/>
  <c r="P273" i="4"/>
  <c r="V273" i="4"/>
  <c r="U273" i="4"/>
  <c r="R273" i="4"/>
  <c r="Z275" i="4"/>
  <c r="R275" i="4"/>
  <c r="T275" i="4"/>
  <c r="U275" i="4"/>
  <c r="S275" i="4"/>
  <c r="P275" i="4"/>
  <c r="AE282" i="4"/>
  <c r="AG282" i="4"/>
  <c r="AF282" i="4"/>
  <c r="AC282" i="4"/>
  <c r="AD282" i="4"/>
  <c r="AC284" i="4"/>
  <c r="AB284" i="4"/>
  <c r="AD284" i="4"/>
  <c r="AA284" i="4"/>
  <c r="Y296" i="4"/>
  <c r="Q296" i="4"/>
  <c r="T296" i="4"/>
  <c r="Z296" i="4"/>
  <c r="O296" i="4"/>
  <c r="X296" i="4"/>
  <c r="V296" i="4"/>
  <c r="U296" i="4"/>
  <c r="S296" i="4"/>
  <c r="AA310" i="4"/>
  <c r="AG310" i="4"/>
  <c r="AF310" i="4"/>
  <c r="AE310" i="4"/>
  <c r="AD310" i="4"/>
  <c r="AC310" i="4"/>
  <c r="AB310" i="4"/>
  <c r="AG224" i="4"/>
  <c r="AC224" i="4"/>
  <c r="X224" i="4"/>
  <c r="X225" i="4"/>
  <c r="W226" i="4"/>
  <c r="O226" i="4"/>
  <c r="X226" i="4"/>
  <c r="V226" i="4"/>
  <c r="Z227" i="4"/>
  <c r="R227" i="4"/>
  <c r="U227" i="4"/>
  <c r="W227" i="4"/>
  <c r="AE234" i="4"/>
  <c r="AA234" i="4"/>
  <c r="Y234" i="4"/>
  <c r="Y235" i="4"/>
  <c r="AC236" i="4"/>
  <c r="AD236" i="4"/>
  <c r="AG236" i="4"/>
  <c r="AG243" i="4"/>
  <c r="AB243" i="4"/>
  <c r="AA243" i="4"/>
  <c r="P246" i="4"/>
  <c r="O248" i="4"/>
  <c r="AB248" i="4"/>
  <c r="R249" i="4"/>
  <c r="Z251" i="4"/>
  <c r="R251" i="4"/>
  <c r="S251" i="4"/>
  <c r="V251" i="4"/>
  <c r="X251" i="4"/>
  <c r="AC252" i="4"/>
  <c r="AG252" i="4"/>
  <c r="AF252" i="4"/>
  <c r="AB252" i="4"/>
  <c r="AF253" i="4"/>
  <c r="AD253" i="4"/>
  <c r="AG253" i="4"/>
  <c r="AB253" i="4"/>
  <c r="AA253" i="4"/>
  <c r="V255" i="4"/>
  <c r="X255" i="4"/>
  <c r="O255" i="4"/>
  <c r="T255" i="4"/>
  <c r="Q255" i="4"/>
  <c r="Z255" i="4"/>
  <c r="AG256" i="4"/>
  <c r="AD256" i="4"/>
  <c r="AC256" i="4"/>
  <c r="AB256" i="4"/>
  <c r="W258" i="4"/>
  <c r="O258" i="4"/>
  <c r="Y258" i="4"/>
  <c r="P258" i="4"/>
  <c r="S258" i="4"/>
  <c r="Z258" i="4"/>
  <c r="AC260" i="4"/>
  <c r="AA260" i="4"/>
  <c r="AF260" i="4"/>
  <c r="X261" i="4"/>
  <c r="P261" i="4"/>
  <c r="Y261" i="4"/>
  <c r="O261" i="4"/>
  <c r="Z261" i="4"/>
  <c r="U261" i="4"/>
  <c r="AB265" i="4"/>
  <c r="AE265" i="4"/>
  <c r="AD265" i="4"/>
  <c r="AC265" i="4"/>
  <c r="Q266" i="4"/>
  <c r="Z267" i="4"/>
  <c r="R267" i="4"/>
  <c r="Y267" i="4"/>
  <c r="P267" i="4"/>
  <c r="T267" i="4"/>
  <c r="S267" i="4"/>
  <c r="O267" i="4"/>
  <c r="T269" i="4"/>
  <c r="AB273" i="4"/>
  <c r="AF273" i="4"/>
  <c r="AE273" i="4"/>
  <c r="AC273" i="4"/>
  <c r="AD273" i="4"/>
  <c r="AC275" i="4"/>
  <c r="AE275" i="4"/>
  <c r="AD275" i="4"/>
  <c r="AA275" i="4"/>
  <c r="AF275" i="4"/>
  <c r="AB280" i="4"/>
  <c r="P282" i="4"/>
  <c r="Z283" i="4"/>
  <c r="R283" i="4"/>
  <c r="W283" i="4"/>
  <c r="U283" i="4"/>
  <c r="T283" i="4"/>
  <c r="Q283" i="4"/>
  <c r="T297" i="4"/>
  <c r="Z297" i="4"/>
  <c r="Q297" i="4"/>
  <c r="Y297" i="4"/>
  <c r="O297" i="4"/>
  <c r="X297" i="4"/>
  <c r="V297" i="4"/>
  <c r="U297" i="4"/>
  <c r="S297" i="4"/>
  <c r="W218" i="4"/>
  <c r="O218" i="4"/>
  <c r="T218" i="4"/>
  <c r="X218" i="4"/>
  <c r="Z219" i="4"/>
  <c r="R219" i="4"/>
  <c r="Q219" i="4"/>
  <c r="W219" i="4"/>
  <c r="O224" i="4"/>
  <c r="Z224" i="4"/>
  <c r="O225" i="4"/>
  <c r="Y225" i="4"/>
  <c r="Y226" i="4"/>
  <c r="X227" i="4"/>
  <c r="P234" i="4"/>
  <c r="Z234" i="4"/>
  <c r="P235" i="4"/>
  <c r="AA235" i="4"/>
  <c r="X237" i="4"/>
  <c r="P237" i="4"/>
  <c r="R237" i="4"/>
  <c r="W237" i="4"/>
  <c r="S238" i="4"/>
  <c r="X238" i="4"/>
  <c r="O238" i="4"/>
  <c r="W238" i="4"/>
  <c r="V239" i="4"/>
  <c r="T239" i="4"/>
  <c r="W239" i="4"/>
  <c r="W242" i="4"/>
  <c r="O242" i="4"/>
  <c r="R242" i="4"/>
  <c r="Q242" i="4"/>
  <c r="Y242" i="4"/>
  <c r="P243" i="4"/>
  <c r="AC243" i="4"/>
  <c r="O245" i="4"/>
  <c r="Q246" i="4"/>
  <c r="P248" i="4"/>
  <c r="AC248" i="4"/>
  <c r="S249" i="4"/>
  <c r="AB251" i="4"/>
  <c r="AF251" i="4"/>
  <c r="Y251" i="4"/>
  <c r="O253" i="4"/>
  <c r="AC253" i="4"/>
  <c r="P256" i="4"/>
  <c r="AE256" i="4"/>
  <c r="V264" i="4"/>
  <c r="U266" i="4"/>
  <c r="AD267" i="4"/>
  <c r="AC267" i="4"/>
  <c r="AA267" i="4"/>
  <c r="AF267" i="4"/>
  <c r="U269" i="4"/>
  <c r="Q270" i="4"/>
  <c r="T272" i="4"/>
  <c r="O273" i="4"/>
  <c r="AG273" i="4"/>
  <c r="O275" i="4"/>
  <c r="AG275" i="4"/>
  <c r="R282" i="4"/>
  <c r="AB300" i="4"/>
  <c r="V191" i="4"/>
  <c r="V194" i="4"/>
  <c r="U200" i="4"/>
  <c r="W203" i="4"/>
  <c r="O203" i="4"/>
  <c r="V203" i="4"/>
  <c r="AC204" i="4"/>
  <c r="AG208" i="4"/>
  <c r="AE208" i="4"/>
  <c r="AB209" i="4"/>
  <c r="AC209" i="4"/>
  <c r="W210" i="4"/>
  <c r="O210" i="4"/>
  <c r="Z210" i="4"/>
  <c r="Q210" i="4"/>
  <c r="X210" i="4"/>
  <c r="Z211" i="4"/>
  <c r="R211" i="4"/>
  <c r="W211" i="4"/>
  <c r="V211" i="4"/>
  <c r="T213" i="4"/>
  <c r="R214" i="4"/>
  <c r="AA216" i="4"/>
  <c r="AE218" i="4"/>
  <c r="AC218" i="4"/>
  <c r="Y218" i="4"/>
  <c r="X219" i="4"/>
  <c r="AE221" i="4"/>
  <c r="AE222" i="4"/>
  <c r="R223" i="4"/>
  <c r="P224" i="4"/>
  <c r="AA224" i="4"/>
  <c r="P225" i="4"/>
  <c r="AA225" i="4"/>
  <c r="P226" i="4"/>
  <c r="Z226" i="4"/>
  <c r="O227" i="4"/>
  <c r="Y227" i="4"/>
  <c r="AF228" i="4"/>
  <c r="AE230" i="4"/>
  <c r="S231" i="4"/>
  <c r="AA233" i="4"/>
  <c r="Q234" i="4"/>
  <c r="AB234" i="4"/>
  <c r="Q235" i="4"/>
  <c r="AB235" i="4"/>
  <c r="AF237" i="4"/>
  <c r="AA237" i="4"/>
  <c r="Y237" i="4"/>
  <c r="AA238" i="4"/>
  <c r="AG238" i="4"/>
  <c r="Y238" i="4"/>
  <c r="X239" i="4"/>
  <c r="T241" i="4"/>
  <c r="U241" i="4"/>
  <c r="Q241" i="4"/>
  <c r="X241" i="4"/>
  <c r="AE242" i="4"/>
  <c r="AA242" i="4"/>
  <c r="AB242" i="4"/>
  <c r="Z242" i="4"/>
  <c r="S243" i="4"/>
  <c r="AD243" i="4"/>
  <c r="AA244" i="4"/>
  <c r="Q245" i="4"/>
  <c r="R246" i="4"/>
  <c r="R247" i="4"/>
  <c r="S248" i="4"/>
  <c r="AD248" i="4"/>
  <c r="U249" i="4"/>
  <c r="W250" i="4"/>
  <c r="O250" i="4"/>
  <c r="U250" i="4"/>
  <c r="V250" i="4"/>
  <c r="Y250" i="4"/>
  <c r="O251" i="4"/>
  <c r="AA251" i="4"/>
  <c r="Q253" i="4"/>
  <c r="AE253" i="4"/>
  <c r="P255" i="4"/>
  <c r="R256" i="4"/>
  <c r="AF256" i="4"/>
  <c r="Q258" i="4"/>
  <c r="Q261" i="4"/>
  <c r="V266" i="4"/>
  <c r="Q267" i="4"/>
  <c r="R270" i="4"/>
  <c r="Q273" i="4"/>
  <c r="Q275" i="4"/>
  <c r="S278" i="4"/>
  <c r="T278" i="4"/>
  <c r="Y278" i="4"/>
  <c r="O278" i="4"/>
  <c r="X278" i="4"/>
  <c r="V278" i="4"/>
  <c r="T282" i="4"/>
  <c r="O283" i="4"/>
  <c r="AE290" i="4"/>
  <c r="AC290" i="4"/>
  <c r="AG290" i="4"/>
  <c r="AD290" i="4"/>
  <c r="AB290" i="4"/>
  <c r="AA290" i="4"/>
  <c r="R296" i="4"/>
  <c r="P297" i="4"/>
  <c r="AF300" i="4"/>
  <c r="Z164" i="4"/>
  <c r="R164" i="4"/>
  <c r="V164" i="4"/>
  <c r="V167" i="4"/>
  <c r="V170" i="4"/>
  <c r="U176" i="4"/>
  <c r="W179" i="4"/>
  <c r="O179" i="4"/>
  <c r="V179" i="4"/>
  <c r="X182" i="4"/>
  <c r="P182" i="4"/>
  <c r="V182" i="4"/>
  <c r="Y185" i="4"/>
  <c r="Q185" i="4"/>
  <c r="V185" i="4"/>
  <c r="W191" i="4"/>
  <c r="AF191" i="4"/>
  <c r="W194" i="4"/>
  <c r="AF194" i="4"/>
  <c r="AF197" i="4"/>
  <c r="W200" i="4"/>
  <c r="X203" i="4"/>
  <c r="AG203" i="4"/>
  <c r="AD204" i="4"/>
  <c r="Y210" i="4"/>
  <c r="X211" i="4"/>
  <c r="AB216" i="4"/>
  <c r="P218" i="4"/>
  <c r="Z218" i="4"/>
  <c r="O219" i="4"/>
  <c r="Y219" i="4"/>
  <c r="AF222" i="4"/>
  <c r="R224" i="4"/>
  <c r="AB224" i="4"/>
  <c r="R225" i="4"/>
  <c r="AC225" i="4"/>
  <c r="Q226" i="4"/>
  <c r="P227" i="4"/>
  <c r="AA227" i="4"/>
  <c r="AG228" i="4"/>
  <c r="AC233" i="4"/>
  <c r="S234" i="4"/>
  <c r="AC234" i="4"/>
  <c r="S235" i="4"/>
  <c r="AC235" i="4"/>
  <c r="O237" i="4"/>
  <c r="Z237" i="4"/>
  <c r="P238" i="4"/>
  <c r="Z238" i="4"/>
  <c r="O239" i="4"/>
  <c r="Y239" i="4"/>
  <c r="Y240" i="4"/>
  <c r="Q240" i="4"/>
  <c r="W240" i="4"/>
  <c r="R240" i="4"/>
  <c r="X240" i="4"/>
  <c r="AB241" i="4"/>
  <c r="AD241" i="4"/>
  <c r="AA241" i="4"/>
  <c r="Y241" i="4"/>
  <c r="P242" i="4"/>
  <c r="AC242" i="4"/>
  <c r="T243" i="4"/>
  <c r="AE243" i="4"/>
  <c r="AB244" i="4"/>
  <c r="S245" i="4"/>
  <c r="T246" i="4"/>
  <c r="T248" i="4"/>
  <c r="AE248" i="4"/>
  <c r="AE250" i="4"/>
  <c r="AD250" i="4"/>
  <c r="AG250" i="4"/>
  <c r="Z250" i="4"/>
  <c r="P251" i="4"/>
  <c r="AC251" i="4"/>
  <c r="S253" i="4"/>
  <c r="S254" i="4"/>
  <c r="R254" i="4"/>
  <c r="V254" i="4"/>
  <c r="Q254" i="4"/>
  <c r="Y254" i="4"/>
  <c r="R255" i="4"/>
  <c r="T256" i="4"/>
  <c r="T257" i="4"/>
  <c r="R257" i="4"/>
  <c r="S257" i="4"/>
  <c r="Y257" i="4"/>
  <c r="O257" i="4"/>
  <c r="Z257" i="4"/>
  <c r="R258" i="4"/>
  <c r="R261" i="4"/>
  <c r="AA265" i="4"/>
  <c r="X266" i="4"/>
  <c r="U267" i="4"/>
  <c r="T270" i="4"/>
  <c r="S273" i="4"/>
  <c r="AE274" i="4"/>
  <c r="AF274" i="4"/>
  <c r="AD274" i="4"/>
  <c r="AC274" i="4"/>
  <c r="AA274" i="4"/>
  <c r="V275" i="4"/>
  <c r="AC276" i="4"/>
  <c r="AA276" i="4"/>
  <c r="AG276" i="4"/>
  <c r="AB281" i="4"/>
  <c r="AC281" i="4"/>
  <c r="AG281" i="4"/>
  <c r="AF281" i="4"/>
  <c r="AD281" i="4"/>
  <c r="X282" i="4"/>
  <c r="P283" i="4"/>
  <c r="AE284" i="4"/>
  <c r="AF290" i="4"/>
  <c r="W296" i="4"/>
  <c r="R297" i="4"/>
  <c r="AE244" i="4"/>
  <c r="U246" i="4"/>
  <c r="U248" i="4"/>
  <c r="T249" i="4"/>
  <c r="X249" i="4"/>
  <c r="O249" i="4"/>
  <c r="V249" i="4"/>
  <c r="Y249" i="4"/>
  <c r="AA254" i="4"/>
  <c r="AB254" i="4"/>
  <c r="AF254" i="4"/>
  <c r="AC254" i="4"/>
  <c r="AB257" i="4"/>
  <c r="AA257" i="4"/>
  <c r="AD257" i="4"/>
  <c r="AC257" i="4"/>
  <c r="AA264" i="4"/>
  <c r="Y266" i="4"/>
  <c r="X269" i="4"/>
  <c r="P269" i="4"/>
  <c r="S269" i="4"/>
  <c r="Z269" i="4"/>
  <c r="O269" i="4"/>
  <c r="Y269" i="4"/>
  <c r="V269" i="4"/>
  <c r="Y282" i="4"/>
  <c r="X213" i="4"/>
  <c r="P213" i="4"/>
  <c r="Z213" i="4"/>
  <c r="Q213" i="4"/>
  <c r="W213" i="4"/>
  <c r="S214" i="4"/>
  <c r="W214" i="4"/>
  <c r="V214" i="4"/>
  <c r="AD216" i="4"/>
  <c r="R218" i="4"/>
  <c r="S219" i="4"/>
  <c r="AF221" i="4"/>
  <c r="AC221" i="4"/>
  <c r="V223" i="4"/>
  <c r="W223" i="4"/>
  <c r="U223" i="4"/>
  <c r="U224" i="4"/>
  <c r="AE224" i="4"/>
  <c r="U225" i="4"/>
  <c r="AE225" i="4"/>
  <c r="S226" i="4"/>
  <c r="S227" i="4"/>
  <c r="AC227" i="4"/>
  <c r="AA230" i="4"/>
  <c r="AD230" i="4"/>
  <c r="V231" i="4"/>
  <c r="Z231" i="4"/>
  <c r="Q231" i="4"/>
  <c r="W231" i="4"/>
  <c r="AF233" i="4"/>
  <c r="U234" i="4"/>
  <c r="AF234" i="4"/>
  <c r="U235" i="4"/>
  <c r="AE235" i="4"/>
  <c r="AB236" i="4"/>
  <c r="S237" i="4"/>
  <c r="R238" i="4"/>
  <c r="Q239" i="4"/>
  <c r="T242" i="4"/>
  <c r="V243" i="4"/>
  <c r="AF244" i="4"/>
  <c r="U245" i="4"/>
  <c r="V246" i="4"/>
  <c r="V247" i="4"/>
  <c r="T247" i="4"/>
  <c r="X247" i="4"/>
  <c r="W247" i="4"/>
  <c r="W248" i="4"/>
  <c r="AB249" i="4"/>
  <c r="AG249" i="4"/>
  <c r="AF249" i="4"/>
  <c r="Z249" i="4"/>
  <c r="T251" i="4"/>
  <c r="AE251" i="4"/>
  <c r="AD252" i="4"/>
  <c r="W253" i="4"/>
  <c r="AD254" i="4"/>
  <c r="U255" i="4"/>
  <c r="W256" i="4"/>
  <c r="AE257" i="4"/>
  <c r="U258" i="4"/>
  <c r="AD260" i="4"/>
  <c r="T261" i="4"/>
  <c r="Y264" i="4"/>
  <c r="Q264" i="4"/>
  <c r="X264" i="4"/>
  <c r="O264" i="4"/>
  <c r="U264" i="4"/>
  <c r="T264" i="4"/>
  <c r="R264" i="4"/>
  <c r="AC264" i="4"/>
  <c r="AG265" i="4"/>
  <c r="AA266" i="4"/>
  <c r="W267" i="4"/>
  <c r="W270" i="4"/>
  <c r="Y272" i="4"/>
  <c r="Q272" i="4"/>
  <c r="S272" i="4"/>
  <c r="V272" i="4"/>
  <c r="U272" i="4"/>
  <c r="R272" i="4"/>
  <c r="AA272" i="4"/>
  <c r="X273" i="4"/>
  <c r="X275" i="4"/>
  <c r="AG280" i="4"/>
  <c r="AE280" i="4"/>
  <c r="AF280" i="4"/>
  <c r="AC280" i="4"/>
  <c r="AA282" i="4"/>
  <c r="V283" i="4"/>
  <c r="AG284" i="4"/>
  <c r="AA291" i="4"/>
  <c r="AG291" i="4"/>
  <c r="AF291" i="4"/>
  <c r="AD291" i="4"/>
  <c r="AC291" i="4"/>
  <c r="AB291" i="4"/>
  <c r="AC300" i="4"/>
  <c r="AE300" i="4"/>
  <c r="AD300" i="4"/>
  <c r="AA300" i="4"/>
  <c r="AB313" i="4"/>
  <c r="AG313" i="4"/>
  <c r="AD313" i="4"/>
  <c r="S318" i="4"/>
  <c r="R318" i="4"/>
  <c r="X318" i="4"/>
  <c r="O318" i="4"/>
  <c r="Y318" i="4"/>
  <c r="AA326" i="4"/>
  <c r="AE326" i="4"/>
  <c r="AB326" i="4"/>
  <c r="AG328" i="4"/>
  <c r="AD328" i="4"/>
  <c r="AA328" i="4"/>
  <c r="AC305" i="4"/>
  <c r="S306" i="4"/>
  <c r="S307" i="4"/>
  <c r="Y312" i="4"/>
  <c r="Q312" i="4"/>
  <c r="R312" i="4"/>
  <c r="W312" i="4"/>
  <c r="X312" i="4"/>
  <c r="AA313" i="4"/>
  <c r="S314" i="4"/>
  <c r="AA318" i="4"/>
  <c r="AB318" i="4"/>
  <c r="AG318" i="4"/>
  <c r="Z318" i="4"/>
  <c r="AE323" i="4"/>
  <c r="AB323" i="4"/>
  <c r="AC324" i="4"/>
  <c r="AA324" i="4"/>
  <c r="AG324" i="4"/>
  <c r="X325" i="4"/>
  <c r="P325" i="4"/>
  <c r="Y325" i="4"/>
  <c r="O325" i="4"/>
  <c r="U325" i="4"/>
  <c r="Z325" i="4"/>
  <c r="AB328" i="4"/>
  <c r="T330" i="4"/>
  <c r="AB337" i="4"/>
  <c r="AE337" i="4"/>
  <c r="S339" i="4"/>
  <c r="R345" i="4"/>
  <c r="S350" i="4"/>
  <c r="R350" i="4"/>
  <c r="X350" i="4"/>
  <c r="O350" i="4"/>
  <c r="W350" i="4"/>
  <c r="T350" i="4"/>
  <c r="V357" i="4"/>
  <c r="W362" i="4"/>
  <c r="O362" i="4"/>
  <c r="S362" i="4"/>
  <c r="Y362" i="4"/>
  <c r="P362" i="4"/>
  <c r="X362" i="4"/>
  <c r="T362" i="4"/>
  <c r="AA366" i="4"/>
  <c r="AE366" i="4"/>
  <c r="AD366" i="4"/>
  <c r="AB366" i="4"/>
  <c r="X293" i="4"/>
  <c r="P293" i="4"/>
  <c r="T293" i="4"/>
  <c r="W293" i="4"/>
  <c r="S294" i="4"/>
  <c r="Z294" i="4"/>
  <c r="Q294" i="4"/>
  <c r="W294" i="4"/>
  <c r="X301" i="4"/>
  <c r="P301" i="4"/>
  <c r="W301" i="4"/>
  <c r="V301" i="4"/>
  <c r="S302" i="4"/>
  <c r="U302" i="4"/>
  <c r="W302" i="4"/>
  <c r="AE305" i="4"/>
  <c r="T306" i="4"/>
  <c r="T307" i="4"/>
  <c r="AG312" i="4"/>
  <c r="AA312" i="4"/>
  <c r="AF312" i="4"/>
  <c r="Z312" i="4"/>
  <c r="AC313" i="4"/>
  <c r="T314" i="4"/>
  <c r="AC316" i="4"/>
  <c r="AG316" i="4"/>
  <c r="AD316" i="4"/>
  <c r="X317" i="4"/>
  <c r="P317" i="4"/>
  <c r="U317" i="4"/>
  <c r="R317" i="4"/>
  <c r="Y317" i="4"/>
  <c r="P318" i="4"/>
  <c r="AC318" i="4"/>
  <c r="W322" i="4"/>
  <c r="O322" i="4"/>
  <c r="Y322" i="4"/>
  <c r="P322" i="4"/>
  <c r="U322" i="4"/>
  <c r="Z322" i="4"/>
  <c r="AF325" i="4"/>
  <c r="AD325" i="4"/>
  <c r="AA325" i="4"/>
  <c r="AC328" i="4"/>
  <c r="U330" i="4"/>
  <c r="AA334" i="4"/>
  <c r="AE334" i="4"/>
  <c r="Y336" i="4"/>
  <c r="Q336" i="4"/>
  <c r="S336" i="4"/>
  <c r="X336" i="4"/>
  <c r="O336" i="4"/>
  <c r="Z336" i="4"/>
  <c r="AA337" i="4"/>
  <c r="V339" i="4"/>
  <c r="S342" i="4"/>
  <c r="U342" i="4"/>
  <c r="T342" i="4"/>
  <c r="Y342" i="4"/>
  <c r="P342" i="4"/>
  <c r="Z342" i="4"/>
  <c r="V345" i="4"/>
  <c r="AA354" i="4"/>
  <c r="Y360" i="4"/>
  <c r="Q360" i="4"/>
  <c r="X360" i="4"/>
  <c r="O360" i="4"/>
  <c r="U360" i="4"/>
  <c r="T360" i="4"/>
  <c r="Z360" i="4"/>
  <c r="P360" i="4"/>
  <c r="S374" i="4"/>
  <c r="T374" i="4"/>
  <c r="Y374" i="4"/>
  <c r="P374" i="4"/>
  <c r="X374" i="4"/>
  <c r="O374" i="4"/>
  <c r="W374" i="4"/>
  <c r="U374" i="4"/>
  <c r="X285" i="4"/>
  <c r="P285" i="4"/>
  <c r="Z285" i="4"/>
  <c r="Q285" i="4"/>
  <c r="W285" i="4"/>
  <c r="S286" i="4"/>
  <c r="W286" i="4"/>
  <c r="V286" i="4"/>
  <c r="AF293" i="4"/>
  <c r="AC293" i="4"/>
  <c r="Y293" i="4"/>
  <c r="X294" i="4"/>
  <c r="V295" i="4"/>
  <c r="W295" i="4"/>
  <c r="U295" i="4"/>
  <c r="Y301" i="4"/>
  <c r="AA302" i="4"/>
  <c r="AD302" i="4"/>
  <c r="X302" i="4"/>
  <c r="V303" i="4"/>
  <c r="Z303" i="4"/>
  <c r="Q303" i="4"/>
  <c r="W303" i="4"/>
  <c r="AF305" i="4"/>
  <c r="U306" i="4"/>
  <c r="U307" i="4"/>
  <c r="O312" i="4"/>
  <c r="AB312" i="4"/>
  <c r="AE313" i="4"/>
  <c r="V314" i="4"/>
  <c r="Z315" i="4"/>
  <c r="R315" i="4"/>
  <c r="S315" i="4"/>
  <c r="X315" i="4"/>
  <c r="O315" i="4"/>
  <c r="Y315" i="4"/>
  <c r="AF317" i="4"/>
  <c r="AD317" i="4"/>
  <c r="AA317" i="4"/>
  <c r="Z317" i="4"/>
  <c r="Q318" i="4"/>
  <c r="AD318" i="4"/>
  <c r="AE322" i="4"/>
  <c r="AD322" i="4"/>
  <c r="AA322" i="4"/>
  <c r="AA323" i="4"/>
  <c r="Q325" i="4"/>
  <c r="AB325" i="4"/>
  <c r="AC326" i="4"/>
  <c r="AE328" i="4"/>
  <c r="V330" i="4"/>
  <c r="AC332" i="4"/>
  <c r="AE332" i="4"/>
  <c r="AA332" i="4"/>
  <c r="X333" i="4"/>
  <c r="P333" i="4"/>
  <c r="S333" i="4"/>
  <c r="Y333" i="4"/>
  <c r="O333" i="4"/>
  <c r="Z333" i="4"/>
  <c r="AB334" i="4"/>
  <c r="AG336" i="4"/>
  <c r="AB336" i="4"/>
  <c r="AA336" i="4"/>
  <c r="AC337" i="4"/>
  <c r="W339" i="4"/>
  <c r="AC340" i="4"/>
  <c r="AE340" i="4"/>
  <c r="AG340" i="4"/>
  <c r="AA342" i="4"/>
  <c r="AD342" i="4"/>
  <c r="AC342" i="4"/>
  <c r="AB342" i="4"/>
  <c r="W345" i="4"/>
  <c r="AE346" i="4"/>
  <c r="AA346" i="4"/>
  <c r="AF346" i="4"/>
  <c r="AB346" i="4"/>
  <c r="P350" i="4"/>
  <c r="AB354" i="4"/>
  <c r="AG360" i="4"/>
  <c r="AD360" i="4"/>
  <c r="AC360" i="4"/>
  <c r="AF360" i="4"/>
  <c r="Q362" i="4"/>
  <c r="AF366" i="4"/>
  <c r="X205" i="4"/>
  <c r="P205" i="4"/>
  <c r="V205" i="4"/>
  <c r="Y208" i="4"/>
  <c r="Q208" i="4"/>
  <c r="V208" i="4"/>
  <c r="AF214" i="4"/>
  <c r="AF217" i="4"/>
  <c r="AF220" i="4"/>
  <c r="AG226" i="4"/>
  <c r="AG229" i="4"/>
  <c r="AF232" i="4"/>
  <c r="AF245" i="4"/>
  <c r="AA245" i="4"/>
  <c r="AA246" i="4"/>
  <c r="AG246" i="4"/>
  <c r="AE261" i="4"/>
  <c r="AC268" i="4"/>
  <c r="AE268" i="4"/>
  <c r="AG268" i="4"/>
  <c r="AF270" i="4"/>
  <c r="Y285" i="4"/>
  <c r="X286" i="4"/>
  <c r="V287" i="4"/>
  <c r="S287" i="4"/>
  <c r="W287" i="4"/>
  <c r="AE288" i="4"/>
  <c r="O293" i="4"/>
  <c r="Z293" i="4"/>
  <c r="O294" i="4"/>
  <c r="Y294" i="4"/>
  <c r="X295" i="4"/>
  <c r="AF297" i="4"/>
  <c r="AE299" i="4"/>
  <c r="O301" i="4"/>
  <c r="Z301" i="4"/>
  <c r="O302" i="4"/>
  <c r="Y302" i="4"/>
  <c r="X303" i="4"/>
  <c r="Y304" i="4"/>
  <c r="Q304" i="4"/>
  <c r="W304" i="4"/>
  <c r="V304" i="4"/>
  <c r="T305" i="4"/>
  <c r="U305" i="4"/>
  <c r="W305" i="4"/>
  <c r="AF307" i="4"/>
  <c r="P312" i="4"/>
  <c r="AC312" i="4"/>
  <c r="AF313" i="4"/>
  <c r="AB315" i="4"/>
  <c r="AG315" i="4"/>
  <c r="AA315" i="4"/>
  <c r="O317" i="4"/>
  <c r="AB317" i="4"/>
  <c r="T318" i="4"/>
  <c r="AE318" i="4"/>
  <c r="T321" i="4"/>
  <c r="R321" i="4"/>
  <c r="X321" i="4"/>
  <c r="O321" i="4"/>
  <c r="Y321" i="4"/>
  <c r="Q322" i="4"/>
  <c r="AB322" i="4"/>
  <c r="AC323" i="4"/>
  <c r="R325" i="4"/>
  <c r="AC325" i="4"/>
  <c r="AD326" i="4"/>
  <c r="AF328" i="4"/>
  <c r="AA331" i="4"/>
  <c r="AF333" i="4"/>
  <c r="AB333" i="4"/>
  <c r="AA333" i="4"/>
  <c r="AC334" i="4"/>
  <c r="P336" i="4"/>
  <c r="AC336" i="4"/>
  <c r="AD337" i="4"/>
  <c r="O342" i="4"/>
  <c r="AE342" i="4"/>
  <c r="AC346" i="4"/>
  <c r="U347" i="4"/>
  <c r="Q350" i="4"/>
  <c r="AG352" i="4"/>
  <c r="AD352" i="4"/>
  <c r="AA352" i="4"/>
  <c r="AE352" i="4"/>
  <c r="AB352" i="4"/>
  <c r="W354" i="4"/>
  <c r="O354" i="4"/>
  <c r="Y354" i="4"/>
  <c r="P354" i="4"/>
  <c r="U354" i="4"/>
  <c r="T354" i="4"/>
  <c r="Z354" i="4"/>
  <c r="Q354" i="4"/>
  <c r="V359" i="4"/>
  <c r="R359" i="4"/>
  <c r="X359" i="4"/>
  <c r="O359" i="4"/>
  <c r="W359" i="4"/>
  <c r="S359" i="4"/>
  <c r="R360" i="4"/>
  <c r="R362" i="4"/>
  <c r="X365" i="4"/>
  <c r="P365" i="4"/>
  <c r="S365" i="4"/>
  <c r="Y365" i="4"/>
  <c r="O365" i="4"/>
  <c r="W365" i="4"/>
  <c r="T365" i="4"/>
  <c r="AG366" i="4"/>
  <c r="Q374" i="4"/>
  <c r="AA382" i="4"/>
  <c r="AG382" i="4"/>
  <c r="AF382" i="4"/>
  <c r="AE382" i="4"/>
  <c r="AD382" i="4"/>
  <c r="AB382" i="4"/>
  <c r="AB305" i="4"/>
  <c r="AD305" i="4"/>
  <c r="W306" i="4"/>
  <c r="O306" i="4"/>
  <c r="R306" i="4"/>
  <c r="X306" i="4"/>
  <c r="Z307" i="4"/>
  <c r="R307" i="4"/>
  <c r="X307" i="4"/>
  <c r="O307" i="4"/>
  <c r="W307" i="4"/>
  <c r="W314" i="4"/>
  <c r="O314" i="4"/>
  <c r="U314" i="4"/>
  <c r="R314" i="4"/>
  <c r="Y314" i="4"/>
  <c r="U318" i="4"/>
  <c r="AB321" i="4"/>
  <c r="AA321" i="4"/>
  <c r="AG321" i="4"/>
  <c r="AF326" i="4"/>
  <c r="W330" i="4"/>
  <c r="O330" i="4"/>
  <c r="S330" i="4"/>
  <c r="Y330" i="4"/>
  <c r="P330" i="4"/>
  <c r="Z330" i="4"/>
  <c r="Z339" i="4"/>
  <c r="R339" i="4"/>
  <c r="U339" i="4"/>
  <c r="T339" i="4"/>
  <c r="Y339" i="4"/>
  <c r="P339" i="4"/>
  <c r="T345" i="4"/>
  <c r="U345" i="4"/>
  <c r="S345" i="4"/>
  <c r="Y345" i="4"/>
  <c r="P345" i="4"/>
  <c r="Z345" i="4"/>
  <c r="AE354" i="4"/>
  <c r="AD354" i="4"/>
  <c r="AC354" i="4"/>
  <c r="AG354" i="4"/>
  <c r="X357" i="4"/>
  <c r="P357" i="4"/>
  <c r="Y357" i="4"/>
  <c r="O357" i="4"/>
  <c r="U357" i="4"/>
  <c r="T357" i="4"/>
  <c r="Z357" i="4"/>
  <c r="Q357" i="4"/>
  <c r="T377" i="4"/>
  <c r="S377" i="4"/>
  <c r="Z377" i="4"/>
  <c r="Q377" i="4"/>
  <c r="Y377" i="4"/>
  <c r="P377" i="4"/>
  <c r="X377" i="4"/>
  <c r="O377" i="4"/>
  <c r="W377" i="4"/>
  <c r="U377" i="4"/>
  <c r="AF269" i="4"/>
  <c r="AB269" i="4"/>
  <c r="AF277" i="4"/>
  <c r="AE277" i="4"/>
  <c r="AA278" i="4"/>
  <c r="AC278" i="4"/>
  <c r="V279" i="4"/>
  <c r="Y279" i="4"/>
  <c r="P279" i="4"/>
  <c r="W279" i="4"/>
  <c r="R285" i="4"/>
  <c r="P286" i="4"/>
  <c r="Z286" i="4"/>
  <c r="Y288" i="4"/>
  <c r="Q288" i="4"/>
  <c r="Z288" i="4"/>
  <c r="P288" i="4"/>
  <c r="W288" i="4"/>
  <c r="T289" i="4"/>
  <c r="W289" i="4"/>
  <c r="V289" i="4"/>
  <c r="R293" i="4"/>
  <c r="AB293" i="4"/>
  <c r="R294" i="4"/>
  <c r="AC294" i="4"/>
  <c r="P295" i="4"/>
  <c r="Z295" i="4"/>
  <c r="AG296" i="4"/>
  <c r="AC296" i="4"/>
  <c r="W298" i="4"/>
  <c r="O298" i="4"/>
  <c r="X298" i="4"/>
  <c r="V298" i="4"/>
  <c r="Z299" i="4"/>
  <c r="R299" i="4"/>
  <c r="U299" i="4"/>
  <c r="W299" i="4"/>
  <c r="R301" i="4"/>
  <c r="Q302" i="4"/>
  <c r="AB302" i="4"/>
  <c r="P303" i="4"/>
  <c r="AE306" i="4"/>
  <c r="AA306" i="4"/>
  <c r="Y306" i="4"/>
  <c r="Y307" i="4"/>
  <c r="AC308" i="4"/>
  <c r="AD308" i="4"/>
  <c r="AG308" i="4"/>
  <c r="T312" i="4"/>
  <c r="AE312" i="4"/>
  <c r="AE314" i="4"/>
  <c r="AD314" i="4"/>
  <c r="AA314" i="4"/>
  <c r="Z314" i="4"/>
  <c r="Q315" i="4"/>
  <c r="AA316" i="4"/>
  <c r="S317" i="4"/>
  <c r="AE317" i="4"/>
  <c r="V318" i="4"/>
  <c r="V319" i="4"/>
  <c r="X319" i="4"/>
  <c r="O319" i="4"/>
  <c r="T319" i="4"/>
  <c r="Y319" i="4"/>
  <c r="Y320" i="4"/>
  <c r="Q320" i="4"/>
  <c r="U320" i="4"/>
  <c r="R320" i="4"/>
  <c r="X320" i="4"/>
  <c r="AC321" i="4"/>
  <c r="S322" i="4"/>
  <c r="AF322" i="4"/>
  <c r="AF323" i="4"/>
  <c r="AD324" i="4"/>
  <c r="T325" i="4"/>
  <c r="AG325" i="4"/>
  <c r="AG326" i="4"/>
  <c r="AB329" i="4"/>
  <c r="AE329" i="4"/>
  <c r="AA329" i="4"/>
  <c r="AE330" i="4"/>
  <c r="AB330" i="4"/>
  <c r="AA330" i="4"/>
  <c r="R333" i="4"/>
  <c r="AF334" i="4"/>
  <c r="T336" i="4"/>
  <c r="AE336" i="4"/>
  <c r="AG337" i="4"/>
  <c r="AD339" i="4"/>
  <c r="AC339" i="4"/>
  <c r="AB339" i="4"/>
  <c r="R342" i="4"/>
  <c r="AG342" i="4"/>
  <c r="AB345" i="4"/>
  <c r="AD345" i="4"/>
  <c r="AC345" i="4"/>
  <c r="AA345" i="4"/>
  <c r="AG346" i="4"/>
  <c r="AC348" i="4"/>
  <c r="AG348" i="4"/>
  <c r="AD348" i="4"/>
  <c r="AB348" i="4"/>
  <c r="AF349" i="4"/>
  <c r="AD349" i="4"/>
  <c r="AA349" i="4"/>
  <c r="AE349" i="4"/>
  <c r="AB349" i="4"/>
  <c r="V350" i="4"/>
  <c r="V351" i="4"/>
  <c r="X351" i="4"/>
  <c r="O351" i="4"/>
  <c r="T351" i="4"/>
  <c r="S351" i="4"/>
  <c r="Y351" i="4"/>
  <c r="P351" i="4"/>
  <c r="AF357" i="4"/>
  <c r="AD357" i="4"/>
  <c r="AC357" i="4"/>
  <c r="AG357" i="4"/>
  <c r="V360" i="4"/>
  <c r="V362" i="4"/>
  <c r="AE363" i="4"/>
  <c r="AD363" i="4"/>
  <c r="AA363" i="4"/>
  <c r="AB363" i="4"/>
  <c r="Z371" i="4"/>
  <c r="R371" i="4"/>
  <c r="T371" i="4"/>
  <c r="Y371" i="4"/>
  <c r="P371" i="4"/>
  <c r="X371" i="4"/>
  <c r="O371" i="4"/>
  <c r="W371" i="4"/>
  <c r="U371" i="4"/>
  <c r="V374" i="4"/>
  <c r="AA262" i="4"/>
  <c r="AE262" i="4"/>
  <c r="V263" i="4"/>
  <c r="R263" i="4"/>
  <c r="W263" i="4"/>
  <c r="X279" i="4"/>
  <c r="T281" i="4"/>
  <c r="S281" i="4"/>
  <c r="W281" i="4"/>
  <c r="S285" i="4"/>
  <c r="Q286" i="4"/>
  <c r="X288" i="4"/>
  <c r="X289" i="4"/>
  <c r="W290" i="4"/>
  <c r="O290" i="4"/>
  <c r="T290" i="4"/>
  <c r="X290" i="4"/>
  <c r="Z291" i="4"/>
  <c r="R291" i="4"/>
  <c r="Q291" i="4"/>
  <c r="W291" i="4"/>
  <c r="S293" i="4"/>
  <c r="AD293" i="4"/>
  <c r="T294" i="4"/>
  <c r="AD294" i="4"/>
  <c r="Q295" i="4"/>
  <c r="Y298" i="4"/>
  <c r="X299" i="4"/>
  <c r="S301" i="4"/>
  <c r="R302" i="4"/>
  <c r="AC302" i="4"/>
  <c r="R303" i="4"/>
  <c r="P306" i="4"/>
  <c r="Z306" i="4"/>
  <c r="P307" i="4"/>
  <c r="AA307" i="4"/>
  <c r="X309" i="4"/>
  <c r="P309" i="4"/>
  <c r="R309" i="4"/>
  <c r="W309" i="4"/>
  <c r="S310" i="4"/>
  <c r="X310" i="4"/>
  <c r="O310" i="4"/>
  <c r="W310" i="4"/>
  <c r="V311" i="4"/>
  <c r="T311" i="4"/>
  <c r="W311" i="4"/>
  <c r="U312" i="4"/>
  <c r="T313" i="4"/>
  <c r="X313" i="4"/>
  <c r="O313" i="4"/>
  <c r="U313" i="4"/>
  <c r="Y313" i="4"/>
  <c r="P314" i="4"/>
  <c r="AB314" i="4"/>
  <c r="T315" i="4"/>
  <c r="AB316" i="4"/>
  <c r="T317" i="4"/>
  <c r="AG317" i="4"/>
  <c r="W318" i="4"/>
  <c r="Z319" i="4"/>
  <c r="AG320" i="4"/>
  <c r="AD320" i="4"/>
  <c r="AA320" i="4"/>
  <c r="Z320" i="4"/>
  <c r="AD321" i="4"/>
  <c r="T322" i="4"/>
  <c r="AG322" i="4"/>
  <c r="AG323" i="4"/>
  <c r="AE324" i="4"/>
  <c r="V325" i="4"/>
  <c r="V327" i="4"/>
  <c r="R327" i="4"/>
  <c r="X327" i="4"/>
  <c r="O327" i="4"/>
  <c r="Y327" i="4"/>
  <c r="Y328" i="4"/>
  <c r="Q328" i="4"/>
  <c r="X328" i="4"/>
  <c r="O328" i="4"/>
  <c r="U328" i="4"/>
  <c r="Z328" i="4"/>
  <c r="Q330" i="4"/>
  <c r="AC330" i="4"/>
  <c r="AB332" i="4"/>
  <c r="T333" i="4"/>
  <c r="AG334" i="4"/>
  <c r="U336" i="4"/>
  <c r="AF336" i="4"/>
  <c r="O339" i="4"/>
  <c r="AA340" i="4"/>
  <c r="V342" i="4"/>
  <c r="O345" i="4"/>
  <c r="Z347" i="4"/>
  <c r="R347" i="4"/>
  <c r="X347" i="4"/>
  <c r="O347" i="4"/>
  <c r="W347" i="4"/>
  <c r="T347" i="4"/>
  <c r="AC349" i="4"/>
  <c r="Y350" i="4"/>
  <c r="T353" i="4"/>
  <c r="R353" i="4"/>
  <c r="X353" i="4"/>
  <c r="O353" i="4"/>
  <c r="W353" i="4"/>
  <c r="S353" i="4"/>
  <c r="R357" i="4"/>
  <c r="W360" i="4"/>
  <c r="Z362" i="4"/>
  <c r="AC363" i="4"/>
  <c r="AB369" i="4"/>
  <c r="AE369" i="4"/>
  <c r="AD369" i="4"/>
  <c r="AC369" i="4"/>
  <c r="AA369" i="4"/>
  <c r="AC372" i="4"/>
  <c r="AE372" i="4"/>
  <c r="AD372" i="4"/>
  <c r="AB372" i="4"/>
  <c r="Z374" i="4"/>
  <c r="R377" i="4"/>
  <c r="AF381" i="4"/>
  <c r="AA381" i="4"/>
  <c r="AG381" i="4"/>
  <c r="AE381" i="4"/>
  <c r="AD381" i="4"/>
  <c r="AB381" i="4"/>
  <c r="AC382" i="4"/>
  <c r="Z331" i="4"/>
  <c r="R331" i="4"/>
  <c r="V331" i="4"/>
  <c r="V334" i="4"/>
  <c r="V337" i="4"/>
  <c r="AB338" i="4"/>
  <c r="AB341" i="4"/>
  <c r="U343" i="4"/>
  <c r="AB344" i="4"/>
  <c r="W346" i="4"/>
  <c r="O346" i="4"/>
  <c r="V346" i="4"/>
  <c r="X349" i="4"/>
  <c r="P349" i="4"/>
  <c r="V349" i="4"/>
  <c r="Y352" i="4"/>
  <c r="Q352" i="4"/>
  <c r="V352" i="4"/>
  <c r="W355" i="4"/>
  <c r="AF355" i="4"/>
  <c r="W358" i="4"/>
  <c r="AF358" i="4"/>
  <c r="W361" i="4"/>
  <c r="AF361" i="4"/>
  <c r="Q363" i="4"/>
  <c r="AF364" i="4"/>
  <c r="Q366" i="4"/>
  <c r="Z366" i="4"/>
  <c r="W367" i="4"/>
  <c r="Q369" i="4"/>
  <c r="Z369" i="4"/>
  <c r="X370" i="4"/>
  <c r="AG370" i="4"/>
  <c r="AD371" i="4"/>
  <c r="W373" i="4"/>
  <c r="AG373" i="4"/>
  <c r="AD374" i="4"/>
  <c r="Q375" i="4"/>
  <c r="Z375" i="4"/>
  <c r="W376" i="4"/>
  <c r="AF376" i="4"/>
  <c r="AD379" i="4"/>
  <c r="AA380" i="4"/>
  <c r="Q381" i="4"/>
  <c r="Q382" i="4"/>
  <c r="P383" i="4"/>
  <c r="Z383" i="4"/>
  <c r="AG384" i="4"/>
  <c r="AA384" i="4"/>
  <c r="X384" i="4"/>
  <c r="AB385" i="4"/>
  <c r="AG385" i="4"/>
  <c r="Y385" i="4"/>
  <c r="AE386" i="4"/>
  <c r="AD386" i="4"/>
  <c r="Y386" i="4"/>
  <c r="X387" i="4"/>
  <c r="R392" i="4"/>
  <c r="AB392" i="4"/>
  <c r="Q393" i="4"/>
  <c r="AC393" i="4"/>
  <c r="R394" i="4"/>
  <c r="AB394" i="4"/>
  <c r="AA395" i="4"/>
  <c r="X397" i="4"/>
  <c r="P397" i="4"/>
  <c r="Y397" i="4"/>
  <c r="O397" i="4"/>
  <c r="W397" i="4"/>
  <c r="AD400" i="4"/>
  <c r="AC401" i="4"/>
  <c r="R402" i="4"/>
  <c r="AC402" i="4"/>
  <c r="S403" i="4"/>
  <c r="AC403" i="4"/>
  <c r="AF405" i="4"/>
  <c r="AB405" i="4"/>
  <c r="Y405" i="4"/>
  <c r="X406" i="4"/>
  <c r="AD411" i="4"/>
  <c r="O414" i="4"/>
  <c r="Z414" i="4"/>
  <c r="R415" i="4"/>
  <c r="Z419" i="4"/>
  <c r="R419" i="4"/>
  <c r="X419" i="4"/>
  <c r="O419" i="4"/>
  <c r="W419" i="4"/>
  <c r="Y419" i="4"/>
  <c r="AC420" i="4"/>
  <c r="AD420" i="4"/>
  <c r="AB420" i="4"/>
  <c r="X421" i="4"/>
  <c r="P421" i="4"/>
  <c r="R421" i="4"/>
  <c r="Z421" i="4"/>
  <c r="Q421" i="4"/>
  <c r="Y421" i="4"/>
  <c r="P422" i="4"/>
  <c r="P423" i="4"/>
  <c r="O424" i="4"/>
  <c r="AC424" i="4"/>
  <c r="R425" i="4"/>
  <c r="AG432" i="4"/>
  <c r="AC432" i="4"/>
  <c r="AE432" i="4"/>
  <c r="AD432" i="4"/>
  <c r="AA432" i="4"/>
  <c r="W434" i="4"/>
  <c r="O434" i="4"/>
  <c r="X434" i="4"/>
  <c r="S434" i="4"/>
  <c r="R434" i="4"/>
  <c r="Z434" i="4"/>
  <c r="O435" i="4"/>
  <c r="AA436" i="4"/>
  <c r="AB441" i="4"/>
  <c r="AD441" i="4"/>
  <c r="AF441" i="4"/>
  <c r="AE441" i="4"/>
  <c r="AC441" i="4"/>
  <c r="S454" i="4"/>
  <c r="R454" i="4"/>
  <c r="Q454" i="4"/>
  <c r="Z454" i="4"/>
  <c r="P454" i="4"/>
  <c r="X454" i="4"/>
  <c r="V454" i="4"/>
  <c r="U454" i="4"/>
  <c r="T454" i="4"/>
  <c r="Y456" i="4"/>
  <c r="Q456" i="4"/>
  <c r="U456" i="4"/>
  <c r="Z456" i="4"/>
  <c r="O456" i="4"/>
  <c r="X456" i="4"/>
  <c r="V456" i="4"/>
  <c r="S456" i="4"/>
  <c r="R456" i="4"/>
  <c r="P456" i="4"/>
  <c r="AC388" i="4"/>
  <c r="AG388" i="4"/>
  <c r="AF388" i="4"/>
  <c r="AC394" i="4"/>
  <c r="AB395" i="4"/>
  <c r="AA398" i="4"/>
  <c r="AE398" i="4"/>
  <c r="V399" i="4"/>
  <c r="R399" i="4"/>
  <c r="W399" i="4"/>
  <c r="AA412" i="4"/>
  <c r="P414" i="4"/>
  <c r="S415" i="4"/>
  <c r="AF421" i="4"/>
  <c r="AA421" i="4"/>
  <c r="AB421" i="4"/>
  <c r="Q422" i="4"/>
  <c r="Q423" i="4"/>
  <c r="S424" i="4"/>
  <c r="Z427" i="4"/>
  <c r="R427" i="4"/>
  <c r="S427" i="4"/>
  <c r="Q427" i="4"/>
  <c r="X427" i="4"/>
  <c r="Y368" i="4"/>
  <c r="Q368" i="4"/>
  <c r="V368" i="4"/>
  <c r="AF371" i="4"/>
  <c r="AF374" i="4"/>
  <c r="AB377" i="4"/>
  <c r="AD377" i="4"/>
  <c r="AG377" i="4"/>
  <c r="T381" i="4"/>
  <c r="T382" i="4"/>
  <c r="R383" i="4"/>
  <c r="X389" i="4"/>
  <c r="P389" i="4"/>
  <c r="U389" i="4"/>
  <c r="W389" i="4"/>
  <c r="S390" i="4"/>
  <c r="R390" i="4"/>
  <c r="W390" i="4"/>
  <c r="AE392" i="4"/>
  <c r="AE393" i="4"/>
  <c r="T394" i="4"/>
  <c r="AD394" i="4"/>
  <c r="AC395" i="4"/>
  <c r="AA397" i="4"/>
  <c r="X399" i="4"/>
  <c r="AF402" i="4"/>
  <c r="AE403" i="4"/>
  <c r="AA404" i="4"/>
  <c r="Y408" i="4"/>
  <c r="Q408" i="4"/>
  <c r="S408" i="4"/>
  <c r="W408" i="4"/>
  <c r="T409" i="4"/>
  <c r="Y409" i="4"/>
  <c r="P409" i="4"/>
  <c r="W409" i="4"/>
  <c r="AB412" i="4"/>
  <c r="Q414" i="4"/>
  <c r="T415" i="4"/>
  <c r="W418" i="4"/>
  <c r="O418" i="4"/>
  <c r="R418" i="4"/>
  <c r="Z418" i="4"/>
  <c r="Q418" i="4"/>
  <c r="Y418" i="4"/>
  <c r="AC421" i="4"/>
  <c r="R422" i="4"/>
  <c r="R423" i="4"/>
  <c r="T424" i="4"/>
  <c r="AA427" i="4"/>
  <c r="AC427" i="4"/>
  <c r="AB427" i="4"/>
  <c r="Y427" i="4"/>
  <c r="T435" i="4"/>
  <c r="Y440" i="4"/>
  <c r="Q440" i="4"/>
  <c r="W440" i="4"/>
  <c r="P440" i="4"/>
  <c r="U440" i="4"/>
  <c r="T440" i="4"/>
  <c r="W442" i="4"/>
  <c r="O442" i="4"/>
  <c r="R442" i="4"/>
  <c r="Z442" i="4"/>
  <c r="P442" i="4"/>
  <c r="U442" i="4"/>
  <c r="T442" i="4"/>
  <c r="AA446" i="4"/>
  <c r="AG446" i="4"/>
  <c r="AC446" i="4"/>
  <c r="AB446" i="4"/>
  <c r="AE446" i="4"/>
  <c r="AF240" i="4"/>
  <c r="Z259" i="4"/>
  <c r="R259" i="4"/>
  <c r="V259" i="4"/>
  <c r="V262" i="4"/>
  <c r="V265" i="4"/>
  <c r="U271" i="4"/>
  <c r="W274" i="4"/>
  <c r="O274" i="4"/>
  <c r="V274" i="4"/>
  <c r="X277" i="4"/>
  <c r="P277" i="4"/>
  <c r="V277" i="4"/>
  <c r="Y280" i="4"/>
  <c r="Q280" i="4"/>
  <c r="V280" i="4"/>
  <c r="AF286" i="4"/>
  <c r="AF289" i="4"/>
  <c r="AF292" i="4"/>
  <c r="AG298" i="4"/>
  <c r="AG301" i="4"/>
  <c r="AF304" i="4"/>
  <c r="Z323" i="4"/>
  <c r="R323" i="4"/>
  <c r="V323" i="4"/>
  <c r="V326" i="4"/>
  <c r="V329" i="4"/>
  <c r="P331" i="4"/>
  <c r="Y331" i="4"/>
  <c r="P334" i="4"/>
  <c r="Y334" i="4"/>
  <c r="U335" i="4"/>
  <c r="P337" i="4"/>
  <c r="Y337" i="4"/>
  <c r="W338" i="4"/>
  <c r="O338" i="4"/>
  <c r="V338" i="4"/>
  <c r="AF338" i="4"/>
  <c r="X341" i="4"/>
  <c r="P341" i="4"/>
  <c r="V341" i="4"/>
  <c r="AE341" i="4"/>
  <c r="P343" i="4"/>
  <c r="Y343" i="4"/>
  <c r="Y344" i="4"/>
  <c r="Q344" i="4"/>
  <c r="V344" i="4"/>
  <c r="AE344" i="4"/>
  <c r="Q346" i="4"/>
  <c r="Z346" i="4"/>
  <c r="Q349" i="4"/>
  <c r="Z349" i="4"/>
  <c r="AF350" i="4"/>
  <c r="P352" i="4"/>
  <c r="Z352" i="4"/>
  <c r="AF353" i="4"/>
  <c r="Q355" i="4"/>
  <c r="AF356" i="4"/>
  <c r="Q358" i="4"/>
  <c r="Z358" i="4"/>
  <c r="Q361" i="4"/>
  <c r="Z361" i="4"/>
  <c r="AG362" i="4"/>
  <c r="AG365" i="4"/>
  <c r="U366" i="4"/>
  <c r="Q367" i="4"/>
  <c r="Z367" i="4"/>
  <c r="W368" i="4"/>
  <c r="AF368" i="4"/>
  <c r="U369" i="4"/>
  <c r="R370" i="4"/>
  <c r="AA370" i="4"/>
  <c r="AG371" i="4"/>
  <c r="R373" i="4"/>
  <c r="AA373" i="4"/>
  <c r="AG374" i="4"/>
  <c r="T375" i="4"/>
  <c r="R376" i="4"/>
  <c r="AA376" i="4"/>
  <c r="W378" i="4"/>
  <c r="O378" i="4"/>
  <c r="R378" i="4"/>
  <c r="X378" i="4"/>
  <c r="Z379" i="4"/>
  <c r="R379" i="4"/>
  <c r="X379" i="4"/>
  <c r="O379" i="4"/>
  <c r="W379" i="4"/>
  <c r="U381" i="4"/>
  <c r="U382" i="4"/>
  <c r="S383" i="4"/>
  <c r="S384" i="4"/>
  <c r="AC384" i="4"/>
  <c r="R385" i="4"/>
  <c r="AC385" i="4"/>
  <c r="R386" i="4"/>
  <c r="AB386" i="4"/>
  <c r="Q387" i="4"/>
  <c r="AC387" i="4"/>
  <c r="AF389" i="4"/>
  <c r="AD389" i="4"/>
  <c r="Y389" i="4"/>
  <c r="AA390" i="4"/>
  <c r="AB390" i="4"/>
  <c r="X390" i="4"/>
  <c r="V391" i="4"/>
  <c r="X391" i="4"/>
  <c r="O391" i="4"/>
  <c r="W391" i="4"/>
  <c r="AF393" i="4"/>
  <c r="U394" i="4"/>
  <c r="AF394" i="4"/>
  <c r="AD395" i="4"/>
  <c r="AB396" i="4"/>
  <c r="R397" i="4"/>
  <c r="AB397" i="4"/>
  <c r="O399" i="4"/>
  <c r="Y399" i="4"/>
  <c r="Y400" i="4"/>
  <c r="Q400" i="4"/>
  <c r="X400" i="4"/>
  <c r="O400" i="4"/>
  <c r="W400" i="4"/>
  <c r="AF403" i="4"/>
  <c r="AB404" i="4"/>
  <c r="AC405" i="4"/>
  <c r="R406" i="4"/>
  <c r="AC406" i="4"/>
  <c r="AG408" i="4"/>
  <c r="AB408" i="4"/>
  <c r="X408" i="4"/>
  <c r="X409" i="4"/>
  <c r="Z411" i="4"/>
  <c r="R411" i="4"/>
  <c r="T411" i="4"/>
  <c r="W411" i="4"/>
  <c r="AG411" i="4"/>
  <c r="AD412" i="4"/>
  <c r="R414" i="4"/>
  <c r="AF414" i="4"/>
  <c r="U415" i="4"/>
  <c r="T417" i="4"/>
  <c r="U417" i="4"/>
  <c r="S417" i="4"/>
  <c r="X417" i="4"/>
  <c r="AE418" i="4"/>
  <c r="AA418" i="4"/>
  <c r="AB418" i="4"/>
  <c r="Q419" i="4"/>
  <c r="S421" i="4"/>
  <c r="AD421" i="4"/>
  <c r="T422" i="4"/>
  <c r="U423" i="4"/>
  <c r="U424" i="4"/>
  <c r="W426" i="4"/>
  <c r="O426" i="4"/>
  <c r="U426" i="4"/>
  <c r="T426" i="4"/>
  <c r="Y426" i="4"/>
  <c r="O427" i="4"/>
  <c r="AD427" i="4"/>
  <c r="T433" i="4"/>
  <c r="Z433" i="4"/>
  <c r="Q433" i="4"/>
  <c r="U433" i="4"/>
  <c r="S433" i="4"/>
  <c r="Y433" i="4"/>
  <c r="Q434" i="4"/>
  <c r="V435" i="4"/>
  <c r="AE442" i="4"/>
  <c r="AA442" i="4"/>
  <c r="AF442" i="4"/>
  <c r="AD442" i="4"/>
  <c r="AG442" i="4"/>
  <c r="AB443" i="4"/>
  <c r="AF446" i="4"/>
  <c r="X453" i="4"/>
  <c r="P453" i="4"/>
  <c r="U453" i="4"/>
  <c r="R453" i="4"/>
  <c r="Q453" i="4"/>
  <c r="Y453" i="4"/>
  <c r="V453" i="4"/>
  <c r="T453" i="4"/>
  <c r="S453" i="4"/>
  <c r="W454" i="4"/>
  <c r="W456" i="4"/>
  <c r="AG338" i="4"/>
  <c r="AG341" i="4"/>
  <c r="AF344" i="4"/>
  <c r="R358" i="4"/>
  <c r="R361" i="4"/>
  <c r="Z363" i="4"/>
  <c r="R363" i="4"/>
  <c r="V363" i="4"/>
  <c r="V366" i="4"/>
  <c r="R367" i="4"/>
  <c r="O368" i="4"/>
  <c r="X368" i="4"/>
  <c r="V369" i="4"/>
  <c r="U375" i="4"/>
  <c r="AE378" i="4"/>
  <c r="AA378" i="4"/>
  <c r="AC380" i="4"/>
  <c r="AD380" i="4"/>
  <c r="AG380" i="4"/>
  <c r="O389" i="4"/>
  <c r="Z389" i="4"/>
  <c r="O390" i="4"/>
  <c r="Y390" i="4"/>
  <c r="Y392" i="4"/>
  <c r="Q392" i="4"/>
  <c r="U392" i="4"/>
  <c r="W392" i="4"/>
  <c r="T393" i="4"/>
  <c r="R393" i="4"/>
  <c r="W393" i="4"/>
  <c r="AG394" i="4"/>
  <c r="AF395" i="4"/>
  <c r="AC397" i="4"/>
  <c r="AB398" i="4"/>
  <c r="P399" i="4"/>
  <c r="Z399" i="4"/>
  <c r="AB401" i="4"/>
  <c r="AE401" i="4"/>
  <c r="W402" i="4"/>
  <c r="O402" i="4"/>
  <c r="S402" i="4"/>
  <c r="X402" i="4"/>
  <c r="Z403" i="4"/>
  <c r="R403" i="4"/>
  <c r="Y403" i="4"/>
  <c r="P403" i="4"/>
  <c r="W403" i="4"/>
  <c r="AG403" i="4"/>
  <c r="AD404" i="4"/>
  <c r="O408" i="4"/>
  <c r="Z408" i="4"/>
  <c r="O409" i="4"/>
  <c r="Z409" i="4"/>
  <c r="AE410" i="4"/>
  <c r="AF410" i="4"/>
  <c r="AE412" i="4"/>
  <c r="V414" i="4"/>
  <c r="AB417" i="4"/>
  <c r="AD417" i="4"/>
  <c r="AC417" i="4"/>
  <c r="P418" i="4"/>
  <c r="AE421" i="4"/>
  <c r="U422" i="4"/>
  <c r="V424" i="4"/>
  <c r="T425" i="4"/>
  <c r="X425" i="4"/>
  <c r="O425" i="4"/>
  <c r="W425" i="4"/>
  <c r="Y425" i="4"/>
  <c r="AE426" i="4"/>
  <c r="AD426" i="4"/>
  <c r="AC426" i="4"/>
  <c r="P427" i="4"/>
  <c r="AE427" i="4"/>
  <c r="AB433" i="4"/>
  <c r="AE433" i="4"/>
  <c r="AD433" i="4"/>
  <c r="AA433" i="4"/>
  <c r="T434" i="4"/>
  <c r="W435" i="4"/>
  <c r="AC436" i="4"/>
  <c r="AE436" i="4"/>
  <c r="AG436" i="4"/>
  <c r="O440" i="4"/>
  <c r="Q442" i="4"/>
  <c r="Z443" i="4"/>
  <c r="R443" i="4"/>
  <c r="X443" i="4"/>
  <c r="O443" i="4"/>
  <c r="P443" i="4"/>
  <c r="U443" i="4"/>
  <c r="T443" i="4"/>
  <c r="Y454" i="4"/>
  <c r="X381" i="4"/>
  <c r="P381" i="4"/>
  <c r="R381" i="4"/>
  <c r="W381" i="4"/>
  <c r="S382" i="4"/>
  <c r="X382" i="4"/>
  <c r="O382" i="4"/>
  <c r="W382" i="4"/>
  <c r="V383" i="4"/>
  <c r="T383" i="4"/>
  <c r="W383" i="4"/>
  <c r="AA388" i="4"/>
  <c r="AG392" i="4"/>
  <c r="AD392" i="4"/>
  <c r="AB393" i="4"/>
  <c r="AA393" i="4"/>
  <c r="W394" i="4"/>
  <c r="O394" i="4"/>
  <c r="Y394" i="4"/>
  <c r="P394" i="4"/>
  <c r="X394" i="4"/>
  <c r="AG395" i="4"/>
  <c r="AD397" i="4"/>
  <c r="AC398" i="4"/>
  <c r="Q399" i="4"/>
  <c r="AE402" i="4"/>
  <c r="AB402" i="4"/>
  <c r="AF412" i="4"/>
  <c r="V415" i="4"/>
  <c r="Z415" i="4"/>
  <c r="Q415" i="4"/>
  <c r="Y415" i="4"/>
  <c r="P415" i="4"/>
  <c r="X415" i="4"/>
  <c r="V423" i="4"/>
  <c r="T423" i="4"/>
  <c r="S423" i="4"/>
  <c r="X423" i="4"/>
  <c r="AG443" i="4"/>
  <c r="AA443" i="4"/>
  <c r="AE443" i="4"/>
  <c r="AD443" i="4"/>
  <c r="AF443" i="4"/>
  <c r="AC404" i="4"/>
  <c r="AE404" i="4"/>
  <c r="AG404" i="4"/>
  <c r="S414" i="4"/>
  <c r="U414" i="4"/>
  <c r="T414" i="4"/>
  <c r="X414" i="4"/>
  <c r="S422" i="4"/>
  <c r="X422" i="4"/>
  <c r="O422" i="4"/>
  <c r="W422" i="4"/>
  <c r="Y422" i="4"/>
  <c r="Y424" i="4"/>
  <c r="Q424" i="4"/>
  <c r="R424" i="4"/>
  <c r="Z424" i="4"/>
  <c r="P424" i="4"/>
  <c r="X424" i="4"/>
  <c r="Z435" i="4"/>
  <c r="R435" i="4"/>
  <c r="U435" i="4"/>
  <c r="S435" i="4"/>
  <c r="Q435" i="4"/>
  <c r="Y435" i="4"/>
  <c r="Z355" i="4"/>
  <c r="R355" i="4"/>
  <c r="V355" i="4"/>
  <c r="V358" i="4"/>
  <c r="V361" i="4"/>
  <c r="U367" i="4"/>
  <c r="S368" i="4"/>
  <c r="W370" i="4"/>
  <c r="O370" i="4"/>
  <c r="V370" i="4"/>
  <c r="X373" i="4"/>
  <c r="P373" i="4"/>
  <c r="V373" i="4"/>
  <c r="AC374" i="4"/>
  <c r="Y376" i="4"/>
  <c r="Q376" i="4"/>
  <c r="V376" i="4"/>
  <c r="AC377" i="4"/>
  <c r="O381" i="4"/>
  <c r="Z381" i="4"/>
  <c r="P382" i="4"/>
  <c r="Z382" i="4"/>
  <c r="O383" i="4"/>
  <c r="Y383" i="4"/>
  <c r="Y384" i="4"/>
  <c r="Q384" i="4"/>
  <c r="R384" i="4"/>
  <c r="W384" i="4"/>
  <c r="T385" i="4"/>
  <c r="X385" i="4"/>
  <c r="O385" i="4"/>
  <c r="W385" i="4"/>
  <c r="W386" i="4"/>
  <c r="O386" i="4"/>
  <c r="U386" i="4"/>
  <c r="X386" i="4"/>
  <c r="Z387" i="4"/>
  <c r="R387" i="4"/>
  <c r="S387" i="4"/>
  <c r="W387" i="4"/>
  <c r="AD388" i="4"/>
  <c r="S389" i="4"/>
  <c r="T390" i="4"/>
  <c r="AA392" i="4"/>
  <c r="Q394" i="4"/>
  <c r="AA394" i="4"/>
  <c r="AC396" i="4"/>
  <c r="AA396" i="4"/>
  <c r="AG396" i="4"/>
  <c r="AG397" i="4"/>
  <c r="AF398" i="4"/>
  <c r="T399" i="4"/>
  <c r="AC400" i="4"/>
  <c r="AA401" i="4"/>
  <c r="Q402" i="4"/>
  <c r="AA402" i="4"/>
  <c r="Q403" i="4"/>
  <c r="X405" i="4"/>
  <c r="P405" i="4"/>
  <c r="S405" i="4"/>
  <c r="W405" i="4"/>
  <c r="S406" i="4"/>
  <c r="Y406" i="4"/>
  <c r="P406" i="4"/>
  <c r="W406" i="4"/>
  <c r="T408" i="4"/>
  <c r="S409" i="4"/>
  <c r="AB410" i="4"/>
  <c r="AB411" i="4"/>
  <c r="AA414" i="4"/>
  <c r="AD414" i="4"/>
  <c r="AC414" i="4"/>
  <c r="Y414" i="4"/>
  <c r="O415" i="4"/>
  <c r="U418" i="4"/>
  <c r="Z422" i="4"/>
  <c r="O423" i="4"/>
  <c r="Z423" i="4"/>
  <c r="AG424" i="4"/>
  <c r="AA424" i="4"/>
  <c r="AB424" i="4"/>
  <c r="AF426" i="4"/>
  <c r="V427" i="4"/>
  <c r="Y432" i="4"/>
  <c r="Q432" i="4"/>
  <c r="T432" i="4"/>
  <c r="U432" i="4"/>
  <c r="S432" i="4"/>
  <c r="Z432" i="4"/>
  <c r="AG433" i="4"/>
  <c r="Y434" i="4"/>
  <c r="AD435" i="4"/>
  <c r="AC435" i="4"/>
  <c r="AB435" i="4"/>
  <c r="AA435" i="4"/>
  <c r="V440" i="4"/>
  <c r="T441" i="4"/>
  <c r="U441" i="4"/>
  <c r="Z441" i="4"/>
  <c r="P441" i="4"/>
  <c r="V441" i="4"/>
  <c r="S441" i="4"/>
  <c r="AA441" i="4"/>
  <c r="X442" i="4"/>
  <c r="S443" i="4"/>
  <c r="AC444" i="4"/>
  <c r="AD444" i="4"/>
  <c r="AB444" i="4"/>
  <c r="AA444" i="4"/>
  <c r="AF445" i="4"/>
  <c r="AA445" i="4"/>
  <c r="AC445" i="4"/>
  <c r="AB445" i="4"/>
  <c r="AE445" i="4"/>
  <c r="Z453" i="4"/>
  <c r="T457" i="4"/>
  <c r="R457" i="4"/>
  <c r="Y457" i="4"/>
  <c r="O457" i="4"/>
  <c r="X457" i="4"/>
  <c r="V457" i="4"/>
  <c r="S457" i="4"/>
  <c r="Q457" i="4"/>
  <c r="Z457" i="4"/>
  <c r="P457" i="4"/>
  <c r="Y448" i="4"/>
  <c r="Q448" i="4"/>
  <c r="R448" i="4"/>
  <c r="W448" i="4"/>
  <c r="T449" i="4"/>
  <c r="X449" i="4"/>
  <c r="O449" i="4"/>
  <c r="W449" i="4"/>
  <c r="W450" i="4"/>
  <c r="O450" i="4"/>
  <c r="U450" i="4"/>
  <c r="X450" i="4"/>
  <c r="Z451" i="4"/>
  <c r="R451" i="4"/>
  <c r="S451" i="4"/>
  <c r="W451" i="4"/>
  <c r="AC453" i="4"/>
  <c r="AD454" i="4"/>
  <c r="R455" i="4"/>
  <c r="AC460" i="4"/>
  <c r="AA460" i="4"/>
  <c r="AG460" i="4"/>
  <c r="S464" i="4"/>
  <c r="AC464" i="4"/>
  <c r="AA465" i="4"/>
  <c r="Q466" i="4"/>
  <c r="Q467" i="4"/>
  <c r="X469" i="4"/>
  <c r="P469" i="4"/>
  <c r="S469" i="4"/>
  <c r="W469" i="4"/>
  <c r="S470" i="4"/>
  <c r="Y470" i="4"/>
  <c r="P470" i="4"/>
  <c r="W470" i="4"/>
  <c r="U472" i="4"/>
  <c r="AD475" i="4"/>
  <c r="AC475" i="4"/>
  <c r="Z483" i="4"/>
  <c r="R483" i="4"/>
  <c r="X483" i="4"/>
  <c r="O483" i="4"/>
  <c r="U483" i="4"/>
  <c r="T483" i="4"/>
  <c r="S483" i="4"/>
  <c r="AA494" i="4"/>
  <c r="AE494" i="4"/>
  <c r="AF494" i="4"/>
  <c r="AD494" i="4"/>
  <c r="AC494" i="4"/>
  <c r="AB494" i="4"/>
  <c r="AB497" i="4"/>
  <c r="AE497" i="4"/>
  <c r="AA497" i="4"/>
  <c r="AG497" i="4"/>
  <c r="AF497" i="4"/>
  <c r="AD497" i="4"/>
  <c r="AC497" i="4"/>
  <c r="Z395" i="4"/>
  <c r="R395" i="4"/>
  <c r="V395" i="4"/>
  <c r="V398" i="4"/>
  <c r="V401" i="4"/>
  <c r="U407" i="4"/>
  <c r="W410" i="4"/>
  <c r="O410" i="4"/>
  <c r="V410" i="4"/>
  <c r="X413" i="4"/>
  <c r="P413" i="4"/>
  <c r="V413" i="4"/>
  <c r="AE413" i="4"/>
  <c r="Y416" i="4"/>
  <c r="Q416" i="4"/>
  <c r="V416" i="4"/>
  <c r="AE416" i="4"/>
  <c r="AF422" i="4"/>
  <c r="AF425" i="4"/>
  <c r="X429" i="4"/>
  <c r="P429" i="4"/>
  <c r="T429" i="4"/>
  <c r="W429" i="4"/>
  <c r="S430" i="4"/>
  <c r="Z430" i="4"/>
  <c r="Q430" i="4"/>
  <c r="W430" i="4"/>
  <c r="AG430" i="4"/>
  <c r="X437" i="4"/>
  <c r="P437" i="4"/>
  <c r="W437" i="4"/>
  <c r="V437" i="4"/>
  <c r="S438" i="4"/>
  <c r="U438" i="4"/>
  <c r="W438" i="4"/>
  <c r="Q445" i="4"/>
  <c r="Q446" i="4"/>
  <c r="P447" i="4"/>
  <c r="Z447" i="4"/>
  <c r="AG448" i="4"/>
  <c r="AA448" i="4"/>
  <c r="X448" i="4"/>
  <c r="AB449" i="4"/>
  <c r="AG449" i="4"/>
  <c r="Y449" i="4"/>
  <c r="AE450" i="4"/>
  <c r="AD450" i="4"/>
  <c r="Y450" i="4"/>
  <c r="X451" i="4"/>
  <c r="AE453" i="4"/>
  <c r="AE454" i="4"/>
  <c r="S455" i="4"/>
  <c r="AB456" i="4"/>
  <c r="AC457" i="4"/>
  <c r="R458" i="4"/>
  <c r="AB458" i="4"/>
  <c r="AA459" i="4"/>
  <c r="X461" i="4"/>
  <c r="P461" i="4"/>
  <c r="Y461" i="4"/>
  <c r="O461" i="4"/>
  <c r="W461" i="4"/>
  <c r="T464" i="4"/>
  <c r="AD464" i="4"/>
  <c r="AC465" i="4"/>
  <c r="R466" i="4"/>
  <c r="AC466" i="4"/>
  <c r="S467" i="4"/>
  <c r="AC467" i="4"/>
  <c r="AF469" i="4"/>
  <c r="AB469" i="4"/>
  <c r="Y469" i="4"/>
  <c r="X470" i="4"/>
  <c r="V472" i="4"/>
  <c r="T473" i="4"/>
  <c r="Z473" i="4"/>
  <c r="Q473" i="4"/>
  <c r="Y473" i="4"/>
  <c r="P473" i="4"/>
  <c r="X473" i="4"/>
  <c r="O475" i="4"/>
  <c r="AA475" i="4"/>
  <c r="P480" i="4"/>
  <c r="X481" i="4"/>
  <c r="Q482" i="4"/>
  <c r="AG483" i="4"/>
  <c r="AE483" i="4"/>
  <c r="AD483" i="4"/>
  <c r="AC483" i="4"/>
  <c r="AF483" i="4"/>
  <c r="X485" i="4"/>
  <c r="P485" i="4"/>
  <c r="U485" i="4"/>
  <c r="S485" i="4"/>
  <c r="T485" i="4"/>
  <c r="R485" i="4"/>
  <c r="Q485" i="4"/>
  <c r="S486" i="4"/>
  <c r="R486" i="4"/>
  <c r="T486" i="4"/>
  <c r="W486" i="4"/>
  <c r="V486" i="4"/>
  <c r="U486" i="4"/>
  <c r="W490" i="4"/>
  <c r="O490" i="4"/>
  <c r="Y490" i="4"/>
  <c r="P490" i="4"/>
  <c r="Q490" i="4"/>
  <c r="T490" i="4"/>
  <c r="S490" i="4"/>
  <c r="R490" i="4"/>
  <c r="T493" i="4"/>
  <c r="Y495" i="4"/>
  <c r="Y496" i="4"/>
  <c r="Q496" i="4"/>
  <c r="X496" i="4"/>
  <c r="O496" i="4"/>
  <c r="S496" i="4"/>
  <c r="U496" i="4"/>
  <c r="T496" i="4"/>
  <c r="R496" i="4"/>
  <c r="P496" i="4"/>
  <c r="AC498" i="4"/>
  <c r="AG413" i="4"/>
  <c r="AF416" i="4"/>
  <c r="AF429" i="4"/>
  <c r="AC429" i="4"/>
  <c r="V431" i="4"/>
  <c r="W431" i="4"/>
  <c r="U431" i="4"/>
  <c r="AA438" i="4"/>
  <c r="AD438" i="4"/>
  <c r="V439" i="4"/>
  <c r="Z439" i="4"/>
  <c r="Q439" i="4"/>
  <c r="W439" i="4"/>
  <c r="O448" i="4"/>
  <c r="Z448" i="4"/>
  <c r="P449" i="4"/>
  <c r="Z449" i="4"/>
  <c r="P450" i="4"/>
  <c r="Z450" i="4"/>
  <c r="O451" i="4"/>
  <c r="Y451" i="4"/>
  <c r="AC452" i="4"/>
  <c r="AG452" i="4"/>
  <c r="AF452" i="4"/>
  <c r="AC458" i="4"/>
  <c r="AB459" i="4"/>
  <c r="AA462" i="4"/>
  <c r="AE462" i="4"/>
  <c r="V463" i="4"/>
  <c r="R463" i="4"/>
  <c r="W463" i="4"/>
  <c r="AE464" i="4"/>
  <c r="AD465" i="4"/>
  <c r="T466" i="4"/>
  <c r="T467" i="4"/>
  <c r="O469" i="4"/>
  <c r="Z469" i="4"/>
  <c r="O470" i="4"/>
  <c r="Z470" i="4"/>
  <c r="AA473" i="4"/>
  <c r="P475" i="4"/>
  <c r="AB475" i="4"/>
  <c r="P483" i="4"/>
  <c r="AF485" i="4"/>
  <c r="AD485" i="4"/>
  <c r="AC485" i="4"/>
  <c r="AG485" i="4"/>
  <c r="AE485" i="4"/>
  <c r="AB485" i="4"/>
  <c r="AA486" i="4"/>
  <c r="AB486" i="4"/>
  <c r="AD486" i="4"/>
  <c r="AG486" i="4"/>
  <c r="AF486" i="4"/>
  <c r="AE486" i="4"/>
  <c r="AG488" i="4"/>
  <c r="AD488" i="4"/>
  <c r="AA488" i="4"/>
  <c r="AC488" i="4"/>
  <c r="AE491" i="4"/>
  <c r="AD491" i="4"/>
  <c r="AC491" i="4"/>
  <c r="AB491" i="4"/>
  <c r="AA491" i="4"/>
  <c r="U493" i="4"/>
  <c r="AG496" i="4"/>
  <c r="AC496" i="4"/>
  <c r="AF496" i="4"/>
  <c r="AE496" i="4"/>
  <c r="AD496" i="4"/>
  <c r="AB496" i="4"/>
  <c r="AF464" i="4"/>
  <c r="AF465" i="4"/>
  <c r="U466" i="4"/>
  <c r="U467" i="4"/>
  <c r="Y472" i="4"/>
  <c r="Q472" i="4"/>
  <c r="T472" i="4"/>
  <c r="S472" i="4"/>
  <c r="X472" i="4"/>
  <c r="AE475" i="4"/>
  <c r="T481" i="4"/>
  <c r="U481" i="4"/>
  <c r="V481" i="4"/>
  <c r="S481" i="4"/>
  <c r="R481" i="4"/>
  <c r="Z481" i="4"/>
  <c r="Q483" i="4"/>
  <c r="AC484" i="4"/>
  <c r="AG484" i="4"/>
  <c r="AD484" i="4"/>
  <c r="AB484" i="4"/>
  <c r="AA484" i="4"/>
  <c r="W493" i="4"/>
  <c r="AG494" i="4"/>
  <c r="W498" i="4"/>
  <c r="O498" i="4"/>
  <c r="S498" i="4"/>
  <c r="Q498" i="4"/>
  <c r="X498" i="4"/>
  <c r="V498" i="4"/>
  <c r="U498" i="4"/>
  <c r="T498" i="4"/>
  <c r="AF453" i="4"/>
  <c r="AD453" i="4"/>
  <c r="AA454" i="4"/>
  <c r="AB454" i="4"/>
  <c r="V455" i="4"/>
  <c r="X455" i="4"/>
  <c r="O455" i="4"/>
  <c r="W455" i="4"/>
  <c r="Y464" i="4"/>
  <c r="Q464" i="4"/>
  <c r="X464" i="4"/>
  <c r="O464" i="4"/>
  <c r="W464" i="4"/>
  <c r="AG472" i="4"/>
  <c r="AC472" i="4"/>
  <c r="AB472" i="4"/>
  <c r="Z472" i="4"/>
  <c r="AF475" i="4"/>
  <c r="AB481" i="4"/>
  <c r="AD481" i="4"/>
  <c r="AF481" i="4"/>
  <c r="AE481" i="4"/>
  <c r="AC481" i="4"/>
  <c r="AA481" i="4"/>
  <c r="V483" i="4"/>
  <c r="V495" i="4"/>
  <c r="R495" i="4"/>
  <c r="T495" i="4"/>
  <c r="U495" i="4"/>
  <c r="S495" i="4"/>
  <c r="Q495" i="4"/>
  <c r="P495" i="4"/>
  <c r="AE498" i="4"/>
  <c r="AB498" i="4"/>
  <c r="AA498" i="4"/>
  <c r="AG498" i="4"/>
  <c r="AF498" i="4"/>
  <c r="AB465" i="4"/>
  <c r="AE465" i="4"/>
  <c r="W466" i="4"/>
  <c r="O466" i="4"/>
  <c r="S466" i="4"/>
  <c r="X466" i="4"/>
  <c r="Z467" i="4"/>
  <c r="R467" i="4"/>
  <c r="Y467" i="4"/>
  <c r="P467" i="4"/>
  <c r="W467" i="4"/>
  <c r="AG475" i="4"/>
  <c r="W483" i="4"/>
  <c r="P498" i="4"/>
  <c r="X445" i="4"/>
  <c r="P445" i="4"/>
  <c r="R445" i="4"/>
  <c r="W445" i="4"/>
  <c r="S446" i="4"/>
  <c r="X446" i="4"/>
  <c r="O446" i="4"/>
  <c r="W446" i="4"/>
  <c r="V447" i="4"/>
  <c r="T447" i="4"/>
  <c r="W447" i="4"/>
  <c r="U448" i="4"/>
  <c r="U449" i="4"/>
  <c r="T450" i="4"/>
  <c r="U451" i="4"/>
  <c r="AA453" i="4"/>
  <c r="P455" i="4"/>
  <c r="Z455" i="4"/>
  <c r="AG456" i="4"/>
  <c r="AD456" i="4"/>
  <c r="AB457" i="4"/>
  <c r="AA457" i="4"/>
  <c r="W458" i="4"/>
  <c r="O458" i="4"/>
  <c r="Y458" i="4"/>
  <c r="P458" i="4"/>
  <c r="X458" i="4"/>
  <c r="AG459" i="4"/>
  <c r="AE460" i="4"/>
  <c r="P464" i="4"/>
  <c r="AA464" i="4"/>
  <c r="AE466" i="4"/>
  <c r="AB466" i="4"/>
  <c r="Y466" i="4"/>
  <c r="X467" i="4"/>
  <c r="U469" i="4"/>
  <c r="U470" i="4"/>
  <c r="P472" i="4"/>
  <c r="AD472" i="4"/>
  <c r="AE476" i="4"/>
  <c r="Y480" i="4"/>
  <c r="Q480" i="4"/>
  <c r="W480" i="4"/>
  <c r="U480" i="4"/>
  <c r="T480" i="4"/>
  <c r="S480" i="4"/>
  <c r="P481" i="4"/>
  <c r="W482" i="4"/>
  <c r="O482" i="4"/>
  <c r="R482" i="4"/>
  <c r="U482" i="4"/>
  <c r="T482" i="4"/>
  <c r="S482" i="4"/>
  <c r="Y483" i="4"/>
  <c r="O495" i="4"/>
  <c r="AA496" i="4"/>
  <c r="R498" i="4"/>
  <c r="V448" i="4"/>
  <c r="V449" i="4"/>
  <c r="V450" i="4"/>
  <c r="V451" i="4"/>
  <c r="AB453" i="4"/>
  <c r="AC454" i="4"/>
  <c r="Q455" i="4"/>
  <c r="AF460" i="4"/>
  <c r="R464" i="4"/>
  <c r="AB464" i="4"/>
  <c r="P466" i="4"/>
  <c r="Z466" i="4"/>
  <c r="O467" i="4"/>
  <c r="AC468" i="4"/>
  <c r="AE468" i="4"/>
  <c r="AG468" i="4"/>
  <c r="V469" i="4"/>
  <c r="V470" i="4"/>
  <c r="R472" i="4"/>
  <c r="AE472" i="4"/>
  <c r="Z475" i="4"/>
  <c r="R475" i="4"/>
  <c r="U475" i="4"/>
  <c r="T475" i="4"/>
  <c r="X475" i="4"/>
  <c r="AF476" i="4"/>
  <c r="Q481" i="4"/>
  <c r="AE482" i="4"/>
  <c r="AA482" i="4"/>
  <c r="AF482" i="4"/>
  <c r="AD482" i="4"/>
  <c r="AC482" i="4"/>
  <c r="AG482" i="4"/>
  <c r="AE484" i="4"/>
  <c r="X493" i="4"/>
  <c r="P493" i="4"/>
  <c r="Y493" i="4"/>
  <c r="O493" i="4"/>
  <c r="V493" i="4"/>
  <c r="S493" i="4"/>
  <c r="R493" i="4"/>
  <c r="Q493" i="4"/>
  <c r="Y498" i="4"/>
  <c r="Z507" i="4"/>
  <c r="R507" i="4"/>
  <c r="T507" i="4"/>
  <c r="Q507" i="4"/>
  <c r="X507" i="4"/>
  <c r="AA510" i="4"/>
  <c r="AC510" i="4"/>
  <c r="AG510" i="4"/>
  <c r="R517" i="4"/>
  <c r="V519" i="4"/>
  <c r="S519" i="4"/>
  <c r="X519" i="4"/>
  <c r="Q519" i="4"/>
  <c r="Y519" i="4"/>
  <c r="Y520" i="4"/>
  <c r="Q520" i="4"/>
  <c r="Z520" i="4"/>
  <c r="P520" i="4"/>
  <c r="V520" i="4"/>
  <c r="O520" i="4"/>
  <c r="AF525" i="4"/>
  <c r="AC525" i="4"/>
  <c r="AB525" i="4"/>
  <c r="AA525" i="4"/>
  <c r="AE525" i="4"/>
  <c r="AG525" i="4"/>
  <c r="T489" i="4"/>
  <c r="R489" i="4"/>
  <c r="Z489" i="4"/>
  <c r="P489" i="4"/>
  <c r="X489" i="4"/>
  <c r="AE490" i="4"/>
  <c r="AA490" i="4"/>
  <c r="AB490" i="4"/>
  <c r="AF493" i="4"/>
  <c r="AG493" i="4"/>
  <c r="AA493" i="4"/>
  <c r="AG499" i="4"/>
  <c r="AE501" i="4"/>
  <c r="U504" i="4"/>
  <c r="AC507" i="4"/>
  <c r="AB507" i="4"/>
  <c r="AF507" i="4"/>
  <c r="Y507" i="4"/>
  <c r="AF509" i="4"/>
  <c r="AE509" i="4"/>
  <c r="AA509" i="4"/>
  <c r="R511" i="4"/>
  <c r="S517" i="4"/>
  <c r="Z519" i="4"/>
  <c r="AG520" i="4"/>
  <c r="AF520" i="4"/>
  <c r="AA520" i="4"/>
  <c r="AC520" i="4"/>
  <c r="S521" i="4"/>
  <c r="O523" i="4"/>
  <c r="O525" i="4"/>
  <c r="S526" i="4"/>
  <c r="Z526" i="4"/>
  <c r="Q526" i="4"/>
  <c r="R526" i="4"/>
  <c r="P526" i="4"/>
  <c r="U526" i="4"/>
  <c r="U527" i="4"/>
  <c r="U533" i="4"/>
  <c r="U535" i="4"/>
  <c r="R537" i="4"/>
  <c r="W538" i="4"/>
  <c r="O538" i="4"/>
  <c r="R538" i="4"/>
  <c r="Z538" i="4"/>
  <c r="Q538" i="4"/>
  <c r="S538" i="4"/>
  <c r="P538" i="4"/>
  <c r="U538" i="4"/>
  <c r="Z539" i="4"/>
  <c r="R539" i="4"/>
  <c r="X539" i="4"/>
  <c r="O539" i="4"/>
  <c r="W539" i="4"/>
  <c r="T539" i="4"/>
  <c r="S539" i="4"/>
  <c r="V539" i="4"/>
  <c r="Z547" i="4"/>
  <c r="R547" i="4"/>
  <c r="S547" i="4"/>
  <c r="Q547" i="4"/>
  <c r="W547" i="4"/>
  <c r="V547" i="4"/>
  <c r="T547" i="4"/>
  <c r="O547" i="4"/>
  <c r="Y547" i="4"/>
  <c r="AF428" i="4"/>
  <c r="AG434" i="4"/>
  <c r="AG437" i="4"/>
  <c r="AF440" i="4"/>
  <c r="Z459" i="4"/>
  <c r="R459" i="4"/>
  <c r="V459" i="4"/>
  <c r="V462" i="4"/>
  <c r="V465" i="4"/>
  <c r="U471" i="4"/>
  <c r="W474" i="4"/>
  <c r="O474" i="4"/>
  <c r="V474" i="4"/>
  <c r="AF474" i="4"/>
  <c r="X477" i="4"/>
  <c r="P477" i="4"/>
  <c r="W477" i="4"/>
  <c r="V477" i="4"/>
  <c r="S478" i="4"/>
  <c r="U478" i="4"/>
  <c r="W478" i="4"/>
  <c r="AB489" i="4"/>
  <c r="AA489" i="4"/>
  <c r="Y489" i="4"/>
  <c r="AC490" i="4"/>
  <c r="AB493" i="4"/>
  <c r="V504" i="4"/>
  <c r="T505" i="4"/>
  <c r="Y505" i="4"/>
  <c r="P505" i="4"/>
  <c r="S505" i="4"/>
  <c r="X505" i="4"/>
  <c r="AE506" i="4"/>
  <c r="AF506" i="4"/>
  <c r="AB506" i="4"/>
  <c r="O507" i="4"/>
  <c r="AA507" i="4"/>
  <c r="AB510" i="4"/>
  <c r="S511" i="4"/>
  <c r="AE514" i="4"/>
  <c r="AD514" i="4"/>
  <c r="AB514" i="4"/>
  <c r="AA516" i="4"/>
  <c r="U517" i="4"/>
  <c r="S518" i="4"/>
  <c r="W518" i="4"/>
  <c r="Y518" i="4"/>
  <c r="O518" i="4"/>
  <c r="R518" i="4"/>
  <c r="Z518" i="4"/>
  <c r="O519" i="4"/>
  <c r="R520" i="4"/>
  <c r="AD520" i="4"/>
  <c r="V521" i="4"/>
  <c r="W522" i="4"/>
  <c r="O522" i="4"/>
  <c r="T522" i="4"/>
  <c r="U522" i="4"/>
  <c r="Y522" i="4"/>
  <c r="Z522" i="4"/>
  <c r="P523" i="4"/>
  <c r="S525" i="4"/>
  <c r="AA526" i="4"/>
  <c r="AC526" i="4"/>
  <c r="AB526" i="4"/>
  <c r="AE526" i="4"/>
  <c r="AF526" i="4"/>
  <c r="AD531" i="4"/>
  <c r="AG531" i="4"/>
  <c r="AF531" i="4"/>
  <c r="AC531" i="4"/>
  <c r="V533" i="4"/>
  <c r="S534" i="4"/>
  <c r="U534" i="4"/>
  <c r="Q534" i="4"/>
  <c r="Z534" i="4"/>
  <c r="P534" i="4"/>
  <c r="T534" i="4"/>
  <c r="W535" i="4"/>
  <c r="Y536" i="4"/>
  <c r="Q536" i="4"/>
  <c r="W536" i="4"/>
  <c r="Z536" i="4"/>
  <c r="O536" i="4"/>
  <c r="X536" i="4"/>
  <c r="R536" i="4"/>
  <c r="V537" i="4"/>
  <c r="AE538" i="4"/>
  <c r="AA538" i="4"/>
  <c r="AD538" i="4"/>
  <c r="AC538" i="4"/>
  <c r="AG538" i="4"/>
  <c r="V543" i="4"/>
  <c r="T543" i="4"/>
  <c r="S543" i="4"/>
  <c r="Z543" i="4"/>
  <c r="O543" i="4"/>
  <c r="Y543" i="4"/>
  <c r="R543" i="4"/>
  <c r="Q543" i="4"/>
  <c r="T553" i="4"/>
  <c r="R553" i="4"/>
  <c r="Z553" i="4"/>
  <c r="Q553" i="4"/>
  <c r="U553" i="4"/>
  <c r="S553" i="4"/>
  <c r="P553" i="4"/>
  <c r="O553" i="4"/>
  <c r="Y553" i="4"/>
  <c r="W553" i="4"/>
  <c r="V553" i="4"/>
  <c r="AG474" i="4"/>
  <c r="AA478" i="4"/>
  <c r="AD478" i="4"/>
  <c r="V479" i="4"/>
  <c r="Z479" i="4"/>
  <c r="Q479" i="4"/>
  <c r="W479" i="4"/>
  <c r="V487" i="4"/>
  <c r="X487" i="4"/>
  <c r="O487" i="4"/>
  <c r="R487" i="4"/>
  <c r="Y487" i="4"/>
  <c r="Y488" i="4"/>
  <c r="Q488" i="4"/>
  <c r="U488" i="4"/>
  <c r="P488" i="4"/>
  <c r="X488" i="4"/>
  <c r="O489" i="4"/>
  <c r="AD490" i="4"/>
  <c r="AC493" i="4"/>
  <c r="Z499" i="4"/>
  <c r="R499" i="4"/>
  <c r="Y499" i="4"/>
  <c r="P499" i="4"/>
  <c r="Q499" i="4"/>
  <c r="X499" i="4"/>
  <c r="AC500" i="4"/>
  <c r="AE500" i="4"/>
  <c r="AG500" i="4"/>
  <c r="AB505" i="4"/>
  <c r="AD505" i="4"/>
  <c r="P507" i="4"/>
  <c r="AD507" i="4"/>
  <c r="AA508" i="4"/>
  <c r="AB509" i="4"/>
  <c r="AD510" i="4"/>
  <c r="T511" i="4"/>
  <c r="T513" i="4"/>
  <c r="S513" i="4"/>
  <c r="U513" i="4"/>
  <c r="X513" i="4"/>
  <c r="Y513" i="4"/>
  <c r="AD516" i="4"/>
  <c r="V517" i="4"/>
  <c r="P519" i="4"/>
  <c r="S520" i="4"/>
  <c r="AE520" i="4"/>
  <c r="S523" i="4"/>
  <c r="V525" i="4"/>
  <c r="O526" i="4"/>
  <c r="Y533" i="4"/>
  <c r="AA534" i="4"/>
  <c r="AD534" i="4"/>
  <c r="AB534" i="4"/>
  <c r="AE534" i="4"/>
  <c r="AF534" i="4"/>
  <c r="W537" i="4"/>
  <c r="T538" i="4"/>
  <c r="P539" i="4"/>
  <c r="AB541" i="4"/>
  <c r="AE546" i="4"/>
  <c r="AD546" i="4"/>
  <c r="AC546" i="4"/>
  <c r="AG546" i="4"/>
  <c r="AF546" i="4"/>
  <c r="AA546" i="4"/>
  <c r="P547" i="4"/>
  <c r="X549" i="4"/>
  <c r="P549" i="4"/>
  <c r="U549" i="4"/>
  <c r="T549" i="4"/>
  <c r="W549" i="4"/>
  <c r="V549" i="4"/>
  <c r="S549" i="4"/>
  <c r="R549" i="4"/>
  <c r="O549" i="4"/>
  <c r="Z549" i="4"/>
  <c r="AA499" i="4"/>
  <c r="AA502" i="4"/>
  <c r="AG502" i="4"/>
  <c r="Y504" i="4"/>
  <c r="Q504" i="4"/>
  <c r="S504" i="4"/>
  <c r="T504" i="4"/>
  <c r="X504" i="4"/>
  <c r="S507" i="4"/>
  <c r="AD508" i="4"/>
  <c r="AE510" i="4"/>
  <c r="W511" i="4"/>
  <c r="AF516" i="4"/>
  <c r="W517" i="4"/>
  <c r="R519" i="4"/>
  <c r="T520" i="4"/>
  <c r="T521" i="4"/>
  <c r="W521" i="4"/>
  <c r="U521" i="4"/>
  <c r="Y521" i="4"/>
  <c r="O521" i="4"/>
  <c r="Z521" i="4"/>
  <c r="V527" i="4"/>
  <c r="W527" i="4"/>
  <c r="Z527" i="4"/>
  <c r="P527" i="4"/>
  <c r="Y527" i="4"/>
  <c r="O527" i="4"/>
  <c r="R527" i="4"/>
  <c r="V538" i="4"/>
  <c r="Q539" i="4"/>
  <c r="U547" i="4"/>
  <c r="AF501" i="4"/>
  <c r="AB501" i="4"/>
  <c r="AG504" i="4"/>
  <c r="AB504" i="4"/>
  <c r="AD504" i="4"/>
  <c r="U507" i="4"/>
  <c r="AF510" i="4"/>
  <c r="T519" i="4"/>
  <c r="U520" i="4"/>
  <c r="X533" i="4"/>
  <c r="P533" i="4"/>
  <c r="W533" i="4"/>
  <c r="R533" i="4"/>
  <c r="Q533" i="4"/>
  <c r="T533" i="4"/>
  <c r="V535" i="4"/>
  <c r="Z535" i="4"/>
  <c r="Q535" i="4"/>
  <c r="P535" i="4"/>
  <c r="Y535" i="4"/>
  <c r="O535" i="4"/>
  <c r="S535" i="4"/>
  <c r="AF541" i="4"/>
  <c r="AA541" i="4"/>
  <c r="AG541" i="4"/>
  <c r="AD541" i="4"/>
  <c r="V511" i="4"/>
  <c r="Y511" i="4"/>
  <c r="P511" i="4"/>
  <c r="U511" i="4"/>
  <c r="Z511" i="4"/>
  <c r="O511" i="4"/>
  <c r="AC516" i="4"/>
  <c r="AB516" i="4"/>
  <c r="AE516" i="4"/>
  <c r="X517" i="4"/>
  <c r="P517" i="4"/>
  <c r="Z517" i="4"/>
  <c r="Q517" i="4"/>
  <c r="O517" i="4"/>
  <c r="T517" i="4"/>
  <c r="U519" i="4"/>
  <c r="W520" i="4"/>
  <c r="T537" i="4"/>
  <c r="U537" i="4"/>
  <c r="S537" i="4"/>
  <c r="Z537" i="4"/>
  <c r="O537" i="4"/>
  <c r="Y537" i="4"/>
  <c r="Q537" i="4"/>
  <c r="AE541" i="4"/>
  <c r="Y549" i="4"/>
  <c r="AC501" i="4"/>
  <c r="AC504" i="4"/>
  <c r="W507" i="4"/>
  <c r="AC508" i="4"/>
  <c r="AB508" i="4"/>
  <c r="AG508" i="4"/>
  <c r="AF517" i="4"/>
  <c r="AA517" i="4"/>
  <c r="AD517" i="4"/>
  <c r="AC517" i="4"/>
  <c r="W519" i="4"/>
  <c r="X520" i="4"/>
  <c r="Z523" i="4"/>
  <c r="R523" i="4"/>
  <c r="Q523" i="4"/>
  <c r="U523" i="4"/>
  <c r="X523" i="4"/>
  <c r="Y523" i="4"/>
  <c r="X525" i="4"/>
  <c r="P525" i="4"/>
  <c r="T525" i="4"/>
  <c r="R525" i="4"/>
  <c r="Q525" i="4"/>
  <c r="U525" i="4"/>
  <c r="AD525" i="4"/>
  <c r="O533" i="4"/>
  <c r="R535" i="4"/>
  <c r="AG512" i="4"/>
  <c r="AE512" i="4"/>
  <c r="AB513" i="4"/>
  <c r="AC513" i="4"/>
  <c r="W514" i="4"/>
  <c r="O514" i="4"/>
  <c r="Z514" i="4"/>
  <c r="Q514" i="4"/>
  <c r="X514" i="4"/>
  <c r="Z515" i="4"/>
  <c r="R515" i="4"/>
  <c r="W515" i="4"/>
  <c r="V515" i="4"/>
  <c r="AE522" i="4"/>
  <c r="AC522" i="4"/>
  <c r="AA529" i="4"/>
  <c r="P530" i="4"/>
  <c r="Z530" i="4"/>
  <c r="O531" i="4"/>
  <c r="Y531" i="4"/>
  <c r="AF532" i="4"/>
  <c r="AC540" i="4"/>
  <c r="AD540" i="4"/>
  <c r="AB540" i="4"/>
  <c r="X541" i="4"/>
  <c r="P541" i="4"/>
  <c r="R541" i="4"/>
  <c r="Z541" i="4"/>
  <c r="Q541" i="4"/>
  <c r="Y541" i="4"/>
  <c r="P542" i="4"/>
  <c r="S545" i="4"/>
  <c r="AB547" i="4"/>
  <c r="AA547" i="4"/>
  <c r="AF549" i="4"/>
  <c r="AD549" i="4"/>
  <c r="AC549" i="4"/>
  <c r="R551" i="4"/>
  <c r="R552" i="4"/>
  <c r="AE555" i="4"/>
  <c r="AD555" i="4"/>
  <c r="AC556" i="4"/>
  <c r="AA556" i="4"/>
  <c r="AG556" i="4"/>
  <c r="AA558" i="4"/>
  <c r="AE558" i="4"/>
  <c r="AD558" i="4"/>
  <c r="Y559" i="4"/>
  <c r="U563" i="4"/>
  <c r="AF563" i="4"/>
  <c r="AF564" i="4"/>
  <c r="V565" i="4"/>
  <c r="S566" i="4"/>
  <c r="Y566" i="4"/>
  <c r="P566" i="4"/>
  <c r="X566" i="4"/>
  <c r="O566" i="4"/>
  <c r="Z566" i="4"/>
  <c r="Y568" i="4"/>
  <c r="Q568" i="4"/>
  <c r="S568" i="4"/>
  <c r="R568" i="4"/>
  <c r="X568" i="4"/>
  <c r="Q569" i="4"/>
  <c r="AE569" i="4"/>
  <c r="AF573" i="4"/>
  <c r="AE573" i="4"/>
  <c r="AD573" i="4"/>
  <c r="O574" i="4"/>
  <c r="T577" i="4"/>
  <c r="W577" i="4"/>
  <c r="S577" i="4"/>
  <c r="R577" i="4"/>
  <c r="Y577" i="4"/>
  <c r="AG578" i="4"/>
  <c r="AB581" i="4"/>
  <c r="AB584" i="4"/>
  <c r="Y592" i="4"/>
  <c r="Q592" i="4"/>
  <c r="X592" i="4"/>
  <c r="O592" i="4"/>
  <c r="W592" i="4"/>
  <c r="T592" i="4"/>
  <c r="S592" i="4"/>
  <c r="AC595" i="4"/>
  <c r="Y600" i="4"/>
  <c r="Q600" i="4"/>
  <c r="W600" i="4"/>
  <c r="Z600" i="4"/>
  <c r="O600" i="4"/>
  <c r="X600" i="4"/>
  <c r="T600" i="4"/>
  <c r="S600" i="4"/>
  <c r="P600" i="4"/>
  <c r="W546" i="4"/>
  <c r="O546" i="4"/>
  <c r="U546" i="4"/>
  <c r="T546" i="4"/>
  <c r="Y546" i="4"/>
  <c r="S551" i="4"/>
  <c r="S552" i="4"/>
  <c r="W554" i="4"/>
  <c r="O554" i="4"/>
  <c r="Y554" i="4"/>
  <c r="P554" i="4"/>
  <c r="X554" i="4"/>
  <c r="Z554" i="4"/>
  <c r="X557" i="4"/>
  <c r="P557" i="4"/>
  <c r="Y557" i="4"/>
  <c r="O557" i="4"/>
  <c r="W557" i="4"/>
  <c r="Z557" i="4"/>
  <c r="O559" i="4"/>
  <c r="P560" i="4"/>
  <c r="AA566" i="4"/>
  <c r="AG566" i="4"/>
  <c r="AB566" i="4"/>
  <c r="AG568" i="4"/>
  <c r="AB568" i="4"/>
  <c r="AA568" i="4"/>
  <c r="AF569" i="4"/>
  <c r="Z571" i="4"/>
  <c r="R571" i="4"/>
  <c r="W571" i="4"/>
  <c r="T571" i="4"/>
  <c r="S571" i="4"/>
  <c r="Y571" i="4"/>
  <c r="X581" i="4"/>
  <c r="P581" i="4"/>
  <c r="U581" i="4"/>
  <c r="T581" i="4"/>
  <c r="Z581" i="4"/>
  <c r="Q581" i="4"/>
  <c r="Y581" i="4"/>
  <c r="O581" i="4"/>
  <c r="Y584" i="4"/>
  <c r="Q584" i="4"/>
  <c r="U584" i="4"/>
  <c r="T584" i="4"/>
  <c r="Z584" i="4"/>
  <c r="P584" i="4"/>
  <c r="X584" i="4"/>
  <c r="O584" i="4"/>
  <c r="AC564" i="4"/>
  <c r="AE564" i="4"/>
  <c r="AD564" i="4"/>
  <c r="X565" i="4"/>
  <c r="P565" i="4"/>
  <c r="S565" i="4"/>
  <c r="R565" i="4"/>
  <c r="Y565" i="4"/>
  <c r="AG576" i="4"/>
  <c r="AE576" i="4"/>
  <c r="AD576" i="4"/>
  <c r="AF581" i="4"/>
  <c r="AD581" i="4"/>
  <c r="AC581" i="4"/>
  <c r="AG581" i="4"/>
  <c r="AG584" i="4"/>
  <c r="AD584" i="4"/>
  <c r="AC584" i="4"/>
  <c r="AF584" i="4"/>
  <c r="X589" i="4"/>
  <c r="P589" i="4"/>
  <c r="Y589" i="4"/>
  <c r="O589" i="4"/>
  <c r="W589" i="4"/>
  <c r="T589" i="4"/>
  <c r="S589" i="4"/>
  <c r="AD595" i="4"/>
  <c r="AG595" i="4"/>
  <c r="AF595" i="4"/>
  <c r="AB595" i="4"/>
  <c r="AA595" i="4"/>
  <c r="AA598" i="4"/>
  <c r="AD598" i="4"/>
  <c r="AB598" i="4"/>
  <c r="AG598" i="4"/>
  <c r="AF598" i="4"/>
  <c r="AC598" i="4"/>
  <c r="T601" i="4"/>
  <c r="U601" i="4"/>
  <c r="Y601" i="4"/>
  <c r="O601" i="4"/>
  <c r="X601" i="4"/>
  <c r="S601" i="4"/>
  <c r="R601" i="4"/>
  <c r="Z601" i="4"/>
  <c r="P601" i="4"/>
  <c r="T545" i="4"/>
  <c r="X545" i="4"/>
  <c r="O545" i="4"/>
  <c r="W545" i="4"/>
  <c r="Y545" i="4"/>
  <c r="AB553" i="4"/>
  <c r="AA553" i="4"/>
  <c r="S559" i="4"/>
  <c r="S560" i="4"/>
  <c r="Z563" i="4"/>
  <c r="R563" i="4"/>
  <c r="Y563" i="4"/>
  <c r="P563" i="4"/>
  <c r="X563" i="4"/>
  <c r="O563" i="4"/>
  <c r="AF565" i="4"/>
  <c r="AB565" i="4"/>
  <c r="AA565" i="4"/>
  <c r="Z565" i="4"/>
  <c r="AD566" i="4"/>
  <c r="AD568" i="4"/>
  <c r="AE570" i="4"/>
  <c r="AF570" i="4"/>
  <c r="AD570" i="4"/>
  <c r="O571" i="4"/>
  <c r="AA572" i="4"/>
  <c r="V575" i="4"/>
  <c r="S575" i="4"/>
  <c r="Y575" i="4"/>
  <c r="P575" i="4"/>
  <c r="X575" i="4"/>
  <c r="O575" i="4"/>
  <c r="R581" i="4"/>
  <c r="V583" i="4"/>
  <c r="X583" i="4"/>
  <c r="O583" i="4"/>
  <c r="W583" i="4"/>
  <c r="S583" i="4"/>
  <c r="R583" i="4"/>
  <c r="R584" i="4"/>
  <c r="W586" i="4"/>
  <c r="O586" i="4"/>
  <c r="Y586" i="4"/>
  <c r="P586" i="4"/>
  <c r="X586" i="4"/>
  <c r="T586" i="4"/>
  <c r="S586" i="4"/>
  <c r="AC596" i="4"/>
  <c r="AD596" i="4"/>
  <c r="AB596" i="4"/>
  <c r="AG596" i="4"/>
  <c r="V551" i="4"/>
  <c r="X551" i="4"/>
  <c r="O551" i="4"/>
  <c r="W551" i="4"/>
  <c r="Y551" i="4"/>
  <c r="Y552" i="4"/>
  <c r="Q552" i="4"/>
  <c r="U552" i="4"/>
  <c r="T552" i="4"/>
  <c r="X552" i="4"/>
  <c r="T559" i="4"/>
  <c r="T560" i="4"/>
  <c r="AB563" i="4"/>
  <c r="O565" i="4"/>
  <c r="AC565" i="4"/>
  <c r="AE566" i="4"/>
  <c r="AE568" i="4"/>
  <c r="P571" i="4"/>
  <c r="AD572" i="4"/>
  <c r="AA576" i="4"/>
  <c r="S581" i="4"/>
  <c r="S584" i="4"/>
  <c r="Q589" i="4"/>
  <c r="Q601" i="4"/>
  <c r="AG477" i="4"/>
  <c r="AF480" i="4"/>
  <c r="AC492" i="4"/>
  <c r="AA492" i="4"/>
  <c r="AG492" i="4"/>
  <c r="X501" i="4"/>
  <c r="P501" i="4"/>
  <c r="S501" i="4"/>
  <c r="W501" i="4"/>
  <c r="S502" i="4"/>
  <c r="Y502" i="4"/>
  <c r="P502" i="4"/>
  <c r="W502" i="4"/>
  <c r="S510" i="4"/>
  <c r="T510" i="4"/>
  <c r="W510" i="4"/>
  <c r="AD512" i="4"/>
  <c r="AE513" i="4"/>
  <c r="T514" i="4"/>
  <c r="S515" i="4"/>
  <c r="AF522" i="4"/>
  <c r="AE523" i="4"/>
  <c r="Y528" i="4"/>
  <c r="Q528" i="4"/>
  <c r="T528" i="4"/>
  <c r="W528" i="4"/>
  <c r="T529" i="4"/>
  <c r="Z529" i="4"/>
  <c r="Q529" i="4"/>
  <c r="W529" i="4"/>
  <c r="AG529" i="4"/>
  <c r="AB532" i="4"/>
  <c r="AB537" i="4"/>
  <c r="AD537" i="4"/>
  <c r="AC537" i="4"/>
  <c r="AE540" i="4"/>
  <c r="U541" i="4"/>
  <c r="Y544" i="4"/>
  <c r="Q544" i="4"/>
  <c r="R544" i="4"/>
  <c r="Z544" i="4"/>
  <c r="P544" i="4"/>
  <c r="X544" i="4"/>
  <c r="P545" i="4"/>
  <c r="R546" i="4"/>
  <c r="AG547" i="4"/>
  <c r="S550" i="4"/>
  <c r="R550" i="4"/>
  <c r="Z550" i="4"/>
  <c r="Q550" i="4"/>
  <c r="X550" i="4"/>
  <c r="Z551" i="4"/>
  <c r="AG552" i="4"/>
  <c r="AD552" i="4"/>
  <c r="AC552" i="4"/>
  <c r="Z552" i="4"/>
  <c r="AD553" i="4"/>
  <c r="S554" i="4"/>
  <c r="AF555" i="4"/>
  <c r="AD556" i="4"/>
  <c r="S557" i="4"/>
  <c r="AF558" i="4"/>
  <c r="U559" i="4"/>
  <c r="U560" i="4"/>
  <c r="W562" i="4"/>
  <c r="O562" i="4"/>
  <c r="S562" i="4"/>
  <c r="R562" i="4"/>
  <c r="Y562" i="4"/>
  <c r="Q563" i="4"/>
  <c r="AC563" i="4"/>
  <c r="Q565" i="4"/>
  <c r="AD565" i="4"/>
  <c r="U566" i="4"/>
  <c r="AF566" i="4"/>
  <c r="U568" i="4"/>
  <c r="AF568" i="4"/>
  <c r="AA570" i="4"/>
  <c r="Q571" i="4"/>
  <c r="AE572" i="4"/>
  <c r="AG573" i="4"/>
  <c r="Q575" i="4"/>
  <c r="AB576" i="4"/>
  <c r="U577" i="4"/>
  <c r="W578" i="4"/>
  <c r="O578" i="4"/>
  <c r="T578" i="4"/>
  <c r="Z578" i="4"/>
  <c r="Q578" i="4"/>
  <c r="Y578" i="4"/>
  <c r="P578" i="4"/>
  <c r="V581" i="4"/>
  <c r="P583" i="4"/>
  <c r="V584" i="4"/>
  <c r="Q586" i="4"/>
  <c r="R589" i="4"/>
  <c r="AA590" i="4"/>
  <c r="AE590" i="4"/>
  <c r="AD590" i="4"/>
  <c r="AF590" i="4"/>
  <c r="V592" i="4"/>
  <c r="V599" i="4"/>
  <c r="Z599" i="4"/>
  <c r="Q599" i="4"/>
  <c r="P599" i="4"/>
  <c r="Y599" i="4"/>
  <c r="O599" i="4"/>
  <c r="U599" i="4"/>
  <c r="T599" i="4"/>
  <c r="R599" i="4"/>
  <c r="V601" i="4"/>
  <c r="AG528" i="4"/>
  <c r="AC528" i="4"/>
  <c r="W530" i="4"/>
  <c r="O530" i="4"/>
  <c r="X530" i="4"/>
  <c r="V530" i="4"/>
  <c r="Z531" i="4"/>
  <c r="R531" i="4"/>
  <c r="U531" i="4"/>
  <c r="W531" i="4"/>
  <c r="S542" i="4"/>
  <c r="X542" i="4"/>
  <c r="O542" i="4"/>
  <c r="W542" i="4"/>
  <c r="Y542" i="4"/>
  <c r="AG544" i="4"/>
  <c r="AA544" i="4"/>
  <c r="AB544" i="4"/>
  <c r="Q545" i="4"/>
  <c r="S546" i="4"/>
  <c r="AA550" i="4"/>
  <c r="AB550" i="4"/>
  <c r="P551" i="4"/>
  <c r="O552" i="4"/>
  <c r="AE553" i="4"/>
  <c r="T554" i="4"/>
  <c r="T557" i="4"/>
  <c r="AB561" i="4"/>
  <c r="AE561" i="4"/>
  <c r="AD561" i="4"/>
  <c r="AE562" i="4"/>
  <c r="AB562" i="4"/>
  <c r="AA562" i="4"/>
  <c r="S563" i="4"/>
  <c r="AD563" i="4"/>
  <c r="AA564" i="4"/>
  <c r="T565" i="4"/>
  <c r="AE565" i="4"/>
  <c r="T569" i="4"/>
  <c r="S569" i="4"/>
  <c r="Y569" i="4"/>
  <c r="P569" i="4"/>
  <c r="X569" i="4"/>
  <c r="O569" i="4"/>
  <c r="AB570" i="4"/>
  <c r="U571" i="4"/>
  <c r="S574" i="4"/>
  <c r="W574" i="4"/>
  <c r="T574" i="4"/>
  <c r="R574" i="4"/>
  <c r="Y574" i="4"/>
  <c r="R575" i="4"/>
  <c r="AC576" i="4"/>
  <c r="AE578" i="4"/>
  <c r="AC578" i="4"/>
  <c r="AD578" i="4"/>
  <c r="W581" i="4"/>
  <c r="Q583" i="4"/>
  <c r="W584" i="4"/>
  <c r="R586" i="4"/>
  <c r="AE587" i="4"/>
  <c r="AD587" i="4"/>
  <c r="AA587" i="4"/>
  <c r="AF587" i="4"/>
  <c r="U589" i="4"/>
  <c r="W601" i="4"/>
  <c r="V559" i="4"/>
  <c r="R559" i="4"/>
  <c r="Z559" i="4"/>
  <c r="Q559" i="4"/>
  <c r="X559" i="4"/>
  <c r="Y560" i="4"/>
  <c r="Q560" i="4"/>
  <c r="X560" i="4"/>
  <c r="O560" i="4"/>
  <c r="W560" i="4"/>
  <c r="Z560" i="4"/>
  <c r="AB564" i="4"/>
  <c r="U565" i="4"/>
  <c r="AB569" i="4"/>
  <c r="AC569" i="4"/>
  <c r="AG569" i="4"/>
  <c r="AD569" i="4"/>
  <c r="AC572" i="4"/>
  <c r="AB572" i="4"/>
  <c r="AG572" i="4"/>
  <c r="AF576" i="4"/>
  <c r="AA581" i="4"/>
  <c r="AA584" i="4"/>
  <c r="V589" i="4"/>
  <c r="AA596" i="4"/>
  <c r="X605" i="4"/>
  <c r="P605" i="4"/>
  <c r="R605" i="4"/>
  <c r="W605" i="4"/>
  <c r="S606" i="4"/>
  <c r="X606" i="4"/>
  <c r="O606" i="4"/>
  <c r="W606" i="4"/>
  <c r="V607" i="4"/>
  <c r="T607" i="4"/>
  <c r="W607" i="4"/>
  <c r="AA612" i="4"/>
  <c r="Q613" i="4"/>
  <c r="P614" i="4"/>
  <c r="Z614" i="4"/>
  <c r="AG616" i="4"/>
  <c r="AD616" i="4"/>
  <c r="AB617" i="4"/>
  <c r="AA617" i="4"/>
  <c r="W618" i="4"/>
  <c r="O618" i="4"/>
  <c r="Y618" i="4"/>
  <c r="P618" i="4"/>
  <c r="X618" i="4"/>
  <c r="AD621" i="4"/>
  <c r="AC622" i="4"/>
  <c r="Q623" i="4"/>
  <c r="AE626" i="4"/>
  <c r="AB626" i="4"/>
  <c r="AF637" i="4"/>
  <c r="AE637" i="4"/>
  <c r="AA645" i="4"/>
  <c r="AG645" i="4"/>
  <c r="AD645" i="4"/>
  <c r="AE645" i="4"/>
  <c r="AB650" i="4"/>
  <c r="AG650" i="4"/>
  <c r="AF650" i="4"/>
  <c r="AA650" i="4"/>
  <c r="T654" i="4"/>
  <c r="V656" i="4"/>
  <c r="AB664" i="4"/>
  <c r="AE664" i="4"/>
  <c r="AD664" i="4"/>
  <c r="AA664" i="4"/>
  <c r="AG664" i="4"/>
  <c r="AF664" i="4"/>
  <c r="AF605" i="4"/>
  <c r="AA605" i="4"/>
  <c r="AA606" i="4"/>
  <c r="AG606" i="4"/>
  <c r="AB612" i="4"/>
  <c r="R613" i="4"/>
  <c r="Q614" i="4"/>
  <c r="Z618" i="4"/>
  <c r="AE621" i="4"/>
  <c r="AD622" i="4"/>
  <c r="S623" i="4"/>
  <c r="AA627" i="4"/>
  <c r="AC628" i="4"/>
  <c r="AE628" i="4"/>
  <c r="AG628" i="4"/>
  <c r="R632" i="4"/>
  <c r="R633" i="4"/>
  <c r="Q641" i="4"/>
  <c r="R645" i="4"/>
  <c r="AF645" i="4"/>
  <c r="AG647" i="4"/>
  <c r="AA647" i="4"/>
  <c r="AF647" i="4"/>
  <c r="AB647" i="4"/>
  <c r="AC650" i="4"/>
  <c r="AA651" i="4"/>
  <c r="AA653" i="4"/>
  <c r="AB653" i="4"/>
  <c r="AD653" i="4"/>
  <c r="AC653" i="4"/>
  <c r="AG653" i="4"/>
  <c r="W654" i="4"/>
  <c r="W656" i="4"/>
  <c r="AG663" i="4"/>
  <c r="AE663" i="4"/>
  <c r="AC663" i="4"/>
  <c r="AB663" i="4"/>
  <c r="AF663" i="4"/>
  <c r="AF539" i="4"/>
  <c r="AF542" i="4"/>
  <c r="AF545" i="4"/>
  <c r="AF548" i="4"/>
  <c r="AG554" i="4"/>
  <c r="AG557" i="4"/>
  <c r="AF560" i="4"/>
  <c r="AB571" i="4"/>
  <c r="AB574" i="4"/>
  <c r="AA577" i="4"/>
  <c r="Z579" i="4"/>
  <c r="R579" i="4"/>
  <c r="V579" i="4"/>
  <c r="AA580" i="4"/>
  <c r="V582" i="4"/>
  <c r="V585" i="4"/>
  <c r="AB586" i="4"/>
  <c r="P587" i="4"/>
  <c r="Y587" i="4"/>
  <c r="AB589" i="4"/>
  <c r="P590" i="4"/>
  <c r="Y590" i="4"/>
  <c r="U591" i="4"/>
  <c r="AB592" i="4"/>
  <c r="R593" i="4"/>
  <c r="AC593" i="4"/>
  <c r="Q594" i="4"/>
  <c r="P595" i="4"/>
  <c r="AC601" i="4"/>
  <c r="S602" i="4"/>
  <c r="AC602" i="4"/>
  <c r="S603" i="4"/>
  <c r="AC603" i="4"/>
  <c r="O605" i="4"/>
  <c r="Z605" i="4"/>
  <c r="P606" i="4"/>
  <c r="Z606" i="4"/>
  <c r="O607" i="4"/>
  <c r="Y607" i="4"/>
  <c r="Y608" i="4"/>
  <c r="Q608" i="4"/>
  <c r="R608" i="4"/>
  <c r="W608" i="4"/>
  <c r="T609" i="4"/>
  <c r="X609" i="4"/>
  <c r="O609" i="4"/>
  <c r="W609" i="4"/>
  <c r="W610" i="4"/>
  <c r="O610" i="4"/>
  <c r="U610" i="4"/>
  <c r="X610" i="4"/>
  <c r="Z611" i="4"/>
  <c r="R611" i="4"/>
  <c r="S611" i="4"/>
  <c r="W611" i="4"/>
  <c r="AD612" i="4"/>
  <c r="S613" i="4"/>
  <c r="AC613" i="4"/>
  <c r="T614" i="4"/>
  <c r="AD614" i="4"/>
  <c r="R615" i="4"/>
  <c r="P616" i="4"/>
  <c r="AA616" i="4"/>
  <c r="P617" i="4"/>
  <c r="Z617" i="4"/>
  <c r="Q618" i="4"/>
  <c r="AA618" i="4"/>
  <c r="AC620" i="4"/>
  <c r="AA620" i="4"/>
  <c r="AG620" i="4"/>
  <c r="AG621" i="4"/>
  <c r="AF622" i="4"/>
  <c r="T623" i="4"/>
  <c r="S624" i="4"/>
  <c r="AC624" i="4"/>
  <c r="AA625" i="4"/>
  <c r="Q626" i="4"/>
  <c r="AA626" i="4"/>
  <c r="Q627" i="4"/>
  <c r="AB627" i="4"/>
  <c r="X629" i="4"/>
  <c r="P629" i="4"/>
  <c r="S629" i="4"/>
  <c r="W629" i="4"/>
  <c r="S630" i="4"/>
  <c r="Y630" i="4"/>
  <c r="P630" i="4"/>
  <c r="W630" i="4"/>
  <c r="T632" i="4"/>
  <c r="AD632" i="4"/>
  <c r="S633" i="4"/>
  <c r="AD633" i="4"/>
  <c r="AB634" i="4"/>
  <c r="Q635" i="4"/>
  <c r="AA636" i="4"/>
  <c r="AA637" i="4"/>
  <c r="P638" i="4"/>
  <c r="R639" i="4"/>
  <c r="AB640" i="4"/>
  <c r="U641" i="4"/>
  <c r="AA642" i="4"/>
  <c r="S645" i="4"/>
  <c r="V646" i="4"/>
  <c r="T646" i="4"/>
  <c r="Y646" i="4"/>
  <c r="O646" i="4"/>
  <c r="X646" i="4"/>
  <c r="R646" i="4"/>
  <c r="AC647" i="4"/>
  <c r="AD650" i="4"/>
  <c r="AE651" i="4"/>
  <c r="AE653" i="4"/>
  <c r="Y654" i="4"/>
  <c r="Y655" i="4"/>
  <c r="Q655" i="4"/>
  <c r="U655" i="4"/>
  <c r="P655" i="4"/>
  <c r="Z655" i="4"/>
  <c r="O655" i="4"/>
  <c r="T655" i="4"/>
  <c r="S657" i="4"/>
  <c r="Z666" i="4"/>
  <c r="R666" i="4"/>
  <c r="Y666" i="4"/>
  <c r="P666" i="4"/>
  <c r="T666" i="4"/>
  <c r="Q666" i="4"/>
  <c r="O666" i="4"/>
  <c r="V666" i="4"/>
  <c r="U666" i="4"/>
  <c r="AE673" i="4"/>
  <c r="AF673" i="4"/>
  <c r="AD673" i="4"/>
  <c r="AC673" i="4"/>
  <c r="AB673" i="4"/>
  <c r="AA673" i="4"/>
  <c r="AG673" i="4"/>
  <c r="Z491" i="4"/>
  <c r="R491" i="4"/>
  <c r="V491" i="4"/>
  <c r="V494" i="4"/>
  <c r="V497" i="4"/>
  <c r="U503" i="4"/>
  <c r="W506" i="4"/>
  <c r="O506" i="4"/>
  <c r="V506" i="4"/>
  <c r="X509" i="4"/>
  <c r="P509" i="4"/>
  <c r="V509" i="4"/>
  <c r="Y512" i="4"/>
  <c r="Q512" i="4"/>
  <c r="V512" i="4"/>
  <c r="AF518" i="4"/>
  <c r="AF521" i="4"/>
  <c r="AF524" i="4"/>
  <c r="AG530" i="4"/>
  <c r="AG533" i="4"/>
  <c r="AF536" i="4"/>
  <c r="AG542" i="4"/>
  <c r="AG545" i="4"/>
  <c r="AG548" i="4"/>
  <c r="Z555" i="4"/>
  <c r="R555" i="4"/>
  <c r="V555" i="4"/>
  <c r="V558" i="4"/>
  <c r="V561" i="4"/>
  <c r="U567" i="4"/>
  <c r="W570" i="4"/>
  <c r="O570" i="4"/>
  <c r="V570" i="4"/>
  <c r="AC571" i="4"/>
  <c r="X573" i="4"/>
  <c r="P573" i="4"/>
  <c r="V573" i="4"/>
  <c r="AC574" i="4"/>
  <c r="Y576" i="4"/>
  <c r="Q576" i="4"/>
  <c r="V576" i="4"/>
  <c r="AC577" i="4"/>
  <c r="W579" i="4"/>
  <c r="AB580" i="4"/>
  <c r="W582" i="4"/>
  <c r="AF582" i="4"/>
  <c r="W585" i="4"/>
  <c r="AF585" i="4"/>
  <c r="AC586" i="4"/>
  <c r="Q587" i="4"/>
  <c r="AF588" i="4"/>
  <c r="AC589" i="4"/>
  <c r="Q590" i="4"/>
  <c r="Z590" i="4"/>
  <c r="W591" i="4"/>
  <c r="AD593" i="4"/>
  <c r="R594" i="4"/>
  <c r="Q595" i="4"/>
  <c r="X597" i="4"/>
  <c r="P597" i="4"/>
  <c r="W597" i="4"/>
  <c r="V597" i="4"/>
  <c r="S598" i="4"/>
  <c r="U598" i="4"/>
  <c r="W598" i="4"/>
  <c r="AD603" i="4"/>
  <c r="AA604" i="4"/>
  <c r="Q605" i="4"/>
  <c r="AB605" i="4"/>
  <c r="Q606" i="4"/>
  <c r="AB606" i="4"/>
  <c r="P607" i="4"/>
  <c r="Z607" i="4"/>
  <c r="AG608" i="4"/>
  <c r="AA608" i="4"/>
  <c r="X608" i="4"/>
  <c r="AB609" i="4"/>
  <c r="AG609" i="4"/>
  <c r="Y609" i="4"/>
  <c r="AE610" i="4"/>
  <c r="AD610" i="4"/>
  <c r="Y610" i="4"/>
  <c r="X611" i="4"/>
  <c r="R616" i="4"/>
  <c r="AB616" i="4"/>
  <c r="Q617" i="4"/>
  <c r="AC617" i="4"/>
  <c r="R618" i="4"/>
  <c r="AB618" i="4"/>
  <c r="AA619" i="4"/>
  <c r="X621" i="4"/>
  <c r="P621" i="4"/>
  <c r="Y621" i="4"/>
  <c r="O621" i="4"/>
  <c r="W621" i="4"/>
  <c r="AD624" i="4"/>
  <c r="AC625" i="4"/>
  <c r="R626" i="4"/>
  <c r="AC626" i="4"/>
  <c r="S627" i="4"/>
  <c r="AC627" i="4"/>
  <c r="AF629" i="4"/>
  <c r="AB629" i="4"/>
  <c r="Y629" i="4"/>
  <c r="X630" i="4"/>
  <c r="AE633" i="4"/>
  <c r="AB637" i="4"/>
  <c r="Q638" i="4"/>
  <c r="W642" i="4"/>
  <c r="O642" i="4"/>
  <c r="Z642" i="4"/>
  <c r="Q642" i="4"/>
  <c r="Y642" i="4"/>
  <c r="P642" i="4"/>
  <c r="T642" i="4"/>
  <c r="AD647" i="4"/>
  <c r="AE649" i="4"/>
  <c r="AD649" i="4"/>
  <c r="AG649" i="4"/>
  <c r="AA649" i="4"/>
  <c r="AE650" i="4"/>
  <c r="AF653" i="4"/>
  <c r="AG655" i="4"/>
  <c r="AD655" i="4"/>
  <c r="AA655" i="4"/>
  <c r="AE655" i="4"/>
  <c r="AF655" i="4"/>
  <c r="X660" i="4"/>
  <c r="P660" i="4"/>
  <c r="Y660" i="4"/>
  <c r="O660" i="4"/>
  <c r="Z660" i="4"/>
  <c r="V660" i="4"/>
  <c r="U660" i="4"/>
  <c r="R660" i="4"/>
  <c r="Q660" i="4"/>
  <c r="AC664" i="4"/>
  <c r="AD666" i="4"/>
  <c r="AB666" i="4"/>
  <c r="AA666" i="4"/>
  <c r="AF666" i="4"/>
  <c r="AE666" i="4"/>
  <c r="AC612" i="4"/>
  <c r="AG612" i="4"/>
  <c r="AF612" i="4"/>
  <c r="AA622" i="4"/>
  <c r="AE622" i="4"/>
  <c r="V623" i="4"/>
  <c r="R623" i="4"/>
  <c r="W623" i="4"/>
  <c r="AE642" i="4"/>
  <c r="AC642" i="4"/>
  <c r="AD642" i="4"/>
  <c r="V654" i="4"/>
  <c r="X654" i="4"/>
  <c r="O654" i="4"/>
  <c r="R654" i="4"/>
  <c r="Q654" i="4"/>
  <c r="U654" i="4"/>
  <c r="T656" i="4"/>
  <c r="R656" i="4"/>
  <c r="Z656" i="4"/>
  <c r="P656" i="4"/>
  <c r="Y656" i="4"/>
  <c r="O656" i="4"/>
  <c r="U656" i="4"/>
  <c r="W665" i="4"/>
  <c r="O665" i="4"/>
  <c r="S665" i="4"/>
  <c r="T665" i="4"/>
  <c r="Q665" i="4"/>
  <c r="Z665" i="4"/>
  <c r="P665" i="4"/>
  <c r="V665" i="4"/>
  <c r="U665" i="4"/>
  <c r="X613" i="4"/>
  <c r="P613" i="4"/>
  <c r="U613" i="4"/>
  <c r="W613" i="4"/>
  <c r="S614" i="4"/>
  <c r="R614" i="4"/>
  <c r="W614" i="4"/>
  <c r="AA621" i="4"/>
  <c r="X623" i="4"/>
  <c r="AF626" i="4"/>
  <c r="AE627" i="4"/>
  <c r="Y632" i="4"/>
  <c r="Q632" i="4"/>
  <c r="S632" i="4"/>
  <c r="W632" i="4"/>
  <c r="T633" i="4"/>
  <c r="Y633" i="4"/>
  <c r="P633" i="4"/>
  <c r="W633" i="4"/>
  <c r="AD637" i="4"/>
  <c r="T641" i="4"/>
  <c r="S641" i="4"/>
  <c r="R641" i="4"/>
  <c r="W641" i="4"/>
  <c r="Y641" i="4"/>
  <c r="AF642" i="4"/>
  <c r="AC651" i="4"/>
  <c r="AG651" i="4"/>
  <c r="AD651" i="4"/>
  <c r="AB651" i="4"/>
  <c r="AF652" i="4"/>
  <c r="AD652" i="4"/>
  <c r="AC652" i="4"/>
  <c r="AB652" i="4"/>
  <c r="AA652" i="4"/>
  <c r="AB656" i="4"/>
  <c r="AA656" i="4"/>
  <c r="AE656" i="4"/>
  <c r="AF656" i="4"/>
  <c r="AE665" i="4"/>
  <c r="AB665" i="4"/>
  <c r="AD665" i="4"/>
  <c r="AA665" i="4"/>
  <c r="AG665" i="4"/>
  <c r="AF665" i="4"/>
  <c r="AC674" i="4"/>
  <c r="AE674" i="4"/>
  <c r="AD674" i="4"/>
  <c r="AB674" i="4"/>
  <c r="AA674" i="4"/>
  <c r="AG674" i="4"/>
  <c r="AF674" i="4"/>
  <c r="AF574" i="4"/>
  <c r="AF577" i="4"/>
  <c r="AF580" i="4"/>
  <c r="AG586" i="4"/>
  <c r="AG589" i="4"/>
  <c r="U590" i="4"/>
  <c r="AG592" i="4"/>
  <c r="AC592" i="4"/>
  <c r="T593" i="4"/>
  <c r="Z593" i="4"/>
  <c r="Q593" i="4"/>
  <c r="W593" i="4"/>
  <c r="AG593" i="4"/>
  <c r="AB601" i="4"/>
  <c r="AD601" i="4"/>
  <c r="W602" i="4"/>
  <c r="O602" i="4"/>
  <c r="R602" i="4"/>
  <c r="X602" i="4"/>
  <c r="Z603" i="4"/>
  <c r="R603" i="4"/>
  <c r="X603" i="4"/>
  <c r="O603" i="4"/>
  <c r="W603" i="4"/>
  <c r="U605" i="4"/>
  <c r="AE605" i="4"/>
  <c r="U606" i="4"/>
  <c r="AE606" i="4"/>
  <c r="S607" i="4"/>
  <c r="AF613" i="4"/>
  <c r="AD613" i="4"/>
  <c r="Y613" i="4"/>
  <c r="AA614" i="4"/>
  <c r="AB614" i="4"/>
  <c r="X614" i="4"/>
  <c r="V615" i="4"/>
  <c r="X615" i="4"/>
  <c r="O615" i="4"/>
  <c r="W615" i="4"/>
  <c r="AF616" i="4"/>
  <c r="AF617" i="4"/>
  <c r="U618" i="4"/>
  <c r="AF618" i="4"/>
  <c r="AD619" i="4"/>
  <c r="AB621" i="4"/>
  <c r="O623" i="4"/>
  <c r="Y623" i="4"/>
  <c r="Y624" i="4"/>
  <c r="Q624" i="4"/>
  <c r="X624" i="4"/>
  <c r="O624" i="4"/>
  <c r="W624" i="4"/>
  <c r="AG626" i="4"/>
  <c r="AF627" i="4"/>
  <c r="AB628" i="4"/>
  <c r="AG632" i="4"/>
  <c r="AB632" i="4"/>
  <c r="X632" i="4"/>
  <c r="X633" i="4"/>
  <c r="Z635" i="4"/>
  <c r="R635" i="4"/>
  <c r="T635" i="4"/>
  <c r="W635" i="4"/>
  <c r="X635" i="4"/>
  <c r="AC636" i="4"/>
  <c r="AB636" i="4"/>
  <c r="AG636" i="4"/>
  <c r="AG637" i="4"/>
  <c r="V639" i="4"/>
  <c r="Y639" i="4"/>
  <c r="P639" i="4"/>
  <c r="S639" i="4"/>
  <c r="X639" i="4"/>
  <c r="Z641" i="4"/>
  <c r="AG642" i="4"/>
  <c r="AB645" i="4"/>
  <c r="AB648" i="4"/>
  <c r="AG648" i="4"/>
  <c r="AF648" i="4"/>
  <c r="AA648" i="4"/>
  <c r="AE652" i="4"/>
  <c r="P654" i="4"/>
  <c r="Q656" i="4"/>
  <c r="AG656" i="4"/>
  <c r="R665" i="4"/>
  <c r="Z587" i="4"/>
  <c r="R587" i="4"/>
  <c r="V587" i="4"/>
  <c r="V590" i="4"/>
  <c r="W594" i="4"/>
  <c r="O594" i="4"/>
  <c r="X594" i="4"/>
  <c r="V594" i="4"/>
  <c r="Z595" i="4"/>
  <c r="R595" i="4"/>
  <c r="U595" i="4"/>
  <c r="W595" i="4"/>
  <c r="AE602" i="4"/>
  <c r="AA602" i="4"/>
  <c r="AC604" i="4"/>
  <c r="AD604" i="4"/>
  <c r="AG604" i="4"/>
  <c r="V605" i="4"/>
  <c r="AG605" i="4"/>
  <c r="V606" i="4"/>
  <c r="AF606" i="4"/>
  <c r="U607" i="4"/>
  <c r="O613" i="4"/>
  <c r="Z613" i="4"/>
  <c r="O614" i="4"/>
  <c r="Y614" i="4"/>
  <c r="Y616" i="4"/>
  <c r="Q616" i="4"/>
  <c r="U616" i="4"/>
  <c r="W616" i="4"/>
  <c r="T617" i="4"/>
  <c r="R617" i="4"/>
  <c r="W617" i="4"/>
  <c r="AG617" i="4"/>
  <c r="V618" i="4"/>
  <c r="AG618" i="4"/>
  <c r="AF619" i="4"/>
  <c r="AC621" i="4"/>
  <c r="AB622" i="4"/>
  <c r="P623" i="4"/>
  <c r="Z623" i="4"/>
  <c r="AB625" i="4"/>
  <c r="AE625" i="4"/>
  <c r="W626" i="4"/>
  <c r="O626" i="4"/>
  <c r="S626" i="4"/>
  <c r="X626" i="4"/>
  <c r="Z627" i="4"/>
  <c r="R627" i="4"/>
  <c r="Y627" i="4"/>
  <c r="P627" i="4"/>
  <c r="W627" i="4"/>
  <c r="AD628" i="4"/>
  <c r="O632" i="4"/>
  <c r="Z632" i="4"/>
  <c r="O633" i="4"/>
  <c r="Z633" i="4"/>
  <c r="AE634" i="4"/>
  <c r="AF634" i="4"/>
  <c r="S638" i="4"/>
  <c r="T638" i="4"/>
  <c r="W638" i="4"/>
  <c r="X638" i="4"/>
  <c r="Z639" i="4"/>
  <c r="AG640" i="4"/>
  <c r="AE640" i="4"/>
  <c r="AD640" i="4"/>
  <c r="O641" i="4"/>
  <c r="X645" i="4"/>
  <c r="P645" i="4"/>
  <c r="Z645" i="4"/>
  <c r="Q645" i="4"/>
  <c r="Y645" i="4"/>
  <c r="O645" i="4"/>
  <c r="T645" i="4"/>
  <c r="AC645" i="4"/>
  <c r="AG652" i="4"/>
  <c r="S654" i="4"/>
  <c r="S656" i="4"/>
  <c r="W657" i="4"/>
  <c r="O657" i="4"/>
  <c r="Y657" i="4"/>
  <c r="P657" i="4"/>
  <c r="Q657" i="4"/>
  <c r="Z657" i="4"/>
  <c r="T657" i="4"/>
  <c r="X665" i="4"/>
  <c r="AF635" i="4"/>
  <c r="AF638" i="4"/>
  <c r="AF641" i="4"/>
  <c r="AF644" i="4"/>
  <c r="X652" i="4"/>
  <c r="P652" i="4"/>
  <c r="U652" i="4"/>
  <c r="W652" i="4"/>
  <c r="S653" i="4"/>
  <c r="R653" i="4"/>
  <c r="W653" i="4"/>
  <c r="AD657" i="4"/>
  <c r="AC658" i="4"/>
  <c r="AA660" i="4"/>
  <c r="X662" i="4"/>
  <c r="AA668" i="4"/>
  <c r="AB669" i="4"/>
  <c r="Y671" i="4"/>
  <c r="Q671" i="4"/>
  <c r="S671" i="4"/>
  <c r="W671" i="4"/>
  <c r="T672" i="4"/>
  <c r="Y672" i="4"/>
  <c r="P672" i="4"/>
  <c r="W672" i="4"/>
  <c r="AG672" i="4"/>
  <c r="AB675" i="4"/>
  <c r="AA676" i="4"/>
  <c r="T678" i="4"/>
  <c r="W681" i="4"/>
  <c r="O681" i="4"/>
  <c r="Z681" i="4"/>
  <c r="Q681" i="4"/>
  <c r="Y681" i="4"/>
  <c r="P681" i="4"/>
  <c r="AA681" i="4"/>
  <c r="AB684" i="4"/>
  <c r="P686" i="4"/>
  <c r="R687" i="4"/>
  <c r="AC687" i="4"/>
  <c r="V690" i="4"/>
  <c r="AG690" i="4"/>
  <c r="U692" i="4"/>
  <c r="R694" i="4"/>
  <c r="Q697" i="4"/>
  <c r="V698" i="4"/>
  <c r="AA700" i="4"/>
  <c r="W701" i="4"/>
  <c r="P702" i="4"/>
  <c r="AB704" i="4"/>
  <c r="AA704" i="4"/>
  <c r="AG704" i="4"/>
  <c r="AF704" i="4"/>
  <c r="AD704" i="4"/>
  <c r="AC704" i="4"/>
  <c r="AE704" i="4"/>
  <c r="AE713" i="4"/>
  <c r="AB713" i="4"/>
  <c r="AG713" i="4"/>
  <c r="AF713" i="4"/>
  <c r="AD713" i="4"/>
  <c r="AC713" i="4"/>
  <c r="X716" i="4"/>
  <c r="P716" i="4"/>
  <c r="S716" i="4"/>
  <c r="T716" i="4"/>
  <c r="R716" i="4"/>
  <c r="Q716" i="4"/>
  <c r="Z716" i="4"/>
  <c r="O716" i="4"/>
  <c r="Y716" i="4"/>
  <c r="Y663" i="4"/>
  <c r="Q663" i="4"/>
  <c r="X663" i="4"/>
  <c r="O663" i="4"/>
  <c r="W663" i="4"/>
  <c r="AC668" i="4"/>
  <c r="AC669" i="4"/>
  <c r="AG671" i="4"/>
  <c r="AB671" i="4"/>
  <c r="Z674" i="4"/>
  <c r="R674" i="4"/>
  <c r="T674" i="4"/>
  <c r="W674" i="4"/>
  <c r="AD675" i="4"/>
  <c r="T680" i="4"/>
  <c r="S680" i="4"/>
  <c r="R680" i="4"/>
  <c r="X680" i="4"/>
  <c r="AB681" i="4"/>
  <c r="S687" i="4"/>
  <c r="S693" i="4"/>
  <c r="X693" i="4"/>
  <c r="O693" i="4"/>
  <c r="R693" i="4"/>
  <c r="Q693" i="4"/>
  <c r="Z693" i="4"/>
  <c r="T696" i="4"/>
  <c r="X696" i="4"/>
  <c r="O696" i="4"/>
  <c r="Z696" i="4"/>
  <c r="P696" i="4"/>
  <c r="Y696" i="4"/>
  <c r="R697" i="4"/>
  <c r="X700" i="4"/>
  <c r="P700" i="4"/>
  <c r="U700" i="4"/>
  <c r="Z700" i="4"/>
  <c r="O700" i="4"/>
  <c r="V700" i="4"/>
  <c r="T700" i="4"/>
  <c r="W705" i="4"/>
  <c r="O705" i="4"/>
  <c r="Y705" i="4"/>
  <c r="P705" i="4"/>
  <c r="V705" i="4"/>
  <c r="U705" i="4"/>
  <c r="S705" i="4"/>
  <c r="R705" i="4"/>
  <c r="AG714" i="4"/>
  <c r="AF714" i="4"/>
  <c r="AE714" i="4"/>
  <c r="AD714" i="4"/>
  <c r="AC714" i="4"/>
  <c r="AB680" i="4"/>
  <c r="AC680" i="4"/>
  <c r="AA680" i="4"/>
  <c r="Z690" i="4"/>
  <c r="R690" i="4"/>
  <c r="Q690" i="4"/>
  <c r="Y690" i="4"/>
  <c r="P690" i="4"/>
  <c r="X690" i="4"/>
  <c r="AA693" i="4"/>
  <c r="AG693" i="4"/>
  <c r="AC693" i="4"/>
  <c r="AB693" i="4"/>
  <c r="AD693" i="4"/>
  <c r="AF700" i="4"/>
  <c r="AD700" i="4"/>
  <c r="AG700" i="4"/>
  <c r="AE700" i="4"/>
  <c r="AC700" i="4"/>
  <c r="AE705" i="4"/>
  <c r="AG705" i="4"/>
  <c r="AF705" i="4"/>
  <c r="AC705" i="4"/>
  <c r="AB705" i="4"/>
  <c r="AE706" i="4"/>
  <c r="AF706" i="4"/>
  <c r="AD706" i="4"/>
  <c r="AB706" i="4"/>
  <c r="AA706" i="4"/>
  <c r="AC715" i="4"/>
  <c r="AE715" i="4"/>
  <c r="AD715" i="4"/>
  <c r="AB715" i="4"/>
  <c r="AA715" i="4"/>
  <c r="S717" i="4"/>
  <c r="Y717" i="4"/>
  <c r="P717" i="4"/>
  <c r="T717" i="4"/>
  <c r="R717" i="4"/>
  <c r="Q717" i="4"/>
  <c r="Z717" i="4"/>
  <c r="O717" i="4"/>
  <c r="X717" i="4"/>
  <c r="AF675" i="4"/>
  <c r="V678" i="4"/>
  <c r="Y678" i="4"/>
  <c r="P678" i="4"/>
  <c r="X678" i="4"/>
  <c r="O678" i="4"/>
  <c r="Z678" i="4"/>
  <c r="AG679" i="4"/>
  <c r="AE679" i="4"/>
  <c r="AD679" i="4"/>
  <c r="AB690" i="4"/>
  <c r="X692" i="4"/>
  <c r="P692" i="4"/>
  <c r="T692" i="4"/>
  <c r="S692" i="4"/>
  <c r="Y692" i="4"/>
  <c r="AE693" i="4"/>
  <c r="Z698" i="4"/>
  <c r="R698" i="4"/>
  <c r="S698" i="4"/>
  <c r="T698" i="4"/>
  <c r="Y698" i="4"/>
  <c r="O698" i="4"/>
  <c r="X698" i="4"/>
  <c r="S701" i="4"/>
  <c r="R701" i="4"/>
  <c r="Y701" i="4"/>
  <c r="O701" i="4"/>
  <c r="V701" i="4"/>
  <c r="U701" i="4"/>
  <c r="Q705" i="4"/>
  <c r="V716" i="4"/>
  <c r="Z643" i="4"/>
  <c r="R643" i="4"/>
  <c r="V643" i="4"/>
  <c r="AE660" i="4"/>
  <c r="AD661" i="4"/>
  <c r="S662" i="4"/>
  <c r="R663" i="4"/>
  <c r="AC667" i="4"/>
  <c r="AE667" i="4"/>
  <c r="AG667" i="4"/>
  <c r="AF669" i="4"/>
  <c r="AC671" i="4"/>
  <c r="AC672" i="4"/>
  <c r="P674" i="4"/>
  <c r="AG675" i="4"/>
  <c r="S677" i="4"/>
  <c r="T677" i="4"/>
  <c r="R677" i="4"/>
  <c r="X677" i="4"/>
  <c r="P680" i="4"/>
  <c r="AD680" i="4"/>
  <c r="AF681" i="4"/>
  <c r="AE683" i="4"/>
  <c r="U684" i="4"/>
  <c r="V687" i="4"/>
  <c r="W689" i="4"/>
  <c r="O689" i="4"/>
  <c r="T689" i="4"/>
  <c r="S689" i="4"/>
  <c r="Y689" i="4"/>
  <c r="O690" i="4"/>
  <c r="AC690" i="4"/>
  <c r="AF692" i="4"/>
  <c r="AC692" i="4"/>
  <c r="AB692" i="4"/>
  <c r="Z692" i="4"/>
  <c r="T693" i="4"/>
  <c r="AF693" i="4"/>
  <c r="Y695" i="4"/>
  <c r="Q695" i="4"/>
  <c r="R695" i="4"/>
  <c r="Z695" i="4"/>
  <c r="O695" i="4"/>
  <c r="X695" i="4"/>
  <c r="R696" i="4"/>
  <c r="V697" i="4"/>
  <c r="R700" i="4"/>
  <c r="AA701" i="4"/>
  <c r="AB701" i="4"/>
  <c r="AF701" i="4"/>
  <c r="AE701" i="4"/>
  <c r="AD701" i="4"/>
  <c r="W702" i="4"/>
  <c r="T705" i="4"/>
  <c r="AC706" i="4"/>
  <c r="W716" i="4"/>
  <c r="U717" i="4"/>
  <c r="AG594" i="4"/>
  <c r="AG597" i="4"/>
  <c r="AF600" i="4"/>
  <c r="Z619" i="4"/>
  <c r="R619" i="4"/>
  <c r="V619" i="4"/>
  <c r="V622" i="4"/>
  <c r="V625" i="4"/>
  <c r="U631" i="4"/>
  <c r="W634" i="4"/>
  <c r="O634" i="4"/>
  <c r="V634" i="4"/>
  <c r="X637" i="4"/>
  <c r="P637" i="4"/>
  <c r="V637" i="4"/>
  <c r="AC638" i="4"/>
  <c r="Y640" i="4"/>
  <c r="Q640" i="4"/>
  <c r="V640" i="4"/>
  <c r="AC641" i="4"/>
  <c r="W643" i="4"/>
  <c r="AB644" i="4"/>
  <c r="Y647" i="4"/>
  <c r="Q647" i="4"/>
  <c r="R647" i="4"/>
  <c r="W647" i="4"/>
  <c r="T648" i="4"/>
  <c r="X648" i="4"/>
  <c r="O648" i="4"/>
  <c r="W648" i="4"/>
  <c r="W649" i="4"/>
  <c r="O649" i="4"/>
  <c r="U649" i="4"/>
  <c r="X649" i="4"/>
  <c r="Z650" i="4"/>
  <c r="R650" i="4"/>
  <c r="S650" i="4"/>
  <c r="W650" i="4"/>
  <c r="S652" i="4"/>
  <c r="T653" i="4"/>
  <c r="AA657" i="4"/>
  <c r="AC659" i="4"/>
  <c r="AA659" i="4"/>
  <c r="AG659" i="4"/>
  <c r="AG660" i="4"/>
  <c r="S663" i="4"/>
  <c r="X668" i="4"/>
  <c r="P668" i="4"/>
  <c r="S668" i="4"/>
  <c r="W668" i="4"/>
  <c r="S669" i="4"/>
  <c r="Y669" i="4"/>
  <c r="P669" i="4"/>
  <c r="W669" i="4"/>
  <c r="AG669" i="4"/>
  <c r="T671" i="4"/>
  <c r="AD671" i="4"/>
  <c r="S672" i="4"/>
  <c r="AD672" i="4"/>
  <c r="Q674" i="4"/>
  <c r="AA677" i="4"/>
  <c r="AC677" i="4"/>
  <c r="AB677" i="4"/>
  <c r="Y677" i="4"/>
  <c r="Q678" i="4"/>
  <c r="AA679" i="4"/>
  <c r="Q680" i="4"/>
  <c r="AE680" i="4"/>
  <c r="AG681" i="4"/>
  <c r="V686" i="4"/>
  <c r="S686" i="4"/>
  <c r="R686" i="4"/>
  <c r="X686" i="4"/>
  <c r="AE689" i="4"/>
  <c r="AC689" i="4"/>
  <c r="AB689" i="4"/>
  <c r="S690" i="4"/>
  <c r="AD690" i="4"/>
  <c r="O692" i="4"/>
  <c r="U693" i="4"/>
  <c r="V694" i="4"/>
  <c r="T694" i="4"/>
  <c r="Q694" i="4"/>
  <c r="Z694" i="4"/>
  <c r="P694" i="4"/>
  <c r="Y694" i="4"/>
  <c r="S696" i="4"/>
  <c r="P698" i="4"/>
  <c r="S700" i="4"/>
  <c r="P701" i="4"/>
  <c r="AG701" i="4"/>
  <c r="AG703" i="4"/>
  <c r="AD703" i="4"/>
  <c r="AC703" i="4"/>
  <c r="AB703" i="4"/>
  <c r="AE703" i="4"/>
  <c r="X705" i="4"/>
  <c r="AG706" i="4"/>
  <c r="V717" i="4"/>
  <c r="AF668" i="4"/>
  <c r="AB668" i="4"/>
  <c r="AF676" i="4"/>
  <c r="AE676" i="4"/>
  <c r="AD676" i="4"/>
  <c r="R678" i="4"/>
  <c r="AB679" i="4"/>
  <c r="AF680" i="4"/>
  <c r="Y687" i="4"/>
  <c r="Q687" i="4"/>
  <c r="Z687" i="4"/>
  <c r="P687" i="4"/>
  <c r="X687" i="4"/>
  <c r="O687" i="4"/>
  <c r="T690" i="4"/>
  <c r="AE690" i="4"/>
  <c r="Q692" i="4"/>
  <c r="V693" i="4"/>
  <c r="U696" i="4"/>
  <c r="W697" i="4"/>
  <c r="O697" i="4"/>
  <c r="U697" i="4"/>
  <c r="Z697" i="4"/>
  <c r="P697" i="4"/>
  <c r="Y697" i="4"/>
  <c r="Q698" i="4"/>
  <c r="W700" i="4"/>
  <c r="Q701" i="4"/>
  <c r="V702" i="4"/>
  <c r="X702" i="4"/>
  <c r="O702" i="4"/>
  <c r="Y702" i="4"/>
  <c r="T702" i="4"/>
  <c r="S702" i="4"/>
  <c r="Z705" i="4"/>
  <c r="AF715" i="4"/>
  <c r="W717" i="4"/>
  <c r="AA661" i="4"/>
  <c r="AE661" i="4"/>
  <c r="V662" i="4"/>
  <c r="R662" i="4"/>
  <c r="W662" i="4"/>
  <c r="U663" i="4"/>
  <c r="AF671" i="4"/>
  <c r="AF672" i="4"/>
  <c r="U674" i="4"/>
  <c r="AA675" i="4"/>
  <c r="S678" i="4"/>
  <c r="AC679" i="4"/>
  <c r="V680" i="4"/>
  <c r="AG680" i="4"/>
  <c r="AC683" i="4"/>
  <c r="AB683" i="4"/>
  <c r="AA683" i="4"/>
  <c r="X684" i="4"/>
  <c r="P684" i="4"/>
  <c r="Z684" i="4"/>
  <c r="Q684" i="4"/>
  <c r="Y684" i="4"/>
  <c r="O684" i="4"/>
  <c r="AB687" i="4"/>
  <c r="U690" i="4"/>
  <c r="AF690" i="4"/>
  <c r="R692" i="4"/>
  <c r="W693" i="4"/>
  <c r="V696" i="4"/>
  <c r="U698" i="4"/>
  <c r="Y700" i="4"/>
  <c r="T701" i="4"/>
  <c r="AA705" i="4"/>
  <c r="AC707" i="4"/>
  <c r="AA707" i="4"/>
  <c r="AD707" i="4"/>
  <c r="AB707" i="4"/>
  <c r="AA713" i="4"/>
  <c r="AA714" i="4"/>
  <c r="AG715" i="4"/>
  <c r="AA725" i="4"/>
  <c r="AC725" i="4"/>
  <c r="Y725" i="4"/>
  <c r="T736" i="4"/>
  <c r="W736" i="4"/>
  <c r="U736" i="4"/>
  <c r="X736" i="4"/>
  <c r="W737" i="4"/>
  <c r="O737" i="4"/>
  <c r="T737" i="4"/>
  <c r="R737" i="4"/>
  <c r="Y737" i="4"/>
  <c r="AC738" i="4"/>
  <c r="AE740" i="4"/>
  <c r="AC747" i="4"/>
  <c r="AA747" i="4"/>
  <c r="AG747" i="4"/>
  <c r="V750" i="4"/>
  <c r="R750" i="4"/>
  <c r="Z750" i="4"/>
  <c r="Q750" i="4"/>
  <c r="Y750" i="4"/>
  <c r="P750" i="4"/>
  <c r="X750" i="4"/>
  <c r="O750" i="4"/>
  <c r="AE762" i="4"/>
  <c r="AF724" i="4"/>
  <c r="AE724" i="4"/>
  <c r="AC724" i="4"/>
  <c r="O725" i="4"/>
  <c r="AB725" i="4"/>
  <c r="AA727" i="4"/>
  <c r="Y736" i="4"/>
  <c r="AE737" i="4"/>
  <c r="AC737" i="4"/>
  <c r="AA737" i="4"/>
  <c r="Z737" i="4"/>
  <c r="AD738" i="4"/>
  <c r="T744" i="4"/>
  <c r="R744" i="4"/>
  <c r="Z744" i="4"/>
  <c r="Q744" i="4"/>
  <c r="X744" i="4"/>
  <c r="O744" i="4"/>
  <c r="AB752" i="4"/>
  <c r="AE752" i="4"/>
  <c r="AD752" i="4"/>
  <c r="AC752" i="4"/>
  <c r="AA752" i="4"/>
  <c r="Y759" i="4"/>
  <c r="Q759" i="4"/>
  <c r="S759" i="4"/>
  <c r="R759" i="4"/>
  <c r="Z759" i="4"/>
  <c r="P759" i="4"/>
  <c r="X759" i="4"/>
  <c r="O759" i="4"/>
  <c r="Z682" i="4"/>
  <c r="R682" i="4"/>
  <c r="V682" i="4"/>
  <c r="V685" i="4"/>
  <c r="V688" i="4"/>
  <c r="AG695" i="4"/>
  <c r="AA695" i="4"/>
  <c r="AB696" i="4"/>
  <c r="AG696" i="4"/>
  <c r="AE697" i="4"/>
  <c r="AD697" i="4"/>
  <c r="R703" i="4"/>
  <c r="Q704" i="4"/>
  <c r="X708" i="4"/>
  <c r="P708" i="4"/>
  <c r="Y708" i="4"/>
  <c r="O708" i="4"/>
  <c r="W708" i="4"/>
  <c r="T711" i="4"/>
  <c r="AD711" i="4"/>
  <c r="AC712" i="4"/>
  <c r="R713" i="4"/>
  <c r="S714" i="4"/>
  <c r="AF716" i="4"/>
  <c r="AB716" i="4"/>
  <c r="U719" i="4"/>
  <c r="AE719" i="4"/>
  <c r="U720" i="4"/>
  <c r="AE720" i="4"/>
  <c r="AC721" i="4"/>
  <c r="S722" i="4"/>
  <c r="AD722" i="4"/>
  <c r="P725" i="4"/>
  <c r="AD725" i="4"/>
  <c r="R726" i="4"/>
  <c r="AB727" i="4"/>
  <c r="U728" i="4"/>
  <c r="AF728" i="4"/>
  <c r="U729" i="4"/>
  <c r="Z730" i="4"/>
  <c r="R730" i="4"/>
  <c r="W730" i="4"/>
  <c r="U730" i="4"/>
  <c r="X730" i="4"/>
  <c r="U732" i="4"/>
  <c r="S733" i="4"/>
  <c r="W733" i="4"/>
  <c r="U733" i="4"/>
  <c r="X733" i="4"/>
  <c r="V734" i="4"/>
  <c r="S734" i="4"/>
  <c r="Z734" i="4"/>
  <c r="Q734" i="4"/>
  <c r="X734" i="4"/>
  <c r="Y735" i="4"/>
  <c r="Q735" i="4"/>
  <c r="Z735" i="4"/>
  <c r="P735" i="4"/>
  <c r="W735" i="4"/>
  <c r="X735" i="4"/>
  <c r="O736" i="4"/>
  <c r="Z736" i="4"/>
  <c r="P737" i="4"/>
  <c r="AB737" i="4"/>
  <c r="T738" i="4"/>
  <c r="AE738" i="4"/>
  <c r="S740" i="4"/>
  <c r="S741" i="4"/>
  <c r="R741" i="4"/>
  <c r="Z741" i="4"/>
  <c r="Q741" i="4"/>
  <c r="X741" i="4"/>
  <c r="O741" i="4"/>
  <c r="R742" i="4"/>
  <c r="V743" i="4"/>
  <c r="AB744" i="4"/>
  <c r="AA744" i="4"/>
  <c r="AG744" i="4"/>
  <c r="AD744" i="4"/>
  <c r="T745" i="4"/>
  <c r="S750" i="4"/>
  <c r="AF752" i="4"/>
  <c r="AC753" i="4"/>
  <c r="X756" i="4"/>
  <c r="P756" i="4"/>
  <c r="S756" i="4"/>
  <c r="R756" i="4"/>
  <c r="Z756" i="4"/>
  <c r="Q756" i="4"/>
  <c r="Y756" i="4"/>
  <c r="O756" i="4"/>
  <c r="AG759" i="4"/>
  <c r="AB759" i="4"/>
  <c r="AA759" i="4"/>
  <c r="AF759" i="4"/>
  <c r="Z762" i="4"/>
  <c r="R762" i="4"/>
  <c r="U762" i="4"/>
  <c r="T762" i="4"/>
  <c r="S762" i="4"/>
  <c r="Q762" i="4"/>
  <c r="Y762" i="4"/>
  <c r="P762" i="4"/>
  <c r="Z658" i="4"/>
  <c r="R658" i="4"/>
  <c r="V658" i="4"/>
  <c r="V661" i="4"/>
  <c r="V664" i="4"/>
  <c r="U670" i="4"/>
  <c r="W673" i="4"/>
  <c r="O673" i="4"/>
  <c r="V673" i="4"/>
  <c r="X676" i="4"/>
  <c r="P676" i="4"/>
  <c r="V676" i="4"/>
  <c r="Y679" i="4"/>
  <c r="Q679" i="4"/>
  <c r="V679" i="4"/>
  <c r="W682" i="4"/>
  <c r="W685" i="4"/>
  <c r="AF685" i="4"/>
  <c r="W688" i="4"/>
  <c r="AF688" i="4"/>
  <c r="AF691" i="4"/>
  <c r="AC699" i="4"/>
  <c r="AG699" i="4"/>
  <c r="AF699" i="4"/>
  <c r="Z708" i="4"/>
  <c r="AA709" i="4"/>
  <c r="AE709" i="4"/>
  <c r="V710" i="4"/>
  <c r="R710" i="4"/>
  <c r="W710" i="4"/>
  <c r="AE711" i="4"/>
  <c r="AF720" i="4"/>
  <c r="AE722" i="4"/>
  <c r="AA724" i="4"/>
  <c r="R725" i="4"/>
  <c r="AE725" i="4"/>
  <c r="AD727" i="4"/>
  <c r="Y730" i="4"/>
  <c r="AC731" i="4"/>
  <c r="AB731" i="4"/>
  <c r="AG731" i="4"/>
  <c r="Y733" i="4"/>
  <c r="Y734" i="4"/>
  <c r="P736" i="4"/>
  <c r="Q737" i="4"/>
  <c r="AD737" i="4"/>
  <c r="AA741" i="4"/>
  <c r="AB741" i="4"/>
  <c r="AG741" i="4"/>
  <c r="AD741" i="4"/>
  <c r="S742" i="4"/>
  <c r="P744" i="4"/>
  <c r="AE744" i="4"/>
  <c r="AE746" i="4"/>
  <c r="AD746" i="4"/>
  <c r="AB746" i="4"/>
  <c r="AA746" i="4"/>
  <c r="T750" i="4"/>
  <c r="AG752" i="4"/>
  <c r="AF756" i="4"/>
  <c r="AB756" i="4"/>
  <c r="AA756" i="4"/>
  <c r="AG756" i="4"/>
  <c r="T759" i="4"/>
  <c r="AD762" i="4"/>
  <c r="AC762" i="4"/>
  <c r="AB762" i="4"/>
  <c r="AA762" i="4"/>
  <c r="Y719" i="4"/>
  <c r="Q719" i="4"/>
  <c r="S719" i="4"/>
  <c r="W719" i="4"/>
  <c r="T720" i="4"/>
  <c r="Y720" i="4"/>
  <c r="P720" i="4"/>
  <c r="W720" i="4"/>
  <c r="AB724" i="4"/>
  <c r="U725" i="4"/>
  <c r="AF725" i="4"/>
  <c r="W729" i="4"/>
  <c r="O729" i="4"/>
  <c r="Z729" i="4"/>
  <c r="Q729" i="4"/>
  <c r="X729" i="4"/>
  <c r="Y729" i="4"/>
  <c r="X732" i="4"/>
  <c r="P732" i="4"/>
  <c r="Z732" i="4"/>
  <c r="Q732" i="4"/>
  <c r="W732" i="4"/>
  <c r="Y732" i="4"/>
  <c r="Q736" i="4"/>
  <c r="S737" i="4"/>
  <c r="AF737" i="4"/>
  <c r="S744" i="4"/>
  <c r="AB747" i="4"/>
  <c r="U750" i="4"/>
  <c r="W753" i="4"/>
  <c r="O753" i="4"/>
  <c r="S753" i="4"/>
  <c r="R753" i="4"/>
  <c r="Z753" i="4"/>
  <c r="Q753" i="4"/>
  <c r="Y753" i="4"/>
  <c r="P753" i="4"/>
  <c r="AC755" i="4"/>
  <c r="AE755" i="4"/>
  <c r="AD755" i="4"/>
  <c r="AB755" i="4"/>
  <c r="AA755" i="4"/>
  <c r="U759" i="4"/>
  <c r="AB768" i="4"/>
  <c r="AE768" i="4"/>
  <c r="AD768" i="4"/>
  <c r="AC768" i="4"/>
  <c r="AA768" i="4"/>
  <c r="AG768" i="4"/>
  <c r="Y711" i="4"/>
  <c r="Q711" i="4"/>
  <c r="X711" i="4"/>
  <c r="O711" i="4"/>
  <c r="W711" i="4"/>
  <c r="AG719" i="4"/>
  <c r="AB719" i="4"/>
  <c r="X719" i="4"/>
  <c r="X720" i="4"/>
  <c r="Z722" i="4"/>
  <c r="R722" i="4"/>
  <c r="T722" i="4"/>
  <c r="W722" i="4"/>
  <c r="AD724" i="4"/>
  <c r="V725" i="4"/>
  <c r="AG725" i="4"/>
  <c r="T728" i="4"/>
  <c r="S728" i="4"/>
  <c r="Z728" i="4"/>
  <c r="Q728" i="4"/>
  <c r="X728" i="4"/>
  <c r="R736" i="4"/>
  <c r="U737" i="4"/>
  <c r="AG737" i="4"/>
  <c r="Y743" i="4"/>
  <c r="Q743" i="4"/>
  <c r="U743" i="4"/>
  <c r="T743" i="4"/>
  <c r="R743" i="4"/>
  <c r="Z743" i="4"/>
  <c r="U744" i="4"/>
  <c r="W745" i="4"/>
  <c r="O745" i="4"/>
  <c r="Y745" i="4"/>
  <c r="P745" i="4"/>
  <c r="X745" i="4"/>
  <c r="U745" i="4"/>
  <c r="AD747" i="4"/>
  <c r="AA749" i="4"/>
  <c r="AE749" i="4"/>
  <c r="AD749" i="4"/>
  <c r="AC749" i="4"/>
  <c r="AB749" i="4"/>
  <c r="W750" i="4"/>
  <c r="AE753" i="4"/>
  <c r="AB753" i="4"/>
  <c r="AA753" i="4"/>
  <c r="AG753" i="4"/>
  <c r="V759" i="4"/>
  <c r="Y703" i="4"/>
  <c r="Q703" i="4"/>
  <c r="U703" i="4"/>
  <c r="W703" i="4"/>
  <c r="T704" i="4"/>
  <c r="R704" i="4"/>
  <c r="W704" i="4"/>
  <c r="Z711" i="4"/>
  <c r="AB712" i="4"/>
  <c r="AE712" i="4"/>
  <c r="W713" i="4"/>
  <c r="O713" i="4"/>
  <c r="S713" i="4"/>
  <c r="X713" i="4"/>
  <c r="Z714" i="4"/>
  <c r="R714" i="4"/>
  <c r="Y714" i="4"/>
  <c r="P714" i="4"/>
  <c r="W714" i="4"/>
  <c r="O719" i="4"/>
  <c r="Z719" i="4"/>
  <c r="O720" i="4"/>
  <c r="Z720" i="4"/>
  <c r="AE721" i="4"/>
  <c r="AF721" i="4"/>
  <c r="X722" i="4"/>
  <c r="AG724" i="4"/>
  <c r="V726" i="4"/>
  <c r="Y726" i="4"/>
  <c r="P726" i="4"/>
  <c r="W726" i="4"/>
  <c r="X726" i="4"/>
  <c r="AB728" i="4"/>
  <c r="AC728" i="4"/>
  <c r="Y728" i="4"/>
  <c r="P729" i="4"/>
  <c r="O732" i="4"/>
  <c r="S736" i="4"/>
  <c r="V737" i="4"/>
  <c r="Z738" i="4"/>
  <c r="R738" i="4"/>
  <c r="Q738" i="4"/>
  <c r="X738" i="4"/>
  <c r="O738" i="4"/>
  <c r="Y738" i="4"/>
  <c r="X740" i="4"/>
  <c r="P740" i="4"/>
  <c r="U740" i="4"/>
  <c r="T740" i="4"/>
  <c r="R740" i="4"/>
  <c r="Z740" i="4"/>
  <c r="V742" i="4"/>
  <c r="X742" i="4"/>
  <c r="O742" i="4"/>
  <c r="W742" i="4"/>
  <c r="T742" i="4"/>
  <c r="Z742" i="4"/>
  <c r="AG743" i="4"/>
  <c r="AD743" i="4"/>
  <c r="AC743" i="4"/>
  <c r="AA743" i="4"/>
  <c r="AB743" i="4"/>
  <c r="V744" i="4"/>
  <c r="AE747" i="4"/>
  <c r="AF749" i="4"/>
  <c r="T753" i="4"/>
  <c r="W759" i="4"/>
  <c r="AA765" i="4"/>
  <c r="AE765" i="4"/>
  <c r="AD765" i="4"/>
  <c r="AC765" i="4"/>
  <c r="AB765" i="4"/>
  <c r="AG765" i="4"/>
  <c r="AF768" i="4"/>
  <c r="S725" i="4"/>
  <c r="T725" i="4"/>
  <c r="Z725" i="4"/>
  <c r="Q725" i="4"/>
  <c r="X725" i="4"/>
  <c r="AG727" i="4"/>
  <c r="AE727" i="4"/>
  <c r="AC727" i="4"/>
  <c r="AA738" i="4"/>
  <c r="AG738" i="4"/>
  <c r="AB738" i="4"/>
  <c r="AF740" i="4"/>
  <c r="AD740" i="4"/>
  <c r="AC740" i="4"/>
  <c r="AA740" i="4"/>
  <c r="AB740" i="4"/>
  <c r="AE772" i="4"/>
  <c r="AC772" i="4"/>
  <c r="Z781" i="4"/>
  <c r="R781" i="4"/>
  <c r="X781" i="4"/>
  <c r="O781" i="4"/>
  <c r="T781" i="4"/>
  <c r="Y781" i="4"/>
  <c r="AF783" i="4"/>
  <c r="AA783" i="4"/>
  <c r="AB783" i="4"/>
  <c r="O765" i="4"/>
  <c r="X765" i="4"/>
  <c r="O768" i="4"/>
  <c r="X768" i="4"/>
  <c r="P772" i="4"/>
  <c r="Z772" i="4"/>
  <c r="O773" i="4"/>
  <c r="Y773" i="4"/>
  <c r="AG781" i="4"/>
  <c r="AD781" i="4"/>
  <c r="AA781" i="4"/>
  <c r="O783" i="4"/>
  <c r="AC783" i="4"/>
  <c r="T787" i="4"/>
  <c r="X787" i="4"/>
  <c r="O787" i="4"/>
  <c r="Y787" i="4"/>
  <c r="V787" i="4"/>
  <c r="Z787" i="4"/>
  <c r="P788" i="4"/>
  <c r="AF723" i="4"/>
  <c r="AG729" i="4"/>
  <c r="AG732" i="4"/>
  <c r="AF735" i="4"/>
  <c r="S746" i="4"/>
  <c r="R749" i="4"/>
  <c r="R752" i="4"/>
  <c r="Z754" i="4"/>
  <c r="R754" i="4"/>
  <c r="V754" i="4"/>
  <c r="AE754" i="4"/>
  <c r="V757" i="4"/>
  <c r="AE757" i="4"/>
  <c r="R758" i="4"/>
  <c r="V760" i="4"/>
  <c r="AE760" i="4"/>
  <c r="S761" i="4"/>
  <c r="AB761" i="4"/>
  <c r="AE763" i="4"/>
  <c r="S764" i="4"/>
  <c r="AB764" i="4"/>
  <c r="P765" i="4"/>
  <c r="Y765" i="4"/>
  <c r="U766" i="4"/>
  <c r="S767" i="4"/>
  <c r="AB767" i="4"/>
  <c r="P768" i="4"/>
  <c r="Y768" i="4"/>
  <c r="W769" i="4"/>
  <c r="O769" i="4"/>
  <c r="V769" i="4"/>
  <c r="AF769" i="4"/>
  <c r="AC770" i="4"/>
  <c r="Q771" i="4"/>
  <c r="Q772" i="4"/>
  <c r="AA772" i="4"/>
  <c r="P773" i="4"/>
  <c r="AB773" i="4"/>
  <c r="X775" i="4"/>
  <c r="P775" i="4"/>
  <c r="T775" i="4"/>
  <c r="W775" i="4"/>
  <c r="S776" i="4"/>
  <c r="Z776" i="4"/>
  <c r="Q776" i="4"/>
  <c r="W776" i="4"/>
  <c r="AG776" i="4"/>
  <c r="S778" i="4"/>
  <c r="W780" i="4"/>
  <c r="O780" i="4"/>
  <c r="R780" i="4"/>
  <c r="T780" i="4"/>
  <c r="Y780" i="4"/>
  <c r="P781" i="4"/>
  <c r="AB781" i="4"/>
  <c r="S783" i="4"/>
  <c r="AD783" i="4"/>
  <c r="U784" i="4"/>
  <c r="Q788" i="4"/>
  <c r="T789" i="4"/>
  <c r="AD793" i="4"/>
  <c r="X748" i="4"/>
  <c r="P748" i="4"/>
  <c r="V748" i="4"/>
  <c r="Y751" i="4"/>
  <c r="Q751" i="4"/>
  <c r="V751" i="4"/>
  <c r="AF754" i="4"/>
  <c r="AF757" i="4"/>
  <c r="AF760" i="4"/>
  <c r="AC761" i="4"/>
  <c r="AF763" i="4"/>
  <c r="AC764" i="4"/>
  <c r="Q765" i="4"/>
  <c r="Z765" i="4"/>
  <c r="AC767" i="4"/>
  <c r="Q768" i="4"/>
  <c r="Z768" i="4"/>
  <c r="AG769" i="4"/>
  <c r="R771" i="4"/>
  <c r="R772" i="4"/>
  <c r="AB772" i="4"/>
  <c r="S773" i="4"/>
  <c r="AC773" i="4"/>
  <c r="AF775" i="4"/>
  <c r="AC775" i="4"/>
  <c r="V777" i="4"/>
  <c r="W777" i="4"/>
  <c r="U777" i="4"/>
  <c r="T779" i="4"/>
  <c r="U779" i="4"/>
  <c r="S779" i="4"/>
  <c r="X779" i="4"/>
  <c r="AE780" i="4"/>
  <c r="AA780" i="4"/>
  <c r="AD780" i="4"/>
  <c r="Q781" i="4"/>
  <c r="AC781" i="4"/>
  <c r="AB782" i="4"/>
  <c r="T783" i="4"/>
  <c r="AE783" i="4"/>
  <c r="V785" i="4"/>
  <c r="T785" i="4"/>
  <c r="Z785" i="4"/>
  <c r="P785" i="4"/>
  <c r="X785" i="4"/>
  <c r="Y786" i="4"/>
  <c r="Q786" i="4"/>
  <c r="R786" i="4"/>
  <c r="X786" i="4"/>
  <c r="V786" i="4"/>
  <c r="Z786" i="4"/>
  <c r="P787" i="4"/>
  <c r="R788" i="4"/>
  <c r="Y792" i="4"/>
  <c r="S792" i="4"/>
  <c r="R792" i="4"/>
  <c r="Q792" i="4"/>
  <c r="U792" i="4"/>
  <c r="O792" i="4"/>
  <c r="Z792" i="4"/>
  <c r="W792" i="4"/>
  <c r="Z706" i="4"/>
  <c r="R706" i="4"/>
  <c r="V706" i="4"/>
  <c r="V709" i="4"/>
  <c r="V712" i="4"/>
  <c r="U718" i="4"/>
  <c r="W721" i="4"/>
  <c r="O721" i="4"/>
  <c r="V721" i="4"/>
  <c r="X724" i="4"/>
  <c r="P724" i="4"/>
  <c r="V724" i="4"/>
  <c r="Y727" i="4"/>
  <c r="Q727" i="4"/>
  <c r="V727" i="4"/>
  <c r="AF733" i="4"/>
  <c r="AF736" i="4"/>
  <c r="AF739" i="4"/>
  <c r="AG745" i="4"/>
  <c r="W748" i="4"/>
  <c r="AG748" i="4"/>
  <c r="U749" i="4"/>
  <c r="W751" i="4"/>
  <c r="AF751" i="4"/>
  <c r="U752" i="4"/>
  <c r="O754" i="4"/>
  <c r="X754" i="4"/>
  <c r="O757" i="4"/>
  <c r="X757" i="4"/>
  <c r="AG757" i="4"/>
  <c r="T758" i="4"/>
  <c r="O760" i="4"/>
  <c r="X760" i="4"/>
  <c r="AG760" i="4"/>
  <c r="AD761" i="4"/>
  <c r="AG763" i="4"/>
  <c r="AD764" i="4"/>
  <c r="R765" i="4"/>
  <c r="O766" i="4"/>
  <c r="X766" i="4"/>
  <c r="AD767" i="4"/>
  <c r="R768" i="4"/>
  <c r="P769" i="4"/>
  <c r="Y769" i="4"/>
  <c r="Z770" i="4"/>
  <c r="R770" i="4"/>
  <c r="V770" i="4"/>
  <c r="AE770" i="4"/>
  <c r="S771" i="4"/>
  <c r="S772" i="4"/>
  <c r="AD772" i="4"/>
  <c r="T773" i="4"/>
  <c r="AD773" i="4"/>
  <c r="O775" i="4"/>
  <c r="Z775" i="4"/>
  <c r="O776" i="4"/>
  <c r="Y776" i="4"/>
  <c r="X777" i="4"/>
  <c r="AB779" i="4"/>
  <c r="AD779" i="4"/>
  <c r="AE779" i="4"/>
  <c r="Y779" i="4"/>
  <c r="P780" i="4"/>
  <c r="AB780" i="4"/>
  <c r="S781" i="4"/>
  <c r="AE781" i="4"/>
  <c r="AE782" i="4"/>
  <c r="U783" i="4"/>
  <c r="AG783" i="4"/>
  <c r="Y785" i="4"/>
  <c r="Q787" i="4"/>
  <c r="S788" i="4"/>
  <c r="AF791" i="4"/>
  <c r="AD791" i="4"/>
  <c r="AC791" i="4"/>
  <c r="AB791" i="4"/>
  <c r="AG791" i="4"/>
  <c r="Z746" i="4"/>
  <c r="R746" i="4"/>
  <c r="V746" i="4"/>
  <c r="O748" i="4"/>
  <c r="Y748" i="4"/>
  <c r="V749" i="4"/>
  <c r="O751" i="4"/>
  <c r="X751" i="4"/>
  <c r="V752" i="4"/>
  <c r="U758" i="4"/>
  <c r="W761" i="4"/>
  <c r="O761" i="4"/>
  <c r="V761" i="4"/>
  <c r="AF761" i="4"/>
  <c r="X764" i="4"/>
  <c r="P764" i="4"/>
  <c r="V764" i="4"/>
  <c r="AE764" i="4"/>
  <c r="T765" i="4"/>
  <c r="Y767" i="4"/>
  <c r="Q767" i="4"/>
  <c r="V767" i="4"/>
  <c r="AE767" i="4"/>
  <c r="S768" i="4"/>
  <c r="AF770" i="4"/>
  <c r="U772" i="4"/>
  <c r="AF772" i="4"/>
  <c r="U773" i="4"/>
  <c r="AE773" i="4"/>
  <c r="AA775" i="4"/>
  <c r="AB776" i="4"/>
  <c r="O777" i="4"/>
  <c r="Y777" i="4"/>
  <c r="Y778" i="4"/>
  <c r="Q778" i="4"/>
  <c r="W778" i="4"/>
  <c r="T778" i="4"/>
  <c r="X778" i="4"/>
  <c r="O779" i="4"/>
  <c r="Z779" i="4"/>
  <c r="AC780" i="4"/>
  <c r="U781" i="4"/>
  <c r="AF781" i="4"/>
  <c r="AF782" i="4"/>
  <c r="V783" i="4"/>
  <c r="S784" i="4"/>
  <c r="X784" i="4"/>
  <c r="O784" i="4"/>
  <c r="Q784" i="4"/>
  <c r="Y784" i="4"/>
  <c r="O785" i="4"/>
  <c r="O786" i="4"/>
  <c r="R787" i="4"/>
  <c r="T788" i="4"/>
  <c r="Z789" i="4"/>
  <c r="R789" i="4"/>
  <c r="S789" i="4"/>
  <c r="X789" i="4"/>
  <c r="V789" i="4"/>
  <c r="Y789" i="4"/>
  <c r="AC790" i="4"/>
  <c r="AG790" i="4"/>
  <c r="AF790" i="4"/>
  <c r="AE790" i="4"/>
  <c r="AB790" i="4"/>
  <c r="AB793" i="4"/>
  <c r="AC793" i="4"/>
  <c r="AA793" i="4"/>
  <c r="AG793" i="4"/>
  <c r="AE793" i="4"/>
  <c r="AE794" i="4"/>
  <c r="AF794" i="4"/>
  <c r="AA794" i="4"/>
  <c r="AB794" i="4"/>
  <c r="AG794" i="4"/>
  <c r="AD794" i="4"/>
  <c r="AG761" i="4"/>
  <c r="AG764" i="4"/>
  <c r="U765" i="4"/>
  <c r="AF767" i="4"/>
  <c r="U768" i="4"/>
  <c r="T771" i="4"/>
  <c r="W771" i="4"/>
  <c r="V771" i="4"/>
  <c r="AG772" i="4"/>
  <c r="AF773" i="4"/>
  <c r="AG778" i="4"/>
  <c r="AF778" i="4"/>
  <c r="AD778" i="4"/>
  <c r="V781" i="4"/>
  <c r="AA784" i="4"/>
  <c r="AG784" i="4"/>
  <c r="AB784" i="4"/>
  <c r="P786" i="4"/>
  <c r="S787" i="4"/>
  <c r="V765" i="4"/>
  <c r="V768" i="4"/>
  <c r="W772" i="4"/>
  <c r="O772" i="4"/>
  <c r="T772" i="4"/>
  <c r="X772" i="4"/>
  <c r="Z773" i="4"/>
  <c r="R773" i="4"/>
  <c r="Q773" i="4"/>
  <c r="W773" i="4"/>
  <c r="AG773" i="4"/>
  <c r="W781" i="4"/>
  <c r="AC782" i="4"/>
  <c r="AD782" i="4"/>
  <c r="AA782" i="4"/>
  <c r="X783" i="4"/>
  <c r="P783" i="4"/>
  <c r="R783" i="4"/>
  <c r="Q783" i="4"/>
  <c r="Y783" i="4"/>
  <c r="W788" i="4"/>
  <c r="O788" i="4"/>
  <c r="U788" i="4"/>
  <c r="Y788" i="4"/>
  <c r="V788" i="4"/>
  <c r="Z788" i="4"/>
  <c r="AA798" i="4"/>
  <c r="AC798" i="4"/>
  <c r="AF798" i="4"/>
  <c r="AE798" i="4"/>
  <c r="AD798" i="4"/>
  <c r="W799" i="4"/>
  <c r="Y808" i="4"/>
  <c r="Q808" i="4"/>
  <c r="Z808" i="4"/>
  <c r="P808" i="4"/>
  <c r="U808" i="4"/>
  <c r="T808" i="4"/>
  <c r="S808" i="4"/>
  <c r="X808" i="4"/>
  <c r="AE810" i="4"/>
  <c r="AC810" i="4"/>
  <c r="AD810" i="4"/>
  <c r="AB810" i="4"/>
  <c r="AA810" i="4"/>
  <c r="AG810" i="4"/>
  <c r="AA816" i="4"/>
  <c r="S791" i="4"/>
  <c r="O793" i="4"/>
  <c r="P798" i="4"/>
  <c r="AG798" i="4"/>
  <c r="AG800" i="4"/>
  <c r="AE800" i="4"/>
  <c r="AC800" i="4"/>
  <c r="AB800" i="4"/>
  <c r="W802" i="4"/>
  <c r="O802" i="4"/>
  <c r="Z802" i="4"/>
  <c r="Q802" i="4"/>
  <c r="S802" i="4"/>
  <c r="R802" i="4"/>
  <c r="V802" i="4"/>
  <c r="AF797" i="4"/>
  <c r="AE797" i="4"/>
  <c r="AG797" i="4"/>
  <c r="AD797" i="4"/>
  <c r="V799" i="4"/>
  <c r="Y799" i="4"/>
  <c r="P799" i="4"/>
  <c r="T799" i="4"/>
  <c r="S799" i="4"/>
  <c r="X799" i="4"/>
  <c r="AE802" i="4"/>
  <c r="AC802" i="4"/>
  <c r="AB802" i="4"/>
  <c r="AG802" i="4"/>
  <c r="AF802" i="4"/>
  <c r="AC804" i="4"/>
  <c r="AB804" i="4"/>
  <c r="AD804" i="4"/>
  <c r="O808" i="4"/>
  <c r="T809" i="4"/>
  <c r="W809" i="4"/>
  <c r="S809" i="4"/>
  <c r="R809" i="4"/>
  <c r="Q809" i="4"/>
  <c r="X809" i="4"/>
  <c r="AA811" i="4"/>
  <c r="AD811" i="4"/>
  <c r="AC811" i="4"/>
  <c r="AB811" i="4"/>
  <c r="AG811" i="4"/>
  <c r="AE811" i="4"/>
  <c r="S822" i="4"/>
  <c r="X822" i="4"/>
  <c r="O822" i="4"/>
  <c r="U822" i="4"/>
  <c r="R822" i="4"/>
  <c r="Q822" i="4"/>
  <c r="P822" i="4"/>
  <c r="Z822" i="4"/>
  <c r="W822" i="4"/>
  <c r="V822" i="4"/>
  <c r="T822" i="4"/>
  <c r="AF771" i="4"/>
  <c r="AF774" i="4"/>
  <c r="AG786" i="4"/>
  <c r="AA786" i="4"/>
  <c r="AB787" i="4"/>
  <c r="AG787" i="4"/>
  <c r="AE788" i="4"/>
  <c r="AD788" i="4"/>
  <c r="AG792" i="4"/>
  <c r="AB792" i="4"/>
  <c r="AC792" i="4"/>
  <c r="AA792" i="4"/>
  <c r="Z795" i="4"/>
  <c r="R795" i="4"/>
  <c r="T795" i="4"/>
  <c r="P795" i="4"/>
  <c r="Y795" i="4"/>
  <c r="O795" i="4"/>
  <c r="R798" i="4"/>
  <c r="AA800" i="4"/>
  <c r="P802" i="4"/>
  <c r="Z803" i="4"/>
  <c r="R803" i="4"/>
  <c r="W803" i="4"/>
  <c r="Q803" i="4"/>
  <c r="P803" i="4"/>
  <c r="U803" i="4"/>
  <c r="R808" i="4"/>
  <c r="X791" i="4"/>
  <c r="P791" i="4"/>
  <c r="U791" i="4"/>
  <c r="T791" i="4"/>
  <c r="Y791" i="4"/>
  <c r="AC795" i="4"/>
  <c r="AA795" i="4"/>
  <c r="AD795" i="4"/>
  <c r="AA797" i="4"/>
  <c r="O799" i="4"/>
  <c r="AG816" i="4"/>
  <c r="AC816" i="4"/>
  <c r="AF816" i="4"/>
  <c r="AE816" i="4"/>
  <c r="AD816" i="4"/>
  <c r="W808" i="4"/>
  <c r="AC820" i="4"/>
  <c r="AD820" i="4"/>
  <c r="AA820" i="4"/>
  <c r="AF820" i="4"/>
  <c r="AE820" i="4"/>
  <c r="AB820" i="4"/>
  <c r="Q791" i="4"/>
  <c r="T793" i="4"/>
  <c r="Y793" i="4"/>
  <c r="P793" i="4"/>
  <c r="R793" i="4"/>
  <c r="Q793" i="4"/>
  <c r="Z793" i="4"/>
  <c r="AG795" i="4"/>
  <c r="S798" i="4"/>
  <c r="T798" i="4"/>
  <c r="V798" i="4"/>
  <c r="U798" i="4"/>
  <c r="Y798" i="4"/>
  <c r="O798" i="4"/>
  <c r="AB798" i="4"/>
  <c r="U799" i="4"/>
  <c r="AB801" i="4"/>
  <c r="AC801" i="4"/>
  <c r="AD801" i="4"/>
  <c r="AA801" i="4"/>
  <c r="AG801" i="4"/>
  <c r="AE801" i="4"/>
  <c r="AF810" i="4"/>
  <c r="Y816" i="4"/>
  <c r="Q816" i="4"/>
  <c r="T816" i="4"/>
  <c r="W816" i="4"/>
  <c r="T817" i="4"/>
  <c r="Z817" i="4"/>
  <c r="Q817" i="4"/>
  <c r="W817" i="4"/>
  <c r="AG817" i="4"/>
  <c r="S821" i="4"/>
  <c r="T825" i="4"/>
  <c r="X825" i="4"/>
  <c r="O825" i="4"/>
  <c r="U825" i="4"/>
  <c r="S825" i="4"/>
  <c r="Z825" i="4"/>
  <c r="T826" i="4"/>
  <c r="Z827" i="4"/>
  <c r="R827" i="4"/>
  <c r="S827" i="4"/>
  <c r="X827" i="4"/>
  <c r="O827" i="4"/>
  <c r="W827" i="4"/>
  <c r="T829" i="4"/>
  <c r="S830" i="4"/>
  <c r="R830" i="4"/>
  <c r="X830" i="4"/>
  <c r="O830" i="4"/>
  <c r="W830" i="4"/>
  <c r="Z830" i="4"/>
  <c r="U831" i="4"/>
  <c r="V833" i="4"/>
  <c r="W818" i="4"/>
  <c r="O818" i="4"/>
  <c r="X818" i="4"/>
  <c r="V818" i="4"/>
  <c r="Z819" i="4"/>
  <c r="R819" i="4"/>
  <c r="U819" i="4"/>
  <c r="W819" i="4"/>
  <c r="T821" i="4"/>
  <c r="V823" i="4"/>
  <c r="T823" i="4"/>
  <c r="Z823" i="4"/>
  <c r="Q823" i="4"/>
  <c r="X823" i="4"/>
  <c r="Y824" i="4"/>
  <c r="Q824" i="4"/>
  <c r="R824" i="4"/>
  <c r="W824" i="4"/>
  <c r="X824" i="4"/>
  <c r="AB825" i="4"/>
  <c r="AG825" i="4"/>
  <c r="AD825" i="4"/>
  <c r="AC825" i="4"/>
  <c r="AA825" i="4"/>
  <c r="Y833" i="4"/>
  <c r="Y840" i="4"/>
  <c r="Q840" i="4"/>
  <c r="S840" i="4"/>
  <c r="Z840" i="4"/>
  <c r="O840" i="4"/>
  <c r="X840" i="4"/>
  <c r="U840" i="4"/>
  <c r="T840" i="4"/>
  <c r="R840" i="4"/>
  <c r="T801" i="4"/>
  <c r="S801" i="4"/>
  <c r="W801" i="4"/>
  <c r="W810" i="4"/>
  <c r="O810" i="4"/>
  <c r="T810" i="4"/>
  <c r="X810" i="4"/>
  <c r="Z811" i="4"/>
  <c r="R811" i="4"/>
  <c r="Q811" i="4"/>
  <c r="W811" i="4"/>
  <c r="O816" i="4"/>
  <c r="Z816" i="4"/>
  <c r="O817" i="4"/>
  <c r="Y817" i="4"/>
  <c r="Y818" i="4"/>
  <c r="X819" i="4"/>
  <c r="Y823" i="4"/>
  <c r="Z824" i="4"/>
  <c r="P825" i="4"/>
  <c r="AE825" i="4"/>
  <c r="P827" i="4"/>
  <c r="P830" i="4"/>
  <c r="AG832" i="4"/>
  <c r="AE832" i="4"/>
  <c r="AD832" i="4"/>
  <c r="AA832" i="4"/>
  <c r="AF832" i="4"/>
  <c r="T841" i="4"/>
  <c r="Y841" i="4"/>
  <c r="P841" i="4"/>
  <c r="Z841" i="4"/>
  <c r="O841" i="4"/>
  <c r="X841" i="4"/>
  <c r="V841" i="4"/>
  <c r="U841" i="4"/>
  <c r="S841" i="4"/>
  <c r="R841" i="4"/>
  <c r="T833" i="4"/>
  <c r="S833" i="4"/>
  <c r="R833" i="4"/>
  <c r="X833" i="4"/>
  <c r="O833" i="4"/>
  <c r="W833" i="4"/>
  <c r="X821" i="4"/>
  <c r="P821" i="4"/>
  <c r="R821" i="4"/>
  <c r="W821" i="4"/>
  <c r="Y821" i="4"/>
  <c r="AA822" i="4"/>
  <c r="AG822" i="4"/>
  <c r="AD822" i="4"/>
  <c r="P824" i="4"/>
  <c r="W826" i="4"/>
  <c r="O826" i="4"/>
  <c r="U826" i="4"/>
  <c r="R826" i="4"/>
  <c r="Z826" i="4"/>
  <c r="Q826" i="4"/>
  <c r="X829" i="4"/>
  <c r="P829" i="4"/>
  <c r="U829" i="4"/>
  <c r="R829" i="4"/>
  <c r="Z829" i="4"/>
  <c r="Q829" i="4"/>
  <c r="V831" i="4"/>
  <c r="Y831" i="4"/>
  <c r="P831" i="4"/>
  <c r="X831" i="4"/>
  <c r="O831" i="4"/>
  <c r="T831" i="4"/>
  <c r="S831" i="4"/>
  <c r="X813" i="4"/>
  <c r="P813" i="4"/>
  <c r="T813" i="4"/>
  <c r="W813" i="4"/>
  <c r="S814" i="4"/>
  <c r="Z814" i="4"/>
  <c r="Q814" i="4"/>
  <c r="W814" i="4"/>
  <c r="S816" i="4"/>
  <c r="S817" i="4"/>
  <c r="AD817" i="4"/>
  <c r="R818" i="4"/>
  <c r="Q819" i="4"/>
  <c r="Z821" i="4"/>
  <c r="AB822" i="4"/>
  <c r="R823" i="4"/>
  <c r="S824" i="4"/>
  <c r="V825" i="4"/>
  <c r="AE826" i="4"/>
  <c r="AD826" i="4"/>
  <c r="AA826" i="4"/>
  <c r="AC826" i="4"/>
  <c r="U827" i="4"/>
  <c r="AC828" i="4"/>
  <c r="AG828" i="4"/>
  <c r="AD828" i="4"/>
  <c r="AB828" i="4"/>
  <c r="AF829" i="4"/>
  <c r="AD829" i="4"/>
  <c r="AA829" i="4"/>
  <c r="AC829" i="4"/>
  <c r="U830" i="4"/>
  <c r="P833" i="4"/>
  <c r="AC836" i="4"/>
  <c r="AE836" i="4"/>
  <c r="AD836" i="4"/>
  <c r="AB836" i="4"/>
  <c r="W840" i="4"/>
  <c r="AF796" i="4"/>
  <c r="Q801" i="4"/>
  <c r="X805" i="4"/>
  <c r="P805" i="4"/>
  <c r="Z805" i="4"/>
  <c r="Q805" i="4"/>
  <c r="W805" i="4"/>
  <c r="S806" i="4"/>
  <c r="W806" i="4"/>
  <c r="V806" i="4"/>
  <c r="AD808" i="4"/>
  <c r="R810" i="4"/>
  <c r="S811" i="4"/>
  <c r="AF813" i="4"/>
  <c r="AC813" i="4"/>
  <c r="Y813" i="4"/>
  <c r="X814" i="4"/>
  <c r="V815" i="4"/>
  <c r="W815" i="4"/>
  <c r="U815" i="4"/>
  <c r="U816" i="4"/>
  <c r="U817" i="4"/>
  <c r="AE817" i="4"/>
  <c r="S818" i="4"/>
  <c r="S819" i="4"/>
  <c r="AC819" i="4"/>
  <c r="O821" i="4"/>
  <c r="AC822" i="4"/>
  <c r="S823" i="4"/>
  <c r="T824" i="4"/>
  <c r="W825" i="4"/>
  <c r="P826" i="4"/>
  <c r="AF826" i="4"/>
  <c r="V827" i="4"/>
  <c r="O829" i="4"/>
  <c r="AE829" i="4"/>
  <c r="V830" i="4"/>
  <c r="Q831" i="4"/>
  <c r="Q833" i="4"/>
  <c r="W834" i="4"/>
  <c r="O834" i="4"/>
  <c r="Z834" i="4"/>
  <c r="Q834" i="4"/>
  <c r="Y834" i="4"/>
  <c r="P834" i="4"/>
  <c r="U834" i="4"/>
  <c r="T834" i="4"/>
  <c r="AC844" i="4"/>
  <c r="AE844" i="4"/>
  <c r="AD844" i="4"/>
  <c r="AB844" i="4"/>
  <c r="AA844" i="4"/>
  <c r="AG844" i="4"/>
  <c r="AG796" i="4"/>
  <c r="R801" i="4"/>
  <c r="Y805" i="4"/>
  <c r="X806" i="4"/>
  <c r="V807" i="4"/>
  <c r="S807" i="4"/>
  <c r="W807" i="4"/>
  <c r="AE808" i="4"/>
  <c r="S810" i="4"/>
  <c r="T811" i="4"/>
  <c r="O813" i="4"/>
  <c r="Z813" i="4"/>
  <c r="O814" i="4"/>
  <c r="Y814" i="4"/>
  <c r="X815" i="4"/>
  <c r="V816" i="4"/>
  <c r="V817" i="4"/>
  <c r="AF817" i="4"/>
  <c r="T818" i="4"/>
  <c r="T819" i="4"/>
  <c r="AE819" i="4"/>
  <c r="Q821" i="4"/>
  <c r="AE822" i="4"/>
  <c r="U823" i="4"/>
  <c r="U824" i="4"/>
  <c r="Y825" i="4"/>
  <c r="S826" i="4"/>
  <c r="AG826" i="4"/>
  <c r="Y827" i="4"/>
  <c r="S829" i="4"/>
  <c r="AG829" i="4"/>
  <c r="Y830" i="4"/>
  <c r="R831" i="4"/>
  <c r="U833" i="4"/>
  <c r="AE834" i="4"/>
  <c r="AD834" i="4"/>
  <c r="AC834" i="4"/>
  <c r="AG834" i="4"/>
  <c r="X853" i="4"/>
  <c r="P853" i="4"/>
  <c r="Z853" i="4"/>
  <c r="Q853" i="4"/>
  <c r="W853" i="4"/>
  <c r="S854" i="4"/>
  <c r="W854" i="4"/>
  <c r="V854" i="4"/>
  <c r="AF861" i="4"/>
  <c r="AE861" i="4"/>
  <c r="AC861" i="4"/>
  <c r="AB861" i="4"/>
  <c r="AA861" i="4"/>
  <c r="AG872" i="4"/>
  <c r="AF872" i="4"/>
  <c r="AE872" i="4"/>
  <c r="AC872" i="4"/>
  <c r="AB872" i="4"/>
  <c r="AC848" i="4"/>
  <c r="R849" i="4"/>
  <c r="AD849" i="4"/>
  <c r="S850" i="4"/>
  <c r="Q851" i="4"/>
  <c r="Y853" i="4"/>
  <c r="X854" i="4"/>
  <c r="V855" i="4"/>
  <c r="S855" i="4"/>
  <c r="W855" i="4"/>
  <c r="AE856" i="4"/>
  <c r="S858" i="4"/>
  <c r="AD858" i="4"/>
  <c r="T859" i="4"/>
  <c r="AD859" i="4"/>
  <c r="AD861" i="4"/>
  <c r="U865" i="4"/>
  <c r="W866" i="4"/>
  <c r="O866" i="4"/>
  <c r="Y866" i="4"/>
  <c r="P866" i="4"/>
  <c r="S866" i="4"/>
  <c r="Q866" i="4"/>
  <c r="Z866" i="4"/>
  <c r="AF827" i="4"/>
  <c r="AF830" i="4"/>
  <c r="P832" i="4"/>
  <c r="Z832" i="4"/>
  <c r="AF833" i="4"/>
  <c r="AB835" i="4"/>
  <c r="X837" i="4"/>
  <c r="P837" i="4"/>
  <c r="S837" i="4"/>
  <c r="W837" i="4"/>
  <c r="S838" i="4"/>
  <c r="Y838" i="4"/>
  <c r="P838" i="4"/>
  <c r="W838" i="4"/>
  <c r="AB842" i="4"/>
  <c r="AB843" i="4"/>
  <c r="S846" i="4"/>
  <c r="T846" i="4"/>
  <c r="W846" i="4"/>
  <c r="AD848" i="4"/>
  <c r="U849" i="4"/>
  <c r="AE849" i="4"/>
  <c r="T850" i="4"/>
  <c r="S851" i="4"/>
  <c r="O853" i="4"/>
  <c r="AA853" i="4"/>
  <c r="O854" i="4"/>
  <c r="Y854" i="4"/>
  <c r="X855" i="4"/>
  <c r="AF856" i="4"/>
  <c r="U858" i="4"/>
  <c r="AF858" i="4"/>
  <c r="U859" i="4"/>
  <c r="AE859" i="4"/>
  <c r="AG861" i="4"/>
  <c r="AG864" i="4"/>
  <c r="AE864" i="4"/>
  <c r="AC864" i="4"/>
  <c r="AB864" i="4"/>
  <c r="AA864" i="4"/>
  <c r="V865" i="4"/>
  <c r="S869" i="4"/>
  <c r="W794" i="4"/>
  <c r="O794" i="4"/>
  <c r="V794" i="4"/>
  <c r="X797" i="4"/>
  <c r="P797" i="4"/>
  <c r="V797" i="4"/>
  <c r="Y800" i="4"/>
  <c r="Q800" i="4"/>
  <c r="V800" i="4"/>
  <c r="AF806" i="4"/>
  <c r="AF809" i="4"/>
  <c r="AF812" i="4"/>
  <c r="AG818" i="4"/>
  <c r="AG821" i="4"/>
  <c r="AF824" i="4"/>
  <c r="AG827" i="4"/>
  <c r="AG830" i="4"/>
  <c r="R832" i="4"/>
  <c r="AG833" i="4"/>
  <c r="AC835" i="4"/>
  <c r="AF837" i="4"/>
  <c r="AB837" i="4"/>
  <c r="Y837" i="4"/>
  <c r="X838" i="4"/>
  <c r="AE841" i="4"/>
  <c r="AD843" i="4"/>
  <c r="AF845" i="4"/>
  <c r="AE845" i="4"/>
  <c r="AA846" i="4"/>
  <c r="AC846" i="4"/>
  <c r="X846" i="4"/>
  <c r="V847" i="4"/>
  <c r="Y847" i="4"/>
  <c r="P847" i="4"/>
  <c r="W847" i="4"/>
  <c r="AF849" i="4"/>
  <c r="U850" i="4"/>
  <c r="AF850" i="4"/>
  <c r="T851" i="4"/>
  <c r="AA852" i="4"/>
  <c r="R853" i="4"/>
  <c r="AB853" i="4"/>
  <c r="P854" i="4"/>
  <c r="Z854" i="4"/>
  <c r="O855" i="4"/>
  <c r="Y855" i="4"/>
  <c r="Y856" i="4"/>
  <c r="Q856" i="4"/>
  <c r="Z856" i="4"/>
  <c r="P856" i="4"/>
  <c r="W856" i="4"/>
  <c r="T857" i="4"/>
  <c r="W857" i="4"/>
  <c r="V857" i="4"/>
  <c r="AF859" i="4"/>
  <c r="S862" i="4"/>
  <c r="T862" i="4"/>
  <c r="Z862" i="4"/>
  <c r="Q862" i="4"/>
  <c r="Y862" i="4"/>
  <c r="P862" i="4"/>
  <c r="AD864" i="4"/>
  <c r="W865" i="4"/>
  <c r="R866" i="4"/>
  <c r="T869" i="4"/>
  <c r="T849" i="4"/>
  <c r="S849" i="4"/>
  <c r="W849" i="4"/>
  <c r="S853" i="4"/>
  <c r="Q854" i="4"/>
  <c r="W858" i="4"/>
  <c r="O858" i="4"/>
  <c r="T858" i="4"/>
  <c r="X858" i="4"/>
  <c r="Z859" i="4"/>
  <c r="R859" i="4"/>
  <c r="Q859" i="4"/>
  <c r="W859" i="4"/>
  <c r="AG859" i="4"/>
  <c r="AA862" i="4"/>
  <c r="AC862" i="4"/>
  <c r="AD862" i="4"/>
  <c r="AC876" i="4"/>
  <c r="AE876" i="4"/>
  <c r="AD876" i="4"/>
  <c r="AG876" i="4"/>
  <c r="AF876" i="4"/>
  <c r="AA876" i="4"/>
  <c r="AG848" i="4"/>
  <c r="AE848" i="4"/>
  <c r="AB849" i="4"/>
  <c r="AC849" i="4"/>
  <c r="W850" i="4"/>
  <c r="O850" i="4"/>
  <c r="Z850" i="4"/>
  <c r="Q850" i="4"/>
  <c r="X850" i="4"/>
  <c r="Z851" i="4"/>
  <c r="R851" i="4"/>
  <c r="W851" i="4"/>
  <c r="V851" i="4"/>
  <c r="T853" i="4"/>
  <c r="R854" i="4"/>
  <c r="AE858" i="4"/>
  <c r="AC858" i="4"/>
  <c r="T865" i="4"/>
  <c r="S865" i="4"/>
  <c r="Z865" i="4"/>
  <c r="Q865" i="4"/>
  <c r="Y865" i="4"/>
  <c r="P865" i="4"/>
  <c r="AA872" i="4"/>
  <c r="AB830" i="4"/>
  <c r="AA833" i="4"/>
  <c r="Z835" i="4"/>
  <c r="R835" i="4"/>
  <c r="Y835" i="4"/>
  <c r="V835" i="4"/>
  <c r="AF835" i="4"/>
  <c r="R837" i="4"/>
  <c r="R838" i="4"/>
  <c r="AG840" i="4"/>
  <c r="AB840" i="4"/>
  <c r="Z843" i="4"/>
  <c r="R843" i="4"/>
  <c r="T843" i="4"/>
  <c r="W843" i="4"/>
  <c r="AG843" i="4"/>
  <c r="Q846" i="4"/>
  <c r="O849" i="4"/>
  <c r="Y849" i="4"/>
  <c r="Y850" i="4"/>
  <c r="X851" i="4"/>
  <c r="U853" i="4"/>
  <c r="AE853" i="4"/>
  <c r="T854" i="4"/>
  <c r="R855" i="4"/>
  <c r="AB856" i="4"/>
  <c r="P858" i="4"/>
  <c r="Z858" i="4"/>
  <c r="O859" i="4"/>
  <c r="Y859" i="4"/>
  <c r="AF862" i="4"/>
  <c r="AB865" i="4"/>
  <c r="AA865" i="4"/>
  <c r="AD865" i="4"/>
  <c r="AE865" i="4"/>
  <c r="V866" i="4"/>
  <c r="AD872" i="4"/>
  <c r="Y832" i="4"/>
  <c r="Q832" i="4"/>
  <c r="V832" i="4"/>
  <c r="AE842" i="4"/>
  <c r="AF842" i="4"/>
  <c r="R846" i="4"/>
  <c r="AA848" i="4"/>
  <c r="P849" i="4"/>
  <c r="Z849" i="4"/>
  <c r="P850" i="4"/>
  <c r="O851" i="4"/>
  <c r="Y851" i="4"/>
  <c r="AC852" i="4"/>
  <c r="AB852" i="4"/>
  <c r="AG852" i="4"/>
  <c r="V853" i="4"/>
  <c r="AG853" i="4"/>
  <c r="U854" i="4"/>
  <c r="T855" i="4"/>
  <c r="AC856" i="4"/>
  <c r="Q858" i="4"/>
  <c r="AA858" i="4"/>
  <c r="P859" i="4"/>
  <c r="AB859" i="4"/>
  <c r="AG862" i="4"/>
  <c r="O865" i="4"/>
  <c r="AF865" i="4"/>
  <c r="X866" i="4"/>
  <c r="X869" i="4"/>
  <c r="P869" i="4"/>
  <c r="Y869" i="4"/>
  <c r="O869" i="4"/>
  <c r="R869" i="4"/>
  <c r="Z869" i="4"/>
  <c r="V869" i="4"/>
  <c r="U869" i="4"/>
  <c r="AB873" i="4"/>
  <c r="AE873" i="4"/>
  <c r="AD873" i="4"/>
  <c r="AE874" i="4"/>
  <c r="AB874" i="4"/>
  <c r="AA874" i="4"/>
  <c r="AD875" i="4"/>
  <c r="T877" i="4"/>
  <c r="Z883" i="4"/>
  <c r="R883" i="4"/>
  <c r="Y883" i="4"/>
  <c r="P883" i="4"/>
  <c r="T883" i="4"/>
  <c r="S883" i="4"/>
  <c r="U886" i="4"/>
  <c r="V892" i="4"/>
  <c r="X892" i="4"/>
  <c r="O892" i="4"/>
  <c r="Z892" i="4"/>
  <c r="P892" i="4"/>
  <c r="S892" i="4"/>
  <c r="R892" i="4"/>
  <c r="T894" i="4"/>
  <c r="R894" i="4"/>
  <c r="X894" i="4"/>
  <c r="Q894" i="4"/>
  <c r="Z894" i="4"/>
  <c r="P894" i="4"/>
  <c r="W903" i="4"/>
  <c r="O903" i="4"/>
  <c r="S903" i="4"/>
  <c r="Z903" i="4"/>
  <c r="P903" i="4"/>
  <c r="Y903" i="4"/>
  <c r="V903" i="4"/>
  <c r="U903" i="4"/>
  <c r="R903" i="4"/>
  <c r="Q903" i="4"/>
  <c r="AC883" i="4"/>
  <c r="AB883" i="4"/>
  <c r="AD883" i="4"/>
  <c r="S861" i="4"/>
  <c r="U863" i="4"/>
  <c r="S864" i="4"/>
  <c r="AE869" i="4"/>
  <c r="AD870" i="4"/>
  <c r="S871" i="4"/>
  <c r="R872" i="4"/>
  <c r="Q874" i="4"/>
  <c r="AD874" i="4"/>
  <c r="U875" i="4"/>
  <c r="AF875" i="4"/>
  <c r="V877" i="4"/>
  <c r="S878" i="4"/>
  <c r="Y878" i="4"/>
  <c r="P878" i="4"/>
  <c r="X878" i="4"/>
  <c r="O878" i="4"/>
  <c r="Z878" i="4"/>
  <c r="Y880" i="4"/>
  <c r="Q880" i="4"/>
  <c r="X880" i="4"/>
  <c r="O880" i="4"/>
  <c r="S880" i="4"/>
  <c r="R880" i="4"/>
  <c r="O883" i="4"/>
  <c r="AE883" i="4"/>
  <c r="AA884" i="4"/>
  <c r="AC885" i="4"/>
  <c r="W886" i="4"/>
  <c r="W891" i="4"/>
  <c r="Q892" i="4"/>
  <c r="V893" i="4"/>
  <c r="O894" i="4"/>
  <c r="T903" i="4"/>
  <c r="U839" i="4"/>
  <c r="W842" i="4"/>
  <c r="O842" i="4"/>
  <c r="V842" i="4"/>
  <c r="X845" i="4"/>
  <c r="P845" i="4"/>
  <c r="V845" i="4"/>
  <c r="Y848" i="4"/>
  <c r="Q848" i="4"/>
  <c r="V848" i="4"/>
  <c r="AF854" i="4"/>
  <c r="AF857" i="4"/>
  <c r="AF860" i="4"/>
  <c r="W863" i="4"/>
  <c r="AA866" i="4"/>
  <c r="AC868" i="4"/>
  <c r="AA868" i="4"/>
  <c r="AG868" i="4"/>
  <c r="AG869" i="4"/>
  <c r="S872" i="4"/>
  <c r="AA873" i="4"/>
  <c r="T874" i="4"/>
  <c r="AF874" i="4"/>
  <c r="AA878" i="4"/>
  <c r="AG878" i="4"/>
  <c r="AB878" i="4"/>
  <c r="AG880" i="4"/>
  <c r="AB880" i="4"/>
  <c r="AA880" i="4"/>
  <c r="AD880" i="4"/>
  <c r="AE882" i="4"/>
  <c r="AB882" i="4"/>
  <c r="AF882" i="4"/>
  <c r="AD882" i="4"/>
  <c r="Q883" i="4"/>
  <c r="AF883" i="4"/>
  <c r="AB884" i="4"/>
  <c r="X890" i="4"/>
  <c r="P890" i="4"/>
  <c r="U890" i="4"/>
  <c r="Q890" i="4"/>
  <c r="T890" i="4"/>
  <c r="S890" i="4"/>
  <c r="T892" i="4"/>
  <c r="S894" i="4"/>
  <c r="V900" i="4"/>
  <c r="R900" i="4"/>
  <c r="S900" i="4"/>
  <c r="Q900" i="4"/>
  <c r="Y900" i="4"/>
  <c r="O900" i="4"/>
  <c r="X900" i="4"/>
  <c r="U900" i="4"/>
  <c r="T900" i="4"/>
  <c r="X903" i="4"/>
  <c r="X877" i="4"/>
  <c r="P877" i="4"/>
  <c r="S877" i="4"/>
  <c r="R877" i="4"/>
  <c r="Y877" i="4"/>
  <c r="AG883" i="4"/>
  <c r="S886" i="4"/>
  <c r="Y886" i="4"/>
  <c r="P886" i="4"/>
  <c r="T886" i="4"/>
  <c r="R886" i="4"/>
  <c r="Z886" i="4"/>
  <c r="AF890" i="4"/>
  <c r="AD890" i="4"/>
  <c r="AA890" i="4"/>
  <c r="AE890" i="4"/>
  <c r="AC890" i="4"/>
  <c r="AG890" i="4"/>
  <c r="AB902" i="4"/>
  <c r="AE902" i="4"/>
  <c r="AG902" i="4"/>
  <c r="AF902" i="4"/>
  <c r="AC902" i="4"/>
  <c r="AA902" i="4"/>
  <c r="X861" i="4"/>
  <c r="P861" i="4"/>
  <c r="V861" i="4"/>
  <c r="Y864" i="4"/>
  <c r="Q864" i="4"/>
  <c r="V864" i="4"/>
  <c r="AA870" i="4"/>
  <c r="AE870" i="4"/>
  <c r="V871" i="4"/>
  <c r="R871" i="4"/>
  <c r="W871" i="4"/>
  <c r="AF873" i="4"/>
  <c r="Z875" i="4"/>
  <c r="R875" i="4"/>
  <c r="Y875" i="4"/>
  <c r="P875" i="4"/>
  <c r="X875" i="4"/>
  <c r="O875" i="4"/>
  <c r="AA875" i="4"/>
  <c r="AF877" i="4"/>
  <c r="AB877" i="4"/>
  <c r="AA877" i="4"/>
  <c r="Z877" i="4"/>
  <c r="T880" i="4"/>
  <c r="V883" i="4"/>
  <c r="AA886" i="4"/>
  <c r="AC886" i="4"/>
  <c r="AB886" i="4"/>
  <c r="AD886" i="4"/>
  <c r="AC889" i="4"/>
  <c r="AG889" i="4"/>
  <c r="AA889" i="4"/>
  <c r="AE889" i="4"/>
  <c r="AD889" i="4"/>
  <c r="S891" i="4"/>
  <c r="R891" i="4"/>
  <c r="Z891" i="4"/>
  <c r="P891" i="4"/>
  <c r="U891" i="4"/>
  <c r="T891" i="4"/>
  <c r="W892" i="4"/>
  <c r="Y893" i="4"/>
  <c r="Q893" i="4"/>
  <c r="U893" i="4"/>
  <c r="X893" i="4"/>
  <c r="R893" i="4"/>
  <c r="P893" i="4"/>
  <c r="V894" i="4"/>
  <c r="AE895" i="4"/>
  <c r="AD895" i="4"/>
  <c r="AB895" i="4"/>
  <c r="AA895" i="4"/>
  <c r="AG895" i="4"/>
  <c r="AF898" i="4"/>
  <c r="AE898" i="4"/>
  <c r="AD898" i="4"/>
  <c r="AB898" i="4"/>
  <c r="AA898" i="4"/>
  <c r="AG898" i="4"/>
  <c r="AC898" i="4"/>
  <c r="AG873" i="4"/>
  <c r="AB875" i="4"/>
  <c r="O877" i="4"/>
  <c r="W883" i="4"/>
  <c r="AC884" i="4"/>
  <c r="AE884" i="4"/>
  <c r="AG884" i="4"/>
  <c r="O886" i="4"/>
  <c r="AA891" i="4"/>
  <c r="AB891" i="4"/>
  <c r="AE891" i="4"/>
  <c r="AD891" i="4"/>
  <c r="AF891" i="4"/>
  <c r="Y872" i="4"/>
  <c r="Q872" i="4"/>
  <c r="X872" i="4"/>
  <c r="O872" i="4"/>
  <c r="W872" i="4"/>
  <c r="W874" i="4"/>
  <c r="O874" i="4"/>
  <c r="S874" i="4"/>
  <c r="R874" i="4"/>
  <c r="Y874" i="4"/>
  <c r="AC875" i="4"/>
  <c r="Q877" i="4"/>
  <c r="AB881" i="4"/>
  <c r="AE881" i="4"/>
  <c r="AG881" i="4"/>
  <c r="AC881" i="4"/>
  <c r="X883" i="4"/>
  <c r="AF885" i="4"/>
  <c r="AB885" i="4"/>
  <c r="AE885" i="4"/>
  <c r="AD885" i="4"/>
  <c r="Q886" i="4"/>
  <c r="AG891" i="4"/>
  <c r="Y894" i="4"/>
  <c r="AE896" i="4"/>
  <c r="AG896" i="4"/>
  <c r="AD896" i="4"/>
  <c r="AC896" i="4"/>
  <c r="AA896" i="4"/>
  <c r="AA899" i="4"/>
  <c r="AE899" i="4"/>
  <c r="AD899" i="4"/>
  <c r="AC899" i="4"/>
  <c r="AG899" i="4"/>
  <c r="AF899" i="4"/>
  <c r="AG901" i="4"/>
  <c r="AB901" i="4"/>
  <c r="AA901" i="4"/>
  <c r="AF901" i="4"/>
  <c r="AD901" i="4"/>
  <c r="AC901" i="4"/>
  <c r="AD902" i="4"/>
  <c r="Z904" i="4"/>
  <c r="R904" i="4"/>
  <c r="Y904" i="4"/>
  <c r="P904" i="4"/>
  <c r="O904" i="4"/>
  <c r="X904" i="4"/>
  <c r="V904" i="4"/>
  <c r="U904" i="4"/>
  <c r="S904" i="4"/>
  <c r="Q904" i="4"/>
  <c r="O881" i="4"/>
  <c r="X881" i="4"/>
  <c r="O887" i="4"/>
  <c r="X887" i="4"/>
  <c r="Z888" i="4"/>
  <c r="R888" i="4"/>
  <c r="S888" i="4"/>
  <c r="W888" i="4"/>
  <c r="AA893" i="4"/>
  <c r="Q895" i="4"/>
  <c r="AC897" i="4"/>
  <c r="AA897" i="4"/>
  <c r="AG897" i="4"/>
  <c r="S901" i="4"/>
  <c r="AA903" i="4"/>
  <c r="AB904" i="4"/>
  <c r="X906" i="4"/>
  <c r="P906" i="4"/>
  <c r="S906" i="4"/>
  <c r="W906" i="4"/>
  <c r="S907" i="4"/>
  <c r="Y907" i="4"/>
  <c r="P907" i="4"/>
  <c r="W907" i="4"/>
  <c r="T909" i="4"/>
  <c r="AD909" i="4"/>
  <c r="S910" i="4"/>
  <c r="AD910" i="4"/>
  <c r="AB911" i="4"/>
  <c r="Q912" i="4"/>
  <c r="AB912" i="4"/>
  <c r="AF914" i="4"/>
  <c r="AE914" i="4"/>
  <c r="Y915" i="4"/>
  <c r="U920" i="4"/>
  <c r="AD922" i="4"/>
  <c r="O928" i="4"/>
  <c r="AG928" i="4"/>
  <c r="AA931" i="4"/>
  <c r="AD931" i="4"/>
  <c r="AC931" i="4"/>
  <c r="AB931" i="4"/>
  <c r="AB934" i="4"/>
  <c r="AD934" i="4"/>
  <c r="AC934" i="4"/>
  <c r="AA934" i="4"/>
  <c r="Z867" i="4"/>
  <c r="R867" i="4"/>
  <c r="V867" i="4"/>
  <c r="V870" i="4"/>
  <c r="V873" i="4"/>
  <c r="U879" i="4"/>
  <c r="P881" i="4"/>
  <c r="Y881" i="4"/>
  <c r="W882" i="4"/>
  <c r="O882" i="4"/>
  <c r="V882" i="4"/>
  <c r="X885" i="4"/>
  <c r="P885" i="4"/>
  <c r="V885" i="4"/>
  <c r="P887" i="4"/>
  <c r="Y887" i="4"/>
  <c r="X888" i="4"/>
  <c r="X898" i="4"/>
  <c r="P898" i="4"/>
  <c r="Y898" i="4"/>
  <c r="O898" i="4"/>
  <c r="W898" i="4"/>
  <c r="T901" i="4"/>
  <c r="AF906" i="4"/>
  <c r="AB906" i="4"/>
  <c r="Y906" i="4"/>
  <c r="X907" i="4"/>
  <c r="AE910" i="4"/>
  <c r="AC911" i="4"/>
  <c r="S912" i="4"/>
  <c r="AD912" i="4"/>
  <c r="O915" i="4"/>
  <c r="Z915" i="4"/>
  <c r="X922" i="4"/>
  <c r="P922" i="4"/>
  <c r="T922" i="4"/>
  <c r="S922" i="4"/>
  <c r="R922" i="4"/>
  <c r="Z922" i="4"/>
  <c r="Q922" i="4"/>
  <c r="V925" i="4"/>
  <c r="R926" i="4"/>
  <c r="P928" i="4"/>
  <c r="O931" i="4"/>
  <c r="O934" i="4"/>
  <c r="W919" i="4"/>
  <c r="O919" i="4"/>
  <c r="T919" i="4"/>
  <c r="S919" i="4"/>
  <c r="R919" i="4"/>
  <c r="Z919" i="4"/>
  <c r="Q919" i="4"/>
  <c r="AF922" i="4"/>
  <c r="AC922" i="4"/>
  <c r="AB922" i="4"/>
  <c r="AA922" i="4"/>
  <c r="AG922" i="4"/>
  <c r="AA905" i="4"/>
  <c r="Y909" i="4"/>
  <c r="Q909" i="4"/>
  <c r="S909" i="4"/>
  <c r="W909" i="4"/>
  <c r="T910" i="4"/>
  <c r="Y910" i="4"/>
  <c r="P910" i="4"/>
  <c r="W910" i="4"/>
  <c r="AG910" i="4"/>
  <c r="AF912" i="4"/>
  <c r="Q915" i="4"/>
  <c r="AE919" i="4"/>
  <c r="AC919" i="4"/>
  <c r="AB919" i="4"/>
  <c r="AA919" i="4"/>
  <c r="AG919" i="4"/>
  <c r="S923" i="4"/>
  <c r="Z923" i="4"/>
  <c r="Q923" i="4"/>
  <c r="Y923" i="4"/>
  <c r="P923" i="4"/>
  <c r="X923" i="4"/>
  <c r="O923" i="4"/>
  <c r="W923" i="4"/>
  <c r="U926" i="4"/>
  <c r="W928" i="4"/>
  <c r="W931" i="4"/>
  <c r="Y901" i="4"/>
  <c r="Q901" i="4"/>
  <c r="X901" i="4"/>
  <c r="O901" i="4"/>
  <c r="W901" i="4"/>
  <c r="AB905" i="4"/>
  <c r="AG909" i="4"/>
  <c r="AB909" i="4"/>
  <c r="Z912" i="4"/>
  <c r="R912" i="4"/>
  <c r="T912" i="4"/>
  <c r="W912" i="4"/>
  <c r="AG912" i="4"/>
  <c r="R915" i="4"/>
  <c r="P919" i="4"/>
  <c r="Z920" i="4"/>
  <c r="R920" i="4"/>
  <c r="Q920" i="4"/>
  <c r="Y920" i="4"/>
  <c r="P920" i="4"/>
  <c r="X920" i="4"/>
  <c r="O920" i="4"/>
  <c r="W920" i="4"/>
  <c r="AD925" i="4"/>
  <c r="X928" i="4"/>
  <c r="AE911" i="4"/>
  <c r="AF911" i="4"/>
  <c r="U915" i="4"/>
  <c r="U919" i="4"/>
  <c r="Y925" i="4"/>
  <c r="Q925" i="4"/>
  <c r="T925" i="4"/>
  <c r="S925" i="4"/>
  <c r="R925" i="4"/>
  <c r="Z925" i="4"/>
  <c r="P925" i="4"/>
  <c r="AE931" i="4"/>
  <c r="AE934" i="4"/>
  <c r="V881" i="4"/>
  <c r="U887" i="4"/>
  <c r="U888" i="4"/>
  <c r="AG893" i="4"/>
  <c r="AD893" i="4"/>
  <c r="AB894" i="4"/>
  <c r="AA894" i="4"/>
  <c r="W895" i="4"/>
  <c r="O895" i="4"/>
  <c r="Y895" i="4"/>
  <c r="P895" i="4"/>
  <c r="X895" i="4"/>
  <c r="P901" i="4"/>
  <c r="AE903" i="4"/>
  <c r="AB903" i="4"/>
  <c r="P909" i="4"/>
  <c r="AA909" i="4"/>
  <c r="Q910" i="4"/>
  <c r="AA910" i="4"/>
  <c r="O912" i="4"/>
  <c r="Y912" i="4"/>
  <c r="AC913" i="4"/>
  <c r="AB913" i="4"/>
  <c r="AG913" i="4"/>
  <c r="AG914" i="4"/>
  <c r="V916" i="4"/>
  <c r="S916" i="4"/>
  <c r="Y916" i="4"/>
  <c r="P916" i="4"/>
  <c r="X916" i="4"/>
  <c r="V919" i="4"/>
  <c r="AG925" i="4"/>
  <c r="AC925" i="4"/>
  <c r="AB925" i="4"/>
  <c r="AA925" i="4"/>
  <c r="AF925" i="4"/>
  <c r="Z928" i="4"/>
  <c r="R928" i="4"/>
  <c r="U928" i="4"/>
  <c r="T928" i="4"/>
  <c r="S928" i="4"/>
  <c r="Q928" i="4"/>
  <c r="AF931" i="4"/>
  <c r="AF934" i="4"/>
  <c r="R901" i="4"/>
  <c r="AC905" i="4"/>
  <c r="AE905" i="4"/>
  <c r="AG905" i="4"/>
  <c r="AC909" i="4"/>
  <c r="AC910" i="4"/>
  <c r="AA911" i="4"/>
  <c r="AA912" i="4"/>
  <c r="S915" i="4"/>
  <c r="W915" i="4"/>
  <c r="T915" i="4"/>
  <c r="X915" i="4"/>
  <c r="X919" i="4"/>
  <c r="T926" i="4"/>
  <c r="Z926" i="4"/>
  <c r="Q926" i="4"/>
  <c r="Y926" i="4"/>
  <c r="P926" i="4"/>
  <c r="X926" i="4"/>
  <c r="O926" i="4"/>
  <c r="W926" i="4"/>
  <c r="AD928" i="4"/>
  <c r="AC928" i="4"/>
  <c r="AB928" i="4"/>
  <c r="AA928" i="4"/>
  <c r="AF928" i="4"/>
  <c r="S931" i="4"/>
  <c r="U931" i="4"/>
  <c r="T931" i="4"/>
  <c r="R931" i="4"/>
  <c r="Z931" i="4"/>
  <c r="Q931" i="4"/>
  <c r="Y931" i="4"/>
  <c r="P931" i="4"/>
  <c r="T934" i="4"/>
  <c r="U934" i="4"/>
  <c r="S934" i="4"/>
  <c r="R934" i="4"/>
  <c r="Z934" i="4"/>
  <c r="Q934" i="4"/>
  <c r="Y934" i="4"/>
  <c r="P934" i="4"/>
  <c r="AG934" i="4"/>
  <c r="W946" i="4"/>
  <c r="O946" i="4"/>
  <c r="T946" i="4"/>
  <c r="X946" i="4"/>
  <c r="Z947" i="4"/>
  <c r="R947" i="4"/>
  <c r="Q947" i="4"/>
  <c r="W947" i="4"/>
  <c r="V951" i="4"/>
  <c r="Z951" i="4"/>
  <c r="Q951" i="4"/>
  <c r="W951" i="4"/>
  <c r="X951" i="4"/>
  <c r="Y952" i="4"/>
  <c r="Q952" i="4"/>
  <c r="W952" i="4"/>
  <c r="T952" i="4"/>
  <c r="X952" i="4"/>
  <c r="AF957" i="4"/>
  <c r="AB957" i="4"/>
  <c r="AA957" i="4"/>
  <c r="U932" i="4"/>
  <c r="W935" i="4"/>
  <c r="O935" i="4"/>
  <c r="V935" i="4"/>
  <c r="W938" i="4"/>
  <c r="O938" i="4"/>
  <c r="Z938" i="4"/>
  <c r="Q938" i="4"/>
  <c r="X938" i="4"/>
  <c r="Z939" i="4"/>
  <c r="R939" i="4"/>
  <c r="W939" i="4"/>
  <c r="V939" i="4"/>
  <c r="O944" i="4"/>
  <c r="AA944" i="4"/>
  <c r="O945" i="4"/>
  <c r="Y945" i="4"/>
  <c r="AE946" i="4"/>
  <c r="AC946" i="4"/>
  <c r="Y946" i="4"/>
  <c r="X947" i="4"/>
  <c r="S950" i="4"/>
  <c r="U950" i="4"/>
  <c r="Z950" i="4"/>
  <c r="Q950" i="4"/>
  <c r="X950" i="4"/>
  <c r="Y951" i="4"/>
  <c r="Z952" i="4"/>
  <c r="Z955" i="4"/>
  <c r="R955" i="4"/>
  <c r="Y955" i="4"/>
  <c r="P955" i="4"/>
  <c r="U955" i="4"/>
  <c r="Q955" i="4"/>
  <c r="AC957" i="4"/>
  <c r="AD887" i="4"/>
  <c r="Z896" i="4"/>
  <c r="R896" i="4"/>
  <c r="V896" i="4"/>
  <c r="V899" i="4"/>
  <c r="V902" i="4"/>
  <c r="U908" i="4"/>
  <c r="W911" i="4"/>
  <c r="O911" i="4"/>
  <c r="V911" i="4"/>
  <c r="X914" i="4"/>
  <c r="P914" i="4"/>
  <c r="V914" i="4"/>
  <c r="AC915" i="4"/>
  <c r="Y917" i="4"/>
  <c r="Q917" i="4"/>
  <c r="V917" i="4"/>
  <c r="AE917" i="4"/>
  <c r="S918" i="4"/>
  <c r="AC918" i="4"/>
  <c r="AB921" i="4"/>
  <c r="AF923" i="4"/>
  <c r="S924" i="4"/>
  <c r="AF926" i="4"/>
  <c r="T927" i="4"/>
  <c r="AC927" i="4"/>
  <c r="AF929" i="4"/>
  <c r="T930" i="4"/>
  <c r="AC930" i="4"/>
  <c r="W932" i="4"/>
  <c r="T933" i="4"/>
  <c r="AC933" i="4"/>
  <c r="X935" i="4"/>
  <c r="AG935" i="4"/>
  <c r="AD936" i="4"/>
  <c r="Y938" i="4"/>
  <c r="X939" i="4"/>
  <c r="U941" i="4"/>
  <c r="AE941" i="4"/>
  <c r="T942" i="4"/>
  <c r="R944" i="4"/>
  <c r="AB944" i="4"/>
  <c r="P945" i="4"/>
  <c r="Z945" i="4"/>
  <c r="P946" i="4"/>
  <c r="Z946" i="4"/>
  <c r="O947" i="4"/>
  <c r="Y947" i="4"/>
  <c r="AA950" i="4"/>
  <c r="AD950" i="4"/>
  <c r="Y950" i="4"/>
  <c r="O951" i="4"/>
  <c r="O952" i="4"/>
  <c r="AC953" i="4"/>
  <c r="AE955" i="4"/>
  <c r="AB955" i="4"/>
  <c r="AC955" i="4"/>
  <c r="AD957" i="4"/>
  <c r="AB961" i="4"/>
  <c r="AG961" i="4"/>
  <c r="AE961" i="4"/>
  <c r="AD961" i="4"/>
  <c r="AA961" i="4"/>
  <c r="Z963" i="4"/>
  <c r="R963" i="4"/>
  <c r="T963" i="4"/>
  <c r="X963" i="4"/>
  <c r="V963" i="4"/>
  <c r="S963" i="4"/>
  <c r="Q963" i="4"/>
  <c r="AF917" i="4"/>
  <c r="U918" i="4"/>
  <c r="T924" i="4"/>
  <c r="O932" i="4"/>
  <c r="X932" i="4"/>
  <c r="P935" i="4"/>
  <c r="Y935" i="4"/>
  <c r="Z936" i="4"/>
  <c r="R936" i="4"/>
  <c r="V936" i="4"/>
  <c r="AE936" i="4"/>
  <c r="AA937" i="4"/>
  <c r="P938" i="4"/>
  <c r="O939" i="4"/>
  <c r="Y939" i="4"/>
  <c r="AC940" i="4"/>
  <c r="AB940" i="4"/>
  <c r="AG940" i="4"/>
  <c r="S944" i="4"/>
  <c r="AC944" i="4"/>
  <c r="Q945" i="4"/>
  <c r="Q946" i="4"/>
  <c r="AA946" i="4"/>
  <c r="P947" i="4"/>
  <c r="AB947" i="4"/>
  <c r="X949" i="4"/>
  <c r="P949" i="4"/>
  <c r="W949" i="4"/>
  <c r="T949" i="4"/>
  <c r="Y949" i="4"/>
  <c r="O950" i="4"/>
  <c r="P951" i="4"/>
  <c r="P952" i="4"/>
  <c r="AD953" i="4"/>
  <c r="O955" i="4"/>
  <c r="AB956" i="4"/>
  <c r="AE957" i="4"/>
  <c r="V918" i="4"/>
  <c r="U924" i="4"/>
  <c r="W927" i="4"/>
  <c r="O927" i="4"/>
  <c r="V927" i="4"/>
  <c r="X930" i="4"/>
  <c r="P930" i="4"/>
  <c r="V930" i="4"/>
  <c r="P932" i="4"/>
  <c r="Y932" i="4"/>
  <c r="Y933" i="4"/>
  <c r="Q933" i="4"/>
  <c r="V933" i="4"/>
  <c r="Q935" i="4"/>
  <c r="Z935" i="4"/>
  <c r="AF936" i="4"/>
  <c r="AB937" i="4"/>
  <c r="R938" i="4"/>
  <c r="P939" i="4"/>
  <c r="X941" i="4"/>
  <c r="P941" i="4"/>
  <c r="Z941" i="4"/>
  <c r="Q941" i="4"/>
  <c r="W941" i="4"/>
  <c r="S942" i="4"/>
  <c r="W942" i="4"/>
  <c r="V942" i="4"/>
  <c r="T944" i="4"/>
  <c r="AD944" i="4"/>
  <c r="R945" i="4"/>
  <c r="R946" i="4"/>
  <c r="AB946" i="4"/>
  <c r="S947" i="4"/>
  <c r="AC947" i="4"/>
  <c r="P950" i="4"/>
  <c r="R951" i="4"/>
  <c r="R952" i="4"/>
  <c r="S955" i="4"/>
  <c r="AD956" i="4"/>
  <c r="AG957" i="4"/>
  <c r="AF961" i="4"/>
  <c r="O963" i="4"/>
  <c r="AF915" i="4"/>
  <c r="W918" i="4"/>
  <c r="AF918" i="4"/>
  <c r="AF921" i="4"/>
  <c r="W924" i="4"/>
  <c r="X927" i="4"/>
  <c r="AG927" i="4"/>
  <c r="W930" i="4"/>
  <c r="AG930" i="4"/>
  <c r="Q932" i="4"/>
  <c r="Z932" i="4"/>
  <c r="W933" i="4"/>
  <c r="AF933" i="4"/>
  <c r="R935" i="4"/>
  <c r="O936" i="4"/>
  <c r="X936" i="4"/>
  <c r="AD937" i="4"/>
  <c r="S938" i="4"/>
  <c r="Q939" i="4"/>
  <c r="Y941" i="4"/>
  <c r="X942" i="4"/>
  <c r="V943" i="4"/>
  <c r="S943" i="4"/>
  <c r="W943" i="4"/>
  <c r="U944" i="4"/>
  <c r="AE944" i="4"/>
  <c r="S945" i="4"/>
  <c r="S946" i="4"/>
  <c r="AD946" i="4"/>
  <c r="T947" i="4"/>
  <c r="AD947" i="4"/>
  <c r="O949" i="4"/>
  <c r="R950" i="4"/>
  <c r="S951" i="4"/>
  <c r="S952" i="4"/>
  <c r="W954" i="4"/>
  <c r="O954" i="4"/>
  <c r="S954" i="4"/>
  <c r="U954" i="4"/>
  <c r="Q954" i="4"/>
  <c r="Z954" i="4"/>
  <c r="T955" i="4"/>
  <c r="AF956" i="4"/>
  <c r="P963" i="4"/>
  <c r="AE937" i="4"/>
  <c r="T938" i="4"/>
  <c r="S939" i="4"/>
  <c r="O941" i="4"/>
  <c r="O942" i="4"/>
  <c r="Y942" i="4"/>
  <c r="AF944" i="4"/>
  <c r="U946" i="4"/>
  <c r="AF946" i="4"/>
  <c r="U947" i="4"/>
  <c r="AE947" i="4"/>
  <c r="Q949" i="4"/>
  <c r="T950" i="4"/>
  <c r="T951" i="4"/>
  <c r="U952" i="4"/>
  <c r="AE954" i="4"/>
  <c r="AB954" i="4"/>
  <c r="AF954" i="4"/>
  <c r="AA954" i="4"/>
  <c r="AC954" i="4"/>
  <c r="V955" i="4"/>
  <c r="AG960" i="4"/>
  <c r="AB960" i="4"/>
  <c r="AE960" i="4"/>
  <c r="AD960" i="4"/>
  <c r="AA960" i="4"/>
  <c r="U963" i="4"/>
  <c r="AF937" i="4"/>
  <c r="Y944" i="4"/>
  <c r="Q944" i="4"/>
  <c r="Z944" i="4"/>
  <c r="P944" i="4"/>
  <c r="W944" i="4"/>
  <c r="T945" i="4"/>
  <c r="W945" i="4"/>
  <c r="V945" i="4"/>
  <c r="V946" i="4"/>
  <c r="V947" i="4"/>
  <c r="U951" i="4"/>
  <c r="V952" i="4"/>
  <c r="AB953" i="4"/>
  <c r="AE953" i="4"/>
  <c r="AF953" i="4"/>
  <c r="AA953" i="4"/>
  <c r="W955" i="4"/>
  <c r="AC956" i="4"/>
  <c r="AE956" i="4"/>
  <c r="AA956" i="4"/>
  <c r="W963" i="4"/>
  <c r="AF964" i="4"/>
  <c r="AG973" i="4"/>
  <c r="AA973" i="4"/>
  <c r="AF973" i="4"/>
  <c r="AE973" i="4"/>
  <c r="AC973" i="4"/>
  <c r="AD973" i="4"/>
  <c r="Z971" i="4"/>
  <c r="R971" i="4"/>
  <c r="Y971" i="4"/>
  <c r="P971" i="4"/>
  <c r="W971" i="4"/>
  <c r="X971" i="4"/>
  <c r="T974" i="4"/>
  <c r="X974" i="4"/>
  <c r="P974" i="4"/>
  <c r="Z974" i="4"/>
  <c r="O974" i="4"/>
  <c r="W974" i="4"/>
  <c r="V974" i="4"/>
  <c r="S974" i="4"/>
  <c r="U979" i="4"/>
  <c r="AF942" i="4"/>
  <c r="AF945" i="4"/>
  <c r="AF948" i="4"/>
  <c r="AC949" i="4"/>
  <c r="AC952" i="4"/>
  <c r="X957" i="4"/>
  <c r="P957" i="4"/>
  <c r="S957" i="4"/>
  <c r="W957" i="4"/>
  <c r="S958" i="4"/>
  <c r="Y958" i="4"/>
  <c r="P958" i="4"/>
  <c r="W958" i="4"/>
  <c r="AG958" i="4"/>
  <c r="AB962" i="4"/>
  <c r="AB963" i="4"/>
  <c r="S966" i="4"/>
  <c r="T966" i="4"/>
  <c r="W966" i="4"/>
  <c r="P973" i="4"/>
  <c r="AB974" i="4"/>
  <c r="AF974" i="4"/>
  <c r="AE974" i="4"/>
  <c r="AG974" i="4"/>
  <c r="AC962" i="4"/>
  <c r="AD963" i="4"/>
  <c r="AF965" i="4"/>
  <c r="AE965" i="4"/>
  <c r="AA966" i="4"/>
  <c r="AC966" i="4"/>
  <c r="V967" i="4"/>
  <c r="Y967" i="4"/>
  <c r="P967" i="4"/>
  <c r="W967" i="4"/>
  <c r="W970" i="4"/>
  <c r="O970" i="4"/>
  <c r="S970" i="4"/>
  <c r="Z970" i="4"/>
  <c r="Q970" i="4"/>
  <c r="Y970" i="4"/>
  <c r="O971" i="4"/>
  <c r="T973" i="4"/>
  <c r="Q974" i="4"/>
  <c r="AE970" i="4"/>
  <c r="AB970" i="4"/>
  <c r="AA970" i="4"/>
  <c r="R974" i="4"/>
  <c r="AG949" i="4"/>
  <c r="AF952" i="4"/>
  <c r="AB958" i="4"/>
  <c r="Y960" i="4"/>
  <c r="Q960" i="4"/>
  <c r="S960" i="4"/>
  <c r="W960" i="4"/>
  <c r="T961" i="4"/>
  <c r="Y961" i="4"/>
  <c r="P961" i="4"/>
  <c r="W961" i="4"/>
  <c r="AF963" i="4"/>
  <c r="AB964" i="4"/>
  <c r="AA965" i="4"/>
  <c r="O967" i="4"/>
  <c r="Z967" i="4"/>
  <c r="AG968" i="4"/>
  <c r="AE968" i="4"/>
  <c r="AB969" i="4"/>
  <c r="AE969" i="4"/>
  <c r="AC969" i="4"/>
  <c r="P970" i="4"/>
  <c r="AC970" i="4"/>
  <c r="S971" i="4"/>
  <c r="U974" i="4"/>
  <c r="AB990" i="4"/>
  <c r="AF990" i="4"/>
  <c r="AA990" i="4"/>
  <c r="AE990" i="4"/>
  <c r="AG990" i="4"/>
  <c r="AD990" i="4"/>
  <c r="AC990" i="4"/>
  <c r="AD970" i="4"/>
  <c r="S979" i="4"/>
  <c r="W979" i="4"/>
  <c r="O979" i="4"/>
  <c r="Y979" i="4"/>
  <c r="T979" i="4"/>
  <c r="R979" i="4"/>
  <c r="P979" i="4"/>
  <c r="Z979" i="4"/>
  <c r="V979" i="4"/>
  <c r="AE962" i="4"/>
  <c r="AF962" i="4"/>
  <c r="AE964" i="4"/>
  <c r="T970" i="4"/>
  <c r="AF970" i="4"/>
  <c r="U971" i="4"/>
  <c r="Y973" i="4"/>
  <c r="Q973" i="4"/>
  <c r="R973" i="4"/>
  <c r="V973" i="4"/>
  <c r="U973" i="4"/>
  <c r="S973" i="4"/>
  <c r="AB973" i="4"/>
  <c r="V980" i="4"/>
  <c r="Z980" i="4"/>
  <c r="R980" i="4"/>
  <c r="S980" i="4"/>
  <c r="X980" i="4"/>
  <c r="Y980" i="4"/>
  <c r="AG981" i="4"/>
  <c r="AC981" i="4"/>
  <c r="AD981" i="4"/>
  <c r="AB981" i="4"/>
  <c r="AE991" i="4"/>
  <c r="AA991" i="4"/>
  <c r="AB991" i="4"/>
  <c r="AF991" i="4"/>
  <c r="X986" i="4"/>
  <c r="P986" i="4"/>
  <c r="T986" i="4"/>
  <c r="R986" i="4"/>
  <c r="Q986" i="4"/>
  <c r="Y986" i="4"/>
  <c r="V986" i="4"/>
  <c r="AG989" i="4"/>
  <c r="AC989" i="4"/>
  <c r="AA989" i="4"/>
  <c r="AE989" i="4"/>
  <c r="X978" i="4"/>
  <c r="P978" i="4"/>
  <c r="T978" i="4"/>
  <c r="Y978" i="4"/>
  <c r="W978" i="4"/>
  <c r="AA981" i="4"/>
  <c r="AE983" i="4"/>
  <c r="AA983" i="4"/>
  <c r="AD983" i="4"/>
  <c r="AC983" i="4"/>
  <c r="AB983" i="4"/>
  <c r="S987" i="4"/>
  <c r="W987" i="4"/>
  <c r="O987" i="4"/>
  <c r="R987" i="4"/>
  <c r="Q987" i="4"/>
  <c r="Y987" i="4"/>
  <c r="V987" i="4"/>
  <c r="V953" i="4"/>
  <c r="U959" i="4"/>
  <c r="W962" i="4"/>
  <c r="O962" i="4"/>
  <c r="V962" i="4"/>
  <c r="X965" i="4"/>
  <c r="P965" i="4"/>
  <c r="V965" i="4"/>
  <c r="Y968" i="4"/>
  <c r="Q968" i="4"/>
  <c r="V968" i="4"/>
  <c r="S969" i="4"/>
  <c r="AB972" i="4"/>
  <c r="Z976" i="4"/>
  <c r="R976" i="4"/>
  <c r="V976" i="4"/>
  <c r="Y976" i="4"/>
  <c r="O976" i="4"/>
  <c r="X976" i="4"/>
  <c r="Z978" i="4"/>
  <c r="P980" i="4"/>
  <c r="AE981" i="4"/>
  <c r="AF983" i="4"/>
  <c r="O986" i="4"/>
  <c r="V988" i="4"/>
  <c r="Z988" i="4"/>
  <c r="R988" i="4"/>
  <c r="Q988" i="4"/>
  <c r="P988" i="4"/>
  <c r="X988" i="4"/>
  <c r="U988" i="4"/>
  <c r="AB989" i="4"/>
  <c r="V969" i="4"/>
  <c r="W975" i="4"/>
  <c r="O975" i="4"/>
  <c r="S975" i="4"/>
  <c r="Z975" i="4"/>
  <c r="P975" i="4"/>
  <c r="Y975" i="4"/>
  <c r="Q978" i="4"/>
  <c r="T980" i="4"/>
  <c r="U986" i="4"/>
  <c r="T987" i="4"/>
  <c r="AF989" i="4"/>
  <c r="AC991" i="4"/>
  <c r="AD972" i="4"/>
  <c r="AC972" i="4"/>
  <c r="AG972" i="4"/>
  <c r="AE975" i="4"/>
  <c r="AA975" i="4"/>
  <c r="AB975" i="4"/>
  <c r="R978" i="4"/>
  <c r="U980" i="4"/>
  <c r="AB982" i="4"/>
  <c r="AF982" i="4"/>
  <c r="AD982" i="4"/>
  <c r="AC982" i="4"/>
  <c r="AA982" i="4"/>
  <c r="W986" i="4"/>
  <c r="U987" i="4"/>
  <c r="S988" i="4"/>
  <c r="AD991" i="4"/>
  <c r="W999" i="4"/>
  <c r="O999" i="4"/>
  <c r="T999" i="4"/>
  <c r="S999" i="4"/>
  <c r="Y999" i="4"/>
  <c r="S1003" i="4"/>
  <c r="X1003" i="4"/>
  <c r="P1003" i="4"/>
  <c r="W1003" i="4"/>
  <c r="O1003" i="4"/>
  <c r="Z1003" i="4"/>
  <c r="AC977" i="4"/>
  <c r="AG977" i="4"/>
  <c r="AF978" i="4"/>
  <c r="AB978" i="4"/>
  <c r="AA979" i="4"/>
  <c r="AE979" i="4"/>
  <c r="T982" i="4"/>
  <c r="X982" i="4"/>
  <c r="P982" i="4"/>
  <c r="W982" i="4"/>
  <c r="W983" i="4"/>
  <c r="O983" i="4"/>
  <c r="S983" i="4"/>
  <c r="X983" i="4"/>
  <c r="Z984" i="4"/>
  <c r="R984" i="4"/>
  <c r="V984" i="4"/>
  <c r="W984" i="4"/>
  <c r="S995" i="4"/>
  <c r="X995" i="4"/>
  <c r="P995" i="4"/>
  <c r="W995" i="4"/>
  <c r="O995" i="4"/>
  <c r="Z995" i="4"/>
  <c r="P996" i="4"/>
  <c r="AE999" i="4"/>
  <c r="AB999" i="4"/>
  <c r="AA999" i="4"/>
  <c r="Z999" i="4"/>
  <c r="Q1000" i="4"/>
  <c r="AA1003" i="4"/>
  <c r="AF1003" i="4"/>
  <c r="AE1003" i="4"/>
  <c r="AB1003" i="4"/>
  <c r="Q1004" i="4"/>
  <c r="AA995" i="4"/>
  <c r="AF995" i="4"/>
  <c r="AE995" i="4"/>
  <c r="AB995" i="4"/>
  <c r="AC985" i="4"/>
  <c r="AG985" i="4"/>
  <c r="AF986" i="4"/>
  <c r="AB986" i="4"/>
  <c r="AA987" i="4"/>
  <c r="AE987" i="4"/>
  <c r="T990" i="4"/>
  <c r="X990" i="4"/>
  <c r="P990" i="4"/>
  <c r="W990" i="4"/>
  <c r="W991" i="4"/>
  <c r="O991" i="4"/>
  <c r="S991" i="4"/>
  <c r="X991" i="4"/>
  <c r="Z992" i="4"/>
  <c r="R992" i="4"/>
  <c r="V992" i="4"/>
  <c r="W992" i="4"/>
  <c r="AC995" i="4"/>
  <c r="T998" i="4"/>
  <c r="Y998" i="4"/>
  <c r="Q998" i="4"/>
  <c r="X998" i="4"/>
  <c r="P998" i="4"/>
  <c r="Z998" i="4"/>
  <c r="Q999" i="4"/>
  <c r="AF1002" i="4"/>
  <c r="AC1002" i="4"/>
  <c r="AB1002" i="4"/>
  <c r="R1003" i="4"/>
  <c r="AF994" i="4"/>
  <c r="AC994" i="4"/>
  <c r="AB994" i="4"/>
  <c r="AD995" i="4"/>
  <c r="AB998" i="4"/>
  <c r="AG998" i="4"/>
  <c r="AF998" i="4"/>
  <c r="AA998" i="4"/>
  <c r="R982" i="4"/>
  <c r="R983" i="4"/>
  <c r="Q984" i="4"/>
  <c r="AA985" i="4"/>
  <c r="AA986" i="4"/>
  <c r="AB987" i="4"/>
  <c r="O990" i="4"/>
  <c r="Z990" i="4"/>
  <c r="P991" i="4"/>
  <c r="Z991" i="4"/>
  <c r="O992" i="4"/>
  <c r="Y992" i="4"/>
  <c r="AC993" i="4"/>
  <c r="AG993" i="4"/>
  <c r="AA994" i="4"/>
  <c r="T995" i="4"/>
  <c r="AG995" i="4"/>
  <c r="O998" i="4"/>
  <c r="AC998" i="4"/>
  <c r="U999" i="4"/>
  <c r="AG999" i="4"/>
  <c r="AC1001" i="4"/>
  <c r="AG1001" i="4"/>
  <c r="AA1001" i="4"/>
  <c r="AD1002" i="4"/>
  <c r="U1003" i="4"/>
  <c r="V1004" i="4"/>
  <c r="S1004" i="4"/>
  <c r="Z1004" i="4"/>
  <c r="R1004" i="4"/>
  <c r="X1004" i="4"/>
  <c r="AB985" i="4"/>
  <c r="AC986" i="4"/>
  <c r="AC987" i="4"/>
  <c r="Q990" i="4"/>
  <c r="Q991" i="4"/>
  <c r="P992" i="4"/>
  <c r="AD994" i="4"/>
  <c r="V996" i="4"/>
  <c r="S996" i="4"/>
  <c r="Z996" i="4"/>
  <c r="R996" i="4"/>
  <c r="X996" i="4"/>
  <c r="R998" i="4"/>
  <c r="AD998" i="4"/>
  <c r="V999" i="4"/>
  <c r="Z1000" i="4"/>
  <c r="R1000" i="4"/>
  <c r="W1000" i="4"/>
  <c r="O1000" i="4"/>
  <c r="V1000" i="4"/>
  <c r="Y1000" i="4"/>
  <c r="AE1002" i="4"/>
  <c r="V1003" i="4"/>
  <c r="Y1004" i="4"/>
  <c r="Q977" i="4"/>
  <c r="Y977" i="4"/>
  <c r="U981" i="4"/>
  <c r="Q985" i="4"/>
  <c r="Y985" i="4"/>
  <c r="U989" i="4"/>
  <c r="Q993" i="4"/>
  <c r="Y993" i="4"/>
  <c r="T994" i="4"/>
  <c r="U997" i="4"/>
  <c r="AC997" i="4"/>
  <c r="AD1000" i="4"/>
  <c r="Q1001" i="4"/>
  <c r="Y1001" i="4"/>
  <c r="T1002" i="4"/>
  <c r="U1005" i="4"/>
  <c r="AC1005" i="4"/>
  <c r="P1006" i="4"/>
  <c r="X1006" i="4"/>
  <c r="AF1006" i="4"/>
  <c r="S1007" i="4"/>
  <c r="AA1007" i="4"/>
  <c r="Z993" i="4"/>
  <c r="U994" i="4"/>
  <c r="AA996" i="4"/>
  <c r="V997" i="4"/>
  <c r="AD997" i="4"/>
  <c r="R1001" i="4"/>
  <c r="Z1001" i="4"/>
  <c r="U1002" i="4"/>
  <c r="AA1004" i="4"/>
  <c r="V1005" i="4"/>
  <c r="AD1005" i="4"/>
  <c r="Q1006" i="4"/>
  <c r="Y1006" i="4"/>
  <c r="AG1006" i="4"/>
  <c r="T1007" i="4"/>
  <c r="AB1007" i="4"/>
  <c r="U1007" i="4"/>
  <c r="AC1007" i="4"/>
  <c r="V1007" i="4"/>
  <c r="AD1007" i="4"/>
  <c r="Q981" i="4"/>
  <c r="Q989" i="4"/>
  <c r="P994" i="4"/>
  <c r="Q997" i="4"/>
  <c r="P1002" i="4"/>
  <c r="Q1005" i="4"/>
  <c r="T1006" i="4"/>
  <c r="AB1006" i="4"/>
  <c r="O1007" i="4"/>
  <c r="W1007" i="4"/>
  <c r="AE1007" i="4"/>
  <c r="U1006" i="4"/>
  <c r="AC1006" i="4"/>
  <c r="P1007" i="4"/>
  <c r="X1007" i="4"/>
  <c r="AF1007" i="4"/>
  <c r="Q1007" i="4"/>
  <c r="N4" i="4"/>
  <c r="B14" i="5"/>
  <c r="K89" i="4" s="1"/>
  <c r="H1" i="4"/>
  <c r="D1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J103" i="4"/>
  <c r="I103" i="4"/>
  <c r="H103" i="4"/>
  <c r="J102" i="4"/>
  <c r="I102" i="4"/>
  <c r="H102" i="4"/>
  <c r="J101" i="4"/>
  <c r="I101" i="4"/>
  <c r="H101" i="4"/>
  <c r="J100" i="4"/>
  <c r="I100" i="4"/>
  <c r="H100" i="4"/>
  <c r="J99" i="4"/>
  <c r="I99" i="4"/>
  <c r="H99" i="4"/>
  <c r="J98" i="4"/>
  <c r="I98" i="4"/>
  <c r="H98" i="4"/>
  <c r="J97" i="4"/>
  <c r="I97" i="4"/>
  <c r="H97" i="4"/>
  <c r="J96" i="4"/>
  <c r="I96" i="4"/>
  <c r="H96" i="4"/>
  <c r="J95" i="4"/>
  <c r="I95" i="4"/>
  <c r="H95" i="4"/>
  <c r="J94" i="4"/>
  <c r="I94" i="4"/>
  <c r="H94" i="4"/>
  <c r="J93" i="4"/>
  <c r="I93" i="4"/>
  <c r="H93" i="4"/>
  <c r="J92" i="4"/>
  <c r="I92" i="4"/>
  <c r="H92" i="4"/>
  <c r="J91" i="4"/>
  <c r="I91" i="4"/>
  <c r="H91" i="4"/>
  <c r="J90" i="4"/>
  <c r="I90" i="4"/>
  <c r="H90" i="4"/>
  <c r="J89" i="4"/>
  <c r="I89" i="4"/>
  <c r="H89" i="4"/>
  <c r="J88" i="4"/>
  <c r="I88" i="4"/>
  <c r="H88" i="4"/>
  <c r="J87" i="4"/>
  <c r="I87" i="4"/>
  <c r="H87" i="4"/>
  <c r="J86" i="4"/>
  <c r="I86" i="4"/>
  <c r="H86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J78" i="4"/>
  <c r="I78" i="4"/>
  <c r="H78" i="4"/>
  <c r="J77" i="4"/>
  <c r="I77" i="4"/>
  <c r="H77" i="4"/>
  <c r="J76" i="4"/>
  <c r="I76" i="4"/>
  <c r="H76" i="4"/>
  <c r="J75" i="4"/>
  <c r="I75" i="4"/>
  <c r="H75" i="4"/>
  <c r="J74" i="4"/>
  <c r="I74" i="4"/>
  <c r="H74" i="4"/>
  <c r="J73" i="4"/>
  <c r="I73" i="4"/>
  <c r="H73" i="4"/>
  <c r="J72" i="4"/>
  <c r="I72" i="4"/>
  <c r="H72" i="4"/>
  <c r="J71" i="4"/>
  <c r="I71" i="4"/>
  <c r="H71" i="4"/>
  <c r="J70" i="4"/>
  <c r="I70" i="4"/>
  <c r="H70" i="4"/>
  <c r="J69" i="4"/>
  <c r="I69" i="4"/>
  <c r="H69" i="4"/>
  <c r="J68" i="4"/>
  <c r="I68" i="4"/>
  <c r="H68" i="4"/>
  <c r="J67" i="4"/>
  <c r="I67" i="4"/>
  <c r="H67" i="4"/>
  <c r="J66" i="4"/>
  <c r="I66" i="4"/>
  <c r="H66" i="4"/>
  <c r="J65" i="4"/>
  <c r="I65" i="4"/>
  <c r="H65" i="4"/>
  <c r="J64" i="4"/>
  <c r="I64" i="4"/>
  <c r="H64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J56" i="4"/>
  <c r="I56" i="4"/>
  <c r="H56" i="4"/>
  <c r="J55" i="4"/>
  <c r="I55" i="4"/>
  <c r="H55" i="4"/>
  <c r="J54" i="4"/>
  <c r="I54" i="4"/>
  <c r="H54" i="4"/>
  <c r="J53" i="4"/>
  <c r="I53" i="4"/>
  <c r="H53" i="4"/>
  <c r="J52" i="4"/>
  <c r="I52" i="4"/>
  <c r="H52" i="4"/>
  <c r="J51" i="4"/>
  <c r="I51" i="4"/>
  <c r="H51" i="4"/>
  <c r="J50" i="4"/>
  <c r="I50" i="4"/>
  <c r="H50" i="4"/>
  <c r="J49" i="4"/>
  <c r="I49" i="4"/>
  <c r="H49" i="4"/>
  <c r="J48" i="4"/>
  <c r="I48" i="4"/>
  <c r="H48" i="4"/>
  <c r="J47" i="4"/>
  <c r="I47" i="4"/>
  <c r="H47" i="4"/>
  <c r="J46" i="4"/>
  <c r="I46" i="4"/>
  <c r="H46" i="4"/>
  <c r="J45" i="4"/>
  <c r="I45" i="4"/>
  <c r="H45" i="4"/>
  <c r="J44" i="4"/>
  <c r="I44" i="4"/>
  <c r="H44" i="4"/>
  <c r="J43" i="4"/>
  <c r="I43" i="4"/>
  <c r="H43" i="4"/>
  <c r="J42" i="4"/>
  <c r="I42" i="4"/>
  <c r="H42" i="4"/>
  <c r="J41" i="4"/>
  <c r="I41" i="4"/>
  <c r="H41" i="4"/>
  <c r="J40" i="4"/>
  <c r="I40" i="4"/>
  <c r="H40" i="4"/>
  <c r="J39" i="4"/>
  <c r="I39" i="4"/>
  <c r="H39" i="4"/>
  <c r="J38" i="4"/>
  <c r="I38" i="4"/>
  <c r="H38" i="4"/>
  <c r="J37" i="4"/>
  <c r="I37" i="4"/>
  <c r="H37" i="4"/>
  <c r="J36" i="4"/>
  <c r="I36" i="4"/>
  <c r="H36" i="4"/>
  <c r="J35" i="4"/>
  <c r="I35" i="4"/>
  <c r="H35" i="4"/>
  <c r="J34" i="4"/>
  <c r="I34" i="4"/>
  <c r="H34" i="4"/>
  <c r="J33" i="4"/>
  <c r="I33" i="4"/>
  <c r="H33" i="4"/>
  <c r="J32" i="4"/>
  <c r="I32" i="4"/>
  <c r="H32" i="4"/>
  <c r="J31" i="4"/>
  <c r="I31" i="4"/>
  <c r="H31" i="4"/>
  <c r="J30" i="4"/>
  <c r="I30" i="4"/>
  <c r="H30" i="4"/>
  <c r="J29" i="4"/>
  <c r="I29" i="4"/>
  <c r="H29" i="4"/>
  <c r="J28" i="4"/>
  <c r="I28" i="4"/>
  <c r="H28" i="4"/>
  <c r="J27" i="4"/>
  <c r="I27" i="4"/>
  <c r="H27" i="4"/>
  <c r="J26" i="4"/>
  <c r="I26" i="4"/>
  <c r="H26" i="4"/>
  <c r="J25" i="4"/>
  <c r="I25" i="4"/>
  <c r="H25" i="4"/>
  <c r="J24" i="4"/>
  <c r="I24" i="4"/>
  <c r="H24" i="4"/>
  <c r="J23" i="4"/>
  <c r="I23" i="4"/>
  <c r="H23" i="4"/>
  <c r="J22" i="4"/>
  <c r="I22" i="4"/>
  <c r="H22" i="4"/>
  <c r="J21" i="4"/>
  <c r="I21" i="4"/>
  <c r="H21" i="4"/>
  <c r="J20" i="4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I6" i="4"/>
  <c r="H6" i="4"/>
  <c r="M4" i="4"/>
  <c r="K39" i="4" l="1"/>
  <c r="K92" i="4"/>
  <c r="K33" i="4"/>
  <c r="K80" i="4"/>
  <c r="K43" i="4"/>
  <c r="K78" i="4"/>
  <c r="K93" i="4"/>
  <c r="K20" i="4"/>
  <c r="K8" i="4"/>
  <c r="K54" i="4"/>
  <c r="K67" i="4"/>
  <c r="K14" i="4"/>
  <c r="K25" i="4"/>
  <c r="K103" i="4"/>
  <c r="K53" i="4"/>
  <c r="K50" i="4"/>
  <c r="K79" i="4"/>
  <c r="K29" i="4"/>
  <c r="K65" i="4"/>
  <c r="K15" i="4"/>
  <c r="K68" i="4"/>
  <c r="K90" i="4"/>
  <c r="K95" i="4"/>
  <c r="K70" i="4"/>
  <c r="K45" i="4"/>
  <c r="K56" i="4"/>
  <c r="K59" i="4"/>
  <c r="K31" i="4"/>
  <c r="K6" i="4"/>
  <c r="K84" i="4"/>
  <c r="K12" i="4"/>
  <c r="K26" i="4"/>
  <c r="K81" i="4"/>
  <c r="K51" i="4"/>
  <c r="K87" i="4"/>
  <c r="K23" i="4"/>
  <c r="K62" i="4"/>
  <c r="K101" i="4"/>
  <c r="K37" i="4"/>
  <c r="K76" i="4"/>
  <c r="K4" i="4"/>
  <c r="K32" i="4"/>
  <c r="K57" i="4"/>
  <c r="K88" i="4"/>
  <c r="M1005" i="6"/>
  <c r="M1003" i="6"/>
  <c r="M998" i="6"/>
  <c r="M996" i="6"/>
  <c r="M992" i="6"/>
  <c r="M970" i="6"/>
  <c r="M945" i="6"/>
  <c r="M940" i="6"/>
  <c r="M928" i="6"/>
  <c r="M919" i="6"/>
  <c r="M903" i="6"/>
  <c r="M902" i="6"/>
  <c r="M892" i="6"/>
  <c r="M879" i="6"/>
  <c r="M876" i="6"/>
  <c r="M873" i="6"/>
  <c r="M868" i="6"/>
  <c r="M864" i="6"/>
  <c r="M845" i="6"/>
  <c r="M835" i="6"/>
  <c r="M831" i="6"/>
  <c r="M825" i="6"/>
  <c r="M816" i="6"/>
  <c r="M808" i="6"/>
  <c r="M795" i="6"/>
  <c r="M794" i="6"/>
  <c r="M789" i="6"/>
  <c r="M781" i="6"/>
  <c r="M776" i="6"/>
  <c r="M769" i="6"/>
  <c r="M767" i="6"/>
  <c r="M759" i="6"/>
  <c r="M757" i="6"/>
  <c r="M755" i="6"/>
  <c r="M753" i="6"/>
  <c r="M751" i="6"/>
  <c r="M748" i="6"/>
  <c r="M747" i="6"/>
  <c r="M741" i="6"/>
  <c r="M715" i="6"/>
  <c r="M714" i="6"/>
  <c r="M713" i="6"/>
  <c r="M708" i="6"/>
  <c r="M702" i="6"/>
  <c r="M699" i="6"/>
  <c r="M687" i="6"/>
  <c r="M685" i="6"/>
  <c r="M683" i="6"/>
  <c r="M666" i="6"/>
  <c r="M665" i="6"/>
  <c r="M660" i="6"/>
  <c r="M657" i="6"/>
  <c r="M622" i="6"/>
  <c r="M611" i="6"/>
  <c r="M609" i="6"/>
  <c r="M601" i="6"/>
  <c r="M598" i="6"/>
  <c r="M594" i="6"/>
  <c r="M580" i="6"/>
  <c r="M576" i="6"/>
  <c r="M574" i="6"/>
  <c r="M568" i="6"/>
  <c r="M557" i="6"/>
  <c r="M556" i="6"/>
  <c r="M543" i="6"/>
  <c r="M540" i="6"/>
  <c r="M529" i="6"/>
  <c r="M526" i="6"/>
  <c r="M521" i="6"/>
  <c r="M518" i="6"/>
  <c r="M514" i="6"/>
  <c r="M506" i="6"/>
  <c r="M489" i="6"/>
  <c r="M486" i="6"/>
  <c r="M482" i="6"/>
  <c r="M476" i="6"/>
  <c r="M457" i="6"/>
  <c r="M454" i="6"/>
  <c r="M441" i="6"/>
  <c r="M438" i="6"/>
  <c r="M433" i="6"/>
  <c r="M426" i="6"/>
  <c r="M421" i="6"/>
  <c r="M418" i="6"/>
  <c r="M409" i="6"/>
  <c r="M1002" i="6"/>
  <c r="M999" i="6"/>
  <c r="M985" i="6"/>
  <c r="M962" i="6"/>
  <c r="M953" i="6"/>
  <c r="M950" i="6"/>
  <c r="M946" i="6"/>
  <c r="M935" i="6"/>
  <c r="M923" i="6"/>
  <c r="M921" i="6"/>
  <c r="M920" i="6"/>
  <c r="M907" i="6"/>
  <c r="M900" i="6"/>
  <c r="M899" i="6"/>
  <c r="M887" i="6"/>
  <c r="M884" i="6"/>
  <c r="M881" i="6"/>
  <c r="M877" i="6"/>
  <c r="M866" i="6"/>
  <c r="M862" i="6"/>
  <c r="M855" i="6"/>
  <c r="M852" i="6"/>
  <c r="M848" i="6"/>
  <c r="M830" i="6"/>
  <c r="M824" i="6"/>
  <c r="M820" i="6"/>
  <c r="M813" i="6"/>
  <c r="M812" i="6"/>
  <c r="M810" i="6"/>
  <c r="M791" i="6"/>
  <c r="M782" i="6"/>
  <c r="M765" i="6"/>
  <c r="M750" i="6"/>
  <c r="M749" i="6"/>
  <c r="M743" i="6"/>
  <c r="M740" i="6"/>
  <c r="M729" i="6"/>
  <c r="M707" i="6"/>
  <c r="M704" i="6"/>
  <c r="M694" i="6"/>
  <c r="M692" i="6"/>
  <c r="M686" i="6"/>
  <c r="M678" i="6"/>
  <c r="M676" i="6"/>
  <c r="M673" i="6"/>
  <c r="M672" i="6"/>
  <c r="M669" i="6"/>
  <c r="M668" i="6"/>
  <c r="M659" i="6"/>
  <c r="M643" i="6"/>
  <c r="M641" i="6"/>
  <c r="M628" i="6"/>
  <c r="M603" i="6"/>
  <c r="M587" i="6"/>
  <c r="M585" i="6"/>
  <c r="M563" i="6"/>
  <c r="M559" i="6"/>
  <c r="M548" i="6"/>
  <c r="M513" i="6"/>
  <c r="M505" i="6"/>
  <c r="M502" i="6"/>
  <c r="M498" i="6"/>
  <c r="M493" i="6"/>
  <c r="M481" i="6"/>
  <c r="M473" i="6"/>
  <c r="M470" i="6"/>
  <c r="M466" i="6"/>
  <c r="M461" i="6"/>
  <c r="M449" i="6"/>
  <c r="M447" i="6"/>
  <c r="M443" i="6"/>
  <c r="M431" i="6"/>
  <c r="M427" i="6"/>
  <c r="M422" i="6"/>
  <c r="M414" i="6"/>
  <c r="M413" i="6"/>
  <c r="M990" i="6"/>
  <c r="M981" i="6"/>
  <c r="M979" i="6"/>
  <c r="M977" i="6"/>
  <c r="M969" i="6"/>
  <c r="M949" i="6"/>
  <c r="M939" i="6"/>
  <c r="M929" i="6"/>
  <c r="M924" i="6"/>
  <c r="M918" i="6"/>
  <c r="M910" i="6"/>
  <c r="M906" i="6"/>
  <c r="M895" i="6"/>
  <c r="M893" i="6"/>
  <c r="M890" i="6"/>
  <c r="M885" i="6"/>
  <c r="M882" i="6"/>
  <c r="M859" i="6"/>
  <c r="M854" i="6"/>
  <c r="M846" i="6"/>
  <c r="M844" i="6"/>
  <c r="M842" i="6"/>
  <c r="M841" i="6"/>
  <c r="M834" i="6"/>
  <c r="M828" i="6"/>
  <c r="M826" i="6"/>
  <c r="M809" i="6"/>
  <c r="M806" i="6"/>
  <c r="M804" i="6"/>
  <c r="M802" i="6"/>
  <c r="M787" i="6"/>
  <c r="M780" i="6"/>
  <c r="M778" i="6"/>
  <c r="M774" i="6"/>
  <c r="M772" i="6"/>
  <c r="M766" i="6"/>
  <c r="M754" i="6"/>
  <c r="M716" i="6"/>
  <c r="M712" i="6"/>
  <c r="M706" i="6"/>
  <c r="M691" i="6"/>
  <c r="M688" i="6"/>
  <c r="M671" i="6"/>
  <c r="M664" i="6"/>
  <c r="M653" i="6"/>
  <c r="M652" i="6"/>
  <c r="M649" i="6"/>
  <c r="M614" i="6"/>
  <c r="M610" i="6"/>
  <c r="M597" i="6"/>
  <c r="M590" i="6"/>
  <c r="M588" i="6"/>
  <c r="M579" i="6"/>
  <c r="M575" i="6"/>
  <c r="M570" i="6"/>
  <c r="M560" i="6"/>
  <c r="M558" i="6"/>
  <c r="M553" i="6"/>
  <c r="M551" i="6"/>
  <c r="M550" i="6"/>
  <c r="M539" i="6"/>
  <c r="M538" i="6"/>
  <c r="M533" i="6"/>
  <c r="M531" i="6"/>
  <c r="M530" i="6"/>
  <c r="M525" i="6"/>
  <c r="M517" i="6"/>
  <c r="M509" i="6"/>
  <c r="M497" i="6"/>
  <c r="M485" i="6"/>
  <c r="M464" i="6"/>
  <c r="M462" i="6"/>
  <c r="M453" i="6"/>
  <c r="M450" i="6"/>
  <c r="M437" i="6"/>
  <c r="M425" i="6"/>
  <c r="M417" i="6"/>
  <c r="M997" i="6"/>
  <c r="M995" i="6"/>
  <c r="M994" i="6"/>
  <c r="M991" i="6"/>
  <c r="M984" i="6"/>
  <c r="M971" i="6"/>
  <c r="M963" i="6"/>
  <c r="M960" i="6"/>
  <c r="M959" i="6"/>
  <c r="M956" i="6"/>
  <c r="M942" i="6"/>
  <c r="M938" i="6"/>
  <c r="M936" i="6"/>
  <c r="M934" i="6"/>
  <c r="M927" i="6"/>
  <c r="M914" i="6"/>
  <c r="M912" i="6"/>
  <c r="M908" i="6"/>
  <c r="M901" i="6"/>
  <c r="M898" i="6"/>
  <c r="M878" i="6"/>
  <c r="M875" i="6"/>
  <c r="M872" i="6"/>
  <c r="M865" i="6"/>
  <c r="M858" i="6"/>
  <c r="M849" i="6"/>
  <c r="M840" i="6"/>
  <c r="M833" i="6"/>
  <c r="M822" i="6"/>
  <c r="M815" i="6"/>
  <c r="M807" i="6"/>
  <c r="M805" i="6"/>
  <c r="M801" i="6"/>
  <c r="M775" i="6"/>
  <c r="M764" i="6"/>
  <c r="M742" i="6"/>
  <c r="M735" i="6"/>
  <c r="M732" i="6"/>
  <c r="M728" i="6"/>
  <c r="M722" i="6"/>
  <c r="M721" i="6"/>
  <c r="M719" i="6"/>
  <c r="M718" i="6"/>
  <c r="M690" i="6"/>
  <c r="M670" i="6"/>
  <c r="M667" i="6"/>
  <c r="M658" i="6"/>
  <c r="M654" i="6"/>
  <c r="M651" i="6"/>
  <c r="M648" i="6"/>
  <c r="M647" i="6"/>
  <c r="M646" i="6"/>
  <c r="M642" i="6"/>
  <c r="M637" i="6"/>
  <c r="M636" i="6"/>
  <c r="M627" i="6"/>
  <c r="M624" i="6"/>
  <c r="M623" i="6"/>
  <c r="M599" i="6"/>
  <c r="M582" i="6"/>
  <c r="M577" i="6"/>
  <c r="M562" i="6"/>
  <c r="M547" i="6"/>
  <c r="M542" i="6"/>
  <c r="M537" i="6"/>
  <c r="M534" i="6"/>
  <c r="M528" i="6"/>
  <c r="M520" i="6"/>
  <c r="M511" i="6"/>
  <c r="M501" i="6"/>
  <c r="M488" i="6"/>
  <c r="M479" i="6"/>
  <c r="M469" i="6"/>
  <c r="M456" i="6"/>
  <c r="M445" i="6"/>
  <c r="M440" i="6"/>
  <c r="M434" i="6"/>
  <c r="M432" i="6"/>
  <c r="M429" i="6"/>
  <c r="M420" i="6"/>
  <c r="M408" i="6"/>
  <c r="M1001" i="6"/>
  <c r="M988" i="6"/>
  <c r="M976" i="6"/>
  <c r="M968" i="6"/>
  <c r="M965" i="6"/>
  <c r="M955" i="6"/>
  <c r="M952" i="6"/>
  <c r="M943" i="6"/>
  <c r="M932" i="6"/>
  <c r="M926" i="6"/>
  <c r="M896" i="6"/>
  <c r="M889" i="6"/>
  <c r="M886" i="6"/>
  <c r="M871" i="6"/>
  <c r="M860" i="6"/>
  <c r="M853" i="6"/>
  <c r="M851" i="6"/>
  <c r="M847" i="6"/>
  <c r="M838" i="6"/>
  <c r="M829" i="6"/>
  <c r="M823" i="6"/>
  <c r="M821" i="6"/>
  <c r="M819" i="6"/>
  <c r="M818" i="6"/>
  <c r="M814" i="6"/>
  <c r="M811" i="6"/>
  <c r="M800" i="6"/>
  <c r="M797" i="6"/>
  <c r="M786" i="6"/>
  <c r="M784" i="6"/>
  <c r="M773" i="6"/>
  <c r="M761" i="6"/>
  <c r="M736" i="6"/>
  <c r="M734" i="6"/>
  <c r="M731" i="6"/>
  <c r="M724" i="6"/>
  <c r="M717" i="6"/>
  <c r="M711" i="6"/>
  <c r="M705" i="6"/>
  <c r="M650" i="6"/>
  <c r="M638" i="6"/>
  <c r="M635" i="6"/>
  <c r="M633" i="6"/>
  <c r="M625" i="6"/>
  <c r="M613" i="6"/>
  <c r="M606" i="6"/>
  <c r="M604" i="6"/>
  <c r="M596" i="6"/>
  <c r="M589" i="6"/>
  <c r="M578" i="6"/>
  <c r="M545" i="6"/>
  <c r="M524" i="6"/>
  <c r="M512" i="6"/>
  <c r="M510" i="6"/>
  <c r="M504" i="6"/>
  <c r="M494" i="6"/>
  <c r="M492" i="6"/>
  <c r="M480" i="6"/>
  <c r="M474" i="6"/>
  <c r="M472" i="6"/>
  <c r="M460" i="6"/>
  <c r="M448" i="6"/>
  <c r="M446" i="6"/>
  <c r="M430" i="6"/>
  <c r="M423" i="6"/>
  <c r="M415" i="6"/>
  <c r="M412" i="6"/>
  <c r="M1007" i="6"/>
  <c r="M989" i="6"/>
  <c r="M964" i="6"/>
  <c r="M917" i="6"/>
  <c r="M911" i="6"/>
  <c r="M909" i="6"/>
  <c r="M905" i="6"/>
  <c r="M894" i="6"/>
  <c r="M869" i="6"/>
  <c r="M857" i="6"/>
  <c r="M843" i="6"/>
  <c r="M836" i="6"/>
  <c r="M832" i="6"/>
  <c r="M827" i="6"/>
  <c r="M803" i="6"/>
  <c r="M796" i="6"/>
  <c r="M793" i="6"/>
  <c r="M785" i="6"/>
  <c r="M779" i="6"/>
  <c r="M771" i="6"/>
  <c r="M768" i="6"/>
  <c r="M760" i="6"/>
  <c r="M756" i="6"/>
  <c r="M752" i="6"/>
  <c r="M745" i="6"/>
  <c r="M738" i="6"/>
  <c r="M727" i="6"/>
  <c r="M720" i="6"/>
  <c r="M696" i="6"/>
  <c r="M689" i="6"/>
  <c r="M680" i="6"/>
  <c r="M662" i="6"/>
  <c r="M645" i="6"/>
  <c r="M639" i="6"/>
  <c r="M634" i="6"/>
  <c r="M632" i="6"/>
  <c r="M631" i="6"/>
  <c r="M630" i="6"/>
  <c r="M626" i="6"/>
  <c r="M621" i="6"/>
  <c r="M620" i="6"/>
  <c r="M615" i="6"/>
  <c r="M608" i="6"/>
  <c r="M605" i="6"/>
  <c r="M593" i="6"/>
  <c r="M591" i="6"/>
  <c r="M583" i="6"/>
  <c r="M573" i="6"/>
  <c r="M571" i="6"/>
  <c r="M566" i="6"/>
  <c r="M565" i="6"/>
  <c r="M561" i="6"/>
  <c r="M555" i="6"/>
  <c r="M554" i="6"/>
  <c r="M552" i="6"/>
  <c r="M546" i="6"/>
  <c r="M541" i="6"/>
  <c r="M532" i="6"/>
  <c r="M527" i="6"/>
  <c r="M523" i="6"/>
  <c r="M519" i="6"/>
  <c r="M516" i="6"/>
  <c r="M508" i="6"/>
  <c r="M496" i="6"/>
  <c r="M495" i="6"/>
  <c r="M491" i="6"/>
  <c r="M487" i="6"/>
  <c r="M484" i="6"/>
  <c r="M478" i="6"/>
  <c r="M477" i="6"/>
  <c r="M475" i="6"/>
  <c r="M455" i="6"/>
  <c r="M452" i="6"/>
  <c r="M451" i="6"/>
  <c r="M439" i="6"/>
  <c r="M436" i="6"/>
  <c r="M435" i="6"/>
  <c r="M424" i="6"/>
  <c r="M419" i="6"/>
  <c r="M416" i="6"/>
  <c r="M411" i="6"/>
  <c r="M1006" i="6"/>
  <c r="M1004" i="6"/>
  <c r="M1000" i="6"/>
  <c r="M993" i="6"/>
  <c r="M986" i="6"/>
  <c r="M983" i="6"/>
  <c r="M974" i="6"/>
  <c r="M973" i="6"/>
  <c r="M972" i="6"/>
  <c r="M967" i="6"/>
  <c r="M966" i="6"/>
  <c r="M961" i="6"/>
  <c r="M958" i="6"/>
  <c r="M957" i="6"/>
  <c r="M951" i="6"/>
  <c r="M947" i="6"/>
  <c r="M944" i="6"/>
  <c r="M941" i="6"/>
  <c r="M937" i="6"/>
  <c r="M933" i="6"/>
  <c r="M922" i="6"/>
  <c r="M916" i="6"/>
  <c r="M915" i="6"/>
  <c r="M913" i="6"/>
  <c r="M904" i="6"/>
  <c r="M897" i="6"/>
  <c r="M874" i="6"/>
  <c r="M867" i="6"/>
  <c r="M863" i="6"/>
  <c r="M861" i="6"/>
  <c r="M856" i="6"/>
  <c r="M850" i="6"/>
  <c r="M839" i="6"/>
  <c r="M837" i="6"/>
  <c r="M817" i="6"/>
  <c r="M792" i="6"/>
  <c r="M790" i="6"/>
  <c r="M763" i="6"/>
  <c r="M762" i="6"/>
  <c r="M758" i="6"/>
  <c r="M746" i="6"/>
  <c r="M733" i="6"/>
  <c r="M730" i="6"/>
  <c r="M725" i="6"/>
  <c r="M723" i="6"/>
  <c r="M710" i="6"/>
  <c r="M709" i="6"/>
  <c r="M698" i="6"/>
  <c r="M697" i="6"/>
  <c r="M682" i="6"/>
  <c r="M681" i="6"/>
  <c r="M661" i="6"/>
  <c r="M655" i="6"/>
  <c r="M619" i="6"/>
  <c r="M617" i="6"/>
  <c r="M616" i="6"/>
  <c r="M612" i="6"/>
  <c r="M607" i="6"/>
  <c r="M600" i="6"/>
  <c r="M595" i="6"/>
  <c r="M592" i="6"/>
  <c r="M581" i="6"/>
  <c r="M544" i="6"/>
  <c r="M536" i="6"/>
  <c r="M535" i="6"/>
  <c r="M515" i="6"/>
  <c r="M507" i="6"/>
  <c r="M503" i="6"/>
  <c r="M500" i="6"/>
  <c r="M490" i="6"/>
  <c r="M483" i="6"/>
  <c r="M471" i="6"/>
  <c r="M468" i="6"/>
  <c r="M458" i="6"/>
  <c r="M444" i="6"/>
  <c r="M442" i="6"/>
  <c r="M428" i="6"/>
  <c r="M737" i="6"/>
  <c r="M703" i="6"/>
  <c r="M572" i="6"/>
  <c r="M406" i="6"/>
  <c r="M401" i="6"/>
  <c r="M364" i="6"/>
  <c r="M362" i="6"/>
  <c r="M353" i="6"/>
  <c r="M350" i="6"/>
  <c r="M333" i="6"/>
  <c r="M329" i="6"/>
  <c r="M327" i="6"/>
  <c r="M322" i="6"/>
  <c r="M288" i="6"/>
  <c r="M285" i="6"/>
  <c r="M280" i="6"/>
  <c r="M249" i="6"/>
  <c r="M248" i="6"/>
  <c r="M240" i="6"/>
  <c r="M238" i="6"/>
  <c r="M225" i="6"/>
  <c r="M223" i="6"/>
  <c r="M207" i="6"/>
  <c r="M204" i="6"/>
  <c r="M196" i="6"/>
  <c r="M189" i="6"/>
  <c r="M184" i="6"/>
  <c r="M106" i="6"/>
  <c r="M105" i="6"/>
  <c r="M96" i="6"/>
  <c r="M95" i="6"/>
  <c r="M74" i="6"/>
  <c r="M73" i="6"/>
  <c r="M70" i="6"/>
  <c r="M69" i="6"/>
  <c r="M66" i="6"/>
  <c r="M65" i="6"/>
  <c r="M62" i="6"/>
  <c r="M61" i="6"/>
  <c r="M58" i="6"/>
  <c r="M57" i="6"/>
  <c r="M54" i="6"/>
  <c r="M53" i="6"/>
  <c r="M50" i="6"/>
  <c r="M49" i="6"/>
  <c r="M46" i="6"/>
  <c r="M45" i="6"/>
  <c r="M42" i="6"/>
  <c r="M41" i="6"/>
  <c r="M38" i="6"/>
  <c r="M37" i="6"/>
  <c r="M34" i="6"/>
  <c r="M33" i="6"/>
  <c r="M30" i="6"/>
  <c r="M29" i="6"/>
  <c r="M26" i="6"/>
  <c r="M25" i="6"/>
  <c r="M22" i="6"/>
  <c r="M21" i="6"/>
  <c r="M5" i="6"/>
  <c r="M315" i="6"/>
  <c r="M783" i="6"/>
  <c r="M739" i="6"/>
  <c r="M644" i="6"/>
  <c r="M459" i="6"/>
  <c r="M410" i="6"/>
  <c r="M404" i="6"/>
  <c r="M397" i="6"/>
  <c r="M391" i="6"/>
  <c r="M376" i="6"/>
  <c r="M374" i="6"/>
  <c r="M369" i="6"/>
  <c r="M361" i="6"/>
  <c r="M356" i="6"/>
  <c r="M339" i="6"/>
  <c r="M336" i="6"/>
  <c r="M323" i="6"/>
  <c r="M309" i="6"/>
  <c r="M306" i="6"/>
  <c r="M302" i="6"/>
  <c r="M301" i="6"/>
  <c r="M291" i="6"/>
  <c r="M286" i="6"/>
  <c r="M279" i="6"/>
  <c r="M276" i="6"/>
  <c r="M271" i="6"/>
  <c r="M259" i="6"/>
  <c r="M229" i="6"/>
  <c r="M226" i="6"/>
  <c r="M221" i="6"/>
  <c r="M215" i="6"/>
  <c r="M212" i="6"/>
  <c r="M201" i="6"/>
  <c r="M195" i="6"/>
  <c r="M193" i="6"/>
  <c r="M183" i="6"/>
  <c r="M175" i="6"/>
  <c r="M172" i="6"/>
  <c r="M171" i="6"/>
  <c r="M168" i="6"/>
  <c r="M167" i="6"/>
  <c r="M164" i="6"/>
  <c r="M163" i="6"/>
  <c r="M160" i="6"/>
  <c r="M159" i="6"/>
  <c r="M156" i="6"/>
  <c r="M155" i="6"/>
  <c r="M152" i="6"/>
  <c r="M151" i="6"/>
  <c r="M148" i="6"/>
  <c r="M147" i="6"/>
  <c r="M144" i="6"/>
  <c r="M143" i="6"/>
  <c r="M140" i="6"/>
  <c r="M139" i="6"/>
  <c r="M136" i="6"/>
  <c r="M135" i="6"/>
  <c r="M132" i="6"/>
  <c r="M131" i="6"/>
  <c r="M128" i="6"/>
  <c r="M127" i="6"/>
  <c r="M124" i="6"/>
  <c r="M123" i="6"/>
  <c r="M102" i="6"/>
  <c r="M101" i="6"/>
  <c r="M92" i="6"/>
  <c r="M91" i="6"/>
  <c r="M7" i="6"/>
  <c r="M948" i="6"/>
  <c r="M931" i="6"/>
  <c r="M930" i="6"/>
  <c r="M693" i="6"/>
  <c r="M684" i="6"/>
  <c r="M663" i="6"/>
  <c r="M618" i="6"/>
  <c r="M399" i="6"/>
  <c r="M392" i="6"/>
  <c r="M389" i="6"/>
  <c r="M386" i="6"/>
  <c r="M382" i="6"/>
  <c r="M372" i="6"/>
  <c r="M349" i="6"/>
  <c r="M331" i="6"/>
  <c r="M326" i="6"/>
  <c r="M324" i="6"/>
  <c r="M320" i="6"/>
  <c r="M314" i="6"/>
  <c r="M313" i="6"/>
  <c r="M300" i="6"/>
  <c r="M299" i="6"/>
  <c r="M294" i="6"/>
  <c r="M272" i="6"/>
  <c r="M264" i="6"/>
  <c r="M262" i="6"/>
  <c r="M257" i="6"/>
  <c r="M256" i="6"/>
  <c r="M255" i="6"/>
  <c r="M247" i="6"/>
  <c r="M244" i="6"/>
  <c r="M234" i="6"/>
  <c r="M217" i="6"/>
  <c r="M208" i="6"/>
  <c r="M202" i="6"/>
  <c r="M194" i="6"/>
  <c r="M187" i="6"/>
  <c r="M182" i="6"/>
  <c r="M120" i="6"/>
  <c r="M119" i="6"/>
  <c r="M98" i="6"/>
  <c r="M97" i="6"/>
  <c r="M88" i="6"/>
  <c r="M87" i="6"/>
  <c r="M11" i="6"/>
  <c r="M4" i="6"/>
  <c r="M987" i="6"/>
  <c r="M975" i="6"/>
  <c r="M888" i="6"/>
  <c r="M695" i="6"/>
  <c r="M602" i="6"/>
  <c r="M584" i="6"/>
  <c r="M564" i="6"/>
  <c r="M522" i="6"/>
  <c r="M407" i="6"/>
  <c r="M403" i="6"/>
  <c r="M400" i="6"/>
  <c r="M390" i="6"/>
  <c r="M367" i="6"/>
  <c r="M366" i="6"/>
  <c r="M355" i="6"/>
  <c r="M352" i="6"/>
  <c r="M351" i="6"/>
  <c r="M335" i="6"/>
  <c r="M332" i="6"/>
  <c r="M330" i="6"/>
  <c r="M328" i="6"/>
  <c r="M312" i="6"/>
  <c r="M289" i="6"/>
  <c r="M275" i="6"/>
  <c r="M273" i="6"/>
  <c r="M269" i="6"/>
  <c r="M267" i="6"/>
  <c r="M265" i="6"/>
  <c r="M222" i="6"/>
  <c r="M211" i="6"/>
  <c r="M205" i="6"/>
  <c r="M200" i="6"/>
  <c r="M190" i="6"/>
  <c r="M176" i="6"/>
  <c r="M116" i="6"/>
  <c r="M115" i="6"/>
  <c r="M94" i="6"/>
  <c r="M93" i="6"/>
  <c r="M84" i="6"/>
  <c r="M83" i="6"/>
  <c r="M15" i="6"/>
  <c r="M77" i="6"/>
  <c r="M870" i="6"/>
  <c r="M777" i="6"/>
  <c r="M675" i="6"/>
  <c r="M674" i="6"/>
  <c r="M656" i="6"/>
  <c r="M629" i="6"/>
  <c r="M586" i="6"/>
  <c r="M463" i="6"/>
  <c r="M396" i="6"/>
  <c r="M385" i="6"/>
  <c r="M383" i="6"/>
  <c r="M381" i="6"/>
  <c r="M371" i="6"/>
  <c r="M368" i="6"/>
  <c r="M360" i="6"/>
  <c r="M359" i="6"/>
  <c r="M347" i="6"/>
  <c r="M345" i="6"/>
  <c r="M341" i="6"/>
  <c r="M338" i="6"/>
  <c r="M319" i="6"/>
  <c r="M317" i="6"/>
  <c r="M311" i="6"/>
  <c r="M308" i="6"/>
  <c r="M293" i="6"/>
  <c r="M290" i="6"/>
  <c r="M283" i="6"/>
  <c r="M278" i="6"/>
  <c r="M270" i="6"/>
  <c r="M268" i="6"/>
  <c r="M261" i="6"/>
  <c r="M258" i="6"/>
  <c r="M253" i="6"/>
  <c r="M252" i="6"/>
  <c r="M251" i="6"/>
  <c r="M243" i="6"/>
  <c r="M233" i="6"/>
  <c r="M231" i="6"/>
  <c r="M228" i="6"/>
  <c r="M220" i="6"/>
  <c r="M219" i="6"/>
  <c r="M216" i="6"/>
  <c r="M214" i="6"/>
  <c r="M210" i="6"/>
  <c r="M209" i="6"/>
  <c r="M199" i="6"/>
  <c r="M181" i="6"/>
  <c r="M173" i="6"/>
  <c r="M170" i="6"/>
  <c r="M169" i="6"/>
  <c r="M166" i="6"/>
  <c r="M165" i="6"/>
  <c r="M162" i="6"/>
  <c r="M161" i="6"/>
  <c r="M158" i="6"/>
  <c r="M157" i="6"/>
  <c r="M154" i="6"/>
  <c r="M153" i="6"/>
  <c r="M150" i="6"/>
  <c r="M149" i="6"/>
  <c r="M146" i="6"/>
  <c r="M145" i="6"/>
  <c r="M142" i="6"/>
  <c r="M141" i="6"/>
  <c r="M138" i="6"/>
  <c r="M137" i="6"/>
  <c r="M134" i="6"/>
  <c r="M133" i="6"/>
  <c r="M130" i="6"/>
  <c r="M129" i="6"/>
  <c r="M126" i="6"/>
  <c r="M125" i="6"/>
  <c r="M122" i="6"/>
  <c r="M121" i="6"/>
  <c r="M112" i="6"/>
  <c r="M111" i="6"/>
  <c r="M90" i="6"/>
  <c r="M89" i="6"/>
  <c r="M80" i="6"/>
  <c r="M79" i="6"/>
  <c r="M19" i="6"/>
  <c r="M8" i="6"/>
  <c r="M978" i="6"/>
  <c r="M891" i="6"/>
  <c r="M880" i="6"/>
  <c r="M788" i="6"/>
  <c r="M744" i="6"/>
  <c r="M677" i="6"/>
  <c r="M567" i="6"/>
  <c r="M549" i="6"/>
  <c r="M499" i="6"/>
  <c r="M465" i="6"/>
  <c r="M395" i="6"/>
  <c r="M388" i="6"/>
  <c r="M378" i="6"/>
  <c r="M365" i="6"/>
  <c r="M348" i="6"/>
  <c r="M346" i="6"/>
  <c r="M298" i="6"/>
  <c r="M297" i="6"/>
  <c r="M284" i="6"/>
  <c r="M254" i="6"/>
  <c r="M246" i="6"/>
  <c r="M239" i="6"/>
  <c r="M236" i="6"/>
  <c r="M203" i="6"/>
  <c r="M198" i="6"/>
  <c r="M191" i="6"/>
  <c r="M188" i="6"/>
  <c r="M180" i="6"/>
  <c r="M118" i="6"/>
  <c r="M117" i="6"/>
  <c r="M108" i="6"/>
  <c r="M107" i="6"/>
  <c r="M86" i="6"/>
  <c r="M85" i="6"/>
  <c r="M76" i="6"/>
  <c r="M75" i="6"/>
  <c r="M71" i="6"/>
  <c r="M67" i="6"/>
  <c r="M63" i="6"/>
  <c r="M59" i="6"/>
  <c r="M55" i="6"/>
  <c r="M51" i="6"/>
  <c r="M47" i="6"/>
  <c r="M43" i="6"/>
  <c r="M39" i="6"/>
  <c r="M35" i="6"/>
  <c r="M31" i="6"/>
  <c r="M27" i="6"/>
  <c r="M23" i="6"/>
  <c r="M12" i="6"/>
  <c r="M10" i="6"/>
  <c r="M9" i="6"/>
  <c r="M980" i="6"/>
  <c r="M925" i="6"/>
  <c r="M799" i="6"/>
  <c r="M798" i="6"/>
  <c r="M770" i="6"/>
  <c r="M726" i="6"/>
  <c r="M679" i="6"/>
  <c r="M640" i="6"/>
  <c r="M569" i="6"/>
  <c r="M467" i="6"/>
  <c r="M405" i="6"/>
  <c r="M402" i="6"/>
  <c r="M379" i="6"/>
  <c r="M377" i="6"/>
  <c r="M375" i="6"/>
  <c r="M357" i="6"/>
  <c r="M354" i="6"/>
  <c r="M342" i="6"/>
  <c r="M337" i="6"/>
  <c r="M334" i="6"/>
  <c r="M307" i="6"/>
  <c r="M303" i="6"/>
  <c r="M296" i="6"/>
  <c r="M287" i="6"/>
  <c r="M277" i="6"/>
  <c r="M274" i="6"/>
  <c r="M266" i="6"/>
  <c r="M241" i="6"/>
  <c r="M237" i="6"/>
  <c r="M232" i="6"/>
  <c r="M227" i="6"/>
  <c r="M213" i="6"/>
  <c r="M206" i="6"/>
  <c r="M185" i="6"/>
  <c r="M179" i="6"/>
  <c r="M177" i="6"/>
  <c r="M114" i="6"/>
  <c r="M113" i="6"/>
  <c r="M104" i="6"/>
  <c r="M103" i="6"/>
  <c r="M82" i="6"/>
  <c r="M81" i="6"/>
  <c r="M72" i="6"/>
  <c r="M68" i="6"/>
  <c r="M64" i="6"/>
  <c r="M60" i="6"/>
  <c r="M56" i="6"/>
  <c r="M52" i="6"/>
  <c r="M48" i="6"/>
  <c r="M44" i="6"/>
  <c r="M16" i="6"/>
  <c r="M14" i="6"/>
  <c r="M13" i="6"/>
  <c r="M6" i="6"/>
  <c r="M982" i="6"/>
  <c r="M954" i="6"/>
  <c r="M883" i="6"/>
  <c r="M701" i="6"/>
  <c r="M700" i="6"/>
  <c r="M398" i="6"/>
  <c r="M394" i="6"/>
  <c r="M393" i="6"/>
  <c r="M387" i="6"/>
  <c r="M384" i="6"/>
  <c r="M380" i="6"/>
  <c r="M373" i="6"/>
  <c r="M370" i="6"/>
  <c r="M363" i="6"/>
  <c r="M358" i="6"/>
  <c r="M344" i="6"/>
  <c r="M343" i="6"/>
  <c r="M340" i="6"/>
  <c r="M325" i="6"/>
  <c r="M321" i="6"/>
  <c r="M318" i="6"/>
  <c r="M316" i="6"/>
  <c r="M310" i="6"/>
  <c r="M305" i="6"/>
  <c r="M304" i="6"/>
  <c r="M295" i="6"/>
  <c r="M292" i="6"/>
  <c r="M282" i="6"/>
  <c r="M281" i="6"/>
  <c r="M263" i="6"/>
  <c r="M260" i="6"/>
  <c r="M250" i="6"/>
  <c r="M245" i="6"/>
  <c r="M242" i="6"/>
  <c r="M235" i="6"/>
  <c r="M230" i="6"/>
  <c r="M224" i="6"/>
  <c r="M218" i="6"/>
  <c r="M197" i="6"/>
  <c r="M192" i="6"/>
  <c r="M186" i="6"/>
  <c r="M178" i="6"/>
  <c r="M174" i="6"/>
  <c r="M110" i="6"/>
  <c r="M109" i="6"/>
  <c r="M100" i="6"/>
  <c r="M99" i="6"/>
  <c r="M78" i="6"/>
  <c r="M40" i="6"/>
  <c r="M36" i="6"/>
  <c r="M32" i="6"/>
  <c r="M28" i="6"/>
  <c r="M24" i="6"/>
  <c r="M20" i="6"/>
  <c r="M18" i="6"/>
  <c r="M17" i="6"/>
  <c r="K1007" i="4"/>
  <c r="K1005" i="4"/>
  <c r="K1003" i="4"/>
  <c r="K1001" i="4"/>
  <c r="K999" i="4"/>
  <c r="K997" i="4"/>
  <c r="K995" i="4"/>
  <c r="K993" i="4"/>
  <c r="K991" i="4"/>
  <c r="K989" i="4"/>
  <c r="K987" i="4"/>
  <c r="K985" i="4"/>
  <c r="K983" i="4"/>
  <c r="K981" i="4"/>
  <c r="K979" i="4"/>
  <c r="K977" i="4"/>
  <c r="K975" i="4"/>
  <c r="K973" i="4"/>
  <c r="K971" i="4"/>
  <c r="K969" i="4"/>
  <c r="K967" i="4"/>
  <c r="K965" i="4"/>
  <c r="K963" i="4"/>
  <c r="K961" i="4"/>
  <c r="K959" i="4"/>
  <c r="K957" i="4"/>
  <c r="K955" i="4"/>
  <c r="K953" i="4"/>
  <c r="K951" i="4"/>
  <c r="K949" i="4"/>
  <c r="K947" i="4"/>
  <c r="K945" i="4"/>
  <c r="K943" i="4"/>
  <c r="K941" i="4"/>
  <c r="K939" i="4"/>
  <c r="K937" i="4"/>
  <c r="K935" i="4"/>
  <c r="K933" i="4"/>
  <c r="K931" i="4"/>
  <c r="K929" i="4"/>
  <c r="K927" i="4"/>
  <c r="K925" i="4"/>
  <c r="K923" i="4"/>
  <c r="K921" i="4"/>
  <c r="K919" i="4"/>
  <c r="K917" i="4"/>
  <c r="K915" i="4"/>
  <c r="K913" i="4"/>
  <c r="K911" i="4"/>
  <c r="K909" i="4"/>
  <c r="K907" i="4"/>
  <c r="K905" i="4"/>
  <c r="K903" i="4"/>
  <c r="K901" i="4"/>
  <c r="K899" i="4"/>
  <c r="K897" i="4"/>
  <c r="K895" i="4"/>
  <c r="K893" i="4"/>
  <c r="K891" i="4"/>
  <c r="K889" i="4"/>
  <c r="K887" i="4"/>
  <c r="K885" i="4"/>
  <c r="K883" i="4"/>
  <c r="K881" i="4"/>
  <c r="K879" i="4"/>
  <c r="K877" i="4"/>
  <c r="K875" i="4"/>
  <c r="K873" i="4"/>
  <c r="K871" i="4"/>
  <c r="K869" i="4"/>
  <c r="K867" i="4"/>
  <c r="K865" i="4"/>
  <c r="K863" i="4"/>
  <c r="K861" i="4"/>
  <c r="K859" i="4"/>
  <c r="K857" i="4"/>
  <c r="K855" i="4"/>
  <c r="K853" i="4"/>
  <c r="K851" i="4"/>
  <c r="K849" i="4"/>
  <c r="K847" i="4"/>
  <c r="K845" i="4"/>
  <c r="K843" i="4"/>
  <c r="K841" i="4"/>
  <c r="K839" i="4"/>
  <c r="K1006" i="4"/>
  <c r="K1004" i="4"/>
  <c r="K1002" i="4"/>
  <c r="K1000" i="4"/>
  <c r="K998" i="4"/>
  <c r="K996" i="4"/>
  <c r="K994" i="4"/>
  <c r="K992" i="4"/>
  <c r="K990" i="4"/>
  <c r="K988" i="4"/>
  <c r="K986" i="4"/>
  <c r="K984" i="4"/>
  <c r="K982" i="4"/>
  <c r="K980" i="4"/>
  <c r="K978" i="4"/>
  <c r="K976" i="4"/>
  <c r="K974" i="4"/>
  <c r="K972" i="4"/>
  <c r="K970" i="4"/>
  <c r="K968" i="4"/>
  <c r="K966" i="4"/>
  <c r="K964" i="4"/>
  <c r="K962" i="4"/>
  <c r="K960" i="4"/>
  <c r="K958" i="4"/>
  <c r="K956" i="4"/>
  <c r="K954" i="4"/>
  <c r="K952" i="4"/>
  <c r="K950" i="4"/>
  <c r="K948" i="4"/>
  <c r="K946" i="4"/>
  <c r="K944" i="4"/>
  <c r="K942" i="4"/>
  <c r="K940" i="4"/>
  <c r="K938" i="4"/>
  <c r="K936" i="4"/>
  <c r="K934" i="4"/>
  <c r="K932" i="4"/>
  <c r="K930" i="4"/>
  <c r="K928" i="4"/>
  <c r="K926" i="4"/>
  <c r="K924" i="4"/>
  <c r="K922" i="4"/>
  <c r="K920" i="4"/>
  <c r="K918" i="4"/>
  <c r="K916" i="4"/>
  <c r="K914" i="4"/>
  <c r="K912" i="4"/>
  <c r="K910" i="4"/>
  <c r="K908" i="4"/>
  <c r="K906" i="4"/>
  <c r="K904" i="4"/>
  <c r="K902" i="4"/>
  <c r="K900" i="4"/>
  <c r="K898" i="4"/>
  <c r="K896" i="4"/>
  <c r="K894" i="4"/>
  <c r="K892" i="4"/>
  <c r="K890" i="4"/>
  <c r="K888" i="4"/>
  <c r="K886" i="4"/>
  <c r="K884" i="4"/>
  <c r="K882" i="4"/>
  <c r="K880" i="4"/>
  <c r="K878" i="4"/>
  <c r="K876" i="4"/>
  <c r="K874" i="4"/>
  <c r="K872" i="4"/>
  <c r="K870" i="4"/>
  <c r="K868" i="4"/>
  <c r="K866" i="4"/>
  <c r="K864" i="4"/>
  <c r="K862" i="4"/>
  <c r="K860" i="4"/>
  <c r="K858" i="4"/>
  <c r="K856" i="4"/>
  <c r="K854" i="4"/>
  <c r="K852" i="4"/>
  <c r="K850" i="4"/>
  <c r="K848" i="4"/>
  <c r="K846" i="4"/>
  <c r="K844" i="4"/>
  <c r="K842" i="4"/>
  <c r="K840" i="4"/>
  <c r="K838" i="4"/>
  <c r="K837" i="4"/>
  <c r="K835" i="4"/>
  <c r="K833" i="4"/>
  <c r="K831" i="4"/>
  <c r="K829" i="4"/>
  <c r="K827" i="4"/>
  <c r="K825" i="4"/>
  <c r="K823" i="4"/>
  <c r="K821" i="4"/>
  <c r="K819" i="4"/>
  <c r="K817" i="4"/>
  <c r="K815" i="4"/>
  <c r="K813" i="4"/>
  <c r="K811" i="4"/>
  <c r="K809" i="4"/>
  <c r="K807" i="4"/>
  <c r="K805" i="4"/>
  <c r="K803" i="4"/>
  <c r="K801" i="4"/>
  <c r="K799" i="4"/>
  <c r="K797" i="4"/>
  <c r="K795" i="4"/>
  <c r="K793" i="4"/>
  <c r="K791" i="4"/>
  <c r="K789" i="4"/>
  <c r="K787" i="4"/>
  <c r="K785" i="4"/>
  <c r="K783" i="4"/>
  <c r="K781" i="4"/>
  <c r="K779" i="4"/>
  <c r="K777" i="4"/>
  <c r="K775" i="4"/>
  <c r="K773" i="4"/>
  <c r="K771" i="4"/>
  <c r="K769" i="4"/>
  <c r="K767" i="4"/>
  <c r="K765" i="4"/>
  <c r="K763" i="4"/>
  <c r="K761" i="4"/>
  <c r="K759" i="4"/>
  <c r="K757" i="4"/>
  <c r="K755" i="4"/>
  <c r="K753" i="4"/>
  <c r="K751" i="4"/>
  <c r="K749" i="4"/>
  <c r="K747" i="4"/>
  <c r="K745" i="4"/>
  <c r="K743" i="4"/>
  <c r="K741" i="4"/>
  <c r="K739" i="4"/>
  <c r="K737" i="4"/>
  <c r="K735" i="4"/>
  <c r="K733" i="4"/>
  <c r="K731" i="4"/>
  <c r="K729" i="4"/>
  <c r="K727" i="4"/>
  <c r="K725" i="4"/>
  <c r="K723" i="4"/>
  <c r="K721" i="4"/>
  <c r="K719" i="4"/>
  <c r="K717" i="4"/>
  <c r="K715" i="4"/>
  <c r="K713" i="4"/>
  <c r="K711" i="4"/>
  <c r="K709" i="4"/>
  <c r="K707" i="4"/>
  <c r="K705" i="4"/>
  <c r="K703" i="4"/>
  <c r="K701" i="4"/>
  <c r="K699" i="4"/>
  <c r="K697" i="4"/>
  <c r="K695" i="4"/>
  <c r="K693" i="4"/>
  <c r="K691" i="4"/>
  <c r="K689" i="4"/>
  <c r="K687" i="4"/>
  <c r="K685" i="4"/>
  <c r="K683" i="4"/>
  <c r="K681" i="4"/>
  <c r="K679" i="4"/>
  <c r="K677" i="4"/>
  <c r="K675" i="4"/>
  <c r="K673" i="4"/>
  <c r="K671" i="4"/>
  <c r="K669" i="4"/>
  <c r="K830" i="4"/>
  <c r="K814" i="4"/>
  <c r="K798" i="4"/>
  <c r="K782" i="4"/>
  <c r="K766" i="4"/>
  <c r="K750" i="4"/>
  <c r="K734" i="4"/>
  <c r="K718" i="4"/>
  <c r="K702" i="4"/>
  <c r="K686" i="4"/>
  <c r="K670" i="4"/>
  <c r="K836" i="4"/>
  <c r="K820" i="4"/>
  <c r="K804" i="4"/>
  <c r="K788" i="4"/>
  <c r="K772" i="4"/>
  <c r="K756" i="4"/>
  <c r="K740" i="4"/>
  <c r="K724" i="4"/>
  <c r="K708" i="4"/>
  <c r="K692" i="4"/>
  <c r="K676" i="4"/>
  <c r="K667" i="4"/>
  <c r="K665" i="4"/>
  <c r="K663" i="4"/>
  <c r="K661" i="4"/>
  <c r="K659" i="4"/>
  <c r="K657" i="4"/>
  <c r="K655" i="4"/>
  <c r="K653" i="4"/>
  <c r="K651" i="4"/>
  <c r="K649" i="4"/>
  <c r="K647" i="4"/>
  <c r="K645" i="4"/>
  <c r="K643" i="4"/>
  <c r="K641" i="4"/>
  <c r="K639" i="4"/>
  <c r="K637" i="4"/>
  <c r="K635" i="4"/>
  <c r="K633" i="4"/>
  <c r="K631" i="4"/>
  <c r="K629" i="4"/>
  <c r="K627" i="4"/>
  <c r="K625" i="4"/>
  <c r="K623" i="4"/>
  <c r="K621" i="4"/>
  <c r="K619" i="4"/>
  <c r="K617" i="4"/>
  <c r="K615" i="4"/>
  <c r="K613" i="4"/>
  <c r="K611" i="4"/>
  <c r="K609" i="4"/>
  <c r="K607" i="4"/>
  <c r="K605" i="4"/>
  <c r="K603" i="4"/>
  <c r="K601" i="4"/>
  <c r="K599" i="4"/>
  <c r="K597" i="4"/>
  <c r="K595" i="4"/>
  <c r="K593" i="4"/>
  <c r="K591" i="4"/>
  <c r="K589" i="4"/>
  <c r="K587" i="4"/>
  <c r="K585" i="4"/>
  <c r="K583" i="4"/>
  <c r="K581" i="4"/>
  <c r="K579" i="4"/>
  <c r="K577" i="4"/>
  <c r="K575" i="4"/>
  <c r="K573" i="4"/>
  <c r="K571" i="4"/>
  <c r="K569" i="4"/>
  <c r="K567" i="4"/>
  <c r="K565" i="4"/>
  <c r="K563" i="4"/>
  <c r="K561" i="4"/>
  <c r="K559" i="4"/>
  <c r="K557" i="4"/>
  <c r="K555" i="4"/>
  <c r="K553" i="4"/>
  <c r="K551" i="4"/>
  <c r="K549" i="4"/>
  <c r="K547" i="4"/>
  <c r="K545" i="4"/>
  <c r="K543" i="4"/>
  <c r="K541" i="4"/>
  <c r="K539" i="4"/>
  <c r="K537" i="4"/>
  <c r="K535" i="4"/>
  <c r="K533" i="4"/>
  <c r="K531" i="4"/>
  <c r="K529" i="4"/>
  <c r="K527" i="4"/>
  <c r="K525" i="4"/>
  <c r="K523" i="4"/>
  <c r="K521" i="4"/>
  <c r="K824" i="4"/>
  <c r="K808" i="4"/>
  <c r="K792" i="4"/>
  <c r="K776" i="4"/>
  <c r="K760" i="4"/>
  <c r="K744" i="4"/>
  <c r="K728" i="4"/>
  <c r="K712" i="4"/>
  <c r="K696" i="4"/>
  <c r="K680" i="4"/>
  <c r="K826" i="4"/>
  <c r="K810" i="4"/>
  <c r="K794" i="4"/>
  <c r="K778" i="4"/>
  <c r="K762" i="4"/>
  <c r="K746" i="4"/>
  <c r="K730" i="4"/>
  <c r="K714" i="4"/>
  <c r="K698" i="4"/>
  <c r="K682" i="4"/>
  <c r="K656" i="4"/>
  <c r="K640" i="4"/>
  <c r="K624" i="4"/>
  <c r="K608" i="4"/>
  <c r="K592" i="4"/>
  <c r="K576" i="4"/>
  <c r="K560" i="4"/>
  <c r="K544" i="4"/>
  <c r="K528" i="4"/>
  <c r="K519" i="4"/>
  <c r="K517" i="4"/>
  <c r="K515" i="4"/>
  <c r="K513" i="4"/>
  <c r="K511" i="4"/>
  <c r="K509" i="4"/>
  <c r="K507" i="4"/>
  <c r="K505" i="4"/>
  <c r="K503" i="4"/>
  <c r="K501" i="4"/>
  <c r="K499" i="4"/>
  <c r="K497" i="4"/>
  <c r="K495" i="4"/>
  <c r="K493" i="4"/>
  <c r="K491" i="4"/>
  <c r="K489" i="4"/>
  <c r="K487" i="4"/>
  <c r="K485" i="4"/>
  <c r="K483" i="4"/>
  <c r="K481" i="4"/>
  <c r="K479" i="4"/>
  <c r="K477" i="4"/>
  <c r="K475" i="4"/>
  <c r="K473" i="4"/>
  <c r="K471" i="4"/>
  <c r="K469" i="4"/>
  <c r="K467" i="4"/>
  <c r="K465" i="4"/>
  <c r="K463" i="4"/>
  <c r="K461" i="4"/>
  <c r="K459" i="4"/>
  <c r="K457" i="4"/>
  <c r="K455" i="4"/>
  <c r="K453" i="4"/>
  <c r="K451" i="4"/>
  <c r="K449" i="4"/>
  <c r="K447" i="4"/>
  <c r="K445" i="4"/>
  <c r="K443" i="4"/>
  <c r="K441" i="4"/>
  <c r="K439" i="4"/>
  <c r="K437" i="4"/>
  <c r="K435" i="4"/>
  <c r="K433" i="4"/>
  <c r="K431" i="4"/>
  <c r="K429" i="4"/>
  <c r="K427" i="4"/>
  <c r="K425" i="4"/>
  <c r="K423" i="4"/>
  <c r="K421" i="4"/>
  <c r="K419" i="4"/>
  <c r="K417" i="4"/>
  <c r="K415" i="4"/>
  <c r="K413" i="4"/>
  <c r="K411" i="4"/>
  <c r="K409" i="4"/>
  <c r="K407" i="4"/>
  <c r="K405" i="4"/>
  <c r="K403" i="4"/>
  <c r="K401" i="4"/>
  <c r="K399" i="4"/>
  <c r="K397" i="4"/>
  <c r="K395" i="4"/>
  <c r="K393" i="4"/>
  <c r="K391" i="4"/>
  <c r="K389" i="4"/>
  <c r="K387" i="4"/>
  <c r="K385" i="4"/>
  <c r="K383" i="4"/>
  <c r="K381" i="4"/>
  <c r="K379" i="4"/>
  <c r="K377" i="4"/>
  <c r="K375" i="4"/>
  <c r="K373" i="4"/>
  <c r="K371" i="4"/>
  <c r="K369" i="4"/>
  <c r="K367" i="4"/>
  <c r="K365" i="4"/>
  <c r="K363" i="4"/>
  <c r="K361" i="4"/>
  <c r="K359" i="4"/>
  <c r="K357" i="4"/>
  <c r="K355" i="4"/>
  <c r="K353" i="4"/>
  <c r="K351" i="4"/>
  <c r="K349" i="4"/>
  <c r="K347" i="4"/>
  <c r="K345" i="4"/>
  <c r="K343" i="4"/>
  <c r="K341" i="4"/>
  <c r="K339" i="4"/>
  <c r="K337" i="4"/>
  <c r="K335" i="4"/>
  <c r="K333" i="4"/>
  <c r="K331" i="4"/>
  <c r="K329" i="4"/>
  <c r="K327" i="4"/>
  <c r="K325" i="4"/>
  <c r="K323" i="4"/>
  <c r="K321" i="4"/>
  <c r="K319" i="4"/>
  <c r="K317" i="4"/>
  <c r="K315" i="4"/>
  <c r="K313" i="4"/>
  <c r="K311" i="4"/>
  <c r="K309" i="4"/>
  <c r="K307" i="4"/>
  <c r="K305" i="4"/>
  <c r="K303" i="4"/>
  <c r="K301" i="4"/>
  <c r="K299" i="4"/>
  <c r="K297" i="4"/>
  <c r="K295" i="4"/>
  <c r="K293" i="4"/>
  <c r="K291" i="4"/>
  <c r="K289" i="4"/>
  <c r="K287" i="4"/>
  <c r="K285" i="4"/>
  <c r="K283" i="4"/>
  <c r="K281" i="4"/>
  <c r="K279" i="4"/>
  <c r="K277" i="4"/>
  <c r="K275" i="4"/>
  <c r="K273" i="4"/>
  <c r="K271" i="4"/>
  <c r="K269" i="4"/>
  <c r="K267" i="4"/>
  <c r="K265" i="4"/>
  <c r="K263" i="4"/>
  <c r="K261" i="4"/>
  <c r="K259" i="4"/>
  <c r="K257" i="4"/>
  <c r="K255" i="4"/>
  <c r="K253" i="4"/>
  <c r="K251" i="4"/>
  <c r="K249" i="4"/>
  <c r="K247" i="4"/>
  <c r="K245" i="4"/>
  <c r="K243" i="4"/>
  <c r="K241" i="4"/>
  <c r="K239" i="4"/>
  <c r="K237" i="4"/>
  <c r="K235" i="4"/>
  <c r="K233" i="4"/>
  <c r="K231" i="4"/>
  <c r="K229" i="4"/>
  <c r="K227" i="4"/>
  <c r="K225" i="4"/>
  <c r="K223" i="4"/>
  <c r="K221" i="4"/>
  <c r="K219" i="4"/>
  <c r="K217" i="4"/>
  <c r="K215" i="4"/>
  <c r="K213" i="4"/>
  <c r="K211" i="4"/>
  <c r="K209" i="4"/>
  <c r="K207" i="4"/>
  <c r="K205" i="4"/>
  <c r="K203" i="4"/>
  <c r="K201" i="4"/>
  <c r="K199" i="4"/>
  <c r="K832" i="4"/>
  <c r="K822" i="4"/>
  <c r="K800" i="4"/>
  <c r="K790" i="4"/>
  <c r="K768" i="4"/>
  <c r="K758" i="4"/>
  <c r="K736" i="4"/>
  <c r="K726" i="4"/>
  <c r="K704" i="4"/>
  <c r="K694" i="4"/>
  <c r="K672" i="4"/>
  <c r="K658" i="4"/>
  <c r="K642" i="4"/>
  <c r="K626" i="4"/>
  <c r="K610" i="4"/>
  <c r="K594" i="4"/>
  <c r="K578" i="4"/>
  <c r="K562" i="4"/>
  <c r="K546" i="4"/>
  <c r="K530" i="4"/>
  <c r="K834" i="4"/>
  <c r="K812" i="4"/>
  <c r="K802" i="4"/>
  <c r="K780" i="4"/>
  <c r="K770" i="4"/>
  <c r="K748" i="4"/>
  <c r="K738" i="4"/>
  <c r="K716" i="4"/>
  <c r="K706" i="4"/>
  <c r="K684" i="4"/>
  <c r="K674" i="4"/>
  <c r="K660" i="4"/>
  <c r="K644" i="4"/>
  <c r="K628" i="4"/>
  <c r="K612" i="4"/>
  <c r="K596" i="4"/>
  <c r="K580" i="4"/>
  <c r="K564" i="4"/>
  <c r="K548" i="4"/>
  <c r="K532" i="4"/>
  <c r="K816" i="4"/>
  <c r="K806" i="4"/>
  <c r="K784" i="4"/>
  <c r="K774" i="4"/>
  <c r="K752" i="4"/>
  <c r="K742" i="4"/>
  <c r="K720" i="4"/>
  <c r="K710" i="4"/>
  <c r="K688" i="4"/>
  <c r="K678" i="4"/>
  <c r="K666" i="4"/>
  <c r="K650" i="4"/>
  <c r="K634" i="4"/>
  <c r="K618" i="4"/>
  <c r="K602" i="4"/>
  <c r="K586" i="4"/>
  <c r="K570" i="4"/>
  <c r="K554" i="4"/>
  <c r="K538" i="4"/>
  <c r="K522" i="4"/>
  <c r="K828" i="4"/>
  <c r="K818" i="4"/>
  <c r="K796" i="4"/>
  <c r="K786" i="4"/>
  <c r="K764" i="4"/>
  <c r="K754" i="4"/>
  <c r="K732" i="4"/>
  <c r="K722" i="4"/>
  <c r="K700" i="4"/>
  <c r="K690" i="4"/>
  <c r="K668" i="4"/>
  <c r="K652" i="4"/>
  <c r="K636" i="4"/>
  <c r="K620" i="4"/>
  <c r="K604" i="4"/>
  <c r="K588" i="4"/>
  <c r="K572" i="4"/>
  <c r="K556" i="4"/>
  <c r="K540" i="4"/>
  <c r="K524" i="4"/>
  <c r="K654" i="4"/>
  <c r="K638" i="4"/>
  <c r="K622" i="4"/>
  <c r="K606" i="4"/>
  <c r="K590" i="4"/>
  <c r="K574" i="4"/>
  <c r="K558" i="4"/>
  <c r="K542" i="4"/>
  <c r="K526" i="4"/>
  <c r="K664" i="4"/>
  <c r="K600" i="4"/>
  <c r="K536" i="4"/>
  <c r="K516" i="4"/>
  <c r="K500" i="4"/>
  <c r="K484" i="4"/>
  <c r="K468" i="4"/>
  <c r="K452" i="4"/>
  <c r="K436" i="4"/>
  <c r="K420" i="4"/>
  <c r="K404" i="4"/>
  <c r="K388" i="4"/>
  <c r="K372" i="4"/>
  <c r="K356" i="4"/>
  <c r="K340" i="4"/>
  <c r="K324" i="4"/>
  <c r="K308" i="4"/>
  <c r="K292" i="4"/>
  <c r="K276" i="4"/>
  <c r="K260" i="4"/>
  <c r="K244" i="4"/>
  <c r="K228" i="4"/>
  <c r="K212" i="4"/>
  <c r="K646" i="4"/>
  <c r="K582" i="4"/>
  <c r="K518" i="4"/>
  <c r="K502" i="4"/>
  <c r="K486" i="4"/>
  <c r="K470" i="4"/>
  <c r="K454" i="4"/>
  <c r="K438" i="4"/>
  <c r="K422" i="4"/>
  <c r="K406" i="4"/>
  <c r="K390" i="4"/>
  <c r="K374" i="4"/>
  <c r="K358" i="4"/>
  <c r="K342" i="4"/>
  <c r="K326" i="4"/>
  <c r="K310" i="4"/>
  <c r="K294" i="4"/>
  <c r="K278" i="4"/>
  <c r="K262" i="4"/>
  <c r="K246" i="4"/>
  <c r="K230" i="4"/>
  <c r="K214" i="4"/>
  <c r="K198" i="4"/>
  <c r="K196" i="4"/>
  <c r="K194" i="4"/>
  <c r="K192" i="4"/>
  <c r="K190" i="4"/>
  <c r="K188" i="4"/>
  <c r="K186" i="4"/>
  <c r="K184" i="4"/>
  <c r="K182" i="4"/>
  <c r="K180" i="4"/>
  <c r="K178" i="4"/>
  <c r="K176" i="4"/>
  <c r="K174" i="4"/>
  <c r="K172" i="4"/>
  <c r="K170" i="4"/>
  <c r="K168" i="4"/>
  <c r="K166" i="4"/>
  <c r="K164" i="4"/>
  <c r="K162" i="4"/>
  <c r="K160" i="4"/>
  <c r="K158" i="4"/>
  <c r="K156" i="4"/>
  <c r="K154" i="4"/>
  <c r="K152" i="4"/>
  <c r="K150" i="4"/>
  <c r="K148" i="4"/>
  <c r="K146" i="4"/>
  <c r="K144" i="4"/>
  <c r="K142" i="4"/>
  <c r="K140" i="4"/>
  <c r="K138" i="4"/>
  <c r="K136" i="4"/>
  <c r="K134" i="4"/>
  <c r="K132" i="4"/>
  <c r="K130" i="4"/>
  <c r="K128" i="4"/>
  <c r="K126" i="4"/>
  <c r="K124" i="4"/>
  <c r="K122" i="4"/>
  <c r="K120" i="4"/>
  <c r="K118" i="4"/>
  <c r="K116" i="4"/>
  <c r="K114" i="4"/>
  <c r="K112" i="4"/>
  <c r="K110" i="4"/>
  <c r="K108" i="4"/>
  <c r="K106" i="4"/>
  <c r="K104" i="4"/>
  <c r="K648" i="4"/>
  <c r="K584" i="4"/>
  <c r="K520" i="4"/>
  <c r="K504" i="4"/>
  <c r="K488" i="4"/>
  <c r="K472" i="4"/>
  <c r="K456" i="4"/>
  <c r="K440" i="4"/>
  <c r="K424" i="4"/>
  <c r="K408" i="4"/>
  <c r="K392" i="4"/>
  <c r="K376" i="4"/>
  <c r="K360" i="4"/>
  <c r="K344" i="4"/>
  <c r="K328" i="4"/>
  <c r="K312" i="4"/>
  <c r="K296" i="4"/>
  <c r="K280" i="4"/>
  <c r="K264" i="4"/>
  <c r="K248" i="4"/>
  <c r="K232" i="4"/>
  <c r="K216" i="4"/>
  <c r="K200" i="4"/>
  <c r="K630" i="4"/>
  <c r="K566" i="4"/>
  <c r="K506" i="4"/>
  <c r="K490" i="4"/>
  <c r="K474" i="4"/>
  <c r="K458" i="4"/>
  <c r="K442" i="4"/>
  <c r="K426" i="4"/>
  <c r="K410" i="4"/>
  <c r="K394" i="4"/>
  <c r="K378" i="4"/>
  <c r="K362" i="4"/>
  <c r="K346" i="4"/>
  <c r="K330" i="4"/>
  <c r="K314" i="4"/>
  <c r="K298" i="4"/>
  <c r="K282" i="4"/>
  <c r="K266" i="4"/>
  <c r="K250" i="4"/>
  <c r="K234" i="4"/>
  <c r="K218" i="4"/>
  <c r="K202" i="4"/>
  <c r="K632" i="4"/>
  <c r="K568" i="4"/>
  <c r="K508" i="4"/>
  <c r="K492" i="4"/>
  <c r="K476" i="4"/>
  <c r="K460" i="4"/>
  <c r="K444" i="4"/>
  <c r="K428" i="4"/>
  <c r="K412" i="4"/>
  <c r="K396" i="4"/>
  <c r="K380" i="4"/>
  <c r="K364" i="4"/>
  <c r="K348" i="4"/>
  <c r="K332" i="4"/>
  <c r="K316" i="4"/>
  <c r="K300" i="4"/>
  <c r="K284" i="4"/>
  <c r="K268" i="4"/>
  <c r="K252" i="4"/>
  <c r="K236" i="4"/>
  <c r="K220" i="4"/>
  <c r="K204" i="4"/>
  <c r="K614" i="4"/>
  <c r="K550" i="4"/>
  <c r="K510" i="4"/>
  <c r="K494" i="4"/>
  <c r="K478" i="4"/>
  <c r="K462" i="4"/>
  <c r="K446" i="4"/>
  <c r="K430" i="4"/>
  <c r="K414" i="4"/>
  <c r="K398" i="4"/>
  <c r="K382" i="4"/>
  <c r="K366" i="4"/>
  <c r="K350" i="4"/>
  <c r="K334" i="4"/>
  <c r="K318" i="4"/>
  <c r="K302" i="4"/>
  <c r="K286" i="4"/>
  <c r="K270" i="4"/>
  <c r="K254" i="4"/>
  <c r="K238" i="4"/>
  <c r="K222" i="4"/>
  <c r="K206" i="4"/>
  <c r="K197" i="4"/>
  <c r="K195" i="4"/>
  <c r="K193" i="4"/>
  <c r="K191" i="4"/>
  <c r="K189" i="4"/>
  <c r="K187" i="4"/>
  <c r="K185" i="4"/>
  <c r="K183" i="4"/>
  <c r="K181" i="4"/>
  <c r="K179" i="4"/>
  <c r="K177" i="4"/>
  <c r="K175" i="4"/>
  <c r="K173" i="4"/>
  <c r="K171" i="4"/>
  <c r="K169" i="4"/>
  <c r="K167" i="4"/>
  <c r="K165" i="4"/>
  <c r="K163" i="4"/>
  <c r="K161" i="4"/>
  <c r="K159" i="4"/>
  <c r="K157" i="4"/>
  <c r="K155" i="4"/>
  <c r="K153" i="4"/>
  <c r="K151" i="4"/>
  <c r="K149" i="4"/>
  <c r="K147" i="4"/>
  <c r="K145" i="4"/>
  <c r="K143" i="4"/>
  <c r="K141" i="4"/>
  <c r="K139" i="4"/>
  <c r="K137" i="4"/>
  <c r="K135" i="4"/>
  <c r="K133" i="4"/>
  <c r="K131" i="4"/>
  <c r="K129" i="4"/>
  <c r="K127" i="4"/>
  <c r="K125" i="4"/>
  <c r="K123" i="4"/>
  <c r="K121" i="4"/>
  <c r="K119" i="4"/>
  <c r="K117" i="4"/>
  <c r="K115" i="4"/>
  <c r="K113" i="4"/>
  <c r="K111" i="4"/>
  <c r="K109" i="4"/>
  <c r="K107" i="4"/>
  <c r="K105" i="4"/>
  <c r="K616" i="4"/>
  <c r="K552" i="4"/>
  <c r="K512" i="4"/>
  <c r="K496" i="4"/>
  <c r="K480" i="4"/>
  <c r="K464" i="4"/>
  <c r="K448" i="4"/>
  <c r="K432" i="4"/>
  <c r="K416" i="4"/>
  <c r="K400" i="4"/>
  <c r="K384" i="4"/>
  <c r="K368" i="4"/>
  <c r="K352" i="4"/>
  <c r="K336" i="4"/>
  <c r="K320" i="4"/>
  <c r="K304" i="4"/>
  <c r="K288" i="4"/>
  <c r="K272" i="4"/>
  <c r="K256" i="4"/>
  <c r="K240" i="4"/>
  <c r="K224" i="4"/>
  <c r="K208" i="4"/>
  <c r="K662" i="4"/>
  <c r="K598" i="4"/>
  <c r="K534" i="4"/>
  <c r="K514" i="4"/>
  <c r="K498" i="4"/>
  <c r="K482" i="4"/>
  <c r="K466" i="4"/>
  <c r="K450" i="4"/>
  <c r="K434" i="4"/>
  <c r="K418" i="4"/>
  <c r="K402" i="4"/>
  <c r="K386" i="4"/>
  <c r="K370" i="4"/>
  <c r="K354" i="4"/>
  <c r="K338" i="4"/>
  <c r="K322" i="4"/>
  <c r="K306" i="4"/>
  <c r="K290" i="4"/>
  <c r="K274" i="4"/>
  <c r="K258" i="4"/>
  <c r="K242" i="4"/>
  <c r="K226" i="4"/>
  <c r="K210" i="4"/>
  <c r="K99" i="4"/>
  <c r="K35" i="4"/>
  <c r="K71" i="4"/>
  <c r="K7" i="4"/>
  <c r="K46" i="4"/>
  <c r="K85" i="4"/>
  <c r="K21" i="4"/>
  <c r="K52" i="4"/>
  <c r="K9" i="4"/>
  <c r="K40" i="4"/>
  <c r="K66" i="4"/>
  <c r="K96" i="4"/>
  <c r="K91" i="4"/>
  <c r="K27" i="4"/>
  <c r="K63" i="4"/>
  <c r="K102" i="4"/>
  <c r="K38" i="4"/>
  <c r="K77" i="4"/>
  <c r="K5" i="4"/>
  <c r="K44" i="4"/>
  <c r="K16" i="4"/>
  <c r="K42" i="4"/>
  <c r="K72" i="4"/>
  <c r="K97" i="4"/>
  <c r="K83" i="4"/>
  <c r="K19" i="4"/>
  <c r="K55" i="4"/>
  <c r="K94" i="4"/>
  <c r="K30" i="4"/>
  <c r="K69" i="4"/>
  <c r="K13" i="4"/>
  <c r="K36" i="4"/>
  <c r="K17" i="4"/>
  <c r="K48" i="4"/>
  <c r="K73" i="4"/>
  <c r="K98" i="4"/>
  <c r="K75" i="4"/>
  <c r="K11" i="4"/>
  <c r="K47" i="4"/>
  <c r="K86" i="4"/>
  <c r="K22" i="4"/>
  <c r="K61" i="4"/>
  <c r="K100" i="4"/>
  <c r="K28" i="4"/>
  <c r="K24" i="4"/>
  <c r="K49" i="4"/>
  <c r="K74" i="4"/>
  <c r="O843" i="6"/>
  <c r="Q843" i="6" s="1"/>
  <c r="O717" i="6"/>
  <c r="Y717" i="6" s="1"/>
  <c r="O866" i="6"/>
  <c r="Y866" i="6" s="1"/>
  <c r="O738" i="6"/>
  <c r="O715" i="6"/>
  <c r="X715" i="6" s="1"/>
  <c r="O657" i="6"/>
  <c r="O425" i="6"/>
  <c r="O996" i="6"/>
  <c r="R996" i="6" s="1"/>
  <c r="O690" i="6"/>
  <c r="AB690" i="6" s="1"/>
  <c r="O336" i="6"/>
  <c r="T336" i="6" s="1"/>
  <c r="O223" i="6"/>
  <c r="Q223" i="6" s="1"/>
  <c r="O160" i="6"/>
  <c r="AB160" i="6" s="1"/>
  <c r="O318" i="6"/>
  <c r="W318" i="6" s="1"/>
  <c r="O580" i="6"/>
  <c r="O70" i="6"/>
  <c r="O990" i="6"/>
  <c r="O963" i="6"/>
  <c r="R963" i="6" s="1"/>
  <c r="O892" i="6"/>
  <c r="R892" i="6" s="1"/>
  <c r="O844" i="6"/>
  <c r="T844" i="6" s="1"/>
  <c r="O780" i="6"/>
  <c r="X780" i="6" s="1"/>
  <c r="O667" i="6"/>
  <c r="R667" i="6" s="1"/>
  <c r="O533" i="6"/>
  <c r="R533" i="6" s="1"/>
  <c r="O868" i="6"/>
  <c r="O579" i="6"/>
  <c r="O200" i="6"/>
  <c r="U200" i="6" s="1"/>
  <c r="O24" i="6"/>
  <c r="X24" i="6" s="1"/>
  <c r="O109" i="6"/>
  <c r="R109" i="6" s="1"/>
  <c r="O215" i="6"/>
  <c r="W215" i="6" s="1"/>
  <c r="O326" i="6"/>
  <c r="V326" i="6" s="1"/>
  <c r="O110" i="6"/>
  <c r="AB110" i="6" s="1"/>
  <c r="O854" i="6"/>
  <c r="O827" i="6"/>
  <c r="O946" i="6"/>
  <c r="Z946" i="6" s="1"/>
  <c r="O804" i="6"/>
  <c r="Q804" i="6" s="1"/>
  <c r="O731" i="6"/>
  <c r="Q731" i="6" s="1"/>
  <c r="O812" i="6"/>
  <c r="Q812" i="6" s="1"/>
  <c r="O704" i="6"/>
  <c r="Q704" i="6" s="1"/>
  <c r="O688" i="6"/>
  <c r="O656" i="6"/>
  <c r="O320" i="6"/>
  <c r="O191" i="6"/>
  <c r="Y191" i="6" s="1"/>
  <c r="O144" i="6"/>
  <c r="S144" i="6" s="1"/>
  <c r="O286" i="6"/>
  <c r="AB286" i="6" s="1"/>
  <c r="O503" i="6"/>
  <c r="O555" i="6"/>
  <c r="R555" i="6" s="1"/>
  <c r="O150" i="6"/>
  <c r="O38" i="6"/>
  <c r="O947" i="6"/>
  <c r="O764" i="6"/>
  <c r="Q764" i="6" s="1"/>
  <c r="O651" i="6"/>
  <c r="V651" i="6" s="1"/>
  <c r="O517" i="6"/>
  <c r="X517" i="6" s="1"/>
  <c r="O547" i="6"/>
  <c r="S547" i="6" s="1"/>
  <c r="O184" i="6"/>
  <c r="AA184" i="6" s="1"/>
  <c r="O8" i="6"/>
  <c r="O93" i="6"/>
  <c r="O183" i="6"/>
  <c r="O294" i="6"/>
  <c r="AA294" i="6" s="1"/>
  <c r="O76" i="6"/>
  <c r="X76" i="6" s="1"/>
  <c r="O415" i="6"/>
  <c r="W415" i="6" s="1"/>
  <c r="O134" i="6"/>
  <c r="S134" i="6" s="1"/>
  <c r="O838" i="6"/>
  <c r="R838" i="6" s="1"/>
  <c r="O811" i="6"/>
  <c r="O770" i="6"/>
  <c r="O680" i="6"/>
  <c r="O658" i="6"/>
  <c r="U658" i="6" s="1"/>
  <c r="O762" i="6"/>
  <c r="W762" i="6" s="1"/>
  <c r="O304" i="6"/>
  <c r="AA304" i="6" s="1"/>
  <c r="O128" i="6"/>
  <c r="W128" i="6" s="1"/>
  <c r="O254" i="6"/>
  <c r="W254" i="6" s="1"/>
  <c r="O439" i="6"/>
  <c r="O998" i="6"/>
  <c r="AB998" i="6" s="1"/>
  <c r="O896" i="6"/>
  <c r="Y896" i="6" s="1"/>
  <c r="O848" i="6"/>
  <c r="X848" i="6" s="1"/>
  <c r="O675" i="6"/>
  <c r="R675" i="6" s="1"/>
  <c r="O637" i="6"/>
  <c r="O747" i="6"/>
  <c r="O568" i="6"/>
  <c r="AA568" i="6" s="1"/>
  <c r="O978" i="6"/>
  <c r="X978" i="6" s="1"/>
  <c r="O297" i="6"/>
  <c r="AA297" i="6" s="1"/>
  <c r="O546" i="6"/>
  <c r="Q546" i="6" s="1"/>
  <c r="O267" i="6"/>
  <c r="U267" i="6" s="1"/>
  <c r="O464" i="6"/>
  <c r="AA464" i="6" s="1"/>
  <c r="O386" i="6"/>
  <c r="O412" i="6"/>
  <c r="T412" i="6" s="1"/>
  <c r="O32" i="6"/>
  <c r="Z32" i="6" s="1"/>
  <c r="O221" i="6"/>
  <c r="AB221" i="6" s="1"/>
  <c r="O148" i="6"/>
  <c r="O43" i="6"/>
  <c r="AB43" i="6" s="1"/>
  <c r="O309" i="6"/>
  <c r="R309" i="6" s="1"/>
  <c r="O888" i="6"/>
  <c r="O825" i="6"/>
  <c r="O853" i="6"/>
  <c r="O729" i="6"/>
  <c r="U729" i="6" s="1"/>
  <c r="O703" i="6"/>
  <c r="O492" i="6"/>
  <c r="O941" i="6"/>
  <c r="O937" i="6"/>
  <c r="O387" i="6"/>
  <c r="X387" i="6" s="1"/>
  <c r="O506" i="6"/>
  <c r="O250" i="6"/>
  <c r="O63" i="6"/>
  <c r="V63" i="6" s="1"/>
  <c r="O121" i="6"/>
  <c r="Y121" i="6" s="1"/>
  <c r="O213" i="6"/>
  <c r="AB213" i="6" s="1"/>
  <c r="O999" i="6"/>
  <c r="O858" i="6"/>
  <c r="Z858" i="6" s="1"/>
  <c r="O810" i="6"/>
  <c r="R810" i="6" s="1"/>
  <c r="O659" i="6"/>
  <c r="O621" i="6"/>
  <c r="O552" i="6"/>
  <c r="W552" i="6" s="1"/>
  <c r="O813" i="6"/>
  <c r="AA813" i="6" s="1"/>
  <c r="O281" i="6"/>
  <c r="T281" i="6" s="1"/>
  <c r="O514" i="6"/>
  <c r="O507" i="6"/>
  <c r="Y507" i="6" s="1"/>
  <c r="O251" i="6"/>
  <c r="S251" i="6" s="1"/>
  <c r="O448" i="6"/>
  <c r="O370" i="6"/>
  <c r="O453" i="6"/>
  <c r="AB453" i="6" s="1"/>
  <c r="O372" i="6"/>
  <c r="X372" i="6" s="1"/>
  <c r="O16" i="6"/>
  <c r="V16" i="6" s="1"/>
  <c r="O189" i="6"/>
  <c r="AB189" i="6" s="1"/>
  <c r="O300" i="6"/>
  <c r="V300" i="6" s="1"/>
  <c r="O11" i="6"/>
  <c r="O42" i="6"/>
  <c r="O846" i="6"/>
  <c r="O1002" i="6"/>
  <c r="Y1002" i="6" s="1"/>
  <c r="O933" i="6"/>
  <c r="AB933" i="6" s="1"/>
  <c r="O774" i="6"/>
  <c r="AA774" i="6" s="1"/>
  <c r="O992" i="6"/>
  <c r="V992" i="6" s="1"/>
  <c r="O785" i="6"/>
  <c r="O671" i="6"/>
  <c r="O607" i="6"/>
  <c r="O476" i="6"/>
  <c r="O401" i="6"/>
  <c r="AA401" i="6" s="1"/>
  <c r="O742" i="6"/>
  <c r="V742" i="6" s="1"/>
  <c r="O371" i="6"/>
  <c r="S371" i="6" s="1"/>
  <c r="O639" i="6"/>
  <c r="X639" i="6" s="1"/>
  <c r="O490" i="6"/>
  <c r="O234" i="6"/>
  <c r="U234" i="6" s="1"/>
  <c r="O501" i="6"/>
  <c r="O47" i="6"/>
  <c r="O105" i="6"/>
  <c r="AB105" i="6" s="1"/>
  <c r="O389" i="6"/>
  <c r="W389" i="6" s="1"/>
  <c r="O966" i="6"/>
  <c r="T966" i="6" s="1"/>
  <c r="O841" i="6"/>
  <c r="Y841" i="6" s="1"/>
  <c r="O793" i="6"/>
  <c r="O1001" i="6"/>
  <c r="V1001" i="6" s="1"/>
  <c r="O702" i="6"/>
  <c r="T702" i="6" s="1"/>
  <c r="O536" i="6"/>
  <c r="O718" i="6"/>
  <c r="W718" i="6" s="1"/>
  <c r="O265" i="6"/>
  <c r="AB265" i="6" s="1"/>
  <c r="O494" i="6"/>
  <c r="O491" i="6"/>
  <c r="O235" i="6"/>
  <c r="O432" i="6"/>
  <c r="O354" i="6"/>
  <c r="O405" i="6"/>
  <c r="O340" i="6"/>
  <c r="Y340" i="6" s="1"/>
  <c r="O699" i="6"/>
  <c r="S699" i="6" s="1"/>
  <c r="O170" i="6"/>
  <c r="Y170" i="6" s="1"/>
  <c r="O167" i="6"/>
  <c r="O172" i="6"/>
  <c r="AA172" i="6" s="1"/>
  <c r="O348" i="6"/>
  <c r="O783" i="6"/>
  <c r="O874" i="6"/>
  <c r="O805" i="6"/>
  <c r="W805" i="6" s="1"/>
  <c r="O661" i="6"/>
  <c r="S661" i="6" s="1"/>
  <c r="O808" i="6"/>
  <c r="T808" i="6" s="1"/>
  <c r="O615" i="6"/>
  <c r="O592" i="6"/>
  <c r="O527" i="6"/>
  <c r="O809" i="6"/>
  <c r="O321" i="6"/>
  <c r="O594" i="6"/>
  <c r="W594" i="6" s="1"/>
  <c r="O291" i="6"/>
  <c r="Y291" i="6" s="1"/>
  <c r="O488" i="6"/>
  <c r="Y488" i="6" s="1"/>
  <c r="O410" i="6"/>
  <c r="X410" i="6" s="1"/>
  <c r="O141" i="6"/>
  <c r="O269" i="6"/>
  <c r="O25" i="6"/>
  <c r="O316" i="6"/>
  <c r="O91" i="6"/>
  <c r="W91" i="6" s="1"/>
  <c r="O839" i="6"/>
  <c r="Q839" i="6" s="1"/>
  <c r="O822" i="6"/>
  <c r="O976" i="6"/>
  <c r="Z976" i="6" s="1"/>
  <c r="O736" i="6"/>
  <c r="O583" i="6"/>
  <c r="Y583" i="6" s="1"/>
  <c r="O452" i="6"/>
  <c r="O377" i="6"/>
  <c r="O347" i="6"/>
  <c r="AB347" i="6" s="1"/>
  <c r="O577" i="6"/>
  <c r="T577" i="6" s="1"/>
  <c r="O466" i="6"/>
  <c r="O210" i="6"/>
  <c r="S210" i="6" s="1"/>
  <c r="O155" i="6"/>
  <c r="O381" i="6"/>
  <c r="R381" i="6" s="1"/>
  <c r="O23" i="6"/>
  <c r="O81" i="6"/>
  <c r="O66" i="6"/>
  <c r="Y66" i="6" s="1"/>
  <c r="O396" i="6"/>
  <c r="Z396" i="6" s="1"/>
  <c r="O197" i="6"/>
  <c r="AB197" i="6" s="1"/>
  <c r="O444" i="6"/>
  <c r="Q444" i="6" s="1"/>
  <c r="O794" i="6"/>
  <c r="O534" i="6"/>
  <c r="Y534" i="6" s="1"/>
  <c r="O816" i="6"/>
  <c r="O369" i="6"/>
  <c r="O467" i="6"/>
  <c r="V467" i="6" s="1"/>
  <c r="O394" i="6"/>
  <c r="V394" i="6" s="1"/>
  <c r="O125" i="6"/>
  <c r="V125" i="6" s="1"/>
  <c r="O83" i="6"/>
  <c r="U83" i="6" s="1"/>
  <c r="O241" i="6"/>
  <c r="O146" i="6"/>
  <c r="R146" i="6" s="1"/>
  <c r="O725" i="6"/>
  <c r="O949" i="6"/>
  <c r="O670" i="6"/>
  <c r="AA670" i="6" s="1"/>
  <c r="O177" i="6"/>
  <c r="U177" i="6" s="1"/>
  <c r="O339" i="6"/>
  <c r="O522" i="6"/>
  <c r="V522" i="6" s="1"/>
  <c r="O9" i="6"/>
  <c r="O6" i="6"/>
  <c r="Z6" i="6" s="1"/>
  <c r="O867" i="6"/>
  <c r="S867" i="6" s="1"/>
  <c r="O741" i="6"/>
  <c r="R741" i="6" s="1"/>
  <c r="O900" i="6"/>
  <c r="Z900" i="6" s="1"/>
  <c r="O746" i="6"/>
  <c r="Y746" i="6" s="1"/>
  <c r="O449" i="6"/>
  <c r="S449" i="6" s="1"/>
  <c r="O360" i="6"/>
  <c r="O271" i="6"/>
  <c r="V271" i="6" s="1"/>
  <c r="O366" i="6"/>
  <c r="Z366" i="6" s="1"/>
  <c r="O13" i="6"/>
  <c r="U13" i="6" s="1"/>
  <c r="O932" i="6"/>
  <c r="W932" i="6" s="1"/>
  <c r="O548" i="6"/>
  <c r="R548" i="6" s="1"/>
  <c r="O52" i="6"/>
  <c r="U52" i="6" s="1"/>
  <c r="O923" i="6"/>
  <c r="Y923" i="6" s="1"/>
  <c r="O828" i="6"/>
  <c r="O740" i="6"/>
  <c r="X740" i="6" s="1"/>
  <c r="O627" i="6"/>
  <c r="AA627" i="6" s="1"/>
  <c r="O542" i="6"/>
  <c r="Z542" i="6" s="1"/>
  <c r="O505" i="6"/>
  <c r="AB505" i="6" s="1"/>
  <c r="O383" i="6"/>
  <c r="S383" i="6" s="1"/>
  <c r="O539" i="6"/>
  <c r="V539" i="6" s="1"/>
  <c r="O69" i="6"/>
  <c r="O246" i="6"/>
  <c r="R246" i="6" s="1"/>
  <c r="O28" i="6"/>
  <c r="W28" i="6" s="1"/>
  <c r="O915" i="6"/>
  <c r="U915" i="6" s="1"/>
  <c r="O619" i="6"/>
  <c r="Q619" i="6" s="1"/>
  <c r="O684" i="6"/>
  <c r="Q684" i="6" s="1"/>
  <c r="O512" i="6"/>
  <c r="AB512" i="6" s="1"/>
  <c r="O508" i="6"/>
  <c r="O247" i="6"/>
  <c r="O142" i="6"/>
  <c r="S142" i="6" s="1"/>
  <c r="O587" i="6"/>
  <c r="Z587" i="6" s="1"/>
  <c r="O851" i="6"/>
  <c r="T851" i="6" s="1"/>
  <c r="O722" i="6"/>
  <c r="AA722" i="6" s="1"/>
  <c r="O618" i="6"/>
  <c r="Y618" i="6" s="1"/>
  <c r="O406" i="6"/>
  <c r="Z406" i="6" s="1"/>
  <c r="O367" i="6"/>
  <c r="Z367" i="6" s="1"/>
  <c r="O375" i="6"/>
  <c r="O951" i="6"/>
  <c r="O934" i="6"/>
  <c r="U934" i="6" s="1"/>
  <c r="O781" i="6"/>
  <c r="O759" i="6"/>
  <c r="O913" i="6"/>
  <c r="O676" i="6"/>
  <c r="AB676" i="6" s="1"/>
  <c r="O957" i="6"/>
  <c r="AB957" i="6" s="1"/>
  <c r="O789" i="6"/>
  <c r="V789" i="6" s="1"/>
  <c r="O612" i="6"/>
  <c r="O233" i="6"/>
  <c r="Z233" i="6" s="1"/>
  <c r="O462" i="6"/>
  <c r="W462" i="6" s="1"/>
  <c r="O459" i="6"/>
  <c r="O203" i="6"/>
  <c r="Q203" i="6" s="1"/>
  <c r="O679" i="6"/>
  <c r="X679" i="6" s="1"/>
  <c r="O322" i="6"/>
  <c r="Q322" i="6" s="1"/>
  <c r="O276" i="6"/>
  <c r="O461" i="6"/>
  <c r="AB461" i="6" s="1"/>
  <c r="O138" i="6"/>
  <c r="Q138" i="6" s="1"/>
  <c r="O135" i="6"/>
  <c r="W135" i="6" s="1"/>
  <c r="O67" i="6"/>
  <c r="O357" i="6"/>
  <c r="O132" i="6"/>
  <c r="R132" i="6" s="1"/>
  <c r="O26" i="6"/>
  <c r="T26" i="6" s="1"/>
  <c r="O973" i="6"/>
  <c r="Y973" i="6" s="1"/>
  <c r="O925" i="6"/>
  <c r="T925" i="6" s="1"/>
  <c r="O865" i="6"/>
  <c r="V865" i="6" s="1"/>
  <c r="O758" i="6"/>
  <c r="T758" i="6" s="1"/>
  <c r="O693" i="6"/>
  <c r="O625" i="6"/>
  <c r="O559" i="6"/>
  <c r="Q559" i="6" s="1"/>
  <c r="O428" i="6"/>
  <c r="AA428" i="6" s="1"/>
  <c r="O353" i="6"/>
  <c r="Q353" i="6" s="1"/>
  <c r="O623" i="6"/>
  <c r="R623" i="6" s="1"/>
  <c r="O323" i="6"/>
  <c r="T323" i="6" s="1"/>
  <c r="O529" i="6"/>
  <c r="AB529" i="6" s="1"/>
  <c r="O442" i="6"/>
  <c r="O186" i="6"/>
  <c r="O131" i="6"/>
  <c r="S131" i="6" s="1"/>
  <c r="O333" i="6"/>
  <c r="U333" i="6" s="1"/>
  <c r="O57" i="6"/>
  <c r="O18" i="6"/>
  <c r="V18" i="6" s="1"/>
  <c r="O204" i="6"/>
  <c r="R204" i="6" s="1"/>
  <c r="O935" i="6"/>
  <c r="V935" i="6" s="1"/>
  <c r="O765" i="6"/>
  <c r="O743" i="6"/>
  <c r="Z743" i="6" s="1"/>
  <c r="O708" i="6"/>
  <c r="U708" i="6" s="1"/>
  <c r="O954" i="6"/>
  <c r="U954" i="6" s="1"/>
  <c r="O885" i="6"/>
  <c r="O944" i="6"/>
  <c r="T944" i="6" s="1"/>
  <c r="O889" i="6"/>
  <c r="Y889" i="6" s="1"/>
  <c r="O752" i="6"/>
  <c r="O585" i="6"/>
  <c r="O217" i="6"/>
  <c r="O446" i="6"/>
  <c r="U446" i="6" s="1"/>
  <c r="O443" i="6"/>
  <c r="AA443" i="6" s="1"/>
  <c r="O187" i="6"/>
  <c r="O602" i="6"/>
  <c r="R602" i="6" s="1"/>
  <c r="O306" i="6"/>
  <c r="R306" i="6" s="1"/>
  <c r="O244" i="6"/>
  <c r="R244" i="6" s="1"/>
  <c r="O404" i="6"/>
  <c r="O122" i="6"/>
  <c r="O119" i="6"/>
  <c r="W119" i="6" s="1"/>
  <c r="O35" i="6"/>
  <c r="AB35" i="6" s="1"/>
  <c r="O229" i="6"/>
  <c r="O181" i="6"/>
  <c r="Y181" i="6" s="1"/>
  <c r="O782" i="6"/>
  <c r="AA782" i="6" s="1"/>
  <c r="O960" i="6"/>
  <c r="U960" i="6" s="1"/>
  <c r="O912" i="6"/>
  <c r="O745" i="6"/>
  <c r="O677" i="6"/>
  <c r="T677" i="6" s="1"/>
  <c r="O608" i="6"/>
  <c r="O543" i="6"/>
  <c r="O1000" i="6"/>
  <c r="U1000" i="6" s="1"/>
  <c r="O337" i="6"/>
  <c r="X337" i="6" s="1"/>
  <c r="O617" i="6"/>
  <c r="T617" i="6" s="1"/>
  <c r="O307" i="6"/>
  <c r="Z307" i="6" s="1"/>
  <c r="O504" i="6"/>
  <c r="O426" i="6"/>
  <c r="U426" i="6" s="1"/>
  <c r="O877" i="6"/>
  <c r="Z877" i="6" s="1"/>
  <c r="O157" i="6"/>
  <c r="O301" i="6"/>
  <c r="O445" i="6"/>
  <c r="U445" i="6" s="1"/>
  <c r="O41" i="6"/>
  <c r="W41" i="6" s="1"/>
  <c r="O124" i="6"/>
  <c r="Y124" i="6" s="1"/>
  <c r="O919" i="6"/>
  <c r="T919" i="6" s="1"/>
  <c r="O902" i="6"/>
  <c r="Q902" i="6" s="1"/>
  <c r="O749" i="6"/>
  <c r="O727" i="6"/>
  <c r="S727" i="6" s="1"/>
  <c r="O1005" i="6"/>
  <c r="Q1005" i="6" s="1"/>
  <c r="O914" i="6"/>
  <c r="Z914" i="6" s="1"/>
  <c r="O824" i="6"/>
  <c r="V824" i="6" s="1"/>
  <c r="O763" i="6"/>
  <c r="X763" i="6" s="1"/>
  <c r="O553" i="6"/>
  <c r="O201" i="6"/>
  <c r="Q201" i="6" s="1"/>
  <c r="O430" i="6"/>
  <c r="O427" i="6"/>
  <c r="O570" i="6"/>
  <c r="AB570" i="6" s="1"/>
  <c r="O290" i="6"/>
  <c r="AB290" i="6" s="1"/>
  <c r="O212" i="6"/>
  <c r="U212" i="6" s="1"/>
  <c r="O106" i="6"/>
  <c r="AA106" i="6" s="1"/>
  <c r="O103" i="6"/>
  <c r="Y103" i="6" s="1"/>
  <c r="O161" i="6"/>
  <c r="V161" i="6" s="1"/>
  <c r="O897" i="6"/>
  <c r="O975" i="6"/>
  <c r="O958" i="6"/>
  <c r="O832" i="6"/>
  <c r="U832" i="6" s="1"/>
  <c r="O784" i="6"/>
  <c r="AB784" i="6" s="1"/>
  <c r="O635" i="6"/>
  <c r="T635" i="6" s="1"/>
  <c r="O981" i="6"/>
  <c r="Z981" i="6" s="1"/>
  <c r="O695" i="6"/>
  <c r="Q695" i="6" s="1"/>
  <c r="O550" i="6"/>
  <c r="O528" i="6"/>
  <c r="O953" i="6"/>
  <c r="O257" i="6"/>
  <c r="U257" i="6" s="1"/>
  <c r="O486" i="6"/>
  <c r="T486" i="6" s="1"/>
  <c r="O483" i="6"/>
  <c r="Q483" i="6" s="1"/>
  <c r="O227" i="6"/>
  <c r="O424" i="6"/>
  <c r="X424" i="6" s="1"/>
  <c r="O901" i="6"/>
  <c r="U901" i="6" s="1"/>
  <c r="O346" i="6"/>
  <c r="O324" i="6"/>
  <c r="O162" i="6"/>
  <c r="Y162" i="6" s="1"/>
  <c r="O159" i="6"/>
  <c r="Q159" i="6" s="1"/>
  <c r="O140" i="6"/>
  <c r="Q140" i="6" s="1"/>
  <c r="O284" i="6"/>
  <c r="O245" i="6"/>
  <c r="X245" i="6" s="1"/>
  <c r="O909" i="6"/>
  <c r="O861" i="6"/>
  <c r="V861" i="6" s="1"/>
  <c r="O801" i="6"/>
  <c r="R801" i="6" s="1"/>
  <c r="O653" i="6"/>
  <c r="S653" i="6" s="1"/>
  <c r="O584" i="6"/>
  <c r="AB584" i="6" s="1"/>
  <c r="O519" i="6"/>
  <c r="W519" i="6" s="1"/>
  <c r="O313" i="6"/>
  <c r="O578" i="6"/>
  <c r="AB578" i="6" s="1"/>
  <c r="O283" i="6"/>
  <c r="O480" i="6"/>
  <c r="O402" i="6"/>
  <c r="O638" i="6"/>
  <c r="U638" i="6" s="1"/>
  <c r="O48" i="6"/>
  <c r="S48" i="6" s="1"/>
  <c r="O133" i="6"/>
  <c r="Y133" i="6" s="1"/>
  <c r="O253" i="6"/>
  <c r="O17" i="6"/>
  <c r="T17" i="6" s="1"/>
  <c r="O252" i="6"/>
  <c r="AB252" i="6" s="1"/>
  <c r="O75" i="6"/>
  <c r="O275" i="6"/>
  <c r="O904" i="6"/>
  <c r="AB904" i="6" s="1"/>
  <c r="O646" i="6"/>
  <c r="Y646" i="6" s="1"/>
  <c r="O575" i="6"/>
  <c r="W575" i="6" s="1"/>
  <c r="O211" i="6"/>
  <c r="O266" i="6"/>
  <c r="R266" i="6" s="1"/>
  <c r="O237" i="6"/>
  <c r="O857" i="6"/>
  <c r="R857" i="6" s="1"/>
  <c r="O683" i="6"/>
  <c r="O760" i="6"/>
  <c r="X760" i="6" s="1"/>
  <c r="O576" i="6"/>
  <c r="AB576" i="6" s="1"/>
  <c r="O562" i="6"/>
  <c r="V562" i="6" s="1"/>
  <c r="O712" i="6"/>
  <c r="AB712" i="6" s="1"/>
  <c r="O330" i="6"/>
  <c r="U330" i="6" s="1"/>
  <c r="O493" i="6"/>
  <c r="X493" i="6" s="1"/>
  <c r="O332" i="6"/>
  <c r="O408" i="6"/>
  <c r="O79" i="6"/>
  <c r="R79" i="6" s="1"/>
  <c r="O823" i="6"/>
  <c r="AB823" i="6" s="1"/>
  <c r="O806" i="6"/>
  <c r="AB806" i="6" s="1"/>
  <c r="O938" i="6"/>
  <c r="T938" i="6" s="1"/>
  <c r="O869" i="6"/>
  <c r="AA869" i="6" s="1"/>
  <c r="O771" i="6"/>
  <c r="O707" i="6"/>
  <c r="O890" i="6"/>
  <c r="U890" i="6" s="1"/>
  <c r="O567" i="6"/>
  <c r="Y567" i="6" s="1"/>
  <c r="O436" i="6"/>
  <c r="R436" i="6" s="1"/>
  <c r="O361" i="6"/>
  <c r="Q361" i="6" s="1"/>
  <c r="O631" i="6"/>
  <c r="Q631" i="6" s="1"/>
  <c r="O331" i="6"/>
  <c r="X331" i="6" s="1"/>
  <c r="O545" i="6"/>
  <c r="R545" i="6" s="1"/>
  <c r="O450" i="6"/>
  <c r="AB450" i="6" s="1"/>
  <c r="O194" i="6"/>
  <c r="O139" i="6"/>
  <c r="W139" i="6" s="1"/>
  <c r="O96" i="6"/>
  <c r="X96" i="6" s="1"/>
  <c r="O349" i="6"/>
  <c r="X349" i="6" s="1"/>
  <c r="O7" i="6"/>
  <c r="AB7" i="6" s="1"/>
  <c r="O65" i="6"/>
  <c r="AB65" i="6" s="1"/>
  <c r="O34" i="6"/>
  <c r="Q34" i="6" s="1"/>
  <c r="O268" i="6"/>
  <c r="O773" i="6"/>
  <c r="T773" i="6" s="1"/>
  <c r="O751" i="6"/>
  <c r="W751" i="6" s="1"/>
  <c r="O968" i="6"/>
  <c r="AA968" i="6" s="1"/>
  <c r="O518" i="6"/>
  <c r="V518" i="6" s="1"/>
  <c r="O777" i="6"/>
  <c r="X777" i="6" s="1"/>
  <c r="O601" i="6"/>
  <c r="R601" i="6" s="1"/>
  <c r="O225" i="6"/>
  <c r="R225" i="6" s="1"/>
  <c r="O454" i="6"/>
  <c r="O451" i="6"/>
  <c r="O195" i="6"/>
  <c r="U195" i="6" s="1"/>
  <c r="O662" i="6"/>
  <c r="AB662" i="6" s="1"/>
  <c r="O314" i="6"/>
  <c r="AA314" i="6" s="1"/>
  <c r="O260" i="6"/>
  <c r="AB260" i="6" s="1"/>
  <c r="O429" i="6"/>
  <c r="S429" i="6" s="1"/>
  <c r="O130" i="6"/>
  <c r="Y130" i="6" s="1"/>
  <c r="O127" i="6"/>
  <c r="X127" i="6" s="1"/>
  <c r="O51" i="6"/>
  <c r="O293" i="6"/>
  <c r="AB293" i="6" s="1"/>
  <c r="O107" i="6"/>
  <c r="R107" i="6" s="1"/>
  <c r="O373" i="6"/>
  <c r="W373" i="6" s="1"/>
  <c r="O807" i="6"/>
  <c r="AA807" i="6" s="1"/>
  <c r="O790" i="6"/>
  <c r="X790" i="6" s="1"/>
  <c r="O969" i="6"/>
  <c r="X969" i="6" s="1"/>
  <c r="O921" i="6"/>
  <c r="AB921" i="6" s="1"/>
  <c r="O856" i="6"/>
  <c r="W856" i="6" s="1"/>
  <c r="O685" i="6"/>
  <c r="T685" i="6" s="1"/>
  <c r="O850" i="6"/>
  <c r="R850" i="6" s="1"/>
  <c r="O647" i="6"/>
  <c r="Y647" i="6" s="1"/>
  <c r="O611" i="6"/>
  <c r="V611" i="6" s="1"/>
  <c r="O551" i="6"/>
  <c r="W551" i="6" s="1"/>
  <c r="O420" i="6"/>
  <c r="X420" i="6" s="1"/>
  <c r="O345" i="6"/>
  <c r="X345" i="6" s="1"/>
  <c r="O315" i="6"/>
  <c r="Z315" i="6" s="1"/>
  <c r="O513" i="6"/>
  <c r="S513" i="6" s="1"/>
  <c r="O434" i="6"/>
  <c r="Q434" i="6" s="1"/>
  <c r="O178" i="6"/>
  <c r="T178" i="6" s="1"/>
  <c r="O123" i="6"/>
  <c r="U123" i="6" s="1"/>
  <c r="O80" i="6"/>
  <c r="V80" i="6" s="1"/>
  <c r="O165" i="6"/>
  <c r="W165" i="6" s="1"/>
  <c r="O317" i="6"/>
  <c r="T317" i="6" s="1"/>
  <c r="O477" i="6"/>
  <c r="O49" i="6"/>
  <c r="AA49" i="6" s="1"/>
  <c r="O156" i="6"/>
  <c r="R156" i="6" s="1"/>
  <c r="O910" i="6"/>
  <c r="AB910" i="6" s="1"/>
  <c r="O735" i="6"/>
  <c r="W735" i="6" s="1"/>
  <c r="O700" i="6"/>
  <c r="Y700" i="6" s="1"/>
  <c r="O864" i="6"/>
  <c r="Q864" i="6" s="1"/>
  <c r="O652" i="6"/>
  <c r="O917" i="6"/>
  <c r="O834" i="6"/>
  <c r="X834" i="6" s="1"/>
  <c r="O713" i="6"/>
  <c r="AA713" i="6" s="1"/>
  <c r="O569" i="6"/>
  <c r="AA569" i="6" s="1"/>
  <c r="O209" i="6"/>
  <c r="U209" i="6" s="1"/>
  <c r="O438" i="6"/>
  <c r="R438" i="6" s="1"/>
  <c r="O435" i="6"/>
  <c r="AB435" i="6" s="1"/>
  <c r="O179" i="6"/>
  <c r="Y179" i="6" s="1"/>
  <c r="O586" i="6"/>
  <c r="AB586" i="6" s="1"/>
  <c r="O298" i="6"/>
  <c r="X298" i="6" s="1"/>
  <c r="O228" i="6"/>
  <c r="Z228" i="6" s="1"/>
  <c r="O114" i="6"/>
  <c r="AB114" i="6" s="1"/>
  <c r="O111" i="6"/>
  <c r="T111" i="6" s="1"/>
  <c r="O169" i="6"/>
  <c r="AA169" i="6" s="1"/>
  <c r="O19" i="6"/>
  <c r="T19" i="6" s="1"/>
  <c r="O58" i="6"/>
  <c r="O791" i="6"/>
  <c r="O1003" i="6"/>
  <c r="Y1003" i="6" s="1"/>
  <c r="O669" i="6"/>
  <c r="X669" i="6" s="1"/>
  <c r="O829" i="6"/>
  <c r="T829" i="6" s="1"/>
  <c r="O630" i="6"/>
  <c r="X630" i="6" s="1"/>
  <c r="O600" i="6"/>
  <c r="U600" i="6" s="1"/>
  <c r="O535" i="6"/>
  <c r="T535" i="6" s="1"/>
  <c r="O837" i="6"/>
  <c r="O329" i="6"/>
  <c r="Q329" i="6" s="1"/>
  <c r="O299" i="6"/>
  <c r="X299" i="6" s="1"/>
  <c r="O496" i="6"/>
  <c r="Y496" i="6" s="1"/>
  <c r="O418" i="6"/>
  <c r="Q418" i="6" s="1"/>
  <c r="O710" i="6"/>
  <c r="AA710" i="6" s="1"/>
  <c r="O64" i="6"/>
  <c r="V64" i="6" s="1"/>
  <c r="O149" i="6"/>
  <c r="U149" i="6" s="1"/>
  <c r="O285" i="6"/>
  <c r="X285" i="6" s="1"/>
  <c r="O33" i="6"/>
  <c r="O380" i="6"/>
  <c r="W380" i="6" s="1"/>
  <c r="O108" i="6"/>
  <c r="R108" i="6" s="1"/>
  <c r="O847" i="6"/>
  <c r="R847" i="6" s="1"/>
  <c r="O830" i="6"/>
  <c r="S830" i="6" s="1"/>
  <c r="O985" i="6"/>
  <c r="Q985" i="6" s="1"/>
  <c r="O920" i="6"/>
  <c r="T920" i="6" s="1"/>
  <c r="O826" i="6"/>
  <c r="Z826" i="6" s="1"/>
  <c r="O761" i="6"/>
  <c r="O945" i="6"/>
  <c r="AA945" i="6" s="1"/>
  <c r="O711" i="6"/>
  <c r="AA711" i="6" s="1"/>
  <c r="O663" i="6"/>
  <c r="V663" i="6" s="1"/>
  <c r="O654" i="6"/>
  <c r="U654" i="6" s="1"/>
  <c r="O591" i="6"/>
  <c r="Z591" i="6" s="1"/>
  <c r="O460" i="6"/>
  <c r="W460" i="6" s="1"/>
  <c r="O385" i="6"/>
  <c r="AA385" i="6" s="1"/>
  <c r="O355" i="6"/>
  <c r="O593" i="6"/>
  <c r="V593" i="6" s="1"/>
  <c r="O474" i="6"/>
  <c r="X474" i="6" s="1"/>
  <c r="O218" i="6"/>
  <c r="W218" i="6" s="1"/>
  <c r="O163" i="6"/>
  <c r="Y163" i="6" s="1"/>
  <c r="O397" i="6"/>
  <c r="R397" i="6" s="1"/>
  <c r="O437" i="6"/>
  <c r="U437" i="6" s="1"/>
  <c r="O31" i="6"/>
  <c r="T31" i="6" s="1"/>
  <c r="O89" i="6"/>
  <c r="U89" i="6" s="1"/>
  <c r="O82" i="6"/>
  <c r="Y82" i="6" s="1"/>
  <c r="O261" i="6"/>
  <c r="AA261" i="6" s="1"/>
  <c r="O903" i="6"/>
  <c r="Z903" i="6" s="1"/>
  <c r="O886" i="6"/>
  <c r="V886" i="6" s="1"/>
  <c r="O997" i="6"/>
  <c r="S997" i="6" s="1"/>
  <c r="O970" i="6"/>
  <c r="Y970" i="6" s="1"/>
  <c r="O893" i="6"/>
  <c r="U893" i="6" s="1"/>
  <c r="O628" i="6"/>
  <c r="V628" i="6" s="1"/>
  <c r="O821" i="6"/>
  <c r="V821" i="6" s="1"/>
  <c r="O737" i="6"/>
  <c r="Q737" i="6" s="1"/>
  <c r="O521" i="6"/>
  <c r="U521" i="6" s="1"/>
  <c r="O185" i="6"/>
  <c r="Z185" i="6" s="1"/>
  <c r="O411" i="6"/>
  <c r="Q411" i="6" s="1"/>
  <c r="O776" i="6"/>
  <c r="T776" i="6" s="1"/>
  <c r="O538" i="6"/>
  <c r="Q538" i="6" s="1"/>
  <c r="O274" i="6"/>
  <c r="Y274" i="6" s="1"/>
  <c r="O180" i="6"/>
  <c r="Y180" i="6" s="1"/>
  <c r="O739" i="6"/>
  <c r="AB739" i="6" s="1"/>
  <c r="O87" i="6"/>
  <c r="X87" i="6" s="1"/>
  <c r="O145" i="6"/>
  <c r="Z145" i="6" s="1"/>
  <c r="O50" i="6"/>
  <c r="R50" i="6" s="1"/>
  <c r="O723" i="6"/>
  <c r="Y723" i="6" s="1"/>
  <c r="O694" i="6"/>
  <c r="W694" i="6" s="1"/>
  <c r="O137" i="6"/>
  <c r="X137" i="6" s="1"/>
  <c r="O1006" i="6"/>
  <c r="U1006" i="6" s="1"/>
  <c r="O164" i="6"/>
  <c r="Y164" i="6" s="1"/>
  <c r="O905" i="6"/>
  <c r="T905" i="6" s="1"/>
  <c r="O792" i="6"/>
  <c r="T792" i="6" s="1"/>
  <c r="O645" i="6"/>
  <c r="Y645" i="6" s="1"/>
  <c r="O598" i="6"/>
  <c r="T598" i="6" s="1"/>
  <c r="O292" i="6"/>
  <c r="O753" i="6"/>
  <c r="T753" i="6" s="1"/>
  <c r="O143" i="6"/>
  <c r="Z143" i="6" s="1"/>
  <c r="O104" i="6"/>
  <c r="R104" i="6" s="1"/>
  <c r="O59" i="6"/>
  <c r="X59" i="6" s="1"/>
  <c r="O73" i="6"/>
  <c r="O305" i="6"/>
  <c r="O971" i="6"/>
  <c r="O788" i="6"/>
  <c r="O590" i="6"/>
  <c r="O541" i="6"/>
  <c r="O595" i="6"/>
  <c r="O524" i="6"/>
  <c r="O208" i="6"/>
  <c r="O523" i="6"/>
  <c r="O117" i="6"/>
  <c r="O231" i="6"/>
  <c r="O342" i="6"/>
  <c r="O447" i="6"/>
  <c r="O879" i="6"/>
  <c r="O862" i="6"/>
  <c r="O835" i="6"/>
  <c r="O709" i="6"/>
  <c r="O980" i="6"/>
  <c r="O744" i="6"/>
  <c r="O640" i="6"/>
  <c r="O417" i="6"/>
  <c r="O673" i="6"/>
  <c r="O328" i="6"/>
  <c r="O207" i="6"/>
  <c r="O152" i="6"/>
  <c r="O302" i="6"/>
  <c r="O516" i="6"/>
  <c r="O622" i="6"/>
  <c r="O54" i="6"/>
  <c r="O455" i="6"/>
  <c r="O982" i="6"/>
  <c r="O955" i="6"/>
  <c r="O772" i="6"/>
  <c r="O730" i="6"/>
  <c r="O574" i="6"/>
  <c r="O525" i="6"/>
  <c r="O563" i="6"/>
  <c r="O192" i="6"/>
  <c r="O101" i="6"/>
  <c r="O199" i="6"/>
  <c r="O310" i="6"/>
  <c r="O92" i="6"/>
  <c r="O863" i="6"/>
  <c r="O819" i="6"/>
  <c r="O860" i="6"/>
  <c r="O698" i="6"/>
  <c r="O779" i="6"/>
  <c r="O312" i="6"/>
  <c r="O175" i="6"/>
  <c r="O136" i="6"/>
  <c r="O270" i="6"/>
  <c r="O471" i="6"/>
  <c r="O118" i="6"/>
  <c r="O22" i="6"/>
  <c r="O983" i="6"/>
  <c r="O939" i="6"/>
  <c r="O756" i="6"/>
  <c r="O643" i="6"/>
  <c r="O558" i="6"/>
  <c r="O994" i="6"/>
  <c r="O531" i="6"/>
  <c r="O176" i="6"/>
  <c r="O85" i="6"/>
  <c r="O278" i="6"/>
  <c r="O60" i="6"/>
  <c r="O423" i="6"/>
  <c r="O995" i="6"/>
  <c r="O922" i="6"/>
  <c r="O697" i="6"/>
  <c r="O565" i="6"/>
  <c r="O572" i="6"/>
  <c r="O232" i="6"/>
  <c r="O672" i="6"/>
  <c r="O495" i="6"/>
  <c r="O56" i="6"/>
  <c r="O279" i="6"/>
  <c r="O390" i="6"/>
  <c r="O14" i="6"/>
  <c r="O795" i="6"/>
  <c r="O916" i="6"/>
  <c r="O820" i="6"/>
  <c r="O924" i="6"/>
  <c r="O705" i="6"/>
  <c r="O650" i="6"/>
  <c r="O641" i="6"/>
  <c r="O714" i="6"/>
  <c r="O665" i="6"/>
  <c r="O288" i="6"/>
  <c r="O112" i="6"/>
  <c r="O222" i="6"/>
  <c r="O391" i="6"/>
  <c r="O206" i="6"/>
  <c r="O20" i="6"/>
  <c r="O732" i="6"/>
  <c r="O940" i="6"/>
  <c r="O831" i="6"/>
  <c r="O778" i="6"/>
  <c r="O755" i="6"/>
  <c r="O334" i="6"/>
  <c r="O878" i="6"/>
  <c r="O239" i="6"/>
  <c r="O842" i="6"/>
  <c r="O907" i="6"/>
  <c r="O724" i="6"/>
  <c r="O988" i="6"/>
  <c r="O526" i="6"/>
  <c r="O489" i="6"/>
  <c r="O400" i="6"/>
  <c r="O351" i="6"/>
  <c r="O53" i="6"/>
  <c r="O214" i="6"/>
  <c r="O815" i="6"/>
  <c r="O798" i="6"/>
  <c r="O884" i="6"/>
  <c r="O664" i="6"/>
  <c r="O597" i="6"/>
  <c r="O632" i="6"/>
  <c r="O264" i="6"/>
  <c r="O88" i="6"/>
  <c r="O174" i="6"/>
  <c r="O343" i="6"/>
  <c r="O571" i="6"/>
  <c r="O78" i="6"/>
  <c r="O918" i="6"/>
  <c r="O891" i="6"/>
  <c r="O660" i="6"/>
  <c r="O473" i="6"/>
  <c r="O384" i="6"/>
  <c r="O319" i="6"/>
  <c r="O37" i="6"/>
  <c r="O182" i="6"/>
  <c r="O100" i="6"/>
  <c r="O799" i="6"/>
  <c r="O852" i="6"/>
  <c r="O836" i="6"/>
  <c r="O634" i="6"/>
  <c r="O581" i="6"/>
  <c r="O604" i="6"/>
  <c r="O248" i="6"/>
  <c r="O768" i="6"/>
  <c r="O72" i="6"/>
  <c r="O311" i="6"/>
  <c r="O479" i="6"/>
  <c r="O46" i="6"/>
  <c r="O875" i="6"/>
  <c r="O644" i="6"/>
  <c r="O876" i="6"/>
  <c r="O696" i="6"/>
  <c r="O457" i="6"/>
  <c r="O964" i="6"/>
  <c r="O368" i="6"/>
  <c r="O287" i="6"/>
  <c r="O382" i="6"/>
  <c r="O21" i="6"/>
  <c r="O126" i="6"/>
  <c r="O68" i="6"/>
  <c r="O931" i="6"/>
  <c r="O748" i="6"/>
  <c r="O706" i="6"/>
  <c r="O515" i="6"/>
  <c r="O399" i="6"/>
  <c r="O603" i="6"/>
  <c r="O77" i="6"/>
  <c r="O262" i="6"/>
  <c r="O44" i="6"/>
  <c r="O1004" i="6"/>
  <c r="O987" i="6"/>
  <c r="O691" i="6"/>
  <c r="O802" i="6"/>
  <c r="O606" i="6"/>
  <c r="O557" i="6"/>
  <c r="O642" i="6"/>
  <c r="O556" i="6"/>
  <c r="O224" i="6"/>
  <c r="O463" i="6"/>
  <c r="O263" i="6"/>
  <c r="O374" i="6"/>
  <c r="O166" i="6"/>
  <c r="O689" i="6"/>
  <c r="O895" i="6"/>
  <c r="O972" i="6"/>
  <c r="O786" i="6"/>
  <c r="O666" i="6"/>
  <c r="O12" i="6"/>
  <c r="O344" i="6"/>
  <c r="O230" i="6"/>
  <c r="O979" i="6"/>
  <c r="O511" i="6"/>
  <c r="O61" i="6"/>
  <c r="O86" i="6"/>
  <c r="O626" i="6"/>
  <c r="O887" i="6"/>
  <c r="O870" i="6"/>
  <c r="O984" i="6"/>
  <c r="O928" i="6"/>
  <c r="O769" i="6"/>
  <c r="O880" i="6"/>
  <c r="O500" i="6"/>
  <c r="O965" i="6"/>
  <c r="O395" i="6"/>
  <c r="O509" i="6"/>
  <c r="O258" i="6"/>
  <c r="O655" i="6"/>
  <c r="O71" i="6"/>
  <c r="O129" i="6"/>
  <c r="O277" i="6"/>
  <c r="O678" i="6"/>
  <c r="O1007" i="6"/>
  <c r="O629" i="6"/>
  <c r="O734" i="6"/>
  <c r="O582" i="6"/>
  <c r="O560" i="6"/>
  <c r="O289" i="6"/>
  <c r="O530" i="6"/>
  <c r="O510" i="6"/>
  <c r="O259" i="6"/>
  <c r="O456" i="6"/>
  <c r="O378" i="6"/>
  <c r="O485" i="6"/>
  <c r="O388" i="6"/>
  <c r="O205" i="6"/>
  <c r="O364" i="6"/>
  <c r="O27" i="6"/>
  <c r="O90" i="6"/>
  <c r="O871" i="6"/>
  <c r="O701" i="6"/>
  <c r="O881" i="6"/>
  <c r="O620" i="6"/>
  <c r="O484" i="6"/>
  <c r="O409" i="6"/>
  <c r="O833" i="6"/>
  <c r="O800" i="6"/>
  <c r="O379" i="6"/>
  <c r="O498" i="6"/>
  <c r="O242" i="6"/>
  <c r="O55" i="6"/>
  <c r="O113" i="6"/>
  <c r="O413" i="6"/>
  <c r="O991" i="6"/>
  <c r="O974" i="6"/>
  <c r="O845" i="6"/>
  <c r="O797" i="6"/>
  <c r="O613" i="6"/>
  <c r="O721" i="6"/>
  <c r="O566" i="6"/>
  <c r="O544" i="6"/>
  <c r="O750" i="6"/>
  <c r="O273" i="6"/>
  <c r="O502" i="6"/>
  <c r="O499" i="6"/>
  <c r="O243" i="6"/>
  <c r="O440" i="6"/>
  <c r="O362" i="6"/>
  <c r="O421" i="6"/>
  <c r="O356" i="6"/>
  <c r="O173" i="6"/>
  <c r="O236" i="6"/>
  <c r="O855" i="6"/>
  <c r="O989" i="6"/>
  <c r="O929" i="6"/>
  <c r="O840" i="6"/>
  <c r="O952" i="6"/>
  <c r="O766" i="6"/>
  <c r="O599" i="6"/>
  <c r="O468" i="6"/>
  <c r="O393" i="6"/>
  <c r="O726" i="6"/>
  <c r="O363" i="6"/>
  <c r="O609" i="6"/>
  <c r="O482" i="6"/>
  <c r="O226" i="6"/>
  <c r="O171" i="6"/>
  <c r="O469" i="6"/>
  <c r="O39" i="6"/>
  <c r="O97" i="6"/>
  <c r="O98" i="6"/>
  <c r="O325" i="6"/>
  <c r="O911" i="6"/>
  <c r="O894" i="6"/>
  <c r="O719" i="6"/>
  <c r="O977" i="6"/>
  <c r="O817" i="6"/>
  <c r="O636" i="6"/>
  <c r="O849" i="6"/>
  <c r="O687" i="6"/>
  <c r="O537" i="6"/>
  <c r="O193" i="6"/>
  <c r="O422" i="6"/>
  <c r="O419" i="6"/>
  <c r="O936" i="6"/>
  <c r="O554" i="6"/>
  <c r="O282" i="6"/>
  <c r="O196" i="6"/>
  <c r="O95" i="6"/>
  <c r="O153" i="6"/>
  <c r="O116" i="6"/>
  <c r="O967" i="6"/>
  <c r="O950" i="6"/>
  <c r="O775" i="6"/>
  <c r="O961" i="6"/>
  <c r="O692" i="6"/>
  <c r="O520" i="6"/>
  <c r="O898" i="6"/>
  <c r="O686" i="6"/>
  <c r="O249" i="6"/>
  <c r="O478" i="6"/>
  <c r="O475" i="6"/>
  <c r="O219" i="6"/>
  <c r="O416" i="6"/>
  <c r="O873" i="6"/>
  <c r="O338" i="6"/>
  <c r="O308" i="6"/>
  <c r="O154" i="6"/>
  <c r="O151" i="6"/>
  <c r="O99" i="6"/>
  <c r="O220" i="6"/>
  <c r="O74" i="6"/>
  <c r="O458" i="6"/>
  <c r="O15" i="6"/>
  <c r="O767" i="6"/>
  <c r="O470" i="6"/>
  <c r="O472" i="6"/>
  <c r="O147" i="6"/>
  <c r="O188" i="6"/>
  <c r="O993" i="6"/>
  <c r="O872" i="6"/>
  <c r="O962" i="6"/>
  <c r="O561" i="6"/>
  <c r="O10" i="6"/>
  <c r="O403" i="6"/>
  <c r="O365" i="6"/>
  <c r="O115" i="6"/>
  <c r="O202" i="6"/>
  <c r="O341" i="6"/>
  <c r="X717" i="6"/>
  <c r="V717" i="6"/>
  <c r="AA717" i="6"/>
  <c r="Q717" i="6"/>
  <c r="Z717" i="6"/>
  <c r="V336" i="6"/>
  <c r="W336" i="6"/>
  <c r="S892" i="6"/>
  <c r="W892" i="6"/>
  <c r="X892" i="6"/>
  <c r="T892" i="6"/>
  <c r="U24" i="6"/>
  <c r="T24" i="6"/>
  <c r="W24" i="6"/>
  <c r="AB24" i="6"/>
  <c r="S24" i="6"/>
  <c r="Y804" i="6"/>
  <c r="T804" i="6"/>
  <c r="V804" i="6"/>
  <c r="AB804" i="6"/>
  <c r="W144" i="6"/>
  <c r="Z144" i="6"/>
  <c r="Y144" i="6"/>
  <c r="V144" i="6"/>
  <c r="U144" i="6"/>
  <c r="W651" i="6"/>
  <c r="Z651" i="6"/>
  <c r="O986" i="6"/>
  <c r="O681" i="6"/>
  <c r="O633" i="6"/>
  <c r="O605" i="6"/>
  <c r="O649" i="6"/>
  <c r="O272" i="6"/>
  <c r="O190" i="6"/>
  <c r="O359" i="6"/>
  <c r="O94" i="6"/>
  <c r="O943" i="6"/>
  <c r="O926" i="6"/>
  <c r="O899" i="6"/>
  <c r="O716" i="6"/>
  <c r="O906" i="6"/>
  <c r="O668" i="6"/>
  <c r="O930" i="6"/>
  <c r="O481" i="6"/>
  <c r="O392" i="6"/>
  <c r="O335" i="6"/>
  <c r="O45" i="6"/>
  <c r="O198" i="6"/>
  <c r="O754" i="6"/>
  <c r="O589" i="6"/>
  <c r="O624" i="6"/>
  <c r="O616" i="6"/>
  <c r="O256" i="6"/>
  <c r="O327" i="6"/>
  <c r="O532" i="6"/>
  <c r="O62" i="6"/>
  <c r="O927" i="6"/>
  <c r="O883" i="6"/>
  <c r="O757" i="6"/>
  <c r="O948" i="6"/>
  <c r="O465" i="6"/>
  <c r="O376" i="6"/>
  <c r="O303" i="6"/>
  <c r="O398" i="6"/>
  <c r="O29" i="6"/>
  <c r="O158" i="6"/>
  <c r="O84" i="6"/>
  <c r="O956" i="6"/>
  <c r="O908" i="6"/>
  <c r="O818" i="6"/>
  <c r="O720" i="6"/>
  <c r="O573" i="6"/>
  <c r="O610" i="6"/>
  <c r="O588" i="6"/>
  <c r="O240" i="6"/>
  <c r="O564" i="6"/>
  <c r="O295" i="6"/>
  <c r="O407" i="6"/>
  <c r="O30" i="6"/>
  <c r="O803" i="6"/>
  <c r="O728" i="6"/>
  <c r="O682" i="6"/>
  <c r="O296" i="6"/>
  <c r="O120" i="6"/>
  <c r="O238" i="6"/>
  <c r="O596" i="6"/>
  <c r="O859" i="6"/>
  <c r="O733" i="6"/>
  <c r="O796" i="6"/>
  <c r="O674" i="6"/>
  <c r="O441" i="6"/>
  <c r="O414" i="6"/>
  <c r="O352" i="6"/>
  <c r="O255" i="6"/>
  <c r="O350" i="6"/>
  <c r="O5" i="6"/>
  <c r="O487" i="6"/>
  <c r="O102" i="6"/>
  <c r="O36" i="6"/>
  <c r="O942" i="6"/>
  <c r="O431" i="6"/>
  <c r="O787" i="6"/>
  <c r="O882" i="6"/>
  <c r="O614" i="6"/>
  <c r="O497" i="6"/>
  <c r="O648" i="6"/>
  <c r="O216" i="6"/>
  <c r="O168" i="6"/>
  <c r="O40" i="6"/>
  <c r="O549" i="6"/>
  <c r="O433" i="6"/>
  <c r="O540" i="6"/>
  <c r="O280" i="6"/>
  <c r="O358" i="6"/>
  <c r="O814" i="6"/>
  <c r="O959" i="6"/>
  <c r="V4" i="6"/>
  <c r="R4" i="6"/>
  <c r="Z4" i="6"/>
  <c r="X4" i="6"/>
  <c r="U4" i="6"/>
  <c r="Q4" i="6"/>
  <c r="S4" i="6"/>
  <c r="Y4" i="6"/>
  <c r="AA4" i="6"/>
  <c r="T4" i="6"/>
  <c r="AB4" i="6"/>
  <c r="AG4" i="4"/>
  <c r="AF4" i="4"/>
  <c r="AE4" i="4"/>
  <c r="AD4" i="4"/>
  <c r="AC4" i="4"/>
  <c r="AB4" i="4"/>
  <c r="AA4" i="4"/>
  <c r="Y4" i="4"/>
  <c r="Q4" i="4"/>
  <c r="X4" i="4"/>
  <c r="P4" i="4"/>
  <c r="W4" i="4"/>
  <c r="Z4" i="4"/>
  <c r="V4" i="4"/>
  <c r="U4" i="4"/>
  <c r="T4" i="4"/>
  <c r="R4" i="4"/>
  <c r="S4" i="4"/>
  <c r="O4" i="4"/>
  <c r="I5" i="4"/>
  <c r="H5" i="4"/>
  <c r="K10" i="4"/>
  <c r="K34" i="4"/>
  <c r="K58" i="4"/>
  <c r="K82" i="4"/>
  <c r="K64" i="4"/>
  <c r="K41" i="4"/>
  <c r="K18" i="4"/>
  <c r="K60" i="4"/>
  <c r="AB223" i="6" l="1"/>
  <c r="AA144" i="6"/>
  <c r="W804" i="6"/>
  <c r="V24" i="6"/>
  <c r="Z336" i="6"/>
  <c r="R547" i="6"/>
  <c r="S647" i="6"/>
  <c r="AB13" i="6"/>
  <c r="Y762" i="6"/>
  <c r="Y651" i="6"/>
  <c r="U361" i="6"/>
  <c r="U651" i="6"/>
  <c r="X651" i="6"/>
  <c r="T651" i="6"/>
  <c r="Y366" i="6"/>
  <c r="W915" i="6"/>
  <c r="W548" i="6"/>
  <c r="Z318" i="6"/>
  <c r="T184" i="6"/>
  <c r="AB555" i="6"/>
  <c r="W647" i="6"/>
  <c r="S555" i="6"/>
  <c r="T32" i="6"/>
  <c r="V555" i="6"/>
  <c r="S619" i="6"/>
  <c r="Q326" i="6"/>
  <c r="R59" i="6"/>
  <c r="Z619" i="6"/>
  <c r="R184" i="6"/>
  <c r="Y406" i="6"/>
  <c r="W32" i="6"/>
  <c r="W618" i="6"/>
  <c r="V254" i="6"/>
  <c r="V512" i="6"/>
  <c r="Y254" i="6"/>
  <c r="T59" i="6"/>
  <c r="T512" i="6"/>
  <c r="S900" i="6"/>
  <c r="X114" i="6"/>
  <c r="AB903" i="6"/>
  <c r="AA663" i="6"/>
  <c r="Q663" i="6"/>
  <c r="S114" i="6"/>
  <c r="W521" i="6"/>
  <c r="AA254" i="6"/>
  <c r="AB667" i="6"/>
  <c r="AA32" i="6"/>
  <c r="Q869" i="6"/>
  <c r="Y383" i="6"/>
  <c r="U59" i="6"/>
  <c r="S903" i="6"/>
  <c r="Z847" i="6"/>
  <c r="R114" i="6"/>
  <c r="S373" i="6"/>
  <c r="V905" i="6"/>
  <c r="Q218" i="6"/>
  <c r="T847" i="6"/>
  <c r="Y910" i="6"/>
  <c r="Z373" i="6"/>
  <c r="Z722" i="6"/>
  <c r="Y542" i="6"/>
  <c r="U6" i="6"/>
  <c r="R792" i="6"/>
  <c r="AB218" i="6"/>
  <c r="U847" i="6"/>
  <c r="Q569" i="6"/>
  <c r="R373" i="6"/>
  <c r="AA905" i="6"/>
  <c r="R218" i="6"/>
  <c r="T418" i="6"/>
  <c r="X910" i="6"/>
  <c r="X314" i="6"/>
  <c r="V851" i="6"/>
  <c r="W542" i="6"/>
  <c r="V286" i="6"/>
  <c r="U866" i="6"/>
  <c r="R124" i="6"/>
  <c r="AA731" i="6"/>
  <c r="T87" i="6"/>
  <c r="Z218" i="6"/>
  <c r="R829" i="6"/>
  <c r="X123" i="6"/>
  <c r="U518" i="6"/>
  <c r="Z627" i="6"/>
  <c r="R867" i="6"/>
  <c r="Y109" i="6"/>
  <c r="S844" i="6"/>
  <c r="Y519" i="6"/>
  <c r="Y87" i="6"/>
  <c r="X663" i="6"/>
  <c r="V829" i="6"/>
  <c r="R178" i="6"/>
  <c r="AA518" i="6"/>
  <c r="U486" i="6"/>
  <c r="Y436" i="6"/>
  <c r="Z823" i="6"/>
  <c r="X551" i="6"/>
  <c r="Q64" i="6"/>
  <c r="AB438" i="6"/>
  <c r="W65" i="6"/>
  <c r="U645" i="6"/>
  <c r="V169" i="6"/>
  <c r="W645" i="6"/>
  <c r="AA601" i="6"/>
  <c r="T737" i="6"/>
  <c r="Z474" i="6"/>
  <c r="AA762" i="6"/>
  <c r="R784" i="6"/>
  <c r="S108" i="6"/>
  <c r="Q169" i="6"/>
  <c r="U713" i="6"/>
  <c r="V551" i="6"/>
  <c r="Z107" i="6"/>
  <c r="T96" i="6"/>
  <c r="V436" i="6"/>
  <c r="W823" i="6"/>
  <c r="AB851" i="6"/>
  <c r="Y915" i="6"/>
  <c r="U627" i="6"/>
  <c r="Z76" i="6"/>
  <c r="S576" i="6"/>
  <c r="R234" i="6"/>
  <c r="W96" i="6"/>
  <c r="U436" i="6"/>
  <c r="R823" i="6"/>
  <c r="Q851" i="6"/>
  <c r="T915" i="6"/>
  <c r="W627" i="6"/>
  <c r="R366" i="6"/>
  <c r="X64" i="6"/>
  <c r="Z169" i="6"/>
  <c r="Y96" i="6"/>
  <c r="Z436" i="6"/>
  <c r="S915" i="6"/>
  <c r="U76" i="6"/>
  <c r="X646" i="6"/>
  <c r="T234" i="6"/>
  <c r="AB96" i="6"/>
  <c r="Q436" i="6"/>
  <c r="Q6" i="6"/>
  <c r="X762" i="6"/>
  <c r="S76" i="6"/>
  <c r="R41" i="6"/>
  <c r="R261" i="6"/>
  <c r="W711" i="6"/>
  <c r="X6" i="6"/>
  <c r="AB76" i="6"/>
  <c r="AA584" i="6"/>
  <c r="T960" i="6"/>
  <c r="AB985" i="6"/>
  <c r="AA600" i="6"/>
  <c r="U80" i="6"/>
  <c r="S790" i="6"/>
  <c r="R96" i="6"/>
  <c r="AB869" i="6"/>
  <c r="X851" i="6"/>
  <c r="W366" i="6"/>
  <c r="S6" i="6"/>
  <c r="Q762" i="6"/>
  <c r="Q76" i="6"/>
  <c r="T159" i="6"/>
  <c r="T156" i="6"/>
  <c r="Z850" i="6"/>
  <c r="AA96" i="6"/>
  <c r="AA366" i="6"/>
  <c r="R762" i="6"/>
  <c r="Z645" i="6"/>
  <c r="T739" i="6"/>
  <c r="V600" i="6"/>
  <c r="U968" i="6"/>
  <c r="Y823" i="6"/>
  <c r="U851" i="6"/>
  <c r="AA915" i="6"/>
  <c r="V627" i="6"/>
  <c r="S366" i="6"/>
  <c r="R6" i="6"/>
  <c r="V762" i="6"/>
  <c r="R76" i="6"/>
  <c r="AB486" i="6"/>
  <c r="S135" i="6"/>
  <c r="T146" i="6"/>
  <c r="Z59" i="6"/>
  <c r="W905" i="6"/>
  <c r="Z521" i="6"/>
  <c r="V903" i="6"/>
  <c r="Q59" i="6"/>
  <c r="X905" i="6"/>
  <c r="S521" i="6"/>
  <c r="Z829" i="6"/>
  <c r="AB647" i="6"/>
  <c r="S314" i="6"/>
  <c r="V349" i="6"/>
  <c r="Y663" i="6"/>
  <c r="AB847" i="6"/>
  <c r="AB140" i="6"/>
  <c r="W59" i="6"/>
  <c r="AB905" i="6"/>
  <c r="Y521" i="6"/>
  <c r="T397" i="6"/>
  <c r="U663" i="6"/>
  <c r="Q847" i="6"/>
  <c r="Y418" i="6"/>
  <c r="X829" i="6"/>
  <c r="AB569" i="6"/>
  <c r="R314" i="6"/>
  <c r="Q87" i="6"/>
  <c r="X521" i="6"/>
  <c r="U218" i="6"/>
  <c r="Z663" i="6"/>
  <c r="Y847" i="6"/>
  <c r="U418" i="6"/>
  <c r="Y569" i="6"/>
  <c r="V178" i="6"/>
  <c r="Y373" i="6"/>
  <c r="W867" i="6"/>
  <c r="V415" i="6"/>
  <c r="Q104" i="6"/>
  <c r="Z905" i="6"/>
  <c r="R87" i="6"/>
  <c r="T521" i="6"/>
  <c r="U903" i="6"/>
  <c r="X218" i="6"/>
  <c r="AB663" i="6"/>
  <c r="Y985" i="6"/>
  <c r="S847" i="6"/>
  <c r="Z418" i="6"/>
  <c r="W169" i="6"/>
  <c r="X438" i="6"/>
  <c r="W910" i="6"/>
  <c r="U434" i="6"/>
  <c r="Z790" i="6"/>
  <c r="Q314" i="6"/>
  <c r="Y349" i="6"/>
  <c r="V96" i="6"/>
  <c r="Y869" i="6"/>
  <c r="Q406" i="6"/>
  <c r="Z851" i="6"/>
  <c r="R915" i="6"/>
  <c r="X627" i="6"/>
  <c r="Q13" i="6"/>
  <c r="Q900" i="6"/>
  <c r="Y6" i="6"/>
  <c r="X184" i="6"/>
  <c r="AA326" i="6"/>
  <c r="Y667" i="6"/>
  <c r="S318" i="6"/>
  <c r="Z866" i="6"/>
  <c r="AA646" i="6"/>
  <c r="X784" i="6"/>
  <c r="W676" i="6"/>
  <c r="Z810" i="6"/>
  <c r="S254" i="6"/>
  <c r="T91" i="6"/>
  <c r="Q568" i="6"/>
  <c r="Y548" i="6"/>
  <c r="T254" i="6"/>
  <c r="AA838" i="6"/>
  <c r="X50" i="6"/>
  <c r="V411" i="6"/>
  <c r="Y591" i="6"/>
  <c r="W383" i="6"/>
  <c r="W555" i="6"/>
  <c r="AA704" i="6"/>
  <c r="U50" i="6"/>
  <c r="V591" i="6"/>
  <c r="U704" i="6"/>
  <c r="AB326" i="6"/>
  <c r="Q715" i="6"/>
  <c r="Y119" i="6"/>
  <c r="AA340" i="6"/>
  <c r="S59" i="6"/>
  <c r="Q905" i="6"/>
  <c r="AA87" i="6"/>
  <c r="AB521" i="6"/>
  <c r="R903" i="6"/>
  <c r="Y218" i="6"/>
  <c r="S663" i="6"/>
  <c r="W847" i="6"/>
  <c r="AB418" i="6"/>
  <c r="W829" i="6"/>
  <c r="Z114" i="6"/>
  <c r="Q910" i="6"/>
  <c r="AA178" i="6"/>
  <c r="AB429" i="6"/>
  <c r="R406" i="6"/>
  <c r="AB542" i="6"/>
  <c r="U548" i="6"/>
  <c r="Y304" i="6"/>
  <c r="T838" i="6"/>
  <c r="U184" i="6"/>
  <c r="T326" i="6"/>
  <c r="R715" i="6"/>
  <c r="U905" i="6"/>
  <c r="S87" i="6"/>
  <c r="Z87" i="6"/>
  <c r="AA521" i="6"/>
  <c r="X903" i="6"/>
  <c r="W903" i="6"/>
  <c r="AA218" i="6"/>
  <c r="R663" i="6"/>
  <c r="S418" i="6"/>
  <c r="AB829" i="6"/>
  <c r="V114" i="6"/>
  <c r="U569" i="6"/>
  <c r="AA59" i="6"/>
  <c r="AA847" i="6"/>
  <c r="AB59" i="6"/>
  <c r="T645" i="6"/>
  <c r="R905" i="6"/>
  <c r="U87" i="6"/>
  <c r="W87" i="6"/>
  <c r="Q521" i="6"/>
  <c r="T903" i="6"/>
  <c r="Y903" i="6"/>
  <c r="S218" i="6"/>
  <c r="T591" i="6"/>
  <c r="T663" i="6"/>
  <c r="S985" i="6"/>
  <c r="X847" i="6"/>
  <c r="AA64" i="6"/>
  <c r="R418" i="6"/>
  <c r="S829" i="6"/>
  <c r="R169" i="6"/>
  <c r="AA114" i="6"/>
  <c r="AB80" i="6"/>
  <c r="R551" i="6"/>
  <c r="V790" i="6"/>
  <c r="R429" i="6"/>
  <c r="S601" i="6"/>
  <c r="V806" i="6"/>
  <c r="X304" i="6"/>
  <c r="V59" i="6"/>
  <c r="Y59" i="6"/>
  <c r="S905" i="6"/>
  <c r="AB87" i="6"/>
  <c r="Y411" i="6"/>
  <c r="V521" i="6"/>
  <c r="AA903" i="6"/>
  <c r="X397" i="6"/>
  <c r="T218" i="6"/>
  <c r="Q591" i="6"/>
  <c r="W663" i="6"/>
  <c r="R985" i="6"/>
  <c r="V847" i="6"/>
  <c r="AA418" i="6"/>
  <c r="R600" i="6"/>
  <c r="AA829" i="6"/>
  <c r="W114" i="6"/>
  <c r="U438" i="6"/>
  <c r="U910" i="6"/>
  <c r="Y178" i="6"/>
  <c r="AA551" i="6"/>
  <c r="W790" i="6"/>
  <c r="X429" i="6"/>
  <c r="T518" i="6"/>
  <c r="AA619" i="6"/>
  <c r="W13" i="6"/>
  <c r="U737" i="6"/>
  <c r="Z261" i="6"/>
  <c r="V713" i="6"/>
  <c r="AA156" i="6"/>
  <c r="W737" i="6"/>
  <c r="AB669" i="6"/>
  <c r="R968" i="6"/>
  <c r="X737" i="6"/>
  <c r="Q496" i="6"/>
  <c r="W107" i="6"/>
  <c r="V662" i="6"/>
  <c r="S474" i="6"/>
  <c r="V108" i="6"/>
  <c r="Q850" i="6"/>
  <c r="U107" i="6"/>
  <c r="T108" i="6"/>
  <c r="AA228" i="6"/>
  <c r="AA164" i="6"/>
  <c r="U711" i="6"/>
  <c r="Y108" i="6"/>
  <c r="AB496" i="6"/>
  <c r="T669" i="6"/>
  <c r="W228" i="6"/>
  <c r="S713" i="6"/>
  <c r="Y156" i="6"/>
  <c r="Y434" i="6"/>
  <c r="X850" i="6"/>
  <c r="Y662" i="6"/>
  <c r="V968" i="6"/>
  <c r="AA496" i="6"/>
  <c r="AB968" i="6"/>
  <c r="S496" i="6"/>
  <c r="R164" i="6"/>
  <c r="W739" i="6"/>
  <c r="Q711" i="6"/>
  <c r="X156" i="6"/>
  <c r="X739" i="6"/>
  <c r="S164" i="6"/>
  <c r="T713" i="6"/>
  <c r="X104" i="6"/>
  <c r="V261" i="6"/>
  <c r="X228" i="6"/>
  <c r="Y474" i="6"/>
  <c r="AA737" i="6"/>
  <c r="R711" i="6"/>
  <c r="R496" i="6"/>
  <c r="W434" i="6"/>
  <c r="AA662" i="6"/>
  <c r="Y968" i="6"/>
  <c r="U104" i="6"/>
  <c r="T164" i="6"/>
  <c r="R739" i="6"/>
  <c r="Y737" i="6"/>
  <c r="X261" i="6"/>
  <c r="AB711" i="6"/>
  <c r="X713" i="6"/>
  <c r="T434" i="6"/>
  <c r="T107" i="6"/>
  <c r="W662" i="6"/>
  <c r="W968" i="6"/>
  <c r="V104" i="6"/>
  <c r="Z669" i="6"/>
  <c r="AB228" i="6"/>
  <c r="T850" i="6"/>
  <c r="Y107" i="6"/>
  <c r="Z164" i="6"/>
  <c r="T474" i="6"/>
  <c r="X108" i="6"/>
  <c r="Q156" i="6"/>
  <c r="Q669" i="6"/>
  <c r="W850" i="6"/>
  <c r="T104" i="6"/>
  <c r="S104" i="6"/>
  <c r="Z739" i="6"/>
  <c r="AA108" i="6"/>
  <c r="V107" i="6"/>
  <c r="W104" i="6"/>
  <c r="S739" i="6"/>
  <c r="V737" i="6"/>
  <c r="U261" i="6"/>
  <c r="R474" i="6"/>
  <c r="S711" i="6"/>
  <c r="AB713" i="6"/>
  <c r="AB156" i="6"/>
  <c r="Z434" i="6"/>
  <c r="X107" i="6"/>
  <c r="X968" i="6"/>
  <c r="Y777" i="6"/>
  <c r="Q645" i="6"/>
  <c r="R591" i="6"/>
  <c r="U64" i="6"/>
  <c r="AB700" i="6"/>
  <c r="T80" i="6"/>
  <c r="S551" i="6"/>
  <c r="U601" i="6"/>
  <c r="U406" i="6"/>
  <c r="X383" i="6"/>
  <c r="X900" i="6"/>
  <c r="Z838" i="6"/>
  <c r="Q184" i="6"/>
  <c r="V704" i="6"/>
  <c r="T667" i="6"/>
  <c r="Q318" i="6"/>
  <c r="V676" i="6"/>
  <c r="AB670" i="6"/>
  <c r="X568" i="6"/>
  <c r="X997" i="6"/>
  <c r="X591" i="6"/>
  <c r="T64" i="6"/>
  <c r="V700" i="6"/>
  <c r="Z80" i="6"/>
  <c r="Y551" i="6"/>
  <c r="X601" i="6"/>
  <c r="W512" i="6"/>
  <c r="Z254" i="6"/>
  <c r="S838" i="6"/>
  <c r="V184" i="6"/>
  <c r="Z704" i="6"/>
  <c r="W667" i="6"/>
  <c r="AA318" i="6"/>
  <c r="AA715" i="6"/>
  <c r="Q401" i="6"/>
  <c r="AB997" i="6"/>
  <c r="AA397" i="6"/>
  <c r="S64" i="6"/>
  <c r="S169" i="6"/>
  <c r="AA700" i="6"/>
  <c r="T790" i="6"/>
  <c r="V429" i="6"/>
  <c r="S512" i="6"/>
  <c r="Q548" i="6"/>
  <c r="U254" i="6"/>
  <c r="Y838" i="6"/>
  <c r="W184" i="6"/>
  <c r="AA555" i="6"/>
  <c r="AB704" i="6"/>
  <c r="Z326" i="6"/>
  <c r="X667" i="6"/>
  <c r="Y318" i="6"/>
  <c r="S715" i="6"/>
  <c r="V1002" i="6"/>
  <c r="T695" i="6"/>
  <c r="S559" i="6"/>
  <c r="Q677" i="6"/>
  <c r="T145" i="6"/>
  <c r="V163" i="6"/>
  <c r="AB266" i="6"/>
  <c r="R245" i="6"/>
  <c r="S245" i="6"/>
  <c r="Y578" i="6"/>
  <c r="W695" i="6"/>
  <c r="T646" i="6"/>
  <c r="AB426" i="6"/>
  <c r="X132" i="6"/>
  <c r="AB104" i="6"/>
  <c r="W164" i="6"/>
  <c r="U739" i="6"/>
  <c r="U411" i="6"/>
  <c r="AB737" i="6"/>
  <c r="U997" i="6"/>
  <c r="Q261" i="6"/>
  <c r="W591" i="6"/>
  <c r="U985" i="6"/>
  <c r="Q108" i="6"/>
  <c r="W496" i="6"/>
  <c r="AB600" i="6"/>
  <c r="S669" i="6"/>
  <c r="S228" i="6"/>
  <c r="AA438" i="6"/>
  <c r="Y713" i="6"/>
  <c r="U700" i="6"/>
  <c r="V156" i="6"/>
  <c r="W156" i="6"/>
  <c r="S434" i="6"/>
  <c r="S850" i="6"/>
  <c r="AB107" i="6"/>
  <c r="T429" i="6"/>
  <c r="X662" i="6"/>
  <c r="S968" i="6"/>
  <c r="U96" i="6"/>
  <c r="AA331" i="6"/>
  <c r="T436" i="6"/>
  <c r="AA823" i="6"/>
  <c r="U512" i="6"/>
  <c r="V383" i="6"/>
  <c r="U900" i="6"/>
  <c r="AA266" i="6"/>
  <c r="T584" i="6"/>
  <c r="X486" i="6"/>
  <c r="W201" i="6"/>
  <c r="T708" i="6"/>
  <c r="W670" i="6"/>
  <c r="AA104" i="6"/>
  <c r="Z723" i="6"/>
  <c r="V739" i="6"/>
  <c r="T411" i="6"/>
  <c r="S737" i="6"/>
  <c r="W997" i="6"/>
  <c r="W261" i="6"/>
  <c r="Q474" i="6"/>
  <c r="U591" i="6"/>
  <c r="X985" i="6"/>
  <c r="U108" i="6"/>
  <c r="W108" i="6"/>
  <c r="U496" i="6"/>
  <c r="S600" i="6"/>
  <c r="R669" i="6"/>
  <c r="U228" i="6"/>
  <c r="Z438" i="6"/>
  <c r="Q713" i="6"/>
  <c r="S700" i="6"/>
  <c r="U156" i="6"/>
  <c r="Q80" i="6"/>
  <c r="X434" i="6"/>
  <c r="U850" i="6"/>
  <c r="S107" i="6"/>
  <c r="Q662" i="6"/>
  <c r="Q968" i="6"/>
  <c r="S96" i="6"/>
  <c r="V331" i="6"/>
  <c r="X436" i="6"/>
  <c r="X823" i="6"/>
  <c r="U266" i="6"/>
  <c r="Z584" i="6"/>
  <c r="S695" i="6"/>
  <c r="AA201" i="6"/>
  <c r="Z104" i="6"/>
  <c r="U164" i="6"/>
  <c r="Q164" i="6"/>
  <c r="AA739" i="6"/>
  <c r="R737" i="6"/>
  <c r="S261" i="6"/>
  <c r="T261" i="6"/>
  <c r="AA474" i="6"/>
  <c r="V474" i="6"/>
  <c r="T711" i="6"/>
  <c r="X711" i="6"/>
  <c r="Z108" i="6"/>
  <c r="Z496" i="6"/>
  <c r="T496" i="6"/>
  <c r="V669" i="6"/>
  <c r="AA669" i="6"/>
  <c r="V228" i="6"/>
  <c r="Q228" i="6"/>
  <c r="Z713" i="6"/>
  <c r="W713" i="6"/>
  <c r="S156" i="6"/>
  <c r="V434" i="6"/>
  <c r="AA850" i="6"/>
  <c r="V850" i="6"/>
  <c r="Q107" i="6"/>
  <c r="R662" i="6"/>
  <c r="Z662" i="6"/>
  <c r="T968" i="6"/>
  <c r="Q96" i="6"/>
  <c r="AA436" i="6"/>
  <c r="Q823" i="6"/>
  <c r="AA851" i="6"/>
  <c r="AB915" i="6"/>
  <c r="AB627" i="6"/>
  <c r="AB366" i="6"/>
  <c r="AA6" i="6"/>
  <c r="AB762" i="6"/>
  <c r="T76" i="6"/>
  <c r="AB651" i="6"/>
  <c r="AB144" i="6"/>
  <c r="S804" i="6"/>
  <c r="Y24" i="6"/>
  <c r="AA336" i="6"/>
  <c r="W576" i="6"/>
  <c r="R48" i="6"/>
  <c r="W824" i="6"/>
  <c r="Y381" i="6"/>
  <c r="Y104" i="6"/>
  <c r="AB164" i="6"/>
  <c r="X164" i="6"/>
  <c r="Q739" i="6"/>
  <c r="Z737" i="6"/>
  <c r="Y261" i="6"/>
  <c r="AB261" i="6"/>
  <c r="U474" i="6"/>
  <c r="W474" i="6"/>
  <c r="V711" i="6"/>
  <c r="Z711" i="6"/>
  <c r="AB108" i="6"/>
  <c r="V496" i="6"/>
  <c r="X496" i="6"/>
  <c r="W669" i="6"/>
  <c r="Y669" i="6"/>
  <c r="Y228" i="6"/>
  <c r="R228" i="6"/>
  <c r="R713" i="6"/>
  <c r="Z156" i="6"/>
  <c r="AB434" i="6"/>
  <c r="AA434" i="6"/>
  <c r="Y850" i="6"/>
  <c r="AB850" i="6"/>
  <c r="AA107" i="6"/>
  <c r="T662" i="6"/>
  <c r="S662" i="6"/>
  <c r="Z968" i="6"/>
  <c r="Z96" i="6"/>
  <c r="AB436" i="6"/>
  <c r="S823" i="6"/>
  <c r="T823" i="6"/>
  <c r="W851" i="6"/>
  <c r="Z915" i="6"/>
  <c r="Q627" i="6"/>
  <c r="V366" i="6"/>
  <c r="V6" i="6"/>
  <c r="J6" i="6" s="1"/>
  <c r="S762" i="6"/>
  <c r="AA76" i="6"/>
  <c r="S651" i="6"/>
  <c r="Q144" i="6"/>
  <c r="X804" i="6"/>
  <c r="Z24" i="6"/>
  <c r="AB336" i="6"/>
  <c r="W48" i="6"/>
  <c r="AB824" i="6"/>
  <c r="AB462" i="6"/>
  <c r="U381" i="6"/>
  <c r="U576" i="6"/>
  <c r="X48" i="6"/>
  <c r="V164" i="6"/>
  <c r="Y739" i="6"/>
  <c r="AB474" i="6"/>
  <c r="Y711" i="6"/>
  <c r="U669" i="6"/>
  <c r="T228" i="6"/>
  <c r="R434" i="6"/>
  <c r="U662" i="6"/>
  <c r="W436" i="6"/>
  <c r="S436" i="6"/>
  <c r="V823" i="6"/>
  <c r="U823" i="6"/>
  <c r="S851" i="6"/>
  <c r="Y851" i="6"/>
  <c r="X915" i="6"/>
  <c r="R627" i="6"/>
  <c r="X366" i="6"/>
  <c r="W6" i="6"/>
  <c r="AB6" i="6"/>
  <c r="K6" i="6" s="1"/>
  <c r="T762" i="6"/>
  <c r="Y76" i="6"/>
  <c r="Q651" i="6"/>
  <c r="T144" i="6"/>
  <c r="AA804" i="6"/>
  <c r="AA24" i="6"/>
  <c r="R24" i="6"/>
  <c r="AA892" i="6"/>
  <c r="X336" i="6"/>
  <c r="AB159" i="6"/>
  <c r="U824" i="6"/>
  <c r="V645" i="6"/>
  <c r="AA50" i="6"/>
  <c r="R997" i="6"/>
  <c r="V397" i="6"/>
  <c r="AA591" i="6"/>
  <c r="W985" i="6"/>
  <c r="Z64" i="6"/>
  <c r="Q600" i="6"/>
  <c r="T169" i="6"/>
  <c r="S438" i="6"/>
  <c r="Q700" i="6"/>
  <c r="R80" i="6"/>
  <c r="U551" i="6"/>
  <c r="Y790" i="6"/>
  <c r="Z429" i="6"/>
  <c r="X65" i="6"/>
  <c r="Y512" i="6"/>
  <c r="R383" i="6"/>
  <c r="AB254" i="6"/>
  <c r="Q838" i="6"/>
  <c r="W838" i="6"/>
  <c r="AB184" i="6"/>
  <c r="U555" i="6"/>
  <c r="R704" i="6"/>
  <c r="S326" i="6"/>
  <c r="V667" i="6"/>
  <c r="AB318" i="6"/>
  <c r="Y715" i="6"/>
  <c r="V646" i="6"/>
  <c r="S159" i="6"/>
  <c r="V446" i="6"/>
  <c r="S340" i="6"/>
  <c r="X453" i="6"/>
  <c r="AB50" i="6"/>
  <c r="W538" i="6"/>
  <c r="Z397" i="6"/>
  <c r="AB591" i="6"/>
  <c r="Z985" i="6"/>
  <c r="Y64" i="6"/>
  <c r="T600" i="6"/>
  <c r="X600" i="6"/>
  <c r="Y169" i="6"/>
  <c r="V438" i="6"/>
  <c r="W700" i="6"/>
  <c r="AA80" i="6"/>
  <c r="Q551" i="6"/>
  <c r="U790" i="6"/>
  <c r="Q601" i="6"/>
  <c r="T65" i="6"/>
  <c r="Y331" i="6"/>
  <c r="R869" i="6"/>
  <c r="X512" i="6"/>
  <c r="Z383" i="6"/>
  <c r="X548" i="6"/>
  <c r="Q254" i="6"/>
  <c r="AB838" i="6"/>
  <c r="X838" i="6"/>
  <c r="S184" i="6"/>
  <c r="X555" i="6"/>
  <c r="T704" i="6"/>
  <c r="R326" i="6"/>
  <c r="U667" i="6"/>
  <c r="X318" i="6"/>
  <c r="U715" i="6"/>
  <c r="AA708" i="6"/>
  <c r="W66" i="6"/>
  <c r="Z340" i="6"/>
  <c r="S453" i="6"/>
  <c r="V985" i="6"/>
  <c r="AB64" i="6"/>
  <c r="Z600" i="6"/>
  <c r="Y600" i="6"/>
  <c r="X169" i="6"/>
  <c r="W438" i="6"/>
  <c r="AB551" i="6"/>
  <c r="U429" i="6"/>
  <c r="Y601" i="6"/>
  <c r="V65" i="6"/>
  <c r="U331" i="6"/>
  <c r="T869" i="6"/>
  <c r="AA406" i="6"/>
  <c r="U383" i="6"/>
  <c r="Z548" i="6"/>
  <c r="R900" i="6"/>
  <c r="R254" i="6"/>
  <c r="V838" i="6"/>
  <c r="Y184" i="6"/>
  <c r="Z555" i="6"/>
  <c r="S704" i="6"/>
  <c r="Y326" i="6"/>
  <c r="AA667" i="6"/>
  <c r="T318" i="6"/>
  <c r="AB715" i="6"/>
  <c r="X708" i="6"/>
  <c r="X340" i="6"/>
  <c r="W330" i="6"/>
  <c r="R679" i="6"/>
  <c r="X274" i="6"/>
  <c r="W902" i="6"/>
  <c r="V119" i="6"/>
  <c r="Y131" i="6"/>
  <c r="S679" i="6"/>
  <c r="Y161" i="6"/>
  <c r="AB902" i="6"/>
  <c r="X119" i="6"/>
  <c r="W131" i="6"/>
  <c r="Y792" i="6"/>
  <c r="Q111" i="6"/>
  <c r="X145" i="6"/>
  <c r="Y654" i="6"/>
  <c r="V807" i="6"/>
  <c r="T260" i="6"/>
  <c r="W792" i="6"/>
  <c r="V145" i="6"/>
  <c r="V654" i="6"/>
  <c r="W111" i="6"/>
  <c r="AB611" i="6"/>
  <c r="Z792" i="6"/>
  <c r="W886" i="6"/>
  <c r="U830" i="6"/>
  <c r="Q630" i="6"/>
  <c r="AA886" i="6"/>
  <c r="Y710" i="6"/>
  <c r="Q424" i="6"/>
  <c r="W426" i="6"/>
  <c r="Z119" i="6"/>
  <c r="AB209" i="6"/>
  <c r="AB735" i="6"/>
  <c r="W185" i="6"/>
  <c r="T123" i="6"/>
  <c r="X17" i="6"/>
  <c r="T424" i="6"/>
  <c r="AB677" i="6"/>
  <c r="X446" i="6"/>
  <c r="R559" i="6"/>
  <c r="AA826" i="6"/>
  <c r="Y575" i="6"/>
  <c r="V483" i="6"/>
  <c r="V569" i="6"/>
  <c r="AB178" i="6"/>
  <c r="V647" i="6"/>
  <c r="Y361" i="6"/>
  <c r="Q286" i="6"/>
  <c r="T330" i="6"/>
  <c r="X418" i="6"/>
  <c r="Q829" i="6"/>
  <c r="Y114" i="6"/>
  <c r="X569" i="6"/>
  <c r="AA910" i="6"/>
  <c r="Q647" i="6"/>
  <c r="V373" i="6"/>
  <c r="T314" i="6"/>
  <c r="X518" i="6"/>
  <c r="R806" i="6"/>
  <c r="Z578" i="6"/>
  <c r="Q161" i="6"/>
  <c r="AA902" i="6"/>
  <c r="Y677" i="6"/>
  <c r="V715" i="6"/>
  <c r="V330" i="6"/>
  <c r="V266" i="6"/>
  <c r="Y17" i="6"/>
  <c r="R578" i="6"/>
  <c r="V245" i="6"/>
  <c r="R677" i="6"/>
  <c r="S446" i="6"/>
  <c r="V131" i="6"/>
  <c r="AA467" i="6"/>
  <c r="AB91" i="6"/>
  <c r="AA718" i="6"/>
  <c r="T923" i="6"/>
  <c r="Y50" i="6"/>
  <c r="AB411" i="6"/>
  <c r="Y997" i="6"/>
  <c r="AB397" i="6"/>
  <c r="S591" i="6"/>
  <c r="AA985" i="6"/>
  <c r="W64" i="6"/>
  <c r="W600" i="6"/>
  <c r="AB169" i="6"/>
  <c r="U169" i="6"/>
  <c r="Y438" i="6"/>
  <c r="T700" i="6"/>
  <c r="W80" i="6"/>
  <c r="T551" i="6"/>
  <c r="R790" i="6"/>
  <c r="Q429" i="6"/>
  <c r="AA429" i="6"/>
  <c r="V601" i="6"/>
  <c r="AA65" i="6"/>
  <c r="R331" i="6"/>
  <c r="S406" i="6"/>
  <c r="AA512" i="6"/>
  <c r="AA383" i="6"/>
  <c r="T548" i="6"/>
  <c r="Y900" i="6"/>
  <c r="X254" i="6"/>
  <c r="U838" i="6"/>
  <c r="Z184" i="6"/>
  <c r="Y555" i="6"/>
  <c r="W704" i="6"/>
  <c r="U326" i="6"/>
  <c r="S667" i="6"/>
  <c r="U318" i="6"/>
  <c r="W715" i="6"/>
  <c r="Z330" i="6"/>
  <c r="U17" i="6"/>
  <c r="W578" i="6"/>
  <c r="Y486" i="6"/>
  <c r="Z784" i="6"/>
  <c r="X426" i="6"/>
  <c r="W446" i="6"/>
  <c r="T131" i="6"/>
  <c r="U132" i="6"/>
  <c r="R676" i="6"/>
  <c r="Y467" i="6"/>
  <c r="Q91" i="6"/>
  <c r="U63" i="6"/>
  <c r="Y429" i="6"/>
  <c r="W601" i="6"/>
  <c r="Z331" i="6"/>
  <c r="AA17" i="6"/>
  <c r="AA426" i="6"/>
  <c r="Y446" i="6"/>
  <c r="U131" i="6"/>
  <c r="Y132" i="6"/>
  <c r="AA676" i="6"/>
  <c r="R91" i="6"/>
  <c r="Q63" i="6"/>
  <c r="Z598" i="6"/>
  <c r="Y920" i="6"/>
  <c r="Y598" i="6"/>
  <c r="AB645" i="6"/>
  <c r="V50" i="6"/>
  <c r="Z411" i="6"/>
  <c r="X437" i="6"/>
  <c r="W397" i="6"/>
  <c r="T114" i="6"/>
  <c r="T569" i="6"/>
  <c r="V910" i="6"/>
  <c r="S910" i="6"/>
  <c r="Q178" i="6"/>
  <c r="W178" i="6"/>
  <c r="R647" i="6"/>
  <c r="T647" i="6"/>
  <c r="X373" i="6"/>
  <c r="Q373" i="6"/>
  <c r="Y314" i="6"/>
  <c r="Q518" i="6"/>
  <c r="Z518" i="6"/>
  <c r="S806" i="6"/>
  <c r="U864" i="6"/>
  <c r="R970" i="6"/>
  <c r="V997" i="6"/>
  <c r="AA645" i="6"/>
  <c r="S645" i="6"/>
  <c r="Y905" i="6"/>
  <c r="Z50" i="6"/>
  <c r="V87" i="6"/>
  <c r="W411" i="6"/>
  <c r="R521" i="6"/>
  <c r="X970" i="6"/>
  <c r="AA997" i="6"/>
  <c r="Q903" i="6"/>
  <c r="Y437" i="6"/>
  <c r="U397" i="6"/>
  <c r="V218" i="6"/>
  <c r="V418" i="6"/>
  <c r="W418" i="6"/>
  <c r="U829" i="6"/>
  <c r="Q114" i="6"/>
  <c r="U114" i="6"/>
  <c r="Z569" i="6"/>
  <c r="R910" i="6"/>
  <c r="Z178" i="6"/>
  <c r="AA647" i="6"/>
  <c r="X647" i="6"/>
  <c r="AA373" i="6"/>
  <c r="AB373" i="6"/>
  <c r="Z314" i="6"/>
  <c r="W518" i="6"/>
  <c r="V361" i="6"/>
  <c r="AB17" i="6"/>
  <c r="X578" i="6"/>
  <c r="U245" i="6"/>
  <c r="AB201" i="6"/>
  <c r="S902" i="6"/>
  <c r="V723" i="6"/>
  <c r="X645" i="6"/>
  <c r="Q50" i="6"/>
  <c r="S50" i="6"/>
  <c r="R411" i="6"/>
  <c r="X411" i="6"/>
  <c r="T997" i="6"/>
  <c r="Q397" i="6"/>
  <c r="Y397" i="6"/>
  <c r="Y149" i="6"/>
  <c r="R569" i="6"/>
  <c r="W569" i="6"/>
  <c r="Z910" i="6"/>
  <c r="S178" i="6"/>
  <c r="U647" i="6"/>
  <c r="U373" i="6"/>
  <c r="AB314" i="6"/>
  <c r="Y518" i="6"/>
  <c r="U349" i="6"/>
  <c r="AA361" i="6"/>
  <c r="V776" i="6"/>
  <c r="R920" i="6"/>
  <c r="AA149" i="6"/>
  <c r="AB34" i="6"/>
  <c r="Q598" i="6"/>
  <c r="R645" i="6"/>
  <c r="T50" i="6"/>
  <c r="AA411" i="6"/>
  <c r="S411" i="6"/>
  <c r="Q997" i="6"/>
  <c r="S397" i="6"/>
  <c r="U920" i="6"/>
  <c r="Y829" i="6"/>
  <c r="S569" i="6"/>
  <c r="T910" i="6"/>
  <c r="U178" i="6"/>
  <c r="Z647" i="6"/>
  <c r="T373" i="6"/>
  <c r="U314" i="6"/>
  <c r="AB518" i="6"/>
  <c r="R349" i="6"/>
  <c r="Z806" i="6"/>
  <c r="AA165" i="6"/>
  <c r="Q165" i="6"/>
  <c r="W34" i="6"/>
  <c r="AA330" i="6"/>
  <c r="T266" i="6"/>
  <c r="V17" i="6"/>
  <c r="Q578" i="6"/>
  <c r="T245" i="6"/>
  <c r="S424" i="6"/>
  <c r="U161" i="6"/>
  <c r="R201" i="6"/>
  <c r="R902" i="6"/>
  <c r="R426" i="6"/>
  <c r="AB460" i="6"/>
  <c r="R435" i="6"/>
  <c r="AB437" i="6"/>
  <c r="U598" i="6"/>
  <c r="W50" i="6"/>
  <c r="Y776" i="6"/>
  <c r="Z997" i="6"/>
  <c r="Z437" i="6"/>
  <c r="Z460" i="6"/>
  <c r="T985" i="6"/>
  <c r="R64" i="6"/>
  <c r="AB19" i="6"/>
  <c r="U435" i="6"/>
  <c r="T438" i="6"/>
  <c r="R700" i="6"/>
  <c r="X700" i="6"/>
  <c r="S80" i="6"/>
  <c r="Y80" i="6"/>
  <c r="Z551" i="6"/>
  <c r="AB790" i="6"/>
  <c r="AA790" i="6"/>
  <c r="W429" i="6"/>
  <c r="AB601" i="6"/>
  <c r="Z65" i="6"/>
  <c r="S331" i="6"/>
  <c r="T331" i="6"/>
  <c r="V869" i="6"/>
  <c r="T406" i="6"/>
  <c r="V406" i="6"/>
  <c r="R512" i="6"/>
  <c r="Q383" i="6"/>
  <c r="S548" i="6"/>
  <c r="T900" i="6"/>
  <c r="R330" i="6"/>
  <c r="Y266" i="6"/>
  <c r="S17" i="6"/>
  <c r="S578" i="6"/>
  <c r="U424" i="6"/>
  <c r="AB695" i="6"/>
  <c r="V201" i="6"/>
  <c r="V902" i="6"/>
  <c r="Y426" i="6"/>
  <c r="S677" i="6"/>
  <c r="AA119" i="6"/>
  <c r="AA446" i="6"/>
  <c r="Z131" i="6"/>
  <c r="X559" i="6"/>
  <c r="V132" i="6"/>
  <c r="AB679" i="6"/>
  <c r="X676" i="6"/>
  <c r="T670" i="6"/>
  <c r="U467" i="6"/>
  <c r="Q594" i="6"/>
  <c r="X105" i="6"/>
  <c r="X1002" i="6"/>
  <c r="AA63" i="6"/>
  <c r="R598" i="6"/>
  <c r="V598" i="6"/>
  <c r="AA776" i="6"/>
  <c r="Z970" i="6"/>
  <c r="W437" i="6"/>
  <c r="AA460" i="6"/>
  <c r="Q438" i="6"/>
  <c r="Z700" i="6"/>
  <c r="X80" i="6"/>
  <c r="Q790" i="6"/>
  <c r="T601" i="6"/>
  <c r="Q65" i="6"/>
  <c r="Q331" i="6"/>
  <c r="Z869" i="6"/>
  <c r="AB406" i="6"/>
  <c r="W406" i="6"/>
  <c r="Q512" i="6"/>
  <c r="T383" i="6"/>
  <c r="AA548" i="6"/>
  <c r="V900" i="6"/>
  <c r="AB900" i="6"/>
  <c r="X330" i="6"/>
  <c r="Z576" i="6"/>
  <c r="Z17" i="6"/>
  <c r="Z48" i="6"/>
  <c r="T578" i="6"/>
  <c r="Y245" i="6"/>
  <c r="R159" i="6"/>
  <c r="V424" i="6"/>
  <c r="U695" i="6"/>
  <c r="T161" i="6"/>
  <c r="U201" i="6"/>
  <c r="X902" i="6"/>
  <c r="Z426" i="6"/>
  <c r="V677" i="6"/>
  <c r="AB446" i="6"/>
  <c r="Q708" i="6"/>
  <c r="Q131" i="6"/>
  <c r="AB559" i="6"/>
  <c r="AA132" i="6"/>
  <c r="U679" i="6"/>
  <c r="U670" i="6"/>
  <c r="S467" i="6"/>
  <c r="Z347" i="6"/>
  <c r="Z805" i="6"/>
  <c r="T105" i="6"/>
  <c r="R1002" i="6"/>
  <c r="W63" i="6"/>
  <c r="Q776" i="6"/>
  <c r="S970" i="6"/>
  <c r="Z920" i="6"/>
  <c r="Q535" i="6"/>
  <c r="Z601" i="6"/>
  <c r="R65" i="6"/>
  <c r="AB331" i="6"/>
  <c r="S869" i="6"/>
  <c r="S330" i="6"/>
  <c r="Z266" i="6"/>
  <c r="R17" i="6"/>
  <c r="V578" i="6"/>
  <c r="Q245" i="6"/>
  <c r="V695" i="6"/>
  <c r="R161" i="6"/>
  <c r="Y201" i="6"/>
  <c r="T902" i="6"/>
  <c r="V426" i="6"/>
  <c r="R446" i="6"/>
  <c r="S708" i="6"/>
  <c r="AA131" i="6"/>
  <c r="Y559" i="6"/>
  <c r="S132" i="6"/>
  <c r="Q679" i="6"/>
  <c r="X670" i="6"/>
  <c r="T467" i="6"/>
  <c r="W347" i="6"/>
  <c r="Q805" i="6"/>
  <c r="S105" i="6"/>
  <c r="Q1002" i="6"/>
  <c r="R729" i="6"/>
  <c r="W901" i="6"/>
  <c r="Q1006" i="6"/>
  <c r="S1006" i="6"/>
  <c r="S420" i="6"/>
  <c r="AB330" i="6"/>
  <c r="R576" i="6"/>
  <c r="Q266" i="6"/>
  <c r="R646" i="6"/>
  <c r="W17" i="6"/>
  <c r="T48" i="6"/>
  <c r="U578" i="6"/>
  <c r="Z245" i="6"/>
  <c r="W245" i="6"/>
  <c r="AA424" i="6"/>
  <c r="Z161" i="6"/>
  <c r="S201" i="6"/>
  <c r="U902" i="6"/>
  <c r="Q426" i="6"/>
  <c r="W677" i="6"/>
  <c r="Q119" i="6"/>
  <c r="T446" i="6"/>
  <c r="W708" i="6"/>
  <c r="X131" i="6"/>
  <c r="Z559" i="6"/>
  <c r="T132" i="6"/>
  <c r="T679" i="6"/>
  <c r="X893" i="6"/>
  <c r="W329" i="6"/>
  <c r="Q143" i="6"/>
  <c r="AB593" i="6"/>
  <c r="R143" i="6"/>
  <c r="X598" i="6"/>
  <c r="AB723" i="6"/>
  <c r="AB180" i="6"/>
  <c r="U970" i="6"/>
  <c r="AA437" i="6"/>
  <c r="Q385" i="6"/>
  <c r="W920" i="6"/>
  <c r="R149" i="6"/>
  <c r="Y535" i="6"/>
  <c r="R19" i="6"/>
  <c r="AB130" i="6"/>
  <c r="Y65" i="6"/>
  <c r="U65" i="6"/>
  <c r="W331" i="6"/>
  <c r="U869" i="6"/>
  <c r="X869" i="6"/>
  <c r="X406" i="6"/>
  <c r="Z512" i="6"/>
  <c r="AB383" i="6"/>
  <c r="AB548" i="6"/>
  <c r="V548" i="6"/>
  <c r="W900" i="6"/>
  <c r="AA900" i="6"/>
  <c r="Q555" i="6"/>
  <c r="Y704" i="6"/>
  <c r="R110" i="6"/>
  <c r="X326" i="6"/>
  <c r="Q533" i="6"/>
  <c r="Q667" i="6"/>
  <c r="R318" i="6"/>
  <c r="V318" i="6"/>
  <c r="Z715" i="6"/>
  <c r="Y330" i="6"/>
  <c r="Q330" i="6"/>
  <c r="S266" i="6"/>
  <c r="W266" i="6"/>
  <c r="Q17" i="6"/>
  <c r="AA578" i="6"/>
  <c r="AA245" i="6"/>
  <c r="AB245" i="6"/>
  <c r="W424" i="6"/>
  <c r="Y424" i="6"/>
  <c r="Z695" i="6"/>
  <c r="X695" i="6"/>
  <c r="AA161" i="6"/>
  <c r="X161" i="6"/>
  <c r="T201" i="6"/>
  <c r="X201" i="6"/>
  <c r="Y902" i="6"/>
  <c r="S426" i="6"/>
  <c r="Q307" i="6"/>
  <c r="X677" i="6"/>
  <c r="S119" i="6"/>
  <c r="R119" i="6"/>
  <c r="Z446" i="6"/>
  <c r="R708" i="6"/>
  <c r="AB708" i="6"/>
  <c r="R131" i="6"/>
  <c r="U559" i="6"/>
  <c r="AA559" i="6"/>
  <c r="AB132" i="6"/>
  <c r="W679" i="6"/>
  <c r="U676" i="6"/>
  <c r="V670" i="6"/>
  <c r="Q467" i="6"/>
  <c r="X66" i="6"/>
  <c r="X347" i="6"/>
  <c r="Z594" i="6"/>
  <c r="W340" i="6"/>
  <c r="Q453" i="6"/>
  <c r="Z729" i="6"/>
  <c r="V143" i="6"/>
  <c r="AB143" i="6"/>
  <c r="U180" i="6"/>
  <c r="W921" i="6"/>
  <c r="U533" i="6"/>
  <c r="AB424" i="6"/>
  <c r="Z424" i="6"/>
  <c r="R695" i="6"/>
  <c r="Y695" i="6"/>
  <c r="AB161" i="6"/>
  <c r="W161" i="6"/>
  <c r="Z201" i="6"/>
  <c r="Z902" i="6"/>
  <c r="T426" i="6"/>
  <c r="U677" i="6"/>
  <c r="Z677" i="6"/>
  <c r="U119" i="6"/>
  <c r="AB119" i="6"/>
  <c r="Q446" i="6"/>
  <c r="V708" i="6"/>
  <c r="Y708" i="6"/>
  <c r="AB131" i="6"/>
  <c r="V559" i="6"/>
  <c r="W559" i="6"/>
  <c r="Q132" i="6"/>
  <c r="V679" i="6"/>
  <c r="T676" i="6"/>
  <c r="R670" i="6"/>
  <c r="W467" i="6"/>
  <c r="Z66" i="6"/>
  <c r="Y347" i="6"/>
  <c r="S535" i="6"/>
  <c r="Y19" i="6"/>
  <c r="Z435" i="6"/>
  <c r="T864" i="6"/>
  <c r="Y165" i="6"/>
  <c r="R420" i="6"/>
  <c r="Y969" i="6"/>
  <c r="S65" i="6"/>
  <c r="W869" i="6"/>
  <c r="T555" i="6"/>
  <c r="X704" i="6"/>
  <c r="W326" i="6"/>
  <c r="Z667" i="6"/>
  <c r="T715" i="6"/>
  <c r="X266" i="6"/>
  <c r="Z252" i="6"/>
  <c r="R424" i="6"/>
  <c r="AA695" i="6"/>
  <c r="S161" i="6"/>
  <c r="AA677" i="6"/>
  <c r="T119" i="6"/>
  <c r="Z708" i="6"/>
  <c r="T559" i="6"/>
  <c r="Z679" i="6"/>
  <c r="AA66" i="6"/>
  <c r="V805" i="6"/>
  <c r="AA1002" i="6"/>
  <c r="T552" i="6"/>
  <c r="S32" i="6"/>
  <c r="Q137" i="6"/>
  <c r="S137" i="6"/>
  <c r="AB137" i="6"/>
  <c r="T137" i="6"/>
  <c r="V137" i="6"/>
  <c r="U137" i="6"/>
  <c r="Y137" i="6"/>
  <c r="U492" i="6"/>
  <c r="Q492" i="6"/>
  <c r="AB770" i="6"/>
  <c r="R770" i="6"/>
  <c r="AA770" i="6"/>
  <c r="T770" i="6"/>
  <c r="X770" i="6"/>
  <c r="U770" i="6"/>
  <c r="Z770" i="6"/>
  <c r="V770" i="6"/>
  <c r="S770" i="6"/>
  <c r="W770" i="6"/>
  <c r="Q770" i="6"/>
  <c r="W93" i="6"/>
  <c r="Q93" i="6"/>
  <c r="AA93" i="6"/>
  <c r="Y93" i="6"/>
  <c r="AB93" i="6"/>
  <c r="X93" i="6"/>
  <c r="U93" i="6"/>
  <c r="V93" i="6"/>
  <c r="T93" i="6"/>
  <c r="R93" i="6"/>
  <c r="Z38" i="6"/>
  <c r="Q38" i="6"/>
  <c r="V38" i="6"/>
  <c r="U38" i="6"/>
  <c r="T38" i="6"/>
  <c r="S38" i="6"/>
  <c r="AA38" i="6"/>
  <c r="R38" i="6"/>
  <c r="W38" i="6"/>
  <c r="X38" i="6"/>
  <c r="R656" i="6"/>
  <c r="S656" i="6"/>
  <c r="Z656" i="6"/>
  <c r="Q656" i="6"/>
  <c r="Y656" i="6"/>
  <c r="W656" i="6"/>
  <c r="T656" i="6"/>
  <c r="X656" i="6"/>
  <c r="AB656" i="6"/>
  <c r="AA656" i="6"/>
  <c r="V656" i="6"/>
  <c r="U656" i="6"/>
  <c r="S854" i="6"/>
  <c r="Q854" i="6"/>
  <c r="X854" i="6"/>
  <c r="AB854" i="6"/>
  <c r="W854" i="6"/>
  <c r="R854" i="6"/>
  <c r="U854" i="6"/>
  <c r="AA854" i="6"/>
  <c r="T854" i="6"/>
  <c r="Y854" i="6"/>
  <c r="X868" i="6"/>
  <c r="T868" i="6"/>
  <c r="V868" i="6"/>
  <c r="W868" i="6"/>
  <c r="U868" i="6"/>
  <c r="Y868" i="6"/>
  <c r="S868" i="6"/>
  <c r="Z868" i="6"/>
  <c r="R868" i="6"/>
  <c r="AB868" i="6"/>
  <c r="Q868" i="6"/>
  <c r="AA868" i="6"/>
  <c r="AB70" i="6"/>
  <c r="Q70" i="6"/>
  <c r="AA70" i="6"/>
  <c r="Z70" i="6"/>
  <c r="U70" i="6"/>
  <c r="T70" i="6"/>
  <c r="S70" i="6"/>
  <c r="W70" i="6"/>
  <c r="X70" i="6"/>
  <c r="Y70" i="6"/>
  <c r="V425" i="6"/>
  <c r="R425" i="6"/>
  <c r="W425" i="6"/>
  <c r="U425" i="6"/>
  <c r="T425" i="6"/>
  <c r="Q425" i="6"/>
  <c r="S425" i="6"/>
  <c r="Z425" i="6"/>
  <c r="AB425" i="6"/>
  <c r="Y425" i="6"/>
  <c r="X425" i="6"/>
  <c r="Z753" i="6"/>
  <c r="W753" i="6"/>
  <c r="V753" i="6"/>
  <c r="U753" i="6"/>
  <c r="X753" i="6"/>
  <c r="AB753" i="6"/>
  <c r="Y761" i="6"/>
  <c r="Q761" i="6"/>
  <c r="T761" i="6"/>
  <c r="Z761" i="6"/>
  <c r="V761" i="6"/>
  <c r="S761" i="6"/>
  <c r="AA137" i="6"/>
  <c r="V694" i="6"/>
  <c r="Q694" i="6"/>
  <c r="U694" i="6"/>
  <c r="T694" i="6"/>
  <c r="AB694" i="6"/>
  <c r="S694" i="6"/>
  <c r="Z385" i="6"/>
  <c r="Y385" i="6"/>
  <c r="V385" i="6"/>
  <c r="X385" i="6"/>
  <c r="U385" i="6"/>
  <c r="T385" i="6"/>
  <c r="W385" i="6"/>
  <c r="S385" i="6"/>
  <c r="AA837" i="6"/>
  <c r="X837" i="6"/>
  <c r="V837" i="6"/>
  <c r="W837" i="6"/>
  <c r="Y837" i="6"/>
  <c r="U837" i="6"/>
  <c r="AB837" i="6"/>
  <c r="R837" i="6"/>
  <c r="S837" i="6"/>
  <c r="T837" i="6"/>
  <c r="AB317" i="6"/>
  <c r="R317" i="6"/>
  <c r="Q317" i="6"/>
  <c r="X317" i="6"/>
  <c r="Y317" i="6"/>
  <c r="AA317" i="6"/>
  <c r="Z317" i="6"/>
  <c r="U317" i="6"/>
  <c r="W317" i="6"/>
  <c r="S317" i="6"/>
  <c r="AB127" i="6"/>
  <c r="R127" i="6"/>
  <c r="W127" i="6"/>
  <c r="AA127" i="6"/>
  <c r="Z127" i="6"/>
  <c r="S127" i="6"/>
  <c r="U127" i="6"/>
  <c r="T127" i="6"/>
  <c r="Q127" i="6"/>
  <c r="V127" i="6"/>
  <c r="X332" i="6"/>
  <c r="Z332" i="6"/>
  <c r="U332" i="6"/>
  <c r="V332" i="6"/>
  <c r="T332" i="6"/>
  <c r="R332" i="6"/>
  <c r="S332" i="6"/>
  <c r="W332" i="6"/>
  <c r="AA332" i="6"/>
  <c r="Y332" i="6"/>
  <c r="Q332" i="6"/>
  <c r="T480" i="6"/>
  <c r="X480" i="6"/>
  <c r="R480" i="6"/>
  <c r="S480" i="6"/>
  <c r="Z480" i="6"/>
  <c r="AB480" i="6"/>
  <c r="U480" i="6"/>
  <c r="Q480" i="6"/>
  <c r="W480" i="6"/>
  <c r="AA480" i="6"/>
  <c r="Y480" i="6"/>
  <c r="V480" i="6"/>
  <c r="X528" i="6"/>
  <c r="U528" i="6"/>
  <c r="Z528" i="6"/>
  <c r="Y528" i="6"/>
  <c r="W528" i="6"/>
  <c r="V528" i="6"/>
  <c r="T528" i="6"/>
  <c r="R528" i="6"/>
  <c r="X157" i="6"/>
  <c r="V157" i="6"/>
  <c r="W157" i="6"/>
  <c r="R157" i="6"/>
  <c r="AA157" i="6"/>
  <c r="Q157" i="6"/>
  <c r="Z157" i="6"/>
  <c r="S157" i="6"/>
  <c r="AB157" i="6"/>
  <c r="T538" i="6"/>
  <c r="V183" i="6"/>
  <c r="U183" i="6"/>
  <c r="W183" i="6"/>
  <c r="S183" i="6"/>
  <c r="AB183" i="6"/>
  <c r="S276" i="6"/>
  <c r="T276" i="6"/>
  <c r="Z276" i="6"/>
  <c r="Q837" i="6"/>
  <c r="R450" i="6"/>
  <c r="U449" i="6"/>
  <c r="V70" i="6"/>
  <c r="R628" i="6"/>
  <c r="AA628" i="6"/>
  <c r="X628" i="6"/>
  <c r="W628" i="6"/>
  <c r="U628" i="6"/>
  <c r="Q628" i="6"/>
  <c r="S355" i="6"/>
  <c r="T355" i="6"/>
  <c r="AB355" i="6"/>
  <c r="V355" i="6"/>
  <c r="W355" i="6"/>
  <c r="Z355" i="6"/>
  <c r="U355" i="6"/>
  <c r="Q33" i="6"/>
  <c r="AA33" i="6"/>
  <c r="U33" i="6"/>
  <c r="W33" i="6"/>
  <c r="T33" i="6"/>
  <c r="R33" i="6"/>
  <c r="Y33" i="6"/>
  <c r="Q791" i="6"/>
  <c r="U791" i="6"/>
  <c r="AA791" i="6"/>
  <c r="R791" i="6"/>
  <c r="Y791" i="6"/>
  <c r="R917" i="6"/>
  <c r="W917" i="6"/>
  <c r="Q917" i="6"/>
  <c r="Z917" i="6"/>
  <c r="S917" i="6"/>
  <c r="Y917" i="6"/>
  <c r="X917" i="6"/>
  <c r="W315" i="6"/>
  <c r="X315" i="6"/>
  <c r="AB856" i="6"/>
  <c r="V856" i="6"/>
  <c r="S856" i="6"/>
  <c r="U856" i="6"/>
  <c r="Z773" i="6"/>
  <c r="S773" i="6"/>
  <c r="Q773" i="6"/>
  <c r="X890" i="6"/>
  <c r="S890" i="6"/>
  <c r="T683" i="6"/>
  <c r="Q683" i="6"/>
  <c r="R402" i="6"/>
  <c r="AB402" i="6"/>
  <c r="X324" i="6"/>
  <c r="Y324" i="6"/>
  <c r="R324" i="6"/>
  <c r="U958" i="6"/>
  <c r="Y958" i="6"/>
  <c r="X958" i="6"/>
  <c r="T958" i="6"/>
  <c r="R292" i="6"/>
  <c r="AB292" i="6"/>
  <c r="AA292" i="6"/>
  <c r="T292" i="6"/>
  <c r="X292" i="6"/>
  <c r="Q292" i="6"/>
  <c r="V292" i="6"/>
  <c r="Y292" i="6"/>
  <c r="S292" i="6"/>
  <c r="S31" i="6"/>
  <c r="U31" i="6"/>
  <c r="W31" i="6"/>
  <c r="AB31" i="6"/>
  <c r="Z31" i="6"/>
  <c r="R31" i="6"/>
  <c r="Y31" i="6"/>
  <c r="AA31" i="6"/>
  <c r="X31" i="6"/>
  <c r="V31" i="6"/>
  <c r="Z179" i="6"/>
  <c r="X179" i="6"/>
  <c r="W179" i="6"/>
  <c r="V179" i="6"/>
  <c r="T179" i="6"/>
  <c r="AA179" i="6"/>
  <c r="R179" i="6"/>
  <c r="S179" i="6"/>
  <c r="U179" i="6"/>
  <c r="AB179" i="6"/>
  <c r="R921" i="6"/>
  <c r="AA921" i="6"/>
  <c r="Q921" i="6"/>
  <c r="U921" i="6"/>
  <c r="T921" i="6"/>
  <c r="Y921" i="6"/>
  <c r="S921" i="6"/>
  <c r="Z921" i="6"/>
  <c r="X921" i="6"/>
  <c r="U707" i="6"/>
  <c r="Z707" i="6"/>
  <c r="S707" i="6"/>
  <c r="T707" i="6"/>
  <c r="W707" i="6"/>
  <c r="AA707" i="6"/>
  <c r="Q707" i="6"/>
  <c r="X707" i="6"/>
  <c r="V707" i="6"/>
  <c r="R707" i="6"/>
  <c r="AB707" i="6"/>
  <c r="Y707" i="6"/>
  <c r="Z346" i="6"/>
  <c r="S346" i="6"/>
  <c r="W346" i="6"/>
  <c r="R346" i="6"/>
  <c r="U346" i="6"/>
  <c r="AA346" i="6"/>
  <c r="V346" i="6"/>
  <c r="T346" i="6"/>
  <c r="S466" i="6"/>
  <c r="X466" i="6"/>
  <c r="Q822" i="6"/>
  <c r="Z822" i="6"/>
  <c r="R822" i="6"/>
  <c r="Q753" i="6"/>
  <c r="R137" i="6"/>
  <c r="Q31" i="6"/>
  <c r="R753" i="6"/>
  <c r="Y893" i="6"/>
  <c r="S791" i="6"/>
  <c r="Q179" i="6"/>
  <c r="Y770" i="6"/>
  <c r="Z93" i="6"/>
  <c r="AB38" i="6"/>
  <c r="V854" i="6"/>
  <c r="R70" i="6"/>
  <c r="Y346" i="6"/>
  <c r="Z538" i="6"/>
  <c r="X538" i="6"/>
  <c r="AA538" i="6"/>
  <c r="V538" i="6"/>
  <c r="Y538" i="6"/>
  <c r="U538" i="6"/>
  <c r="AB538" i="6"/>
  <c r="Z285" i="6"/>
  <c r="V285" i="6"/>
  <c r="S285" i="6"/>
  <c r="AA285" i="6"/>
  <c r="Q285" i="6"/>
  <c r="U285" i="6"/>
  <c r="Y285" i="6"/>
  <c r="AB285" i="6"/>
  <c r="V652" i="6"/>
  <c r="Y652" i="6"/>
  <c r="Q652" i="6"/>
  <c r="S652" i="6"/>
  <c r="Z652" i="6"/>
  <c r="W652" i="6"/>
  <c r="R652" i="6"/>
  <c r="AB652" i="6"/>
  <c r="T652" i="6"/>
  <c r="S268" i="6"/>
  <c r="AB268" i="6"/>
  <c r="Q268" i="6"/>
  <c r="T268" i="6"/>
  <c r="Y268" i="6"/>
  <c r="V268" i="6"/>
  <c r="X268" i="6"/>
  <c r="R268" i="6"/>
  <c r="W268" i="6"/>
  <c r="AA268" i="6"/>
  <c r="U268" i="6"/>
  <c r="Z268" i="6"/>
  <c r="Q857" i="6"/>
  <c r="Y857" i="6"/>
  <c r="Z857" i="6"/>
  <c r="W857" i="6"/>
  <c r="AB857" i="6"/>
  <c r="V857" i="6"/>
  <c r="T857" i="6"/>
  <c r="U857" i="6"/>
  <c r="X857" i="6"/>
  <c r="AA857" i="6"/>
  <c r="T861" i="6"/>
  <c r="U861" i="6"/>
  <c r="S861" i="6"/>
  <c r="Y861" i="6"/>
  <c r="X861" i="6"/>
  <c r="Z861" i="6"/>
  <c r="Q861" i="6"/>
  <c r="R861" i="6"/>
  <c r="AA861" i="6"/>
  <c r="W861" i="6"/>
  <c r="Q427" i="6"/>
  <c r="S427" i="6"/>
  <c r="AA427" i="6"/>
  <c r="Y427" i="6"/>
  <c r="W427" i="6"/>
  <c r="X427" i="6"/>
  <c r="U427" i="6"/>
  <c r="V427" i="6"/>
  <c r="R427" i="6"/>
  <c r="U229" i="6"/>
  <c r="W229" i="6"/>
  <c r="AB229" i="6"/>
  <c r="AA229" i="6"/>
  <c r="V229" i="6"/>
  <c r="Y229" i="6"/>
  <c r="R229" i="6"/>
  <c r="AB385" i="6"/>
  <c r="Z694" i="6"/>
  <c r="U292" i="6"/>
  <c r="R694" i="6"/>
  <c r="R538" i="6"/>
  <c r="Z292" i="6"/>
  <c r="AA694" i="6"/>
  <c r="V274" i="6"/>
  <c r="S538" i="6"/>
  <c r="AA761" i="6"/>
  <c r="T285" i="6"/>
  <c r="W791" i="6"/>
  <c r="X652" i="6"/>
  <c r="S93" i="6"/>
  <c r="Y38" i="6"/>
  <c r="Z854" i="6"/>
  <c r="T427" i="6"/>
  <c r="Y320" i="6"/>
  <c r="R320" i="6"/>
  <c r="Z320" i="6"/>
  <c r="S893" i="6"/>
  <c r="W893" i="6"/>
  <c r="T893" i="6"/>
  <c r="Z893" i="6"/>
  <c r="Q893" i="6"/>
  <c r="AB893" i="6"/>
  <c r="V893" i="6"/>
  <c r="R893" i="6"/>
  <c r="AA893" i="6"/>
  <c r="X826" i="6"/>
  <c r="T826" i="6"/>
  <c r="W826" i="6"/>
  <c r="AB826" i="6"/>
  <c r="V826" i="6"/>
  <c r="R826" i="6"/>
  <c r="U826" i="6"/>
  <c r="S826" i="6"/>
  <c r="Q826" i="6"/>
  <c r="Y58" i="6"/>
  <c r="V58" i="6"/>
  <c r="AB58" i="6"/>
  <c r="T58" i="6"/>
  <c r="Q58" i="6"/>
  <c r="U58" i="6"/>
  <c r="Z58" i="6"/>
  <c r="X58" i="6"/>
  <c r="AA58" i="6"/>
  <c r="W58" i="6"/>
  <c r="U345" i="6"/>
  <c r="T345" i="6"/>
  <c r="R345" i="6"/>
  <c r="Y345" i="6"/>
  <c r="AB345" i="6"/>
  <c r="W345" i="6"/>
  <c r="AA345" i="6"/>
  <c r="Z345" i="6"/>
  <c r="S345" i="6"/>
  <c r="V345" i="6"/>
  <c r="Q345" i="6"/>
  <c r="S454" i="6"/>
  <c r="Z454" i="6"/>
  <c r="R454" i="6"/>
  <c r="X454" i="6"/>
  <c r="Y454" i="6"/>
  <c r="U454" i="6"/>
  <c r="T454" i="6"/>
  <c r="V454" i="6"/>
  <c r="AA454" i="6"/>
  <c r="W454" i="6"/>
  <c r="U450" i="6"/>
  <c r="W450" i="6"/>
  <c r="S450" i="6"/>
  <c r="Y450" i="6"/>
  <c r="Q450" i="6"/>
  <c r="T450" i="6"/>
  <c r="Z450" i="6"/>
  <c r="V450" i="6"/>
  <c r="AA450" i="6"/>
  <c r="X450" i="6"/>
  <c r="W75" i="6"/>
  <c r="AB75" i="6"/>
  <c r="S75" i="6"/>
  <c r="AA75" i="6"/>
  <c r="Y75" i="6"/>
  <c r="Z75" i="6"/>
  <c r="X75" i="6"/>
  <c r="V75" i="6"/>
  <c r="U75" i="6"/>
  <c r="T75" i="6"/>
  <c r="R75" i="6"/>
  <c r="Q75" i="6"/>
  <c r="V975" i="6"/>
  <c r="Y975" i="6"/>
  <c r="R975" i="6"/>
  <c r="X975" i="6"/>
  <c r="AB975" i="6"/>
  <c r="AA975" i="6"/>
  <c r="W975" i="6"/>
  <c r="V727" i="6"/>
  <c r="Y727" i="6"/>
  <c r="AA727" i="6"/>
  <c r="X727" i="6"/>
  <c r="W727" i="6"/>
  <c r="R727" i="6"/>
  <c r="U727" i="6"/>
  <c r="V543" i="6"/>
  <c r="AB543" i="6"/>
  <c r="R543" i="6"/>
  <c r="U543" i="6"/>
  <c r="W543" i="6"/>
  <c r="X543" i="6"/>
  <c r="Q543" i="6"/>
  <c r="Y187" i="6"/>
  <c r="U187" i="6"/>
  <c r="Q187" i="6"/>
  <c r="Z187" i="6"/>
  <c r="T885" i="6"/>
  <c r="W885" i="6"/>
  <c r="S885" i="6"/>
  <c r="Z885" i="6"/>
  <c r="Q57" i="6"/>
  <c r="X57" i="6"/>
  <c r="Z973" i="6"/>
  <c r="U973" i="6"/>
  <c r="Y494" i="6"/>
  <c r="U494" i="6"/>
  <c r="V921" i="6"/>
  <c r="Y127" i="6"/>
  <c r="V773" i="6"/>
  <c r="AA425" i="6"/>
  <c r="S857" i="6"/>
  <c r="X885" i="6"/>
  <c r="R385" i="6"/>
  <c r="Y753" i="6"/>
  <c r="W292" i="6"/>
  <c r="X694" i="6"/>
  <c r="R761" i="6"/>
  <c r="R285" i="6"/>
  <c r="R58" i="6"/>
  <c r="AA652" i="6"/>
  <c r="Q454" i="6"/>
  <c r="T727" i="6"/>
  <c r="S274" i="6"/>
  <c r="U274" i="6"/>
  <c r="T274" i="6"/>
  <c r="AB274" i="6"/>
  <c r="R274" i="6"/>
  <c r="Q274" i="6"/>
  <c r="T89" i="6"/>
  <c r="Q89" i="6"/>
  <c r="V89" i="6"/>
  <c r="AA89" i="6"/>
  <c r="R89" i="6"/>
  <c r="W89" i="6"/>
  <c r="S89" i="6"/>
  <c r="AB329" i="6"/>
  <c r="X329" i="6"/>
  <c r="U329" i="6"/>
  <c r="S329" i="6"/>
  <c r="V329" i="6"/>
  <c r="Y329" i="6"/>
  <c r="Y586" i="6"/>
  <c r="Z586" i="6"/>
  <c r="Q586" i="6"/>
  <c r="V586" i="6"/>
  <c r="R477" i="6"/>
  <c r="X477" i="6"/>
  <c r="U477" i="6"/>
  <c r="AB51" i="6"/>
  <c r="V51" i="6"/>
  <c r="S51" i="6"/>
  <c r="T51" i="6"/>
  <c r="X451" i="6"/>
  <c r="V451" i="6"/>
  <c r="R451" i="6"/>
  <c r="R194" i="6"/>
  <c r="S194" i="6"/>
  <c r="AA194" i="6"/>
  <c r="U194" i="6"/>
  <c r="W408" i="6"/>
  <c r="U408" i="6"/>
  <c r="T275" i="6"/>
  <c r="X275" i="6"/>
  <c r="Y801" i="6"/>
  <c r="Q801" i="6"/>
  <c r="R953" i="6"/>
  <c r="W953" i="6"/>
  <c r="V953" i="6"/>
  <c r="AB301" i="6"/>
  <c r="Q301" i="6"/>
  <c r="AB142" i="6"/>
  <c r="R142" i="6"/>
  <c r="Y142" i="6"/>
  <c r="U246" i="6"/>
  <c r="Q246" i="6"/>
  <c r="Y828" i="6"/>
  <c r="W828" i="6"/>
  <c r="Q828" i="6"/>
  <c r="S828" i="6"/>
  <c r="V828" i="6"/>
  <c r="T360" i="6"/>
  <c r="X360" i="6"/>
  <c r="U360" i="6"/>
  <c r="Y680" i="6"/>
  <c r="X680" i="6"/>
  <c r="Q680" i="6"/>
  <c r="V680" i="6"/>
  <c r="AB680" i="6"/>
  <c r="AB947" i="6"/>
  <c r="S947" i="6"/>
  <c r="Q947" i="6"/>
  <c r="T947" i="6"/>
  <c r="R827" i="6"/>
  <c r="AA827" i="6"/>
  <c r="Z827" i="6"/>
  <c r="V579" i="6"/>
  <c r="X579" i="6"/>
  <c r="W579" i="6"/>
  <c r="AB579" i="6"/>
  <c r="R990" i="6"/>
  <c r="U990" i="6"/>
  <c r="AA990" i="6"/>
  <c r="W996" i="6"/>
  <c r="AA996" i="6"/>
  <c r="AA753" i="6"/>
  <c r="R586" i="6"/>
  <c r="U375" i="6"/>
  <c r="T375" i="6"/>
  <c r="AA375" i="6"/>
  <c r="Q375" i="6"/>
  <c r="W375" i="6"/>
  <c r="R375" i="6"/>
  <c r="X375" i="6"/>
  <c r="S375" i="6"/>
  <c r="V375" i="6"/>
  <c r="Z375" i="6"/>
  <c r="AB375" i="6"/>
  <c r="Y375" i="6"/>
  <c r="Z247" i="6"/>
  <c r="Q247" i="6"/>
  <c r="T247" i="6"/>
  <c r="Y247" i="6"/>
  <c r="V247" i="6"/>
  <c r="W247" i="6"/>
  <c r="AB247" i="6"/>
  <c r="X247" i="6"/>
  <c r="S247" i="6"/>
  <c r="AA247" i="6"/>
  <c r="R247" i="6"/>
  <c r="U247" i="6"/>
  <c r="Y69" i="6"/>
  <c r="R69" i="6"/>
  <c r="AA69" i="6"/>
  <c r="Z69" i="6"/>
  <c r="U69" i="6"/>
  <c r="X69" i="6"/>
  <c r="AB69" i="6"/>
  <c r="Q69" i="6"/>
  <c r="W69" i="6"/>
  <c r="V69" i="6"/>
  <c r="T69" i="6"/>
  <c r="R923" i="6"/>
  <c r="Z923" i="6"/>
  <c r="X923" i="6"/>
  <c r="Q923" i="6"/>
  <c r="U923" i="6"/>
  <c r="AA923" i="6"/>
  <c r="V923" i="6"/>
  <c r="AB923" i="6"/>
  <c r="W923" i="6"/>
  <c r="S923" i="6"/>
  <c r="R449" i="6"/>
  <c r="W449" i="6"/>
  <c r="AB449" i="6"/>
  <c r="Y449" i="6"/>
  <c r="Q449" i="6"/>
  <c r="AA449" i="6"/>
  <c r="X449" i="6"/>
  <c r="Z449" i="6"/>
  <c r="V449" i="6"/>
  <c r="T449" i="6"/>
  <c r="R339" i="6"/>
  <c r="W339" i="6"/>
  <c r="Z837" i="6"/>
  <c r="S753" i="6"/>
  <c r="Y694" i="6"/>
  <c r="Z274" i="6"/>
  <c r="T628" i="6"/>
  <c r="Z89" i="6"/>
  <c r="Y355" i="6"/>
  <c r="Y826" i="6"/>
  <c r="W285" i="6"/>
  <c r="S58" i="6"/>
  <c r="U652" i="6"/>
  <c r="V317" i="6"/>
  <c r="AB454" i="6"/>
  <c r="S69" i="6"/>
  <c r="AB332" i="6"/>
  <c r="T975" i="6"/>
  <c r="W909" i="6"/>
  <c r="Q909" i="6"/>
  <c r="T580" i="6"/>
  <c r="U580" i="6"/>
  <c r="Z657" i="6"/>
  <c r="S657" i="6"/>
  <c r="AA598" i="6"/>
  <c r="W598" i="6"/>
  <c r="Q723" i="6"/>
  <c r="R723" i="6"/>
  <c r="S776" i="6"/>
  <c r="W970" i="6"/>
  <c r="AA970" i="6"/>
  <c r="V437" i="6"/>
  <c r="Q460" i="6"/>
  <c r="X920" i="6"/>
  <c r="AA920" i="6"/>
  <c r="Q149" i="6"/>
  <c r="S19" i="6"/>
  <c r="AA435" i="6"/>
  <c r="V864" i="6"/>
  <c r="Z165" i="6"/>
  <c r="R969" i="6"/>
  <c r="Q746" i="6"/>
  <c r="Y110" i="6"/>
  <c r="AB443" i="6"/>
  <c r="AB535" i="6"/>
  <c r="Z535" i="6"/>
  <c r="AA550" i="6"/>
  <c r="U550" i="6"/>
  <c r="T897" i="6"/>
  <c r="Z897" i="6"/>
  <c r="AB430" i="6"/>
  <c r="V430" i="6"/>
  <c r="U749" i="6"/>
  <c r="W749" i="6"/>
  <c r="Q439" i="6"/>
  <c r="W439" i="6"/>
  <c r="S439" i="6"/>
  <c r="W811" i="6"/>
  <c r="Z811" i="6"/>
  <c r="V8" i="6"/>
  <c r="W8" i="6"/>
  <c r="Y8" i="6"/>
  <c r="W688" i="6"/>
  <c r="Y688" i="6"/>
  <c r="S598" i="6"/>
  <c r="U723" i="6"/>
  <c r="S723" i="6"/>
  <c r="Z776" i="6"/>
  <c r="V970" i="6"/>
  <c r="AB970" i="6"/>
  <c r="Q437" i="6"/>
  <c r="T460" i="6"/>
  <c r="R460" i="6"/>
  <c r="V920" i="6"/>
  <c r="S920" i="6"/>
  <c r="Z149" i="6"/>
  <c r="W149" i="6"/>
  <c r="V535" i="6"/>
  <c r="V19" i="6"/>
  <c r="U19" i="6"/>
  <c r="Y435" i="6"/>
  <c r="Q435" i="6"/>
  <c r="Z864" i="6"/>
  <c r="Z969" i="6"/>
  <c r="Y225" i="6"/>
  <c r="V545" i="6"/>
  <c r="T493" i="6"/>
  <c r="U237" i="6"/>
  <c r="AB237" i="6"/>
  <c r="Y283" i="6"/>
  <c r="AB283" i="6"/>
  <c r="S150" i="6"/>
  <c r="T150" i="6"/>
  <c r="Q150" i="6"/>
  <c r="AB598" i="6"/>
  <c r="AA723" i="6"/>
  <c r="T723" i="6"/>
  <c r="X776" i="6"/>
  <c r="R776" i="6"/>
  <c r="T970" i="6"/>
  <c r="S437" i="6"/>
  <c r="Y460" i="6"/>
  <c r="U460" i="6"/>
  <c r="AB920" i="6"/>
  <c r="AB149" i="6"/>
  <c r="X149" i="6"/>
  <c r="X535" i="6"/>
  <c r="Z19" i="6"/>
  <c r="X19" i="6"/>
  <c r="S435" i="6"/>
  <c r="W435" i="6"/>
  <c r="V435" i="6"/>
  <c r="AA864" i="6"/>
  <c r="S864" i="6"/>
  <c r="AB864" i="6"/>
  <c r="V165" i="6"/>
  <c r="U165" i="6"/>
  <c r="X165" i="6"/>
  <c r="Z420" i="6"/>
  <c r="AA420" i="6"/>
  <c r="AB420" i="6"/>
  <c r="Q420" i="6"/>
  <c r="T969" i="6"/>
  <c r="U969" i="6"/>
  <c r="W969" i="6"/>
  <c r="AB969" i="6"/>
  <c r="T130" i="6"/>
  <c r="U130" i="6"/>
  <c r="W130" i="6"/>
  <c r="W225" i="6"/>
  <c r="X225" i="6"/>
  <c r="AB225" i="6"/>
  <c r="V225" i="6"/>
  <c r="Z34" i="6"/>
  <c r="Y34" i="6"/>
  <c r="S34" i="6"/>
  <c r="AA34" i="6"/>
  <c r="AB545" i="6"/>
  <c r="S545" i="6"/>
  <c r="Q771" i="6"/>
  <c r="Y771" i="6"/>
  <c r="R771" i="6"/>
  <c r="S771" i="6"/>
  <c r="T367" i="6"/>
  <c r="X367" i="6"/>
  <c r="V367" i="6"/>
  <c r="U367" i="6"/>
  <c r="S367" i="6"/>
  <c r="W508" i="6"/>
  <c r="Y508" i="6"/>
  <c r="Q508" i="6"/>
  <c r="AA539" i="6"/>
  <c r="S539" i="6"/>
  <c r="Z539" i="6"/>
  <c r="AA52" i="6"/>
  <c r="S52" i="6"/>
  <c r="W723" i="6"/>
  <c r="X723" i="6"/>
  <c r="U776" i="6"/>
  <c r="AB776" i="6"/>
  <c r="Q970" i="6"/>
  <c r="T437" i="6"/>
  <c r="S460" i="6"/>
  <c r="V460" i="6"/>
  <c r="Q920" i="6"/>
  <c r="T149" i="6"/>
  <c r="V149" i="6"/>
  <c r="U535" i="6"/>
  <c r="AA535" i="6"/>
  <c r="Q19" i="6"/>
  <c r="W19" i="6"/>
  <c r="X435" i="6"/>
  <c r="R864" i="6"/>
  <c r="W367" i="6"/>
  <c r="AA877" i="6"/>
  <c r="S35" i="6"/>
  <c r="W776" i="6"/>
  <c r="R437" i="6"/>
  <c r="X460" i="6"/>
  <c r="S149" i="6"/>
  <c r="R535" i="6"/>
  <c r="W535" i="6"/>
  <c r="AA19" i="6"/>
  <c r="T435" i="6"/>
  <c r="X864" i="6"/>
  <c r="T165" i="6"/>
  <c r="Z771" i="6"/>
  <c r="R367" i="6"/>
  <c r="S710" i="6"/>
  <c r="AA735" i="6"/>
  <c r="W611" i="6"/>
  <c r="R260" i="6"/>
  <c r="V7" i="6"/>
  <c r="U684" i="6"/>
  <c r="Q792" i="6"/>
  <c r="R185" i="6"/>
  <c r="W830" i="6"/>
  <c r="W710" i="6"/>
  <c r="V128" i="6"/>
  <c r="V830" i="6"/>
  <c r="Y111" i="6"/>
  <c r="V584" i="6"/>
  <c r="W784" i="6"/>
  <c r="V212" i="6"/>
  <c r="X1001" i="6"/>
  <c r="Q722" i="6"/>
  <c r="R851" i="6"/>
  <c r="V915" i="6"/>
  <c r="Y627" i="6"/>
  <c r="T627" i="6"/>
  <c r="U366" i="6"/>
  <c r="Q366" i="6"/>
  <c r="AB867" i="6"/>
  <c r="T6" i="6"/>
  <c r="U762" i="6"/>
  <c r="W76" i="6"/>
  <c r="V76" i="6"/>
  <c r="AB517" i="6"/>
  <c r="AA651" i="6"/>
  <c r="R144" i="6"/>
  <c r="X144" i="6"/>
  <c r="Z804" i="6"/>
  <c r="R804" i="6"/>
  <c r="U215" i="6"/>
  <c r="Q24" i="6"/>
  <c r="Q892" i="6"/>
  <c r="V892" i="6"/>
  <c r="U336" i="6"/>
  <c r="AB717" i="6"/>
  <c r="V576" i="6"/>
  <c r="Z646" i="6"/>
  <c r="S133" i="6"/>
  <c r="Q48" i="6"/>
  <c r="W584" i="6"/>
  <c r="V159" i="6"/>
  <c r="Z486" i="6"/>
  <c r="S784" i="6"/>
  <c r="T212" i="6"/>
  <c r="Y763" i="6"/>
  <c r="R617" i="6"/>
  <c r="Z215" i="6"/>
  <c r="Z892" i="6"/>
  <c r="Y892" i="6"/>
  <c r="Y336" i="6"/>
  <c r="S717" i="6"/>
  <c r="U562" i="6"/>
  <c r="S646" i="6"/>
  <c r="V48" i="6"/>
  <c r="X584" i="6"/>
  <c r="X159" i="6"/>
  <c r="AA486" i="6"/>
  <c r="U784" i="6"/>
  <c r="Z163" i="6"/>
  <c r="Z654" i="6"/>
  <c r="AB630" i="6"/>
  <c r="X209" i="6"/>
  <c r="Q123" i="6"/>
  <c r="W807" i="6"/>
  <c r="Y145" i="6"/>
  <c r="Y886" i="6"/>
  <c r="R163" i="6"/>
  <c r="U710" i="6"/>
  <c r="T630" i="6"/>
  <c r="V209" i="6"/>
  <c r="X178" i="6"/>
  <c r="Z611" i="6"/>
  <c r="Y807" i="6"/>
  <c r="AA260" i="6"/>
  <c r="Q915" i="6"/>
  <c r="S627" i="6"/>
  <c r="T366" i="6"/>
  <c r="Z762" i="6"/>
  <c r="R651" i="6"/>
  <c r="U804" i="6"/>
  <c r="W777" i="6"/>
  <c r="T777" i="6"/>
  <c r="U777" i="6"/>
  <c r="AB777" i="6"/>
  <c r="R7" i="6"/>
  <c r="Q7" i="6"/>
  <c r="U7" i="6"/>
  <c r="W7" i="6"/>
  <c r="Z7" i="6"/>
  <c r="Y631" i="6"/>
  <c r="AB631" i="6"/>
  <c r="X631" i="6"/>
  <c r="AA631" i="6"/>
  <c r="S631" i="6"/>
  <c r="R631" i="6"/>
  <c r="U631" i="6"/>
  <c r="W938" i="6"/>
  <c r="R938" i="6"/>
  <c r="AB938" i="6"/>
  <c r="Z938" i="6"/>
  <c r="Y938" i="6"/>
  <c r="S938" i="6"/>
  <c r="AA938" i="6"/>
  <c r="U938" i="6"/>
  <c r="Z712" i="6"/>
  <c r="V712" i="6"/>
  <c r="AA712" i="6"/>
  <c r="X712" i="6"/>
  <c r="S712" i="6"/>
  <c r="W712" i="6"/>
  <c r="Y712" i="6"/>
  <c r="U712" i="6"/>
  <c r="T712" i="6"/>
  <c r="R712" i="6"/>
  <c r="X211" i="6"/>
  <c r="R211" i="6"/>
  <c r="AA211" i="6"/>
  <c r="T211" i="6"/>
  <c r="W211" i="6"/>
  <c r="AB211" i="6"/>
  <c r="S211" i="6"/>
  <c r="V211" i="6"/>
  <c r="Y211" i="6"/>
  <c r="Q211" i="6"/>
  <c r="U253" i="6"/>
  <c r="V253" i="6"/>
  <c r="Q253" i="6"/>
  <c r="AB253" i="6"/>
  <c r="AA253" i="6"/>
  <c r="T253" i="6"/>
  <c r="S253" i="6"/>
  <c r="X253" i="6"/>
  <c r="Z253" i="6"/>
  <c r="R253" i="6"/>
  <c r="W313" i="6"/>
  <c r="R313" i="6"/>
  <c r="AA313" i="6"/>
  <c r="AB313" i="6"/>
  <c r="X313" i="6"/>
  <c r="Z313" i="6"/>
  <c r="S313" i="6"/>
  <c r="Q313" i="6"/>
  <c r="Y313" i="6"/>
  <c r="V313" i="6"/>
  <c r="U313" i="6"/>
  <c r="Q284" i="6"/>
  <c r="AA284" i="6"/>
  <c r="AB284" i="6"/>
  <c r="Y284" i="6"/>
  <c r="T284" i="6"/>
  <c r="X284" i="6"/>
  <c r="W284" i="6"/>
  <c r="S284" i="6"/>
  <c r="R284" i="6"/>
  <c r="Z284" i="6"/>
  <c r="Y227" i="6"/>
  <c r="R227" i="6"/>
  <c r="AB227" i="6"/>
  <c r="T227" i="6"/>
  <c r="Q227" i="6"/>
  <c r="S227" i="6"/>
  <c r="U227" i="6"/>
  <c r="W227" i="6"/>
  <c r="V227" i="6"/>
  <c r="X227" i="6"/>
  <c r="U981" i="6"/>
  <c r="AB981" i="6"/>
  <c r="Q981" i="6"/>
  <c r="AA981" i="6"/>
  <c r="W981" i="6"/>
  <c r="V981" i="6"/>
  <c r="S981" i="6"/>
  <c r="R981" i="6"/>
  <c r="X981" i="6"/>
  <c r="Y981" i="6"/>
  <c r="S103" i="6"/>
  <c r="V103" i="6"/>
  <c r="R103" i="6"/>
  <c r="Z103" i="6"/>
  <c r="Q103" i="6"/>
  <c r="AA103" i="6"/>
  <c r="U103" i="6"/>
  <c r="W103" i="6"/>
  <c r="X103" i="6"/>
  <c r="T103" i="6"/>
  <c r="W553" i="6"/>
  <c r="V553" i="6"/>
  <c r="AA553" i="6"/>
  <c r="R553" i="6"/>
  <c r="S553" i="6"/>
  <c r="AB553" i="6"/>
  <c r="Y553" i="6"/>
  <c r="Z553" i="6"/>
  <c r="Q553" i="6"/>
  <c r="T553" i="6"/>
  <c r="U553" i="6"/>
  <c r="X553" i="6"/>
  <c r="AA919" i="6"/>
  <c r="U919" i="6"/>
  <c r="R919" i="6"/>
  <c r="Q919" i="6"/>
  <c r="S919" i="6"/>
  <c r="AB919" i="6"/>
  <c r="Z919" i="6"/>
  <c r="Y919" i="6"/>
  <c r="V919" i="6"/>
  <c r="W919" i="6"/>
  <c r="U504" i="6"/>
  <c r="Q504" i="6"/>
  <c r="S504" i="6"/>
  <c r="X504" i="6"/>
  <c r="AB504" i="6"/>
  <c r="Y504" i="6"/>
  <c r="W504" i="6"/>
  <c r="V504" i="6"/>
  <c r="T504" i="6"/>
  <c r="AA504" i="6"/>
  <c r="R504" i="6"/>
  <c r="Z504" i="6"/>
  <c r="Y745" i="6"/>
  <c r="Z745" i="6"/>
  <c r="U745" i="6"/>
  <c r="X745" i="6"/>
  <c r="S745" i="6"/>
  <c r="R745" i="6"/>
  <c r="AB745" i="6"/>
  <c r="AA745" i="6"/>
  <c r="T745" i="6"/>
  <c r="W745" i="6"/>
  <c r="V745" i="6"/>
  <c r="Q745" i="6"/>
  <c r="V122" i="6"/>
  <c r="X122" i="6"/>
  <c r="T122" i="6"/>
  <c r="Q122" i="6"/>
  <c r="R122" i="6"/>
  <c r="AB122" i="6"/>
  <c r="Z122" i="6"/>
  <c r="Y122" i="6"/>
  <c r="U122" i="6"/>
  <c r="S122" i="6"/>
  <c r="AA122" i="6"/>
  <c r="W122" i="6"/>
  <c r="V217" i="6"/>
  <c r="AB217" i="6"/>
  <c r="S217" i="6"/>
  <c r="AA217" i="6"/>
  <c r="R217" i="6"/>
  <c r="T217" i="6"/>
  <c r="X217" i="6"/>
  <c r="W217" i="6"/>
  <c r="U217" i="6"/>
  <c r="Y217" i="6"/>
  <c r="Z217" i="6"/>
  <c r="Q217" i="6"/>
  <c r="W743" i="6"/>
  <c r="Y743" i="6"/>
  <c r="T743" i="6"/>
  <c r="Q743" i="6"/>
  <c r="AB743" i="6"/>
  <c r="AA743" i="6"/>
  <c r="R743" i="6"/>
  <c r="U743" i="6"/>
  <c r="X743" i="6"/>
  <c r="V743" i="6"/>
  <c r="AA186" i="6"/>
  <c r="T186" i="6"/>
  <c r="Z186" i="6"/>
  <c r="X186" i="6"/>
  <c r="W186" i="6"/>
  <c r="U186" i="6"/>
  <c r="AB186" i="6"/>
  <c r="S186" i="6"/>
  <c r="R186" i="6"/>
  <c r="Q186" i="6"/>
  <c r="Y186" i="6"/>
  <c r="V186" i="6"/>
  <c r="AA625" i="6"/>
  <c r="Z625" i="6"/>
  <c r="U625" i="6"/>
  <c r="T625" i="6"/>
  <c r="R625" i="6"/>
  <c r="AB625" i="6"/>
  <c r="S625" i="6"/>
  <c r="W625" i="6"/>
  <c r="Y625" i="6"/>
  <c r="Q625" i="6"/>
  <c r="X625" i="6"/>
  <c r="V625" i="6"/>
  <c r="R357" i="6"/>
  <c r="S357" i="6"/>
  <c r="Z357" i="6"/>
  <c r="T357" i="6"/>
  <c r="AA357" i="6"/>
  <c r="X357" i="6"/>
  <c r="W357" i="6"/>
  <c r="Y357" i="6"/>
  <c r="U357" i="6"/>
  <c r="AB357" i="6"/>
  <c r="Q357" i="6"/>
  <c r="V357" i="6"/>
  <c r="S203" i="6"/>
  <c r="Y203" i="6"/>
  <c r="AB203" i="6"/>
  <c r="R203" i="6"/>
  <c r="V203" i="6"/>
  <c r="W203" i="6"/>
  <c r="AA203" i="6"/>
  <c r="T203" i="6"/>
  <c r="U203" i="6"/>
  <c r="X203" i="6"/>
  <c r="Z203" i="6"/>
  <c r="W913" i="6"/>
  <c r="AB913" i="6"/>
  <c r="T913" i="6"/>
  <c r="V913" i="6"/>
  <c r="U913" i="6"/>
  <c r="Z913" i="6"/>
  <c r="S913" i="6"/>
  <c r="Y913" i="6"/>
  <c r="AA913" i="6"/>
  <c r="R913" i="6"/>
  <c r="X913" i="6"/>
  <c r="Q913" i="6"/>
  <c r="AA618" i="6"/>
  <c r="R618" i="6"/>
  <c r="Z618" i="6"/>
  <c r="Q618" i="6"/>
  <c r="T618" i="6"/>
  <c r="X618" i="6"/>
  <c r="T684" i="6"/>
  <c r="AB684" i="6"/>
  <c r="R684" i="6"/>
  <c r="W684" i="6"/>
  <c r="AA684" i="6"/>
  <c r="X684" i="6"/>
  <c r="S684" i="6"/>
  <c r="Y505" i="6"/>
  <c r="Q505" i="6"/>
  <c r="X505" i="6"/>
  <c r="W505" i="6"/>
  <c r="U505" i="6"/>
  <c r="V505" i="6"/>
  <c r="S505" i="6"/>
  <c r="AA505" i="6"/>
  <c r="Z505" i="6"/>
  <c r="R505" i="6"/>
  <c r="AB932" i="6"/>
  <c r="R932" i="6"/>
  <c r="AA932" i="6"/>
  <c r="T932" i="6"/>
  <c r="Q932" i="6"/>
  <c r="Z932" i="6"/>
  <c r="X932" i="6"/>
  <c r="U932" i="6"/>
  <c r="V932" i="6"/>
  <c r="Y932" i="6"/>
  <c r="Z741" i="6"/>
  <c r="V741" i="6"/>
  <c r="W741" i="6"/>
  <c r="U741" i="6"/>
  <c r="Q741" i="6"/>
  <c r="T741" i="6"/>
  <c r="Y741" i="6"/>
  <c r="S741" i="6"/>
  <c r="X741" i="6"/>
  <c r="AB741" i="6"/>
  <c r="AB949" i="6"/>
  <c r="R949" i="6"/>
  <c r="Q949" i="6"/>
  <c r="V949" i="6"/>
  <c r="T949" i="6"/>
  <c r="U949" i="6"/>
  <c r="Z949" i="6"/>
  <c r="X949" i="6"/>
  <c r="W949" i="6"/>
  <c r="AA949" i="6"/>
  <c r="AB369" i="6"/>
  <c r="V369" i="6"/>
  <c r="X369" i="6"/>
  <c r="S369" i="6"/>
  <c r="Z369" i="6"/>
  <c r="W369" i="6"/>
  <c r="R369" i="6"/>
  <c r="U369" i="6"/>
  <c r="T369" i="6"/>
  <c r="Q369" i="6"/>
  <c r="Y369" i="6"/>
  <c r="AA369" i="6"/>
  <c r="AB81" i="6"/>
  <c r="S81" i="6"/>
  <c r="U81" i="6"/>
  <c r="AA81" i="6"/>
  <c r="V81" i="6"/>
  <c r="Q81" i="6"/>
  <c r="X81" i="6"/>
  <c r="Z81" i="6"/>
  <c r="T81" i="6"/>
  <c r="R81" i="6"/>
  <c r="W81" i="6"/>
  <c r="Y81" i="6"/>
  <c r="W377" i="6"/>
  <c r="X377" i="6"/>
  <c r="S377" i="6"/>
  <c r="T377" i="6"/>
  <c r="R377" i="6"/>
  <c r="Q377" i="6"/>
  <c r="Z377" i="6"/>
  <c r="U377" i="6"/>
  <c r="AB377" i="6"/>
  <c r="AA377" i="6"/>
  <c r="W316" i="6"/>
  <c r="Q316" i="6"/>
  <c r="T316" i="6"/>
  <c r="Y316" i="6"/>
  <c r="AA316" i="6"/>
  <c r="Z316" i="6"/>
  <c r="S316" i="6"/>
  <c r="U316" i="6"/>
  <c r="R316" i="6"/>
  <c r="AB316" i="6"/>
  <c r="V316" i="6"/>
  <c r="X316" i="6"/>
  <c r="S321" i="6"/>
  <c r="AA321" i="6"/>
  <c r="T321" i="6"/>
  <c r="U321" i="6"/>
  <c r="V321" i="6"/>
  <c r="Y321" i="6"/>
  <c r="AB321" i="6"/>
  <c r="X321" i="6"/>
  <c r="R321" i="6"/>
  <c r="W321" i="6"/>
  <c r="Q321" i="6"/>
  <c r="Y874" i="6"/>
  <c r="V874" i="6"/>
  <c r="T874" i="6"/>
  <c r="Q874" i="6"/>
  <c r="U874" i="6"/>
  <c r="AA874" i="6"/>
  <c r="AB874" i="6"/>
  <c r="R874" i="6"/>
  <c r="S874" i="6"/>
  <c r="X874" i="6"/>
  <c r="Z874" i="6"/>
  <c r="AB405" i="6"/>
  <c r="AA405" i="6"/>
  <c r="U405" i="6"/>
  <c r="Q405" i="6"/>
  <c r="Y405" i="6"/>
  <c r="T405" i="6"/>
  <c r="R405" i="6"/>
  <c r="X405" i="6"/>
  <c r="W405" i="6"/>
  <c r="V405" i="6"/>
  <c r="S405" i="6"/>
  <c r="Z405" i="6"/>
  <c r="Q536" i="6"/>
  <c r="R536" i="6"/>
  <c r="W536" i="6"/>
  <c r="AB536" i="6"/>
  <c r="S536" i="6"/>
  <c r="AA536" i="6"/>
  <c r="V536" i="6"/>
  <c r="T536" i="6"/>
  <c r="X536" i="6"/>
  <c r="U536" i="6"/>
  <c r="Y536" i="6"/>
  <c r="U47" i="6"/>
  <c r="Z47" i="6"/>
  <c r="V47" i="6"/>
  <c r="X47" i="6"/>
  <c r="S47" i="6"/>
  <c r="R47" i="6"/>
  <c r="Q47" i="6"/>
  <c r="W47" i="6"/>
  <c r="Y47" i="6"/>
  <c r="T47" i="6"/>
  <c r="AB47" i="6"/>
  <c r="R476" i="6"/>
  <c r="Y476" i="6"/>
  <c r="T476" i="6"/>
  <c r="Z476" i="6"/>
  <c r="V476" i="6"/>
  <c r="AA476" i="6"/>
  <c r="S476" i="6"/>
  <c r="X476" i="6"/>
  <c r="W476" i="6"/>
  <c r="T846" i="6"/>
  <c r="AA846" i="6"/>
  <c r="W846" i="6"/>
  <c r="Y846" i="6"/>
  <c r="X846" i="6"/>
  <c r="Q846" i="6"/>
  <c r="V846" i="6"/>
  <c r="U846" i="6"/>
  <c r="R846" i="6"/>
  <c r="Z846" i="6"/>
  <c r="AB846" i="6"/>
  <c r="V370" i="6"/>
  <c r="R370" i="6"/>
  <c r="U370" i="6"/>
  <c r="AA370" i="6"/>
  <c r="W370" i="6"/>
  <c r="X370" i="6"/>
  <c r="AB370" i="6"/>
  <c r="S370" i="6"/>
  <c r="Z370" i="6"/>
  <c r="AB621" i="6"/>
  <c r="W621" i="6"/>
  <c r="R621" i="6"/>
  <c r="V621" i="6"/>
  <c r="U621" i="6"/>
  <c r="S621" i="6"/>
  <c r="Q250" i="6"/>
  <c r="U250" i="6"/>
  <c r="Z250" i="6"/>
  <c r="Y250" i="6"/>
  <c r="V250" i="6"/>
  <c r="X250" i="6"/>
  <c r="W250" i="6"/>
  <c r="R853" i="6"/>
  <c r="X853" i="6"/>
  <c r="AB853" i="6"/>
  <c r="X747" i="6"/>
  <c r="R747" i="6"/>
  <c r="Y747" i="6"/>
  <c r="R134" i="6"/>
  <c r="W134" i="6"/>
  <c r="AB134" i="6"/>
  <c r="X134" i="6"/>
  <c r="AA134" i="6"/>
  <c r="Z134" i="6"/>
  <c r="V134" i="6"/>
  <c r="U134" i="6"/>
  <c r="V503" i="6"/>
  <c r="R503" i="6"/>
  <c r="AB503" i="6"/>
  <c r="X503" i="6"/>
  <c r="U503" i="6"/>
  <c r="AA503" i="6"/>
  <c r="Y503" i="6"/>
  <c r="S503" i="6"/>
  <c r="W503" i="6"/>
  <c r="U780" i="6"/>
  <c r="AA780" i="6"/>
  <c r="R780" i="6"/>
  <c r="Q780" i="6"/>
  <c r="Z780" i="6"/>
  <c r="T780" i="6"/>
  <c r="S780" i="6"/>
  <c r="Y780" i="6"/>
  <c r="V780" i="6"/>
  <c r="V738" i="6"/>
  <c r="Q738" i="6"/>
  <c r="T738" i="6"/>
  <c r="X738" i="6"/>
  <c r="U738" i="6"/>
  <c r="AB738" i="6"/>
  <c r="S738" i="6"/>
  <c r="AA738" i="6"/>
  <c r="R738" i="6"/>
  <c r="Z738" i="6"/>
  <c r="AA145" i="6"/>
  <c r="Q145" i="6"/>
  <c r="AA185" i="6"/>
  <c r="Z886" i="6"/>
  <c r="Q163" i="6"/>
  <c r="X654" i="6"/>
  <c r="Q830" i="6"/>
  <c r="V710" i="6"/>
  <c r="AB710" i="6"/>
  <c r="R630" i="6"/>
  <c r="Z630" i="6"/>
  <c r="X111" i="6"/>
  <c r="Q209" i="6"/>
  <c r="Z209" i="6"/>
  <c r="U735" i="6"/>
  <c r="Y123" i="6"/>
  <c r="AA611" i="6"/>
  <c r="U611" i="6"/>
  <c r="S807" i="6"/>
  <c r="Q260" i="6"/>
  <c r="S260" i="6"/>
  <c r="S777" i="6"/>
  <c r="X7" i="6"/>
  <c r="Z631" i="6"/>
  <c r="S618" i="6"/>
  <c r="V684" i="6"/>
  <c r="Y134" i="6"/>
  <c r="W780" i="6"/>
  <c r="Y738" i="6"/>
  <c r="Q712" i="6"/>
  <c r="T313" i="6"/>
  <c r="AB103" i="6"/>
  <c r="S743" i="6"/>
  <c r="V314" i="6"/>
  <c r="W314" i="6"/>
  <c r="S518" i="6"/>
  <c r="R518" i="6"/>
  <c r="AB349" i="6"/>
  <c r="AA349" i="6"/>
  <c r="T349" i="6"/>
  <c r="W349" i="6"/>
  <c r="S349" i="6"/>
  <c r="Z349" i="6"/>
  <c r="Q349" i="6"/>
  <c r="Z361" i="6"/>
  <c r="T361" i="6"/>
  <c r="X361" i="6"/>
  <c r="W361" i="6"/>
  <c r="S361" i="6"/>
  <c r="AB361" i="6"/>
  <c r="R361" i="6"/>
  <c r="AA806" i="6"/>
  <c r="T806" i="6"/>
  <c r="X806" i="6"/>
  <c r="Y806" i="6"/>
  <c r="W806" i="6"/>
  <c r="Q806" i="6"/>
  <c r="U806" i="6"/>
  <c r="Z562" i="6"/>
  <c r="S562" i="6"/>
  <c r="Y562" i="6"/>
  <c r="X562" i="6"/>
  <c r="T562" i="6"/>
  <c r="AB562" i="6"/>
  <c r="W562" i="6"/>
  <c r="AA562" i="6"/>
  <c r="R562" i="6"/>
  <c r="Q562" i="6"/>
  <c r="R575" i="6"/>
  <c r="Z575" i="6"/>
  <c r="X575" i="6"/>
  <c r="AA575" i="6"/>
  <c r="V575" i="6"/>
  <c r="Q575" i="6"/>
  <c r="S575" i="6"/>
  <c r="AB575" i="6"/>
  <c r="T575" i="6"/>
  <c r="U575" i="6"/>
  <c r="Q133" i="6"/>
  <c r="V133" i="6"/>
  <c r="AA133" i="6"/>
  <c r="U133" i="6"/>
  <c r="T133" i="6"/>
  <c r="AB133" i="6"/>
  <c r="X133" i="6"/>
  <c r="W133" i="6"/>
  <c r="R133" i="6"/>
  <c r="Z133" i="6"/>
  <c r="Z519" i="6"/>
  <c r="R519" i="6"/>
  <c r="AA519" i="6"/>
  <c r="T519" i="6"/>
  <c r="V519" i="6"/>
  <c r="Q519" i="6"/>
  <c r="AB519" i="6"/>
  <c r="U519" i="6"/>
  <c r="X519" i="6"/>
  <c r="S519" i="6"/>
  <c r="R140" i="6"/>
  <c r="Y140" i="6"/>
  <c r="Z140" i="6"/>
  <c r="AA140" i="6"/>
  <c r="U140" i="6"/>
  <c r="W140" i="6"/>
  <c r="X140" i="6"/>
  <c r="S140" i="6"/>
  <c r="T140" i="6"/>
  <c r="V140" i="6"/>
  <c r="U483" i="6"/>
  <c r="Y483" i="6"/>
  <c r="S483" i="6"/>
  <c r="R483" i="6"/>
  <c r="X483" i="6"/>
  <c r="W483" i="6"/>
  <c r="AA483" i="6"/>
  <c r="Z483" i="6"/>
  <c r="AB483" i="6"/>
  <c r="T483" i="6"/>
  <c r="AA635" i="6"/>
  <c r="V635" i="6"/>
  <c r="U635" i="6"/>
  <c r="Z635" i="6"/>
  <c r="Y635" i="6"/>
  <c r="X635" i="6"/>
  <c r="W635" i="6"/>
  <c r="Q635" i="6"/>
  <c r="AB635" i="6"/>
  <c r="S635" i="6"/>
  <c r="R635" i="6"/>
  <c r="U106" i="6"/>
  <c r="AB106" i="6"/>
  <c r="S106" i="6"/>
  <c r="W106" i="6"/>
  <c r="Y106" i="6"/>
  <c r="X106" i="6"/>
  <c r="R106" i="6"/>
  <c r="Q106" i="6"/>
  <c r="Z106" i="6"/>
  <c r="V106" i="6"/>
  <c r="T106" i="6"/>
  <c r="Q763" i="6"/>
  <c r="AA763" i="6"/>
  <c r="T763" i="6"/>
  <c r="S763" i="6"/>
  <c r="R763" i="6"/>
  <c r="AB763" i="6"/>
  <c r="V763" i="6"/>
  <c r="Z763" i="6"/>
  <c r="U763" i="6"/>
  <c r="W763" i="6"/>
  <c r="X124" i="6"/>
  <c r="V124" i="6"/>
  <c r="T124" i="6"/>
  <c r="U124" i="6"/>
  <c r="AB124" i="6"/>
  <c r="W124" i="6"/>
  <c r="S124" i="6"/>
  <c r="Z124" i="6"/>
  <c r="R307" i="6"/>
  <c r="AA307" i="6"/>
  <c r="X307" i="6"/>
  <c r="W307" i="6"/>
  <c r="U307" i="6"/>
  <c r="Y307" i="6"/>
  <c r="S307" i="6"/>
  <c r="AB307" i="6"/>
  <c r="V307" i="6"/>
  <c r="Q912" i="6"/>
  <c r="Y912" i="6"/>
  <c r="X912" i="6"/>
  <c r="AA912" i="6"/>
  <c r="S912" i="6"/>
  <c r="Z912" i="6"/>
  <c r="R912" i="6"/>
  <c r="AB912" i="6"/>
  <c r="U912" i="6"/>
  <c r="W912" i="6"/>
  <c r="Q404" i="6"/>
  <c r="S404" i="6"/>
  <c r="X404" i="6"/>
  <c r="R404" i="6"/>
  <c r="AB404" i="6"/>
  <c r="T404" i="6"/>
  <c r="V404" i="6"/>
  <c r="Y404" i="6"/>
  <c r="W404" i="6"/>
  <c r="S585" i="6"/>
  <c r="W585" i="6"/>
  <c r="AB585" i="6"/>
  <c r="U585" i="6"/>
  <c r="Q585" i="6"/>
  <c r="Z585" i="6"/>
  <c r="X585" i="6"/>
  <c r="Y585" i="6"/>
  <c r="S765" i="6"/>
  <c r="W765" i="6"/>
  <c r="Z765" i="6"/>
  <c r="V765" i="6"/>
  <c r="AA765" i="6"/>
  <c r="AB765" i="6"/>
  <c r="AB442" i="6"/>
  <c r="V442" i="6"/>
  <c r="R442" i="6"/>
  <c r="S442" i="6"/>
  <c r="W442" i="6"/>
  <c r="U442" i="6"/>
  <c r="Q442" i="6"/>
  <c r="X442" i="6"/>
  <c r="W693" i="6"/>
  <c r="AB693" i="6"/>
  <c r="X693" i="6"/>
  <c r="Z693" i="6"/>
  <c r="Y693" i="6"/>
  <c r="AA693" i="6"/>
  <c r="S67" i="6"/>
  <c r="X67" i="6"/>
  <c r="Y67" i="6"/>
  <c r="R67" i="6"/>
  <c r="AB67" i="6"/>
  <c r="W459" i="6"/>
  <c r="X459" i="6"/>
  <c r="AA459" i="6"/>
  <c r="Y459" i="6"/>
  <c r="S459" i="6"/>
  <c r="X759" i="6"/>
  <c r="S759" i="6"/>
  <c r="R759" i="6"/>
  <c r="AB759" i="6"/>
  <c r="W722" i="6"/>
  <c r="Y722" i="6"/>
  <c r="T722" i="6"/>
  <c r="X722" i="6"/>
  <c r="AB722" i="6"/>
  <c r="V722" i="6"/>
  <c r="S722" i="6"/>
  <c r="U722" i="6"/>
  <c r="R722" i="6"/>
  <c r="X619" i="6"/>
  <c r="U619" i="6"/>
  <c r="W619" i="6"/>
  <c r="Y619" i="6"/>
  <c r="V619" i="6"/>
  <c r="T619" i="6"/>
  <c r="R619" i="6"/>
  <c r="AB619" i="6"/>
  <c r="V542" i="6"/>
  <c r="X542" i="6"/>
  <c r="U542" i="6"/>
  <c r="T542" i="6"/>
  <c r="S542" i="6"/>
  <c r="R542" i="6"/>
  <c r="Q542" i="6"/>
  <c r="AA542" i="6"/>
  <c r="V13" i="6"/>
  <c r="X13" i="6"/>
  <c r="Y13" i="6"/>
  <c r="S13" i="6"/>
  <c r="AA13" i="6"/>
  <c r="R13" i="6"/>
  <c r="T13" i="6"/>
  <c r="Z13" i="6"/>
  <c r="Q867" i="6"/>
  <c r="V867" i="6"/>
  <c r="AA867" i="6"/>
  <c r="Z867" i="6"/>
  <c r="U867" i="6"/>
  <c r="X867" i="6"/>
  <c r="Y867" i="6"/>
  <c r="T867" i="6"/>
  <c r="AB725" i="6"/>
  <c r="W725" i="6"/>
  <c r="T725" i="6"/>
  <c r="R816" i="6"/>
  <c r="V816" i="6"/>
  <c r="AB816" i="6"/>
  <c r="Y816" i="6"/>
  <c r="X816" i="6"/>
  <c r="AB23" i="6"/>
  <c r="T23" i="6"/>
  <c r="U23" i="6"/>
  <c r="Y23" i="6"/>
  <c r="X452" i="6"/>
  <c r="R452" i="6"/>
  <c r="Z452" i="6"/>
  <c r="T25" i="6"/>
  <c r="U25" i="6"/>
  <c r="Y25" i="6"/>
  <c r="R25" i="6"/>
  <c r="U809" i="6"/>
  <c r="V809" i="6"/>
  <c r="R809" i="6"/>
  <c r="Z809" i="6"/>
  <c r="S783" i="6"/>
  <c r="R783" i="6"/>
  <c r="AB783" i="6"/>
  <c r="Y783" i="6"/>
  <c r="Y354" i="6"/>
  <c r="Q354" i="6"/>
  <c r="R354" i="6"/>
  <c r="W354" i="6"/>
  <c r="W702" i="6"/>
  <c r="X702" i="6"/>
  <c r="V501" i="6"/>
  <c r="S501" i="6"/>
  <c r="W501" i="6"/>
  <c r="Y501" i="6"/>
  <c r="Y607" i="6"/>
  <c r="R607" i="6"/>
  <c r="V607" i="6"/>
  <c r="AA607" i="6"/>
  <c r="R42" i="6"/>
  <c r="W42" i="6"/>
  <c r="V42" i="6"/>
  <c r="S42" i="6"/>
  <c r="X448" i="6"/>
  <c r="V448" i="6"/>
  <c r="Y448" i="6"/>
  <c r="R448" i="6"/>
  <c r="AA659" i="6"/>
  <c r="Z659" i="6"/>
  <c r="S659" i="6"/>
  <c r="R659" i="6"/>
  <c r="S506" i="6"/>
  <c r="AA506" i="6"/>
  <c r="Y506" i="6"/>
  <c r="W506" i="6"/>
  <c r="U825" i="6"/>
  <c r="V825" i="6"/>
  <c r="Z825" i="6"/>
  <c r="Y825" i="6"/>
  <c r="T825" i="6"/>
  <c r="Z386" i="6"/>
  <c r="AA386" i="6"/>
  <c r="W386" i="6"/>
  <c r="T637" i="6"/>
  <c r="U637" i="6"/>
  <c r="AA637" i="6"/>
  <c r="AB637" i="6"/>
  <c r="V637" i="6"/>
  <c r="U304" i="6"/>
  <c r="Z304" i="6"/>
  <c r="V304" i="6"/>
  <c r="W304" i="6"/>
  <c r="S304" i="6"/>
  <c r="R304" i="6"/>
  <c r="AB304" i="6"/>
  <c r="Q304" i="6"/>
  <c r="T304" i="6"/>
  <c r="T415" i="6"/>
  <c r="AB415" i="6"/>
  <c r="AA415" i="6"/>
  <c r="S415" i="6"/>
  <c r="Y415" i="6"/>
  <c r="Q415" i="6"/>
  <c r="Z415" i="6"/>
  <c r="X415" i="6"/>
  <c r="R415" i="6"/>
  <c r="U415" i="6"/>
  <c r="Z517" i="6"/>
  <c r="AA517" i="6"/>
  <c r="W517" i="6"/>
  <c r="Q517" i="6"/>
  <c r="U517" i="6"/>
  <c r="R517" i="6"/>
  <c r="S517" i="6"/>
  <c r="Y517" i="6"/>
  <c r="V517" i="6"/>
  <c r="T517" i="6"/>
  <c r="R286" i="6"/>
  <c r="Z286" i="6"/>
  <c r="T286" i="6"/>
  <c r="X286" i="6"/>
  <c r="S286" i="6"/>
  <c r="U286" i="6"/>
  <c r="AA286" i="6"/>
  <c r="Y286" i="6"/>
  <c r="W286" i="6"/>
  <c r="V731" i="6"/>
  <c r="Z731" i="6"/>
  <c r="W731" i="6"/>
  <c r="AB731" i="6"/>
  <c r="X731" i="6"/>
  <c r="S731" i="6"/>
  <c r="R731" i="6"/>
  <c r="U731" i="6"/>
  <c r="Y731" i="6"/>
  <c r="T731" i="6"/>
  <c r="AB109" i="6"/>
  <c r="T109" i="6"/>
  <c r="U109" i="6"/>
  <c r="Z109" i="6"/>
  <c r="V109" i="6"/>
  <c r="X109" i="6"/>
  <c r="Q109" i="6"/>
  <c r="S109" i="6"/>
  <c r="AA109" i="6"/>
  <c r="W109" i="6"/>
  <c r="R844" i="6"/>
  <c r="Q844" i="6"/>
  <c r="V844" i="6"/>
  <c r="AB844" i="6"/>
  <c r="Z844" i="6"/>
  <c r="X844" i="6"/>
  <c r="Y844" i="6"/>
  <c r="W844" i="6"/>
  <c r="AA844" i="6"/>
  <c r="U844" i="6"/>
  <c r="AA223" i="6"/>
  <c r="U223" i="6"/>
  <c r="X223" i="6"/>
  <c r="Z223" i="6"/>
  <c r="V223" i="6"/>
  <c r="W223" i="6"/>
  <c r="T223" i="6"/>
  <c r="Y223" i="6"/>
  <c r="S223" i="6"/>
  <c r="R223" i="6"/>
  <c r="S866" i="6"/>
  <c r="T866" i="6"/>
  <c r="W866" i="6"/>
  <c r="V866" i="6"/>
  <c r="Q866" i="6"/>
  <c r="AB866" i="6"/>
  <c r="R866" i="6"/>
  <c r="AA866" i="6"/>
  <c r="X866" i="6"/>
  <c r="X128" i="6"/>
  <c r="R128" i="6"/>
  <c r="Z128" i="6"/>
  <c r="T128" i="6"/>
  <c r="AA128" i="6"/>
  <c r="U128" i="6"/>
  <c r="AB128" i="6"/>
  <c r="Q128" i="6"/>
  <c r="Y128" i="6"/>
  <c r="Q547" i="6"/>
  <c r="AB547" i="6"/>
  <c r="AA547" i="6"/>
  <c r="X547" i="6"/>
  <c r="V547" i="6"/>
  <c r="Y547" i="6"/>
  <c r="T547" i="6"/>
  <c r="U547" i="6"/>
  <c r="AA812" i="6"/>
  <c r="W812" i="6"/>
  <c r="U812" i="6"/>
  <c r="T812" i="6"/>
  <c r="V812" i="6"/>
  <c r="Y812" i="6"/>
  <c r="S812" i="6"/>
  <c r="Z812" i="6"/>
  <c r="Q215" i="6"/>
  <c r="V215" i="6"/>
  <c r="T215" i="6"/>
  <c r="AA215" i="6"/>
  <c r="X215" i="6"/>
  <c r="R215" i="6"/>
  <c r="AB215" i="6"/>
  <c r="Y215" i="6"/>
  <c r="Q160" i="6"/>
  <c r="T160" i="6"/>
  <c r="Z160" i="6"/>
  <c r="S160" i="6"/>
  <c r="AA160" i="6"/>
  <c r="V160" i="6"/>
  <c r="U160" i="6"/>
  <c r="W160" i="6"/>
  <c r="R160" i="6"/>
  <c r="X160" i="6"/>
  <c r="S792" i="6"/>
  <c r="V792" i="6"/>
  <c r="U792" i="6"/>
  <c r="S145" i="6"/>
  <c r="U145" i="6"/>
  <c r="Q185" i="6"/>
  <c r="Q886" i="6"/>
  <c r="AA163" i="6"/>
  <c r="Q654" i="6"/>
  <c r="AA830" i="6"/>
  <c r="T830" i="6"/>
  <c r="X710" i="6"/>
  <c r="T710" i="6"/>
  <c r="S630" i="6"/>
  <c r="W630" i="6"/>
  <c r="Z111" i="6"/>
  <c r="Y209" i="6"/>
  <c r="AA209" i="6"/>
  <c r="S735" i="6"/>
  <c r="V123" i="6"/>
  <c r="Z123" i="6"/>
  <c r="Q611" i="6"/>
  <c r="X807" i="6"/>
  <c r="Z260" i="6"/>
  <c r="U260" i="6"/>
  <c r="V777" i="6"/>
  <c r="Y7" i="6"/>
  <c r="T631" i="6"/>
  <c r="V938" i="6"/>
  <c r="AB618" i="6"/>
  <c r="Z684" i="6"/>
  <c r="T505" i="6"/>
  <c r="S932" i="6"/>
  <c r="X812" i="6"/>
  <c r="S215" i="6"/>
  <c r="Y160" i="6"/>
  <c r="W738" i="6"/>
  <c r="Y253" i="6"/>
  <c r="Y949" i="6"/>
  <c r="W874" i="6"/>
  <c r="AA792" i="6"/>
  <c r="R145" i="6"/>
  <c r="AB145" i="6"/>
  <c r="AB185" i="6"/>
  <c r="Y185" i="6"/>
  <c r="S886" i="6"/>
  <c r="R886" i="6"/>
  <c r="T163" i="6"/>
  <c r="AB163" i="6"/>
  <c r="AA654" i="6"/>
  <c r="S654" i="6"/>
  <c r="Y830" i="6"/>
  <c r="AB830" i="6"/>
  <c r="Q710" i="6"/>
  <c r="V630" i="6"/>
  <c r="AA111" i="6"/>
  <c r="R209" i="6"/>
  <c r="W209" i="6"/>
  <c r="V735" i="6"/>
  <c r="Z735" i="6"/>
  <c r="AB123" i="6"/>
  <c r="AA123" i="6"/>
  <c r="R611" i="6"/>
  <c r="AB807" i="6"/>
  <c r="Y260" i="6"/>
  <c r="AA777" i="6"/>
  <c r="S7" i="6"/>
  <c r="Q938" i="6"/>
  <c r="Y684" i="6"/>
  <c r="AB812" i="6"/>
  <c r="W253" i="6"/>
  <c r="U284" i="6"/>
  <c r="S949" i="6"/>
  <c r="Y377" i="6"/>
  <c r="AB792" i="6"/>
  <c r="W145" i="6"/>
  <c r="U185" i="6"/>
  <c r="S185" i="6"/>
  <c r="T886" i="6"/>
  <c r="AB886" i="6"/>
  <c r="U163" i="6"/>
  <c r="S163" i="6"/>
  <c r="R654" i="6"/>
  <c r="AB654" i="6"/>
  <c r="R830" i="6"/>
  <c r="X830" i="6"/>
  <c r="Z710" i="6"/>
  <c r="Y630" i="6"/>
  <c r="V111" i="6"/>
  <c r="R111" i="6"/>
  <c r="S209" i="6"/>
  <c r="Y735" i="6"/>
  <c r="R735" i="6"/>
  <c r="R123" i="6"/>
  <c r="W123" i="6"/>
  <c r="S611" i="6"/>
  <c r="U807" i="6"/>
  <c r="Z807" i="6"/>
  <c r="V260" i="6"/>
  <c r="Q777" i="6"/>
  <c r="AA7" i="6"/>
  <c r="X938" i="6"/>
  <c r="T503" i="6"/>
  <c r="R812" i="6"/>
  <c r="Z211" i="6"/>
  <c r="V284" i="6"/>
  <c r="V377" i="6"/>
  <c r="X792" i="6"/>
  <c r="T185" i="6"/>
  <c r="V185" i="6"/>
  <c r="U886" i="6"/>
  <c r="X886" i="6"/>
  <c r="X163" i="6"/>
  <c r="W163" i="6"/>
  <c r="T654" i="6"/>
  <c r="W654" i="6"/>
  <c r="Z830" i="6"/>
  <c r="R710" i="6"/>
  <c r="U630" i="6"/>
  <c r="S111" i="6"/>
  <c r="AB111" i="6"/>
  <c r="T209" i="6"/>
  <c r="Q735" i="6"/>
  <c r="X735" i="6"/>
  <c r="S123" i="6"/>
  <c r="Y611" i="6"/>
  <c r="T611" i="6"/>
  <c r="R807" i="6"/>
  <c r="Q807" i="6"/>
  <c r="W260" i="6"/>
  <c r="R777" i="6"/>
  <c r="T7" i="6"/>
  <c r="W631" i="6"/>
  <c r="U618" i="6"/>
  <c r="Q134" i="6"/>
  <c r="Z547" i="6"/>
  <c r="Z503" i="6"/>
  <c r="U211" i="6"/>
  <c r="Z227" i="6"/>
  <c r="AA404" i="6"/>
  <c r="X185" i="6"/>
  <c r="AA630" i="6"/>
  <c r="U111" i="6"/>
  <c r="T735" i="6"/>
  <c r="X611" i="6"/>
  <c r="T807" i="6"/>
  <c r="X260" i="6"/>
  <c r="Z777" i="6"/>
  <c r="V631" i="6"/>
  <c r="V618" i="6"/>
  <c r="AA741" i="6"/>
  <c r="S128" i="6"/>
  <c r="T134" i="6"/>
  <c r="W547" i="6"/>
  <c r="Q503" i="6"/>
  <c r="AB780" i="6"/>
  <c r="AA227" i="6"/>
  <c r="T981" i="6"/>
  <c r="X919" i="6"/>
  <c r="Z321" i="6"/>
  <c r="T576" i="6"/>
  <c r="Q576" i="6"/>
  <c r="X576" i="6"/>
  <c r="Y576" i="6"/>
  <c r="AA576" i="6"/>
  <c r="U646" i="6"/>
  <c r="Q646" i="6"/>
  <c r="W646" i="6"/>
  <c r="AB646" i="6"/>
  <c r="Y48" i="6"/>
  <c r="AA48" i="6"/>
  <c r="AB48" i="6"/>
  <c r="U48" i="6"/>
  <c r="Y584" i="6"/>
  <c r="Q584" i="6"/>
  <c r="R584" i="6"/>
  <c r="S584" i="6"/>
  <c r="U584" i="6"/>
  <c r="AA159" i="6"/>
  <c r="W159" i="6"/>
  <c r="Z159" i="6"/>
  <c r="U159" i="6"/>
  <c r="Y159" i="6"/>
  <c r="V486" i="6"/>
  <c r="R486" i="6"/>
  <c r="W486" i="6"/>
  <c r="S486" i="6"/>
  <c r="Q486" i="6"/>
  <c r="AA784" i="6"/>
  <c r="V784" i="6"/>
  <c r="Q784" i="6"/>
  <c r="Y784" i="6"/>
  <c r="Z212" i="6"/>
  <c r="AB212" i="6"/>
  <c r="W212" i="6"/>
  <c r="X212" i="6"/>
  <c r="AA212" i="6"/>
  <c r="Y212" i="6"/>
  <c r="R212" i="6"/>
  <c r="Q212" i="6"/>
  <c r="Q824" i="6"/>
  <c r="AA824" i="6"/>
  <c r="S824" i="6"/>
  <c r="Z824" i="6"/>
  <c r="X824" i="6"/>
  <c r="Y824" i="6"/>
  <c r="T824" i="6"/>
  <c r="V41" i="6"/>
  <c r="Z41" i="6"/>
  <c r="Q41" i="6"/>
  <c r="AA41" i="6"/>
  <c r="S41" i="6"/>
  <c r="U41" i="6"/>
  <c r="Y41" i="6"/>
  <c r="T41" i="6"/>
  <c r="U617" i="6"/>
  <c r="AB617" i="6"/>
  <c r="AA617" i="6"/>
  <c r="Z617" i="6"/>
  <c r="W617" i="6"/>
  <c r="V617" i="6"/>
  <c r="AB960" i="6"/>
  <c r="V960" i="6"/>
  <c r="Z960" i="6"/>
  <c r="W960" i="6"/>
  <c r="S960" i="6"/>
  <c r="X960" i="6"/>
  <c r="Q960" i="6"/>
  <c r="Y960" i="6"/>
  <c r="R960" i="6"/>
  <c r="Q244" i="6"/>
  <c r="AA244" i="6"/>
  <c r="S244" i="6"/>
  <c r="T244" i="6"/>
  <c r="Y244" i="6"/>
  <c r="U244" i="6"/>
  <c r="X244" i="6"/>
  <c r="W244" i="6"/>
  <c r="V244" i="6"/>
  <c r="Z244" i="6"/>
  <c r="AB244" i="6"/>
  <c r="AA752" i="6"/>
  <c r="V752" i="6"/>
  <c r="W752" i="6"/>
  <c r="U752" i="6"/>
  <c r="R752" i="6"/>
  <c r="Y752" i="6"/>
  <c r="Z752" i="6"/>
  <c r="X752" i="6"/>
  <c r="Q752" i="6"/>
  <c r="Q935" i="6"/>
  <c r="T935" i="6"/>
  <c r="Y935" i="6"/>
  <c r="R935" i="6"/>
  <c r="X935" i="6"/>
  <c r="Z935" i="6"/>
  <c r="W935" i="6"/>
  <c r="S935" i="6"/>
  <c r="AB935" i="6"/>
  <c r="Q529" i="6"/>
  <c r="Z529" i="6"/>
  <c r="Y529" i="6"/>
  <c r="S529" i="6"/>
  <c r="V529" i="6"/>
  <c r="AA529" i="6"/>
  <c r="X529" i="6"/>
  <c r="W529" i="6"/>
  <c r="U529" i="6"/>
  <c r="T529" i="6"/>
  <c r="AB758" i="6"/>
  <c r="V758" i="6"/>
  <c r="X758" i="6"/>
  <c r="W758" i="6"/>
  <c r="AA758" i="6"/>
  <c r="U758" i="6"/>
  <c r="S758" i="6"/>
  <c r="Y758" i="6"/>
  <c r="Z758" i="6"/>
  <c r="R758" i="6"/>
  <c r="Q758" i="6"/>
  <c r="AA135" i="6"/>
  <c r="X135" i="6"/>
  <c r="Z135" i="6"/>
  <c r="Y135" i="6"/>
  <c r="U135" i="6"/>
  <c r="T135" i="6"/>
  <c r="AB135" i="6"/>
  <c r="R135" i="6"/>
  <c r="Q135" i="6"/>
  <c r="V135" i="6"/>
  <c r="R462" i="6"/>
  <c r="Y462" i="6"/>
  <c r="U462" i="6"/>
  <c r="X462" i="6"/>
  <c r="Z462" i="6"/>
  <c r="S462" i="6"/>
  <c r="Q462" i="6"/>
  <c r="V462" i="6"/>
  <c r="T462" i="6"/>
  <c r="AA462" i="6"/>
  <c r="S781" i="6"/>
  <c r="U781" i="6"/>
  <c r="T781" i="6"/>
  <c r="W781" i="6"/>
  <c r="Z781" i="6"/>
  <c r="Q781" i="6"/>
  <c r="X781" i="6"/>
  <c r="AA781" i="6"/>
  <c r="R781" i="6"/>
  <c r="V781" i="6"/>
  <c r="AB781" i="6"/>
  <c r="U146" i="6"/>
  <c r="S146" i="6"/>
  <c r="Y146" i="6"/>
  <c r="W146" i="6"/>
  <c r="Z146" i="6"/>
  <c r="V146" i="6"/>
  <c r="AB146" i="6"/>
  <c r="X146" i="6"/>
  <c r="Q146" i="6"/>
  <c r="Z534" i="6"/>
  <c r="U534" i="6"/>
  <c r="W534" i="6"/>
  <c r="V534" i="6"/>
  <c r="Q534" i="6"/>
  <c r="X534" i="6"/>
  <c r="S534" i="6"/>
  <c r="AB534" i="6"/>
  <c r="AA534" i="6"/>
  <c r="R534" i="6"/>
  <c r="T534" i="6"/>
  <c r="T381" i="6"/>
  <c r="AB381" i="6"/>
  <c r="AA381" i="6"/>
  <c r="Z381" i="6"/>
  <c r="W381" i="6"/>
  <c r="Q381" i="6"/>
  <c r="S381" i="6"/>
  <c r="V381" i="6"/>
  <c r="X381" i="6"/>
  <c r="AB583" i="6"/>
  <c r="Q583" i="6"/>
  <c r="U583" i="6"/>
  <c r="S583" i="6"/>
  <c r="AA583" i="6"/>
  <c r="X583" i="6"/>
  <c r="R583" i="6"/>
  <c r="W583" i="6"/>
  <c r="V583" i="6"/>
  <c r="Y269" i="6"/>
  <c r="V269" i="6"/>
  <c r="Z269" i="6"/>
  <c r="AA269" i="6"/>
  <c r="R269" i="6"/>
  <c r="S269" i="6"/>
  <c r="U269" i="6"/>
  <c r="W269" i="6"/>
  <c r="T269" i="6"/>
  <c r="Q269" i="6"/>
  <c r="AB269" i="6"/>
  <c r="S527" i="6"/>
  <c r="Q527" i="6"/>
  <c r="AB527" i="6"/>
  <c r="R527" i="6"/>
  <c r="AA527" i="6"/>
  <c r="T527" i="6"/>
  <c r="W527" i="6"/>
  <c r="V527" i="6"/>
  <c r="U527" i="6"/>
  <c r="X527" i="6"/>
  <c r="Y348" i="6"/>
  <c r="S348" i="6"/>
  <c r="Z348" i="6"/>
  <c r="V348" i="6"/>
  <c r="U348" i="6"/>
  <c r="W348" i="6"/>
  <c r="AB348" i="6"/>
  <c r="AA348" i="6"/>
  <c r="Q348" i="6"/>
  <c r="T348" i="6"/>
  <c r="X348" i="6"/>
  <c r="Q432" i="6"/>
  <c r="Z432" i="6"/>
  <c r="V432" i="6"/>
  <c r="T432" i="6"/>
  <c r="AA432" i="6"/>
  <c r="W432" i="6"/>
  <c r="S432" i="6"/>
  <c r="AB432" i="6"/>
  <c r="R432" i="6"/>
  <c r="U432" i="6"/>
  <c r="S1001" i="6"/>
  <c r="Z1001" i="6"/>
  <c r="Q1001" i="6"/>
  <c r="U1001" i="6"/>
  <c r="AA1001" i="6"/>
  <c r="AB1001" i="6"/>
  <c r="W1001" i="6"/>
  <c r="Y1001" i="6"/>
  <c r="T1001" i="6"/>
  <c r="R1001" i="6"/>
  <c r="Q234" i="6"/>
  <c r="X234" i="6"/>
  <c r="Z234" i="6"/>
  <c r="AB234" i="6"/>
  <c r="Y234" i="6"/>
  <c r="AA234" i="6"/>
  <c r="W234" i="6"/>
  <c r="S234" i="6"/>
  <c r="V234" i="6"/>
  <c r="U671" i="6"/>
  <c r="Y671" i="6"/>
  <c r="T671" i="6"/>
  <c r="R671" i="6"/>
  <c r="V671" i="6"/>
  <c r="AA671" i="6"/>
  <c r="Q671" i="6"/>
  <c r="S671" i="6"/>
  <c r="AB671" i="6"/>
  <c r="Z671" i="6"/>
  <c r="W671" i="6"/>
  <c r="Y11" i="6"/>
  <c r="W11" i="6"/>
  <c r="U11" i="6"/>
  <c r="S11" i="6"/>
  <c r="R11" i="6"/>
  <c r="AA11" i="6"/>
  <c r="AB11" i="6"/>
  <c r="Q11" i="6"/>
  <c r="Z11" i="6"/>
  <c r="X11" i="6"/>
  <c r="X251" i="6"/>
  <c r="AB251" i="6"/>
  <c r="Z251" i="6"/>
  <c r="AA251" i="6"/>
  <c r="U251" i="6"/>
  <c r="T251" i="6"/>
  <c r="Q251" i="6"/>
  <c r="W251" i="6"/>
  <c r="Y251" i="6"/>
  <c r="Y810" i="6"/>
  <c r="U810" i="6"/>
  <c r="W810" i="6"/>
  <c r="T810" i="6"/>
  <c r="X810" i="6"/>
  <c r="S810" i="6"/>
  <c r="AB810" i="6"/>
  <c r="Q810" i="6"/>
  <c r="AA810" i="6"/>
  <c r="V810" i="6"/>
  <c r="AA387" i="6"/>
  <c r="W387" i="6"/>
  <c r="Y387" i="6"/>
  <c r="V387" i="6"/>
  <c r="R387" i="6"/>
  <c r="T387" i="6"/>
  <c r="S387" i="6"/>
  <c r="U387" i="6"/>
  <c r="AB387" i="6"/>
  <c r="Q387" i="6"/>
  <c r="V888" i="6"/>
  <c r="AB888" i="6"/>
  <c r="S888" i="6"/>
  <c r="Z888" i="6"/>
  <c r="U888" i="6"/>
  <c r="R888" i="6"/>
  <c r="W888" i="6"/>
  <c r="Q888" i="6"/>
  <c r="X888" i="6"/>
  <c r="T888" i="6"/>
  <c r="Y888" i="6"/>
  <c r="X464" i="6"/>
  <c r="AB464" i="6"/>
  <c r="T464" i="6"/>
  <c r="Q464" i="6"/>
  <c r="Y464" i="6"/>
  <c r="Z464" i="6"/>
  <c r="U464" i="6"/>
  <c r="W464" i="6"/>
  <c r="R464" i="6"/>
  <c r="U675" i="6"/>
  <c r="AA675" i="6"/>
  <c r="S675" i="6"/>
  <c r="W675" i="6"/>
  <c r="AB892" i="6"/>
  <c r="U892" i="6"/>
  <c r="R336" i="6"/>
  <c r="S336" i="6"/>
  <c r="Q336" i="6"/>
  <c r="W717" i="6"/>
  <c r="T717" i="6"/>
  <c r="U717" i="6"/>
  <c r="R717" i="6"/>
  <c r="T784" i="6"/>
  <c r="S212" i="6"/>
  <c r="X41" i="6"/>
  <c r="Q617" i="6"/>
  <c r="U935" i="6"/>
  <c r="AA146" i="6"/>
  <c r="T583" i="6"/>
  <c r="Y527" i="6"/>
  <c r="R348" i="6"/>
  <c r="R251" i="6"/>
  <c r="V464" i="6"/>
  <c r="AB41" i="6"/>
  <c r="Y617" i="6"/>
  <c r="T752" i="6"/>
  <c r="AA935" i="6"/>
  <c r="Z583" i="6"/>
  <c r="Z527" i="6"/>
  <c r="X432" i="6"/>
  <c r="V11" i="6"/>
  <c r="V251" i="6"/>
  <c r="S464" i="6"/>
  <c r="R824" i="6"/>
  <c r="S617" i="6"/>
  <c r="S752" i="6"/>
  <c r="Y781" i="6"/>
  <c r="X269" i="6"/>
  <c r="Y432" i="6"/>
  <c r="X671" i="6"/>
  <c r="T11" i="6"/>
  <c r="AA888" i="6"/>
  <c r="X617" i="6"/>
  <c r="AA960" i="6"/>
  <c r="AB752" i="6"/>
  <c r="R529" i="6"/>
  <c r="Z387" i="6"/>
  <c r="S608" i="6"/>
  <c r="AB608" i="6"/>
  <c r="Y370" i="6"/>
  <c r="AA621" i="6"/>
  <c r="AA250" i="6"/>
  <c r="AA853" i="6"/>
  <c r="T143" i="6"/>
  <c r="X1006" i="6"/>
  <c r="U821" i="6"/>
  <c r="W143" i="6"/>
  <c r="R1006" i="6"/>
  <c r="X821" i="6"/>
  <c r="Q82" i="6"/>
  <c r="W1006" i="6"/>
  <c r="Q593" i="6"/>
  <c r="U808" i="6"/>
  <c r="X143" i="6"/>
  <c r="Z180" i="6"/>
  <c r="W49" i="6"/>
  <c r="R466" i="6"/>
  <c r="AA822" i="6"/>
  <c r="R945" i="6"/>
  <c r="AB380" i="6"/>
  <c r="Y143" i="6"/>
  <c r="W82" i="6"/>
  <c r="R82" i="6"/>
  <c r="AA143" i="6"/>
  <c r="Q180" i="6"/>
  <c r="V82" i="6"/>
  <c r="AB1003" i="6"/>
  <c r="R63" i="6"/>
  <c r="R195" i="6"/>
  <c r="Y276" i="6"/>
  <c r="T789" i="6"/>
  <c r="AA275" i="6"/>
  <c r="AA402" i="6"/>
  <c r="X801" i="6"/>
  <c r="Q528" i="6"/>
  <c r="AA528" i="6"/>
  <c r="Q975" i="6"/>
  <c r="S975" i="6"/>
  <c r="Z427" i="6"/>
  <c r="AA1005" i="6"/>
  <c r="Z727" i="6"/>
  <c r="T157" i="6"/>
  <c r="U157" i="6"/>
  <c r="T543" i="6"/>
  <c r="AA543" i="6"/>
  <c r="Q229" i="6"/>
  <c r="AA885" i="6"/>
  <c r="V353" i="6"/>
  <c r="AB276" i="6"/>
  <c r="R789" i="6"/>
  <c r="T821" i="6"/>
  <c r="Z593" i="6"/>
  <c r="T49" i="6"/>
  <c r="AB139" i="6"/>
  <c r="V946" i="6"/>
  <c r="R408" i="6"/>
  <c r="R683" i="6"/>
  <c r="W275" i="6"/>
  <c r="AB346" i="6"/>
  <c r="X346" i="6"/>
  <c r="S528" i="6"/>
  <c r="AB528" i="6"/>
  <c r="Z975" i="6"/>
  <c r="U975" i="6"/>
  <c r="AB427" i="6"/>
  <c r="U1005" i="6"/>
  <c r="Q727" i="6"/>
  <c r="Y157" i="6"/>
  <c r="Y543" i="6"/>
  <c r="S543" i="6"/>
  <c r="T229" i="6"/>
  <c r="R187" i="6"/>
  <c r="AA353" i="6"/>
  <c r="U789" i="6"/>
  <c r="AB187" i="6"/>
  <c r="R57" i="6"/>
  <c r="Y353" i="6"/>
  <c r="AB774" i="6"/>
  <c r="AA180" i="6"/>
  <c r="W821" i="6"/>
  <c r="S593" i="6"/>
  <c r="Y945" i="6"/>
  <c r="Z293" i="6"/>
  <c r="AB861" i="6"/>
  <c r="Q346" i="6"/>
  <c r="T570" i="6"/>
  <c r="AB727" i="6"/>
  <c r="Z543" i="6"/>
  <c r="Z229" i="6"/>
  <c r="S187" i="6"/>
  <c r="R885" i="6"/>
  <c r="S57" i="6"/>
  <c r="U353" i="6"/>
  <c r="AA197" i="6"/>
  <c r="W466" i="6"/>
  <c r="T494" i="6"/>
  <c r="R774" i="6"/>
  <c r="AA124" i="6"/>
  <c r="T307" i="6"/>
  <c r="T912" i="6"/>
  <c r="V912" i="6"/>
  <c r="Z404" i="6"/>
  <c r="U404" i="6"/>
  <c r="T585" i="6"/>
  <c r="V585" i="6"/>
  <c r="U765" i="6"/>
  <c r="X765" i="6"/>
  <c r="AA442" i="6"/>
  <c r="S693" i="6"/>
  <c r="V693" i="6"/>
  <c r="Z67" i="6"/>
  <c r="W67" i="6"/>
  <c r="AB459" i="6"/>
  <c r="Q459" i="6"/>
  <c r="Y759" i="6"/>
  <c r="AA759" i="6"/>
  <c r="U725" i="6"/>
  <c r="U816" i="6"/>
  <c r="S816" i="6"/>
  <c r="V23" i="6"/>
  <c r="Q23" i="6"/>
  <c r="Q452" i="6"/>
  <c r="S25" i="6"/>
  <c r="V25" i="6"/>
  <c r="W809" i="6"/>
  <c r="Q783" i="6"/>
  <c r="W783" i="6"/>
  <c r="AB354" i="6"/>
  <c r="X354" i="6"/>
  <c r="U702" i="6"/>
  <c r="Q501" i="6"/>
  <c r="X501" i="6"/>
  <c r="AB607" i="6"/>
  <c r="T42" i="6"/>
  <c r="AA448" i="6"/>
  <c r="S448" i="6"/>
  <c r="T659" i="6"/>
  <c r="U659" i="6"/>
  <c r="Q506" i="6"/>
  <c r="S825" i="6"/>
  <c r="W825" i="6"/>
  <c r="V386" i="6"/>
  <c r="S637" i="6"/>
  <c r="X637" i="6"/>
  <c r="AA67" i="6"/>
  <c r="R459" i="6"/>
  <c r="V459" i="6"/>
  <c r="Q759" i="6"/>
  <c r="Z759" i="6"/>
  <c r="V725" i="6"/>
  <c r="W816" i="6"/>
  <c r="T816" i="6"/>
  <c r="X23" i="6"/>
  <c r="S23" i="6"/>
  <c r="AA452" i="6"/>
  <c r="X25" i="6"/>
  <c r="AA25" i="6"/>
  <c r="Y809" i="6"/>
  <c r="Z783" i="6"/>
  <c r="AA354" i="6"/>
  <c r="U354" i="6"/>
  <c r="V702" i="6"/>
  <c r="AB501" i="6"/>
  <c r="Z501" i="6"/>
  <c r="Z607" i="6"/>
  <c r="Q607" i="6"/>
  <c r="U42" i="6"/>
  <c r="Q448" i="6"/>
  <c r="T448" i="6"/>
  <c r="V659" i="6"/>
  <c r="R506" i="6"/>
  <c r="V506" i="6"/>
  <c r="AB825" i="6"/>
  <c r="X825" i="6"/>
  <c r="X386" i="6"/>
  <c r="R637" i="6"/>
  <c r="Z637" i="6"/>
  <c r="AA585" i="6"/>
  <c r="Y765" i="6"/>
  <c r="Y442" i="6"/>
  <c r="Z442" i="6"/>
  <c r="U693" i="6"/>
  <c r="Q67" i="6"/>
  <c r="Z459" i="6"/>
  <c r="W759" i="6"/>
  <c r="Y725" i="6"/>
  <c r="Z725" i="6"/>
  <c r="Z816" i="6"/>
  <c r="Z23" i="6"/>
  <c r="W23" i="6"/>
  <c r="W452" i="6"/>
  <c r="AB452" i="6"/>
  <c r="Z25" i="6"/>
  <c r="Q809" i="6"/>
  <c r="V783" i="6"/>
  <c r="S354" i="6"/>
  <c r="R702" i="6"/>
  <c r="Y702" i="6"/>
  <c r="U501" i="6"/>
  <c r="T501" i="6"/>
  <c r="W607" i="6"/>
  <c r="S607" i="6"/>
  <c r="Q42" i="6"/>
  <c r="AA42" i="6"/>
  <c r="Z448" i="6"/>
  <c r="AB659" i="6"/>
  <c r="U506" i="6"/>
  <c r="X506" i="6"/>
  <c r="AA825" i="6"/>
  <c r="Y386" i="6"/>
  <c r="S386" i="6"/>
  <c r="Q637" i="6"/>
  <c r="T459" i="6"/>
  <c r="U759" i="6"/>
  <c r="X725" i="6"/>
  <c r="AA725" i="6"/>
  <c r="Q816" i="6"/>
  <c r="AA23" i="6"/>
  <c r="Y452" i="6"/>
  <c r="S452" i="6"/>
  <c r="W25" i="6"/>
  <c r="X809" i="6"/>
  <c r="AA809" i="6"/>
  <c r="T783" i="6"/>
  <c r="Z354" i="6"/>
  <c r="AA702" i="6"/>
  <c r="Q702" i="6"/>
  <c r="R501" i="6"/>
  <c r="U607" i="6"/>
  <c r="T607" i="6"/>
  <c r="X42" i="6"/>
  <c r="Z42" i="6"/>
  <c r="U448" i="6"/>
  <c r="Q659" i="6"/>
  <c r="AB506" i="6"/>
  <c r="Z506" i="6"/>
  <c r="Q825" i="6"/>
  <c r="AB386" i="6"/>
  <c r="T386" i="6"/>
  <c r="Y637" i="6"/>
  <c r="U570" i="6"/>
  <c r="Y1005" i="6"/>
  <c r="Q124" i="6"/>
  <c r="R585" i="6"/>
  <c r="Q765" i="6"/>
  <c r="R765" i="6"/>
  <c r="Z18" i="6"/>
  <c r="T442" i="6"/>
  <c r="Q693" i="6"/>
  <c r="T693" i="6"/>
  <c r="V67" i="6"/>
  <c r="T67" i="6"/>
  <c r="U459" i="6"/>
  <c r="T759" i="6"/>
  <c r="X522" i="6"/>
  <c r="Q725" i="6"/>
  <c r="R725" i="6"/>
  <c r="AA816" i="6"/>
  <c r="R23" i="6"/>
  <c r="U452" i="6"/>
  <c r="T452" i="6"/>
  <c r="AB25" i="6"/>
  <c r="AB809" i="6"/>
  <c r="S809" i="6"/>
  <c r="AA783" i="6"/>
  <c r="U783" i="6"/>
  <c r="V354" i="6"/>
  <c r="S702" i="6"/>
  <c r="Z702" i="6"/>
  <c r="AA501" i="6"/>
  <c r="X607" i="6"/>
  <c r="AB42" i="6"/>
  <c r="Y42" i="6"/>
  <c r="W448" i="6"/>
  <c r="X659" i="6"/>
  <c r="W659" i="6"/>
  <c r="T506" i="6"/>
  <c r="R825" i="6"/>
  <c r="R386" i="6"/>
  <c r="U386" i="6"/>
  <c r="W637" i="6"/>
  <c r="T765" i="6"/>
  <c r="R693" i="6"/>
  <c r="U67" i="6"/>
  <c r="V759" i="6"/>
  <c r="S725" i="6"/>
  <c r="V452" i="6"/>
  <c r="Q25" i="6"/>
  <c r="T809" i="6"/>
  <c r="X783" i="6"/>
  <c r="T354" i="6"/>
  <c r="AB702" i="6"/>
  <c r="AB448" i="6"/>
  <c r="Y659" i="6"/>
  <c r="Q386" i="6"/>
  <c r="Z508" i="6"/>
  <c r="AA508" i="6"/>
  <c r="Y539" i="6"/>
  <c r="Q52" i="6"/>
  <c r="X52" i="6"/>
  <c r="AB746" i="6"/>
  <c r="Z746" i="6"/>
  <c r="T439" i="6"/>
  <c r="AA811" i="6"/>
  <c r="Q811" i="6"/>
  <c r="T8" i="6"/>
  <c r="X150" i="6"/>
  <c r="U150" i="6"/>
  <c r="Z688" i="6"/>
  <c r="T110" i="6"/>
  <c r="S533" i="6"/>
  <c r="W533" i="6"/>
  <c r="X580" i="6"/>
  <c r="U657" i="6"/>
  <c r="Q493" i="6"/>
  <c r="AA237" i="6"/>
  <c r="AA252" i="6"/>
  <c r="Q283" i="6"/>
  <c r="T909" i="6"/>
  <c r="AA901" i="6"/>
  <c r="V550" i="6"/>
  <c r="Q897" i="6"/>
  <c r="W430" i="6"/>
  <c r="X749" i="6"/>
  <c r="Q877" i="6"/>
  <c r="AA608" i="6"/>
  <c r="W35" i="6"/>
  <c r="U443" i="6"/>
  <c r="U26" i="6"/>
  <c r="V420" i="6"/>
  <c r="V969" i="6"/>
  <c r="V130" i="6"/>
  <c r="T225" i="6"/>
  <c r="X34" i="6"/>
  <c r="Q545" i="6"/>
  <c r="T545" i="6"/>
  <c r="V771" i="6"/>
  <c r="AA367" i="6"/>
  <c r="AB508" i="6"/>
  <c r="R508" i="6"/>
  <c r="R539" i="6"/>
  <c r="AB52" i="6"/>
  <c r="V52" i="6"/>
  <c r="S746" i="6"/>
  <c r="R746" i="6"/>
  <c r="U439" i="6"/>
  <c r="Y811" i="6"/>
  <c r="R811" i="6"/>
  <c r="Z8" i="6"/>
  <c r="W150" i="6"/>
  <c r="V150" i="6"/>
  <c r="X688" i="6"/>
  <c r="Q688" i="6"/>
  <c r="AA110" i="6"/>
  <c r="Y533" i="6"/>
  <c r="X533" i="6"/>
  <c r="V580" i="6"/>
  <c r="Z580" i="6"/>
  <c r="W657" i="6"/>
  <c r="U493" i="6"/>
  <c r="X252" i="6"/>
  <c r="Z283" i="6"/>
  <c r="V909" i="6"/>
  <c r="X901" i="6"/>
  <c r="Y550" i="6"/>
  <c r="W897" i="6"/>
  <c r="Z430" i="6"/>
  <c r="AA749" i="6"/>
  <c r="V877" i="6"/>
  <c r="X608" i="6"/>
  <c r="Z443" i="6"/>
  <c r="V26" i="6"/>
  <c r="Q394" i="6"/>
  <c r="AA265" i="6"/>
  <c r="Y420" i="6"/>
  <c r="AA969" i="6"/>
  <c r="Z130" i="6"/>
  <c r="U225" i="6"/>
  <c r="T34" i="6"/>
  <c r="X545" i="6"/>
  <c r="T771" i="6"/>
  <c r="AB367" i="6"/>
  <c r="U508" i="6"/>
  <c r="T508" i="6"/>
  <c r="T539" i="6"/>
  <c r="W539" i="6"/>
  <c r="T52" i="6"/>
  <c r="T746" i="6"/>
  <c r="AA746" i="6"/>
  <c r="Y439" i="6"/>
  <c r="S811" i="6"/>
  <c r="T811" i="6"/>
  <c r="U8" i="6"/>
  <c r="Z150" i="6"/>
  <c r="Y150" i="6"/>
  <c r="S688" i="6"/>
  <c r="AB688" i="6"/>
  <c r="S110" i="6"/>
  <c r="T533" i="6"/>
  <c r="Z533" i="6"/>
  <c r="W580" i="6"/>
  <c r="Q580" i="6"/>
  <c r="AA657" i="6"/>
  <c r="S493" i="6"/>
  <c r="S237" i="6"/>
  <c r="T252" i="6"/>
  <c r="U283" i="6"/>
  <c r="Y909" i="6"/>
  <c r="Y901" i="6"/>
  <c r="Q550" i="6"/>
  <c r="X897" i="6"/>
  <c r="Y430" i="6"/>
  <c r="V749" i="6"/>
  <c r="Y877" i="6"/>
  <c r="W443" i="6"/>
  <c r="T333" i="6"/>
  <c r="Y428" i="6"/>
  <c r="U577" i="6"/>
  <c r="T420" i="6"/>
  <c r="Q969" i="6"/>
  <c r="AA130" i="6"/>
  <c r="AA225" i="6"/>
  <c r="V34" i="6"/>
  <c r="U545" i="6"/>
  <c r="AB771" i="6"/>
  <c r="Q367" i="6"/>
  <c r="X508" i="6"/>
  <c r="V508" i="6"/>
  <c r="AB539" i="6"/>
  <c r="U539" i="6"/>
  <c r="Z52" i="6"/>
  <c r="U746" i="6"/>
  <c r="W746" i="6"/>
  <c r="V439" i="6"/>
  <c r="AB811" i="6"/>
  <c r="U811" i="6"/>
  <c r="AA8" i="6"/>
  <c r="AA150" i="6"/>
  <c r="AA688" i="6"/>
  <c r="R688" i="6"/>
  <c r="U110" i="6"/>
  <c r="V533" i="6"/>
  <c r="Y580" i="6"/>
  <c r="R580" i="6"/>
  <c r="Q657" i="6"/>
  <c r="AB657" i="6"/>
  <c r="V493" i="6"/>
  <c r="W237" i="6"/>
  <c r="U252" i="6"/>
  <c r="T283" i="6"/>
  <c r="V901" i="6"/>
  <c r="R550" i="6"/>
  <c r="AA897" i="6"/>
  <c r="Q749" i="6"/>
  <c r="U877" i="6"/>
  <c r="R608" i="6"/>
  <c r="V35" i="6"/>
  <c r="Q443" i="6"/>
  <c r="T954" i="6"/>
  <c r="AA333" i="6"/>
  <c r="AB428" i="6"/>
  <c r="W52" i="6"/>
  <c r="V746" i="6"/>
  <c r="AA439" i="6"/>
  <c r="R439" i="6"/>
  <c r="V811" i="6"/>
  <c r="Q8" i="6"/>
  <c r="R8" i="6"/>
  <c r="AB150" i="6"/>
  <c r="U688" i="6"/>
  <c r="T688" i="6"/>
  <c r="X110" i="6"/>
  <c r="V110" i="6"/>
  <c r="AA533" i="6"/>
  <c r="S580" i="6"/>
  <c r="AB580" i="6"/>
  <c r="X657" i="6"/>
  <c r="T657" i="6"/>
  <c r="V237" i="6"/>
  <c r="Q252" i="6"/>
  <c r="R283" i="6"/>
  <c r="R909" i="6"/>
  <c r="Q901" i="6"/>
  <c r="S550" i="6"/>
  <c r="U897" i="6"/>
  <c r="X430" i="6"/>
  <c r="AB749" i="6"/>
  <c r="R877" i="6"/>
  <c r="Z608" i="6"/>
  <c r="Z35" i="6"/>
  <c r="S443" i="6"/>
  <c r="Q954" i="6"/>
  <c r="W333" i="6"/>
  <c r="V428" i="6"/>
  <c r="Y322" i="6"/>
  <c r="Q177" i="6"/>
  <c r="S130" i="6"/>
  <c r="Q225" i="6"/>
  <c r="R34" i="6"/>
  <c r="W545" i="6"/>
  <c r="U771" i="6"/>
  <c r="Y367" i="6"/>
  <c r="S508" i="6"/>
  <c r="Q539" i="6"/>
  <c r="X539" i="6"/>
  <c r="R52" i="6"/>
  <c r="X746" i="6"/>
  <c r="X439" i="6"/>
  <c r="Z439" i="6"/>
  <c r="X811" i="6"/>
  <c r="S8" i="6"/>
  <c r="X8" i="6"/>
  <c r="R150" i="6"/>
  <c r="V688" i="6"/>
  <c r="Q110" i="6"/>
  <c r="Z110" i="6"/>
  <c r="AB533" i="6"/>
  <c r="AA580" i="6"/>
  <c r="Y657" i="6"/>
  <c r="V657" i="6"/>
  <c r="Z493" i="6"/>
  <c r="R237" i="6"/>
  <c r="S252" i="6"/>
  <c r="S909" i="6"/>
  <c r="R901" i="6"/>
  <c r="AB550" i="6"/>
  <c r="Y897" i="6"/>
  <c r="U430" i="6"/>
  <c r="T749" i="6"/>
  <c r="AB877" i="6"/>
  <c r="V608" i="6"/>
  <c r="Q35" i="6"/>
  <c r="Y954" i="6"/>
  <c r="Z333" i="6"/>
  <c r="W428" i="6"/>
  <c r="Q389" i="6"/>
  <c r="Z545" i="6"/>
  <c r="AA771" i="6"/>
  <c r="Y52" i="6"/>
  <c r="AB439" i="6"/>
  <c r="AB8" i="6"/>
  <c r="W110" i="6"/>
  <c r="R657" i="6"/>
  <c r="AB493" i="6"/>
  <c r="Z237" i="6"/>
  <c r="W252" i="6"/>
  <c r="V283" i="6"/>
  <c r="AB909" i="6"/>
  <c r="T901" i="6"/>
  <c r="W550" i="6"/>
  <c r="R897" i="6"/>
  <c r="T430" i="6"/>
  <c r="R749" i="6"/>
  <c r="T877" i="6"/>
  <c r="U608" i="6"/>
  <c r="R35" i="6"/>
  <c r="T957" i="6"/>
  <c r="Z291" i="6"/>
  <c r="Y621" i="6"/>
  <c r="Z621" i="6"/>
  <c r="T250" i="6"/>
  <c r="V853" i="6"/>
  <c r="T747" i="6"/>
  <c r="Z536" i="6"/>
  <c r="AA47" i="6"/>
  <c r="AB476" i="6"/>
  <c r="Q476" i="6"/>
  <c r="S846" i="6"/>
  <c r="T370" i="6"/>
  <c r="X621" i="6"/>
  <c r="Q621" i="6"/>
  <c r="S250" i="6"/>
  <c r="R250" i="6"/>
  <c r="S853" i="6"/>
  <c r="Z412" i="6"/>
  <c r="U476" i="6"/>
  <c r="Q370" i="6"/>
  <c r="T621" i="6"/>
  <c r="AB250" i="6"/>
  <c r="U853" i="6"/>
  <c r="W412" i="6"/>
  <c r="Z747" i="6"/>
  <c r="T428" i="6"/>
  <c r="Q26" i="6"/>
  <c r="X957" i="6"/>
  <c r="T177" i="6"/>
  <c r="Z394" i="6"/>
  <c r="Q396" i="6"/>
  <c r="V577" i="6"/>
  <c r="X291" i="6"/>
  <c r="Q265" i="6"/>
  <c r="X389" i="6"/>
  <c r="AB742" i="6"/>
  <c r="X954" i="6"/>
  <c r="Q428" i="6"/>
  <c r="W26" i="6"/>
  <c r="U322" i="6"/>
  <c r="U957" i="6"/>
  <c r="V177" i="6"/>
  <c r="Y394" i="6"/>
  <c r="T396" i="6"/>
  <c r="W577" i="6"/>
  <c r="AB291" i="6"/>
  <c r="W265" i="6"/>
  <c r="T742" i="6"/>
  <c r="T35" i="6"/>
  <c r="V954" i="6"/>
  <c r="V333" i="6"/>
  <c r="R428" i="6"/>
  <c r="X26" i="6"/>
  <c r="T322" i="6"/>
  <c r="R394" i="6"/>
  <c r="U396" i="6"/>
  <c r="X661" i="6"/>
  <c r="U742" i="6"/>
  <c r="Y608" i="6"/>
  <c r="X35" i="6"/>
  <c r="Y443" i="6"/>
  <c r="AB954" i="6"/>
  <c r="R333" i="6"/>
  <c r="U428" i="6"/>
  <c r="S26" i="6"/>
  <c r="X322" i="6"/>
  <c r="V661" i="6"/>
  <c r="U813" i="6"/>
  <c r="W813" i="6"/>
  <c r="AA839" i="6"/>
  <c r="Y813" i="6"/>
  <c r="Q333" i="6"/>
  <c r="S428" i="6"/>
  <c r="Z26" i="6"/>
  <c r="Q957" i="6"/>
  <c r="S839" i="6"/>
  <c r="Y265" i="6"/>
  <c r="W946" i="6"/>
  <c r="Q200" i="6"/>
  <c r="V28" i="6"/>
  <c r="T191" i="6"/>
  <c r="U298" i="6"/>
  <c r="W477" i="6"/>
  <c r="Y477" i="6"/>
  <c r="V513" i="6"/>
  <c r="Y315" i="6"/>
  <c r="Y856" i="6"/>
  <c r="Y51" i="6"/>
  <c r="U51" i="6"/>
  <c r="T195" i="6"/>
  <c r="S451" i="6"/>
  <c r="W773" i="6"/>
  <c r="V194" i="6"/>
  <c r="AB194" i="6"/>
  <c r="AB890" i="6"/>
  <c r="V890" i="6"/>
  <c r="T142" i="6"/>
  <c r="Y28" i="6"/>
  <c r="V246" i="6"/>
  <c r="AA828" i="6"/>
  <c r="Z828" i="6"/>
  <c r="W360" i="6"/>
  <c r="AA680" i="6"/>
  <c r="W680" i="6"/>
  <c r="R183" i="6"/>
  <c r="T764" i="6"/>
  <c r="AA947" i="6"/>
  <c r="Z191" i="6"/>
  <c r="T320" i="6"/>
  <c r="Y946" i="6"/>
  <c r="Q827" i="6"/>
  <c r="S579" i="6"/>
  <c r="Z579" i="6"/>
  <c r="Y990" i="6"/>
  <c r="Q996" i="6"/>
  <c r="T408" i="6"/>
  <c r="R760" i="6"/>
  <c r="S683" i="6"/>
  <c r="AB275" i="6"/>
  <c r="V402" i="6"/>
  <c r="S801" i="6"/>
  <c r="Q324" i="6"/>
  <c r="AB257" i="6"/>
  <c r="S953" i="6"/>
  <c r="AB958" i="6"/>
  <c r="X570" i="6"/>
  <c r="X1005" i="6"/>
  <c r="R444" i="6"/>
  <c r="AB1006" i="6"/>
  <c r="T1006" i="6"/>
  <c r="X82" i="6"/>
  <c r="S945" i="6"/>
  <c r="S33" i="6"/>
  <c r="V33" i="6"/>
  <c r="Z329" i="6"/>
  <c r="AA329" i="6"/>
  <c r="T791" i="6"/>
  <c r="T586" i="6"/>
  <c r="AA586" i="6"/>
  <c r="T917" i="6"/>
  <c r="V477" i="6"/>
  <c r="AA477" i="6"/>
  <c r="AB513" i="6"/>
  <c r="V315" i="6"/>
  <c r="Z856" i="6"/>
  <c r="Z51" i="6"/>
  <c r="X51" i="6"/>
  <c r="AB451" i="6"/>
  <c r="Q451" i="6"/>
  <c r="X773" i="6"/>
  <c r="X194" i="6"/>
  <c r="T194" i="6"/>
  <c r="Y890" i="6"/>
  <c r="W890" i="6"/>
  <c r="AB587" i="6"/>
  <c r="U142" i="6"/>
  <c r="AA246" i="6"/>
  <c r="Z246" i="6"/>
  <c r="AB828" i="6"/>
  <c r="X828" i="6"/>
  <c r="Z360" i="6"/>
  <c r="U680" i="6"/>
  <c r="Q294" i="6"/>
  <c r="Y183" i="6"/>
  <c r="X764" i="6"/>
  <c r="X947" i="6"/>
  <c r="U191" i="6"/>
  <c r="S320" i="6"/>
  <c r="Y827" i="6"/>
  <c r="S827" i="6"/>
  <c r="Y579" i="6"/>
  <c r="AB990" i="6"/>
  <c r="X990" i="6"/>
  <c r="Y996" i="6"/>
  <c r="Y408" i="6"/>
  <c r="V760" i="6"/>
  <c r="W683" i="6"/>
  <c r="Q275" i="6"/>
  <c r="Z402" i="6"/>
  <c r="AB801" i="6"/>
  <c r="T324" i="6"/>
  <c r="AB953" i="6"/>
  <c r="U953" i="6"/>
  <c r="W958" i="6"/>
  <c r="Y570" i="6"/>
  <c r="Z1005" i="6"/>
  <c r="AA181" i="6"/>
  <c r="S180" i="6"/>
  <c r="R180" i="6"/>
  <c r="Q821" i="6"/>
  <c r="AA821" i="6"/>
  <c r="T593" i="6"/>
  <c r="U143" i="6"/>
  <c r="S143" i="6"/>
  <c r="Y1006" i="6"/>
  <c r="Z1006" i="6"/>
  <c r="Z137" i="6"/>
  <c r="X180" i="6"/>
  <c r="T180" i="6"/>
  <c r="AA274" i="6"/>
  <c r="Z821" i="6"/>
  <c r="R821" i="6"/>
  <c r="Z628" i="6"/>
  <c r="Z82" i="6"/>
  <c r="X89" i="6"/>
  <c r="AB89" i="6"/>
  <c r="U593" i="6"/>
  <c r="AA355" i="6"/>
  <c r="X945" i="6"/>
  <c r="U761" i="6"/>
  <c r="X33" i="6"/>
  <c r="AB33" i="6"/>
  <c r="T329" i="6"/>
  <c r="U1003" i="6"/>
  <c r="Z791" i="6"/>
  <c r="U586" i="6"/>
  <c r="S586" i="6"/>
  <c r="U917" i="6"/>
  <c r="S477" i="6"/>
  <c r="AB477" i="6"/>
  <c r="U315" i="6"/>
  <c r="AA315" i="6"/>
  <c r="Q856" i="6"/>
  <c r="Q51" i="6"/>
  <c r="W51" i="6"/>
  <c r="Y451" i="6"/>
  <c r="Z451" i="6"/>
  <c r="V751" i="6"/>
  <c r="AA773" i="6"/>
  <c r="Y194" i="6"/>
  <c r="W194" i="6"/>
  <c r="R890" i="6"/>
  <c r="T890" i="6"/>
  <c r="T587" i="6"/>
  <c r="V142" i="6"/>
  <c r="X246" i="6"/>
  <c r="S246" i="6"/>
  <c r="T828" i="6"/>
  <c r="AA360" i="6"/>
  <c r="Y360" i="6"/>
  <c r="AB658" i="6"/>
  <c r="Z680" i="6"/>
  <c r="Z294" i="6"/>
  <c r="AA183" i="6"/>
  <c r="Y764" i="6"/>
  <c r="R947" i="6"/>
  <c r="AA320" i="6"/>
  <c r="U320" i="6"/>
  <c r="T827" i="6"/>
  <c r="V827" i="6"/>
  <c r="U579" i="6"/>
  <c r="S990" i="6"/>
  <c r="V996" i="6"/>
  <c r="AB996" i="6"/>
  <c r="Z408" i="6"/>
  <c r="V683" i="6"/>
  <c r="Y683" i="6"/>
  <c r="R275" i="6"/>
  <c r="S402" i="6"/>
  <c r="AA801" i="6"/>
  <c r="V324" i="6"/>
  <c r="Y953" i="6"/>
  <c r="R958" i="6"/>
  <c r="Q570" i="6"/>
  <c r="T1005" i="6"/>
  <c r="AA917" i="6"/>
  <c r="Z477" i="6"/>
  <c r="Q477" i="6"/>
  <c r="T315" i="6"/>
  <c r="Q315" i="6"/>
  <c r="W685" i="6"/>
  <c r="AA856" i="6"/>
  <c r="AA51" i="6"/>
  <c r="AA451" i="6"/>
  <c r="U451" i="6"/>
  <c r="Q751" i="6"/>
  <c r="R773" i="6"/>
  <c r="Q194" i="6"/>
  <c r="Q890" i="6"/>
  <c r="AA890" i="6"/>
  <c r="X142" i="6"/>
  <c r="Z142" i="6"/>
  <c r="W246" i="6"/>
  <c r="T246" i="6"/>
  <c r="R828" i="6"/>
  <c r="V360" i="6"/>
  <c r="Q360" i="6"/>
  <c r="T658" i="6"/>
  <c r="R680" i="6"/>
  <c r="AB294" i="6"/>
  <c r="X183" i="6"/>
  <c r="U947" i="6"/>
  <c r="Y947" i="6"/>
  <c r="W320" i="6"/>
  <c r="V320" i="6"/>
  <c r="AB827" i="6"/>
  <c r="W827" i="6"/>
  <c r="Q579" i="6"/>
  <c r="Q990" i="6"/>
  <c r="T996" i="6"/>
  <c r="X843" i="6"/>
  <c r="AA408" i="6"/>
  <c r="U683" i="6"/>
  <c r="S275" i="6"/>
  <c r="X402" i="6"/>
  <c r="T402" i="6"/>
  <c r="Z801" i="6"/>
  <c r="S324" i="6"/>
  <c r="AA324" i="6"/>
  <c r="Q953" i="6"/>
  <c r="S958" i="6"/>
  <c r="R570" i="6"/>
  <c r="W570" i="6"/>
  <c r="AB1005" i="6"/>
  <c r="AA1000" i="6"/>
  <c r="AB821" i="6"/>
  <c r="Y628" i="6"/>
  <c r="AB628" i="6"/>
  <c r="T82" i="6"/>
  <c r="Y89" i="6"/>
  <c r="X593" i="6"/>
  <c r="R355" i="6"/>
  <c r="Q355" i="6"/>
  <c r="X761" i="6"/>
  <c r="W761" i="6"/>
  <c r="Z33" i="6"/>
  <c r="U299" i="6"/>
  <c r="R329" i="6"/>
  <c r="X791" i="6"/>
  <c r="AB791" i="6"/>
  <c r="X586" i="6"/>
  <c r="W586" i="6"/>
  <c r="U834" i="6"/>
  <c r="AB917" i="6"/>
  <c r="T477" i="6"/>
  <c r="AB315" i="6"/>
  <c r="S315" i="6"/>
  <c r="X856" i="6"/>
  <c r="R856" i="6"/>
  <c r="R51" i="6"/>
  <c r="W451" i="6"/>
  <c r="T451" i="6"/>
  <c r="AB773" i="6"/>
  <c r="U773" i="6"/>
  <c r="Z194" i="6"/>
  <c r="Z890" i="6"/>
  <c r="Q142" i="6"/>
  <c r="AA142" i="6"/>
  <c r="Y246" i="6"/>
  <c r="AB246" i="6"/>
  <c r="U828" i="6"/>
  <c r="S360" i="6"/>
  <c r="R360" i="6"/>
  <c r="W658" i="6"/>
  <c r="T680" i="6"/>
  <c r="Q183" i="6"/>
  <c r="Z183" i="6"/>
  <c r="W947" i="6"/>
  <c r="Z947" i="6"/>
  <c r="Q320" i="6"/>
  <c r="AB320" i="6"/>
  <c r="X827" i="6"/>
  <c r="U827" i="6"/>
  <c r="AA579" i="6"/>
  <c r="V990" i="6"/>
  <c r="U996" i="6"/>
  <c r="AB408" i="6"/>
  <c r="X408" i="6"/>
  <c r="Z683" i="6"/>
  <c r="V275" i="6"/>
  <c r="W402" i="6"/>
  <c r="W801" i="6"/>
  <c r="AB324" i="6"/>
  <c r="AA953" i="6"/>
  <c r="Q958" i="6"/>
  <c r="AA570" i="6"/>
  <c r="S1005" i="6"/>
  <c r="R301" i="6"/>
  <c r="Z1000" i="6"/>
  <c r="Z602" i="6"/>
  <c r="V1006" i="6"/>
  <c r="AA1006" i="6"/>
  <c r="W180" i="6"/>
  <c r="V180" i="6"/>
  <c r="W137" i="6"/>
  <c r="W274" i="6"/>
  <c r="Y821" i="6"/>
  <c r="S628" i="6"/>
  <c r="U82" i="6"/>
  <c r="Y593" i="6"/>
  <c r="X355" i="6"/>
  <c r="AB761" i="6"/>
  <c r="Z299" i="6"/>
  <c r="V791" i="6"/>
  <c r="V917" i="6"/>
  <c r="R315" i="6"/>
  <c r="T856" i="6"/>
  <c r="Y773" i="6"/>
  <c r="W142" i="6"/>
  <c r="Z740" i="6"/>
  <c r="AB360" i="6"/>
  <c r="S680" i="6"/>
  <c r="T183" i="6"/>
  <c r="V947" i="6"/>
  <c r="X320" i="6"/>
  <c r="X200" i="6"/>
  <c r="Y492" i="6"/>
  <c r="Y197" i="6"/>
  <c r="S170" i="6"/>
  <c r="R966" i="6"/>
  <c r="Q16" i="6"/>
  <c r="Z57" i="6"/>
  <c r="AA339" i="6"/>
  <c r="W197" i="6"/>
  <c r="T170" i="6"/>
  <c r="AB966" i="6"/>
  <c r="AA16" i="6"/>
  <c r="X229" i="6"/>
  <c r="S229" i="6"/>
  <c r="V187" i="6"/>
  <c r="Q885" i="6"/>
  <c r="U57" i="6"/>
  <c r="R973" i="6"/>
  <c r="AB339" i="6"/>
  <c r="S125" i="6"/>
  <c r="X488" i="6"/>
  <c r="S16" i="6"/>
  <c r="T187" i="6"/>
  <c r="U885" i="6"/>
  <c r="AB57" i="6"/>
  <c r="W623" i="6"/>
  <c r="X973" i="6"/>
  <c r="AB789" i="6"/>
  <c r="T125" i="6"/>
  <c r="W488" i="6"/>
  <c r="R371" i="6"/>
  <c r="V885" i="6"/>
  <c r="S973" i="6"/>
  <c r="T461" i="6"/>
  <c r="Y125" i="6"/>
  <c r="W494" i="6"/>
  <c r="AA493" i="6"/>
  <c r="Y493" i="6"/>
  <c r="T237" i="6"/>
  <c r="Q237" i="6"/>
  <c r="R252" i="6"/>
  <c r="AA283" i="6"/>
  <c r="X909" i="6"/>
  <c r="AB901" i="6"/>
  <c r="X550" i="6"/>
  <c r="T550" i="6"/>
  <c r="AB897" i="6"/>
  <c r="S897" i="6"/>
  <c r="R430" i="6"/>
  <c r="Q430" i="6"/>
  <c r="S749" i="6"/>
  <c r="W877" i="6"/>
  <c r="T608" i="6"/>
  <c r="Q608" i="6"/>
  <c r="Y35" i="6"/>
  <c r="U35" i="6"/>
  <c r="R443" i="6"/>
  <c r="T443" i="6"/>
  <c r="W954" i="6"/>
  <c r="R121" i="6"/>
  <c r="W864" i="6"/>
  <c r="AB165" i="6"/>
  <c r="R165" i="6"/>
  <c r="U420" i="6"/>
  <c r="W420" i="6"/>
  <c r="S969" i="6"/>
  <c r="Q130" i="6"/>
  <c r="R130" i="6"/>
  <c r="Z225" i="6"/>
  <c r="S225" i="6"/>
  <c r="U34" i="6"/>
  <c r="AA545" i="6"/>
  <c r="X771" i="6"/>
  <c r="W771" i="6"/>
  <c r="W493" i="6"/>
  <c r="X237" i="6"/>
  <c r="Y237" i="6"/>
  <c r="V252" i="6"/>
  <c r="Y252" i="6"/>
  <c r="X283" i="6"/>
  <c r="W283" i="6"/>
  <c r="Z909" i="6"/>
  <c r="U909" i="6"/>
  <c r="S901" i="6"/>
  <c r="Z550" i="6"/>
  <c r="V897" i="6"/>
  <c r="S430" i="6"/>
  <c r="AA430" i="6"/>
  <c r="Z749" i="6"/>
  <c r="Y749" i="6"/>
  <c r="S877" i="6"/>
  <c r="W608" i="6"/>
  <c r="AA35" i="6"/>
  <c r="V443" i="6"/>
  <c r="AA954" i="6"/>
  <c r="Z954" i="6"/>
  <c r="T57" i="6"/>
  <c r="R353" i="6"/>
  <c r="Q973" i="6"/>
  <c r="R322" i="6"/>
  <c r="S957" i="6"/>
  <c r="Z125" i="6"/>
  <c r="AB66" i="6"/>
  <c r="T466" i="6"/>
  <c r="T347" i="6"/>
  <c r="W839" i="6"/>
  <c r="X91" i="6"/>
  <c r="R594" i="6"/>
  <c r="Z661" i="6"/>
  <c r="U699" i="6"/>
  <c r="S718" i="6"/>
  <c r="S966" i="6"/>
  <c r="U105" i="6"/>
  <c r="Y371" i="6"/>
  <c r="S401" i="6"/>
  <c r="AA552" i="6"/>
  <c r="X121" i="6"/>
  <c r="Q729" i="6"/>
  <c r="U839" i="6"/>
  <c r="AA291" i="6"/>
  <c r="AA661" i="6"/>
  <c r="T699" i="6"/>
  <c r="U265" i="6"/>
  <c r="V105" i="6"/>
  <c r="Z371" i="6"/>
  <c r="Y933" i="6"/>
  <c r="R453" i="6"/>
  <c r="T729" i="6"/>
  <c r="S568" i="6"/>
  <c r="Y864" i="6"/>
  <c r="S165" i="6"/>
  <c r="X130" i="6"/>
  <c r="Y545" i="6"/>
  <c r="X690" i="6"/>
  <c r="R493" i="6"/>
  <c r="S283" i="6"/>
  <c r="AA909" i="6"/>
  <c r="Z901" i="6"/>
  <c r="X877" i="6"/>
  <c r="X443" i="6"/>
  <c r="AB885" i="6"/>
  <c r="S954" i="6"/>
  <c r="V57" i="6"/>
  <c r="X353" i="6"/>
  <c r="Y26" i="6"/>
  <c r="AA322" i="6"/>
  <c r="V976" i="6"/>
  <c r="W653" i="6"/>
  <c r="S914" i="6"/>
  <c r="S337" i="6"/>
  <c r="V612" i="6"/>
  <c r="U612" i="6"/>
  <c r="S951" i="6"/>
  <c r="R951" i="6"/>
  <c r="R843" i="6"/>
  <c r="R914" i="6"/>
  <c r="AB973" i="6"/>
  <c r="AA973" i="6"/>
  <c r="U276" i="6"/>
  <c r="V276" i="6"/>
  <c r="Q789" i="6"/>
  <c r="AA789" i="6"/>
  <c r="U339" i="6"/>
  <c r="V339" i="6"/>
  <c r="T339" i="6"/>
  <c r="R125" i="6"/>
  <c r="AA125" i="6"/>
  <c r="X125" i="6"/>
  <c r="U197" i="6"/>
  <c r="S197" i="6"/>
  <c r="Q197" i="6"/>
  <c r="V466" i="6"/>
  <c r="AA466" i="6"/>
  <c r="Q466" i="6"/>
  <c r="X822" i="6"/>
  <c r="V822" i="6"/>
  <c r="U822" i="6"/>
  <c r="V488" i="6"/>
  <c r="T488" i="6"/>
  <c r="Z488" i="6"/>
  <c r="Y808" i="6"/>
  <c r="V808" i="6"/>
  <c r="X808" i="6"/>
  <c r="W808" i="6"/>
  <c r="Z170" i="6"/>
  <c r="U170" i="6"/>
  <c r="W170" i="6"/>
  <c r="AA494" i="6"/>
  <c r="X494" i="6"/>
  <c r="V494" i="6"/>
  <c r="X966" i="6"/>
  <c r="Q966" i="6"/>
  <c r="Y966" i="6"/>
  <c r="Q371" i="6"/>
  <c r="AB371" i="6"/>
  <c r="AA371" i="6"/>
  <c r="U774" i="6"/>
  <c r="X774" i="6"/>
  <c r="AB281" i="6"/>
  <c r="AA281" i="6"/>
  <c r="V213" i="6"/>
  <c r="Z213" i="6"/>
  <c r="R213" i="6"/>
  <c r="X963" i="6"/>
  <c r="W904" i="6"/>
  <c r="R832" i="6"/>
  <c r="AA492" i="6"/>
  <c r="R957" i="6"/>
  <c r="Z957" i="6"/>
  <c r="AB177" i="6"/>
  <c r="W177" i="6"/>
  <c r="AA177" i="6"/>
  <c r="Z177" i="6"/>
  <c r="Y177" i="6"/>
  <c r="AB394" i="6"/>
  <c r="AA394" i="6"/>
  <c r="T394" i="6"/>
  <c r="X394" i="6"/>
  <c r="S394" i="6"/>
  <c r="S396" i="6"/>
  <c r="AA396" i="6"/>
  <c r="AB396" i="6"/>
  <c r="W396" i="6"/>
  <c r="X396" i="6"/>
  <c r="R577" i="6"/>
  <c r="AA577" i="6"/>
  <c r="AB577" i="6"/>
  <c r="Z577" i="6"/>
  <c r="Y577" i="6"/>
  <c r="X839" i="6"/>
  <c r="T839" i="6"/>
  <c r="V839" i="6"/>
  <c r="AB839" i="6"/>
  <c r="R839" i="6"/>
  <c r="S291" i="6"/>
  <c r="T291" i="6"/>
  <c r="W291" i="6"/>
  <c r="V291" i="6"/>
  <c r="R661" i="6"/>
  <c r="Q661" i="6"/>
  <c r="Y661" i="6"/>
  <c r="U661" i="6"/>
  <c r="AB699" i="6"/>
  <c r="Z699" i="6"/>
  <c r="Y699" i="6"/>
  <c r="AA699" i="6"/>
  <c r="X699" i="6"/>
  <c r="W699" i="6"/>
  <c r="X265" i="6"/>
  <c r="Z265" i="6"/>
  <c r="R265" i="6"/>
  <c r="Z389" i="6"/>
  <c r="V389" i="6"/>
  <c r="U389" i="6"/>
  <c r="AA389" i="6"/>
  <c r="S389" i="6"/>
  <c r="Y389" i="6"/>
  <c r="S742" i="6"/>
  <c r="AA742" i="6"/>
  <c r="R742" i="6"/>
  <c r="T933" i="6"/>
  <c r="U933" i="6"/>
  <c r="S933" i="6"/>
  <c r="X933" i="6"/>
  <c r="R933" i="6"/>
  <c r="V933" i="6"/>
  <c r="AB372" i="6"/>
  <c r="Q372" i="6"/>
  <c r="T372" i="6"/>
  <c r="Y372" i="6"/>
  <c r="R813" i="6"/>
  <c r="S813" i="6"/>
  <c r="Z813" i="6"/>
  <c r="T813" i="6"/>
  <c r="AB121" i="6"/>
  <c r="U121" i="6"/>
  <c r="W121" i="6"/>
  <c r="Q121" i="6"/>
  <c r="T703" i="6"/>
  <c r="Z703" i="6"/>
  <c r="Y703" i="6"/>
  <c r="X703" i="6"/>
  <c r="AA221" i="6"/>
  <c r="Y221" i="6"/>
  <c r="S221" i="6"/>
  <c r="V221" i="6"/>
  <c r="U567" i="6"/>
  <c r="Z271" i="6"/>
  <c r="S79" i="6"/>
  <c r="Q162" i="6"/>
  <c r="AA488" i="6"/>
  <c r="X742" i="6"/>
  <c r="W742" i="6"/>
  <c r="Z933" i="6"/>
  <c r="S372" i="6"/>
  <c r="X281" i="6"/>
  <c r="R492" i="6"/>
  <c r="W132" i="6"/>
  <c r="Z132" i="6"/>
  <c r="Y679" i="6"/>
  <c r="AA679" i="6"/>
  <c r="Z676" i="6"/>
  <c r="S676" i="6"/>
  <c r="Y676" i="6"/>
  <c r="Q676" i="6"/>
  <c r="Z670" i="6"/>
  <c r="S670" i="6"/>
  <c r="Q670" i="6"/>
  <c r="Y670" i="6"/>
  <c r="AB467" i="6"/>
  <c r="R467" i="6"/>
  <c r="X467" i="6"/>
  <c r="Z467" i="6"/>
  <c r="V66" i="6"/>
  <c r="Q66" i="6"/>
  <c r="U66" i="6"/>
  <c r="S66" i="6"/>
  <c r="S347" i="6"/>
  <c r="AA347" i="6"/>
  <c r="V347" i="6"/>
  <c r="Q347" i="6"/>
  <c r="U91" i="6"/>
  <c r="V91" i="6"/>
  <c r="S91" i="6"/>
  <c r="Z91" i="6"/>
  <c r="U594" i="6"/>
  <c r="Y594" i="6"/>
  <c r="T594" i="6"/>
  <c r="X594" i="6"/>
  <c r="AB594" i="6"/>
  <c r="S805" i="6"/>
  <c r="Y805" i="6"/>
  <c r="AB805" i="6"/>
  <c r="X805" i="6"/>
  <c r="T805" i="6"/>
  <c r="AB340" i="6"/>
  <c r="U340" i="6"/>
  <c r="Q340" i="6"/>
  <c r="U718" i="6"/>
  <c r="Y718" i="6"/>
  <c r="T718" i="6"/>
  <c r="X718" i="6"/>
  <c r="AB718" i="6"/>
  <c r="V718" i="6"/>
  <c r="R105" i="6"/>
  <c r="Z105" i="6"/>
  <c r="AA105" i="6"/>
  <c r="X401" i="6"/>
  <c r="Y401" i="6"/>
  <c r="W401" i="6"/>
  <c r="AB401" i="6"/>
  <c r="U401" i="6"/>
  <c r="R401" i="6"/>
  <c r="W1002" i="6"/>
  <c r="T1002" i="6"/>
  <c r="S1002" i="6"/>
  <c r="Z453" i="6"/>
  <c r="V453" i="6"/>
  <c r="U453" i="6"/>
  <c r="Y453" i="6"/>
  <c r="T453" i="6"/>
  <c r="X552" i="6"/>
  <c r="Z552" i="6"/>
  <c r="V552" i="6"/>
  <c r="Y552" i="6"/>
  <c r="R552" i="6"/>
  <c r="Q552" i="6"/>
  <c r="X63" i="6"/>
  <c r="T63" i="6"/>
  <c r="S63" i="6"/>
  <c r="AB729" i="6"/>
  <c r="AA729" i="6"/>
  <c r="S729" i="6"/>
  <c r="Y729" i="6"/>
  <c r="Q32" i="6"/>
  <c r="U32" i="6"/>
  <c r="V32" i="6"/>
  <c r="Y32" i="6"/>
  <c r="V568" i="6"/>
  <c r="Z568" i="6"/>
  <c r="W568" i="6"/>
  <c r="T568" i="6"/>
  <c r="T945" i="6"/>
  <c r="R380" i="6"/>
  <c r="T834" i="6"/>
  <c r="AA293" i="6"/>
  <c r="S567" i="6"/>
  <c r="AB271" i="6"/>
  <c r="U162" i="6"/>
  <c r="W187" i="6"/>
  <c r="AA187" i="6"/>
  <c r="U944" i="6"/>
  <c r="Y885" i="6"/>
  <c r="R954" i="6"/>
  <c r="W57" i="6"/>
  <c r="AA57" i="6"/>
  <c r="AB333" i="6"/>
  <c r="W353" i="6"/>
  <c r="T353" i="6"/>
  <c r="X428" i="6"/>
  <c r="T973" i="6"/>
  <c r="AA26" i="6"/>
  <c r="W276" i="6"/>
  <c r="S322" i="6"/>
  <c r="Z789" i="6"/>
  <c r="V957" i="6"/>
  <c r="X339" i="6"/>
  <c r="X177" i="6"/>
  <c r="U125" i="6"/>
  <c r="W394" i="6"/>
  <c r="R197" i="6"/>
  <c r="V396" i="6"/>
  <c r="R66" i="6"/>
  <c r="T210" i="6"/>
  <c r="X577" i="6"/>
  <c r="R347" i="6"/>
  <c r="AB822" i="6"/>
  <c r="Y839" i="6"/>
  <c r="Y91" i="6"/>
  <c r="Q488" i="6"/>
  <c r="Q291" i="6"/>
  <c r="AA594" i="6"/>
  <c r="Z808" i="6"/>
  <c r="AB661" i="6"/>
  <c r="U805" i="6"/>
  <c r="Q170" i="6"/>
  <c r="V699" i="6"/>
  <c r="T340" i="6"/>
  <c r="V265" i="6"/>
  <c r="Q718" i="6"/>
  <c r="T389" i="6"/>
  <c r="W105" i="6"/>
  <c r="Y742" i="6"/>
  <c r="Z401" i="6"/>
  <c r="W933" i="6"/>
  <c r="Z1002" i="6"/>
  <c r="U372" i="6"/>
  <c r="AA453" i="6"/>
  <c r="Y281" i="6"/>
  <c r="AB552" i="6"/>
  <c r="Y63" i="6"/>
  <c r="V729" i="6"/>
  <c r="X32" i="6"/>
  <c r="Y568" i="6"/>
  <c r="V945" i="6"/>
  <c r="R298" i="6"/>
  <c r="R685" i="6"/>
  <c r="Q139" i="6"/>
  <c r="Q740" i="6"/>
  <c r="X658" i="6"/>
  <c r="X294" i="6"/>
  <c r="V764" i="6"/>
  <c r="X191" i="6"/>
  <c r="AA946" i="6"/>
  <c r="Z638" i="6"/>
  <c r="V290" i="6"/>
  <c r="X187" i="6"/>
  <c r="Y57" i="6"/>
  <c r="X333" i="6"/>
  <c r="S333" i="6"/>
  <c r="Z353" i="6"/>
  <c r="AB353" i="6"/>
  <c r="Z428" i="6"/>
  <c r="V925" i="6"/>
  <c r="V973" i="6"/>
  <c r="AB26" i="6"/>
  <c r="AA276" i="6"/>
  <c r="AB322" i="6"/>
  <c r="V322" i="6"/>
  <c r="S789" i="6"/>
  <c r="W957" i="6"/>
  <c r="Z339" i="6"/>
  <c r="R177" i="6"/>
  <c r="AB125" i="6"/>
  <c r="Z197" i="6"/>
  <c r="Y396" i="6"/>
  <c r="U466" i="6"/>
  <c r="Q577" i="6"/>
  <c r="S822" i="6"/>
  <c r="Z839" i="6"/>
  <c r="S488" i="6"/>
  <c r="U291" i="6"/>
  <c r="S594" i="6"/>
  <c r="AA808" i="6"/>
  <c r="T661" i="6"/>
  <c r="AA805" i="6"/>
  <c r="X170" i="6"/>
  <c r="Q699" i="6"/>
  <c r="R340" i="6"/>
  <c r="S494" i="6"/>
  <c r="S265" i="6"/>
  <c r="Z718" i="6"/>
  <c r="AB389" i="6"/>
  <c r="Y105" i="6"/>
  <c r="Q742" i="6"/>
  <c r="T401" i="6"/>
  <c r="AA933" i="6"/>
  <c r="U1002" i="6"/>
  <c r="Y16" i="6"/>
  <c r="R372" i="6"/>
  <c r="W453" i="6"/>
  <c r="Q281" i="6"/>
  <c r="U552" i="6"/>
  <c r="X213" i="6"/>
  <c r="Z63" i="6"/>
  <c r="AA703" i="6"/>
  <c r="W729" i="6"/>
  <c r="W221" i="6"/>
  <c r="R32" i="6"/>
  <c r="R568" i="6"/>
  <c r="Y333" i="6"/>
  <c r="S353" i="6"/>
  <c r="W973" i="6"/>
  <c r="R26" i="6"/>
  <c r="R276" i="6"/>
  <c r="Z322" i="6"/>
  <c r="W322" i="6"/>
  <c r="AA957" i="6"/>
  <c r="Y957" i="6"/>
  <c r="Y339" i="6"/>
  <c r="S177" i="6"/>
  <c r="Y83" i="6"/>
  <c r="U394" i="6"/>
  <c r="V197" i="6"/>
  <c r="R396" i="6"/>
  <c r="T66" i="6"/>
  <c r="Z466" i="6"/>
  <c r="S577" i="6"/>
  <c r="U347" i="6"/>
  <c r="T822" i="6"/>
  <c r="AA91" i="6"/>
  <c r="U488" i="6"/>
  <c r="R291" i="6"/>
  <c r="V594" i="6"/>
  <c r="S808" i="6"/>
  <c r="W661" i="6"/>
  <c r="R805" i="6"/>
  <c r="R170" i="6"/>
  <c r="R699" i="6"/>
  <c r="V340" i="6"/>
  <c r="Z494" i="6"/>
  <c r="T265" i="6"/>
  <c r="R718" i="6"/>
  <c r="W966" i="6"/>
  <c r="R389" i="6"/>
  <c r="Q105" i="6"/>
  <c r="X371" i="6"/>
  <c r="Z742" i="6"/>
  <c r="V401" i="6"/>
  <c r="Q774" i="6"/>
  <c r="Q933" i="6"/>
  <c r="AB1002" i="6"/>
  <c r="X16" i="6"/>
  <c r="W372" i="6"/>
  <c r="X813" i="6"/>
  <c r="S552" i="6"/>
  <c r="AA213" i="6"/>
  <c r="AB63" i="6"/>
  <c r="AB703" i="6"/>
  <c r="X729" i="6"/>
  <c r="R221" i="6"/>
  <c r="AB32" i="6"/>
  <c r="AB568" i="6"/>
  <c r="Q412" i="6"/>
  <c r="V412" i="6"/>
  <c r="W853" i="6"/>
  <c r="R412" i="6"/>
  <c r="Y412" i="6"/>
  <c r="Q747" i="6"/>
  <c r="AA412" i="6"/>
  <c r="S412" i="6"/>
  <c r="T853" i="6"/>
  <c r="Z853" i="6"/>
  <c r="U412" i="6"/>
  <c r="AB412" i="6"/>
  <c r="W747" i="6"/>
  <c r="Y853" i="6"/>
  <c r="Q853" i="6"/>
  <c r="X412" i="6"/>
  <c r="S747" i="6"/>
  <c r="Z79" i="6"/>
  <c r="AB79" i="6"/>
  <c r="U79" i="6"/>
  <c r="AA760" i="6"/>
  <c r="T760" i="6"/>
  <c r="W760" i="6"/>
  <c r="AA904" i="6"/>
  <c r="T904" i="6"/>
  <c r="X904" i="6"/>
  <c r="V638" i="6"/>
  <c r="T638" i="6"/>
  <c r="AB638" i="6"/>
  <c r="X653" i="6"/>
  <c r="Z653" i="6"/>
  <c r="Q653" i="6"/>
  <c r="T162" i="6"/>
  <c r="AA162" i="6"/>
  <c r="W162" i="6"/>
  <c r="S257" i="6"/>
  <c r="Y257" i="6"/>
  <c r="X257" i="6"/>
  <c r="W832" i="6"/>
  <c r="AA832" i="6"/>
  <c r="AB832" i="6"/>
  <c r="Y290" i="6"/>
  <c r="S290" i="6"/>
  <c r="T290" i="6"/>
  <c r="W914" i="6"/>
  <c r="AB914" i="6"/>
  <c r="X914" i="6"/>
  <c r="Q445" i="6"/>
  <c r="S445" i="6"/>
  <c r="AB445" i="6"/>
  <c r="T445" i="6"/>
  <c r="Z445" i="6"/>
  <c r="R445" i="6"/>
  <c r="Q337" i="6"/>
  <c r="U337" i="6"/>
  <c r="V337" i="6"/>
  <c r="Y337" i="6"/>
  <c r="T337" i="6"/>
  <c r="R337" i="6"/>
  <c r="W782" i="6"/>
  <c r="U782" i="6"/>
  <c r="S782" i="6"/>
  <c r="Q782" i="6"/>
  <c r="X782" i="6"/>
  <c r="Z782" i="6"/>
  <c r="V782" i="6"/>
  <c r="R782" i="6"/>
  <c r="Q306" i="6"/>
  <c r="Z306" i="6"/>
  <c r="V306" i="6"/>
  <c r="T306" i="6"/>
  <c r="X306" i="6"/>
  <c r="Y306" i="6"/>
  <c r="AB306" i="6"/>
  <c r="U306" i="6"/>
  <c r="AB889" i="6"/>
  <c r="AA889" i="6"/>
  <c r="W889" i="6"/>
  <c r="V889" i="6"/>
  <c r="U889" i="6"/>
  <c r="Z889" i="6"/>
  <c r="T889" i="6"/>
  <c r="R889" i="6"/>
  <c r="Z204" i="6"/>
  <c r="AB204" i="6"/>
  <c r="T204" i="6"/>
  <c r="X204" i="6"/>
  <c r="W204" i="6"/>
  <c r="U204" i="6"/>
  <c r="Y204" i="6"/>
  <c r="V204" i="6"/>
  <c r="U323" i="6"/>
  <c r="V323" i="6"/>
  <c r="Z323" i="6"/>
  <c r="AB323" i="6"/>
  <c r="Y323" i="6"/>
  <c r="S323" i="6"/>
  <c r="AA323" i="6"/>
  <c r="W323" i="6"/>
  <c r="S865" i="6"/>
  <c r="Z865" i="6"/>
  <c r="R865" i="6"/>
  <c r="U865" i="6"/>
  <c r="X865" i="6"/>
  <c r="AB865" i="6"/>
  <c r="W865" i="6"/>
  <c r="Y865" i="6"/>
  <c r="Y138" i="6"/>
  <c r="Z138" i="6"/>
  <c r="V138" i="6"/>
  <c r="U138" i="6"/>
  <c r="T138" i="6"/>
  <c r="S138" i="6"/>
  <c r="R138" i="6"/>
  <c r="W138" i="6"/>
  <c r="S233" i="6"/>
  <c r="T233" i="6"/>
  <c r="Q233" i="6"/>
  <c r="W233" i="6"/>
  <c r="AA233" i="6"/>
  <c r="V233" i="6"/>
  <c r="U233" i="6"/>
  <c r="T934" i="6"/>
  <c r="AA934" i="6"/>
  <c r="Q934" i="6"/>
  <c r="R934" i="6"/>
  <c r="AB934" i="6"/>
  <c r="Y934" i="6"/>
  <c r="X934" i="6"/>
  <c r="W9" i="6"/>
  <c r="Q9" i="6"/>
  <c r="Y9" i="6"/>
  <c r="R9" i="6"/>
  <c r="AA9" i="6"/>
  <c r="Z9" i="6"/>
  <c r="V9" i="6"/>
  <c r="S9" i="6"/>
  <c r="W241" i="6"/>
  <c r="T241" i="6"/>
  <c r="U241" i="6"/>
  <c r="AA241" i="6"/>
  <c r="AA794" i="6"/>
  <c r="Q794" i="6"/>
  <c r="S794" i="6"/>
  <c r="W794" i="6"/>
  <c r="S155" i="6"/>
  <c r="X155" i="6"/>
  <c r="U155" i="6"/>
  <c r="AB155" i="6"/>
  <c r="Q736" i="6"/>
  <c r="R736" i="6"/>
  <c r="X736" i="6"/>
  <c r="U141" i="6"/>
  <c r="V141" i="6"/>
  <c r="T592" i="6"/>
  <c r="W592" i="6"/>
  <c r="U235" i="6"/>
  <c r="W235" i="6"/>
  <c r="AB235" i="6"/>
  <c r="Z793" i="6"/>
  <c r="AA793" i="6"/>
  <c r="AA490" i="6"/>
  <c r="X490" i="6"/>
  <c r="W785" i="6"/>
  <c r="Y785" i="6"/>
  <c r="Z937" i="6"/>
  <c r="W937" i="6"/>
  <c r="V200" i="6"/>
  <c r="Z200" i="6"/>
  <c r="AA963" i="6"/>
  <c r="AB963" i="6"/>
  <c r="Y963" i="6"/>
  <c r="Z690" i="6"/>
  <c r="S690" i="6"/>
  <c r="V690" i="6"/>
  <c r="AB843" i="6"/>
  <c r="V843" i="6"/>
  <c r="T843" i="6"/>
  <c r="AA82" i="6"/>
  <c r="AA593" i="6"/>
  <c r="AB945" i="6"/>
  <c r="AA380" i="6"/>
  <c r="Y299" i="6"/>
  <c r="T1003" i="6"/>
  <c r="V298" i="6"/>
  <c r="AB834" i="6"/>
  <c r="Y49" i="6"/>
  <c r="X513" i="6"/>
  <c r="AA685" i="6"/>
  <c r="U293" i="6"/>
  <c r="AB195" i="6"/>
  <c r="Z751" i="6"/>
  <c r="AA139" i="6"/>
  <c r="AB567" i="6"/>
  <c r="S587" i="6"/>
  <c r="T28" i="6"/>
  <c r="Y740" i="6"/>
  <c r="AA271" i="6"/>
  <c r="Z658" i="6"/>
  <c r="V658" i="6"/>
  <c r="U294" i="6"/>
  <c r="Y294" i="6"/>
  <c r="Z764" i="6"/>
  <c r="U764" i="6"/>
  <c r="W191" i="6"/>
  <c r="AA191" i="6"/>
  <c r="R946" i="6"/>
  <c r="Q946" i="6"/>
  <c r="AB200" i="6"/>
  <c r="W200" i="6"/>
  <c r="Q963" i="6"/>
  <c r="T690" i="6"/>
  <c r="W843" i="6"/>
  <c r="V79" i="6"/>
  <c r="W79" i="6"/>
  <c r="AB760" i="6"/>
  <c r="Y904" i="6"/>
  <c r="Q638" i="6"/>
  <c r="R653" i="6"/>
  <c r="AB653" i="6"/>
  <c r="V162" i="6"/>
  <c r="Q257" i="6"/>
  <c r="S832" i="6"/>
  <c r="W290" i="6"/>
  <c r="X290" i="6"/>
  <c r="Q914" i="6"/>
  <c r="W445" i="6"/>
  <c r="AA337" i="6"/>
  <c r="AB782" i="6"/>
  <c r="S204" i="6"/>
  <c r="R323" i="6"/>
  <c r="W934" i="6"/>
  <c r="AA785" i="6"/>
  <c r="Q408" i="6"/>
  <c r="S408" i="6"/>
  <c r="V408" i="6"/>
  <c r="X683" i="6"/>
  <c r="AA683" i="6"/>
  <c r="AB683" i="6"/>
  <c r="U275" i="6"/>
  <c r="Y275" i="6"/>
  <c r="Z275" i="6"/>
  <c r="U402" i="6"/>
  <c r="Y402" i="6"/>
  <c r="Q402" i="6"/>
  <c r="U801" i="6"/>
  <c r="T801" i="6"/>
  <c r="V801" i="6"/>
  <c r="W324" i="6"/>
  <c r="Z324" i="6"/>
  <c r="U324" i="6"/>
  <c r="T953" i="6"/>
  <c r="Z953" i="6"/>
  <c r="X953" i="6"/>
  <c r="AA958" i="6"/>
  <c r="V958" i="6"/>
  <c r="Z958" i="6"/>
  <c r="Z570" i="6"/>
  <c r="S570" i="6"/>
  <c r="V570" i="6"/>
  <c r="V1005" i="6"/>
  <c r="R1005" i="6"/>
  <c r="W1005" i="6"/>
  <c r="AA301" i="6"/>
  <c r="V301" i="6"/>
  <c r="X301" i="6"/>
  <c r="U301" i="6"/>
  <c r="T301" i="6"/>
  <c r="S301" i="6"/>
  <c r="W301" i="6"/>
  <c r="Y301" i="6"/>
  <c r="Z301" i="6"/>
  <c r="X1000" i="6"/>
  <c r="R1000" i="6"/>
  <c r="W1000" i="6"/>
  <c r="Y1000" i="6"/>
  <c r="T1000" i="6"/>
  <c r="Q1000" i="6"/>
  <c r="S1000" i="6"/>
  <c r="AB1000" i="6"/>
  <c r="V1000" i="6"/>
  <c r="T181" i="6"/>
  <c r="Q181" i="6"/>
  <c r="S181" i="6"/>
  <c r="X181" i="6"/>
  <c r="AB181" i="6"/>
  <c r="Z181" i="6"/>
  <c r="W181" i="6"/>
  <c r="R181" i="6"/>
  <c r="V181" i="6"/>
  <c r="U181" i="6"/>
  <c r="W602" i="6"/>
  <c r="Q602" i="6"/>
  <c r="U602" i="6"/>
  <c r="Y602" i="6"/>
  <c r="T602" i="6"/>
  <c r="X602" i="6"/>
  <c r="AB602" i="6"/>
  <c r="V602" i="6"/>
  <c r="S602" i="6"/>
  <c r="AA602" i="6"/>
  <c r="AA944" i="6"/>
  <c r="W944" i="6"/>
  <c r="R944" i="6"/>
  <c r="V944" i="6"/>
  <c r="Q944" i="6"/>
  <c r="S944" i="6"/>
  <c r="Y944" i="6"/>
  <c r="AB944" i="6"/>
  <c r="X944" i="6"/>
  <c r="Z944" i="6"/>
  <c r="Y18" i="6"/>
  <c r="U18" i="6"/>
  <c r="S18" i="6"/>
  <c r="X18" i="6"/>
  <c r="R18" i="6"/>
  <c r="Q18" i="6"/>
  <c r="AB18" i="6"/>
  <c r="W18" i="6"/>
  <c r="AA18" i="6"/>
  <c r="T18" i="6"/>
  <c r="X623" i="6"/>
  <c r="V623" i="6"/>
  <c r="Y623" i="6"/>
  <c r="AB623" i="6"/>
  <c r="T623" i="6"/>
  <c r="U623" i="6"/>
  <c r="S623" i="6"/>
  <c r="AA623" i="6"/>
  <c r="Q623" i="6"/>
  <c r="Z623" i="6"/>
  <c r="Y925" i="6"/>
  <c r="S925" i="6"/>
  <c r="W925" i="6"/>
  <c r="X925" i="6"/>
  <c r="Q925" i="6"/>
  <c r="AA925" i="6"/>
  <c r="AB925" i="6"/>
  <c r="R925" i="6"/>
  <c r="Z925" i="6"/>
  <c r="U925" i="6"/>
  <c r="S461" i="6"/>
  <c r="V461" i="6"/>
  <c r="Y461" i="6"/>
  <c r="X461" i="6"/>
  <c r="Q461" i="6"/>
  <c r="W461" i="6"/>
  <c r="R461" i="6"/>
  <c r="U461" i="6"/>
  <c r="AA461" i="6"/>
  <c r="Z461" i="6"/>
  <c r="AA612" i="6"/>
  <c r="Y612" i="6"/>
  <c r="X612" i="6"/>
  <c r="R612" i="6"/>
  <c r="AB612" i="6"/>
  <c r="Z612" i="6"/>
  <c r="W951" i="6"/>
  <c r="V951" i="6"/>
  <c r="Z951" i="6"/>
  <c r="Y951" i="6"/>
  <c r="AA951" i="6"/>
  <c r="U951" i="6"/>
  <c r="AA522" i="6"/>
  <c r="R522" i="6"/>
  <c r="Q522" i="6"/>
  <c r="Z522" i="6"/>
  <c r="S522" i="6"/>
  <c r="AB83" i="6"/>
  <c r="S83" i="6"/>
  <c r="R83" i="6"/>
  <c r="AA83" i="6"/>
  <c r="Q83" i="6"/>
  <c r="U444" i="6"/>
  <c r="Y444" i="6"/>
  <c r="T444" i="6"/>
  <c r="Z444" i="6"/>
  <c r="W444" i="6"/>
  <c r="AB210" i="6"/>
  <c r="Q210" i="6"/>
  <c r="Z210" i="6"/>
  <c r="Y210" i="6"/>
  <c r="V210" i="6"/>
  <c r="X976" i="6"/>
  <c r="R976" i="6"/>
  <c r="Y976" i="6"/>
  <c r="S976" i="6"/>
  <c r="W976" i="6"/>
  <c r="Z410" i="6"/>
  <c r="Y410" i="6"/>
  <c r="AB410" i="6"/>
  <c r="Q410" i="6"/>
  <c r="S410" i="6"/>
  <c r="X615" i="6"/>
  <c r="T615" i="6"/>
  <c r="Q167" i="6"/>
  <c r="X167" i="6"/>
  <c r="U167" i="6"/>
  <c r="T167" i="6"/>
  <c r="R167" i="6"/>
  <c r="Z491" i="6"/>
  <c r="U491" i="6"/>
  <c r="R579" i="6"/>
  <c r="T579" i="6"/>
  <c r="Z990" i="6"/>
  <c r="W990" i="6"/>
  <c r="T990" i="6"/>
  <c r="X996" i="6"/>
  <c r="S996" i="6"/>
  <c r="Z996" i="6"/>
  <c r="AB82" i="6"/>
  <c r="R593" i="6"/>
  <c r="Q945" i="6"/>
  <c r="Q380" i="6"/>
  <c r="Q299" i="6"/>
  <c r="R1003" i="6"/>
  <c r="Q298" i="6"/>
  <c r="AA834" i="6"/>
  <c r="X49" i="6"/>
  <c r="Z513" i="6"/>
  <c r="V685" i="6"/>
  <c r="W293" i="6"/>
  <c r="S195" i="6"/>
  <c r="AA751" i="6"/>
  <c r="R139" i="6"/>
  <c r="AA567" i="6"/>
  <c r="V587" i="6"/>
  <c r="R28" i="6"/>
  <c r="R740" i="6"/>
  <c r="Q271" i="6"/>
  <c r="AA658" i="6"/>
  <c r="Y658" i="6"/>
  <c r="W294" i="6"/>
  <c r="V294" i="6"/>
  <c r="S764" i="6"/>
  <c r="W764" i="6"/>
  <c r="V191" i="6"/>
  <c r="AB191" i="6"/>
  <c r="AB946" i="6"/>
  <c r="T946" i="6"/>
  <c r="Y200" i="6"/>
  <c r="Z963" i="6"/>
  <c r="U690" i="6"/>
  <c r="Y843" i="6"/>
  <c r="T79" i="6"/>
  <c r="S760" i="6"/>
  <c r="Q904" i="6"/>
  <c r="S638" i="6"/>
  <c r="AA653" i="6"/>
  <c r="Z162" i="6"/>
  <c r="T257" i="6"/>
  <c r="T832" i="6"/>
  <c r="R290" i="6"/>
  <c r="V914" i="6"/>
  <c r="X445" i="6"/>
  <c r="W337" i="6"/>
  <c r="T782" i="6"/>
  <c r="AA204" i="6"/>
  <c r="Q323" i="6"/>
  <c r="AB9" i="6"/>
  <c r="U380" i="6"/>
  <c r="S380" i="6"/>
  <c r="V299" i="6"/>
  <c r="AB299" i="6"/>
  <c r="S1003" i="6"/>
  <c r="V1003" i="6"/>
  <c r="W298" i="6"/>
  <c r="Y298" i="6"/>
  <c r="Q834" i="6"/>
  <c r="Y834" i="6"/>
  <c r="Q49" i="6"/>
  <c r="U49" i="6"/>
  <c r="AA513" i="6"/>
  <c r="R513" i="6"/>
  <c r="X685" i="6"/>
  <c r="Q685" i="6"/>
  <c r="Y293" i="6"/>
  <c r="T293" i="6"/>
  <c r="X195" i="6"/>
  <c r="V195" i="6"/>
  <c r="Y751" i="6"/>
  <c r="S751" i="6"/>
  <c r="V139" i="6"/>
  <c r="S139" i="6"/>
  <c r="Q567" i="6"/>
  <c r="T567" i="6"/>
  <c r="U587" i="6"/>
  <c r="R587" i="6"/>
  <c r="Z28" i="6"/>
  <c r="AA28" i="6"/>
  <c r="W740" i="6"/>
  <c r="T740" i="6"/>
  <c r="X271" i="6"/>
  <c r="R271" i="6"/>
  <c r="Q658" i="6"/>
  <c r="T294" i="6"/>
  <c r="AA764" i="6"/>
  <c r="Q191" i="6"/>
  <c r="U946" i="6"/>
  <c r="S200" i="6"/>
  <c r="U963" i="6"/>
  <c r="W963" i="6"/>
  <c r="Y690" i="6"/>
  <c r="S843" i="6"/>
  <c r="Y79" i="6"/>
  <c r="U760" i="6"/>
  <c r="S904" i="6"/>
  <c r="Y638" i="6"/>
  <c r="Y653" i="6"/>
  <c r="X162" i="6"/>
  <c r="V257" i="6"/>
  <c r="Y832" i="6"/>
  <c r="Z290" i="6"/>
  <c r="T914" i="6"/>
  <c r="X889" i="6"/>
  <c r="Q204" i="6"/>
  <c r="X138" i="6"/>
  <c r="U9" i="6"/>
  <c r="T490" i="6"/>
  <c r="U945" i="6"/>
  <c r="W945" i="6"/>
  <c r="Y380" i="6"/>
  <c r="T380" i="6"/>
  <c r="R299" i="6"/>
  <c r="S299" i="6"/>
  <c r="Q1003" i="6"/>
  <c r="X1003" i="6"/>
  <c r="AB298" i="6"/>
  <c r="Z298" i="6"/>
  <c r="S834" i="6"/>
  <c r="Z834" i="6"/>
  <c r="S49" i="6"/>
  <c r="V49" i="6"/>
  <c r="T513" i="6"/>
  <c r="W513" i="6"/>
  <c r="U685" i="6"/>
  <c r="AB685" i="6"/>
  <c r="V293" i="6"/>
  <c r="S293" i="6"/>
  <c r="Z195" i="6"/>
  <c r="W195" i="6"/>
  <c r="R751" i="6"/>
  <c r="T751" i="6"/>
  <c r="X139" i="6"/>
  <c r="T139" i="6"/>
  <c r="V567" i="6"/>
  <c r="X567" i="6"/>
  <c r="Y587" i="6"/>
  <c r="W587" i="6"/>
  <c r="X28" i="6"/>
  <c r="Q28" i="6"/>
  <c r="S740" i="6"/>
  <c r="U740" i="6"/>
  <c r="W271" i="6"/>
  <c r="S271" i="6"/>
  <c r="R658" i="6"/>
  <c r="R294" i="6"/>
  <c r="R764" i="6"/>
  <c r="R191" i="6"/>
  <c r="S946" i="6"/>
  <c r="AA200" i="6"/>
  <c r="S963" i="6"/>
  <c r="Q690" i="6"/>
  <c r="U843" i="6"/>
  <c r="X79" i="6"/>
  <c r="Y760" i="6"/>
  <c r="Z904" i="6"/>
  <c r="U904" i="6"/>
  <c r="R638" i="6"/>
  <c r="T653" i="6"/>
  <c r="AB162" i="6"/>
  <c r="R257" i="6"/>
  <c r="W257" i="6"/>
  <c r="Z832" i="6"/>
  <c r="U290" i="6"/>
  <c r="Y914" i="6"/>
  <c r="Y445" i="6"/>
  <c r="W306" i="6"/>
  <c r="Q889" i="6"/>
  <c r="Q865" i="6"/>
  <c r="AA138" i="6"/>
  <c r="AB241" i="6"/>
  <c r="W172" i="6"/>
  <c r="X380" i="6"/>
  <c r="V380" i="6"/>
  <c r="AA299" i="6"/>
  <c r="W299" i="6"/>
  <c r="Z1003" i="6"/>
  <c r="AA1003" i="6"/>
  <c r="T298" i="6"/>
  <c r="AA298" i="6"/>
  <c r="W834" i="6"/>
  <c r="V834" i="6"/>
  <c r="Z49" i="6"/>
  <c r="AB49" i="6"/>
  <c r="Q513" i="6"/>
  <c r="U513" i="6"/>
  <c r="Z685" i="6"/>
  <c r="Y685" i="6"/>
  <c r="Q293" i="6"/>
  <c r="X293" i="6"/>
  <c r="Q195" i="6"/>
  <c r="Y195" i="6"/>
  <c r="X751" i="6"/>
  <c r="U751" i="6"/>
  <c r="Y139" i="6"/>
  <c r="U139" i="6"/>
  <c r="W567" i="6"/>
  <c r="Z567" i="6"/>
  <c r="Q587" i="6"/>
  <c r="AA587" i="6"/>
  <c r="AB28" i="6"/>
  <c r="S28" i="6"/>
  <c r="AA740" i="6"/>
  <c r="V740" i="6"/>
  <c r="U271" i="6"/>
  <c r="T271" i="6"/>
  <c r="S658" i="6"/>
  <c r="S294" i="6"/>
  <c r="AB764" i="6"/>
  <c r="S191" i="6"/>
  <c r="X946" i="6"/>
  <c r="T200" i="6"/>
  <c r="T963" i="6"/>
  <c r="AA690" i="6"/>
  <c r="W690" i="6"/>
  <c r="Z843" i="6"/>
  <c r="Q79" i="6"/>
  <c r="Z760" i="6"/>
  <c r="R904" i="6"/>
  <c r="AA638" i="6"/>
  <c r="U653" i="6"/>
  <c r="R162" i="6"/>
  <c r="Z257" i="6"/>
  <c r="Q832" i="6"/>
  <c r="Q290" i="6"/>
  <c r="U914" i="6"/>
  <c r="V445" i="6"/>
  <c r="Z337" i="6"/>
  <c r="S306" i="6"/>
  <c r="S889" i="6"/>
  <c r="AA865" i="6"/>
  <c r="AB138" i="6"/>
  <c r="AA141" i="6"/>
  <c r="V592" i="6"/>
  <c r="S821" i="6"/>
  <c r="S82" i="6"/>
  <c r="W593" i="6"/>
  <c r="Z945" i="6"/>
  <c r="Z380" i="6"/>
  <c r="T299" i="6"/>
  <c r="W1003" i="6"/>
  <c r="S298" i="6"/>
  <c r="R834" i="6"/>
  <c r="R49" i="6"/>
  <c r="Y513" i="6"/>
  <c r="S685" i="6"/>
  <c r="R293" i="6"/>
  <c r="AA195" i="6"/>
  <c r="AB751" i="6"/>
  <c r="Z139" i="6"/>
  <c r="R567" i="6"/>
  <c r="X587" i="6"/>
  <c r="U28" i="6"/>
  <c r="AB740" i="6"/>
  <c r="Y271" i="6"/>
  <c r="R200" i="6"/>
  <c r="V963" i="6"/>
  <c r="R690" i="6"/>
  <c r="AA843" i="6"/>
  <c r="AA79" i="6"/>
  <c r="Q760" i="6"/>
  <c r="V904" i="6"/>
  <c r="X638" i="6"/>
  <c r="W638" i="6"/>
  <c r="V653" i="6"/>
  <c r="S162" i="6"/>
  <c r="AA257" i="6"/>
  <c r="X832" i="6"/>
  <c r="V832" i="6"/>
  <c r="AA290" i="6"/>
  <c r="AA914" i="6"/>
  <c r="AA445" i="6"/>
  <c r="AB337" i="6"/>
  <c r="Y782" i="6"/>
  <c r="AA306" i="6"/>
  <c r="X323" i="6"/>
  <c r="T865" i="6"/>
  <c r="AB233" i="6"/>
  <c r="W615" i="6"/>
  <c r="T141" i="6"/>
  <c r="R592" i="6"/>
  <c r="R793" i="6"/>
  <c r="Q703" i="6"/>
  <c r="U221" i="6"/>
  <c r="R858" i="6"/>
  <c r="AA300" i="6"/>
  <c r="AA507" i="6"/>
  <c r="Q858" i="6"/>
  <c r="Y172" i="6"/>
  <c r="Q300" i="6"/>
  <c r="U703" i="6"/>
  <c r="V736" i="6"/>
  <c r="Z736" i="6"/>
  <c r="Z141" i="6"/>
  <c r="AB141" i="6"/>
  <c r="S592" i="6"/>
  <c r="U172" i="6"/>
  <c r="X235" i="6"/>
  <c r="U793" i="6"/>
  <c r="Q490" i="6"/>
  <c r="Q785" i="6"/>
  <c r="W300" i="6"/>
  <c r="T507" i="6"/>
  <c r="AB858" i="6"/>
  <c r="X241" i="6"/>
  <c r="AB794" i="6"/>
  <c r="V155" i="6"/>
  <c r="Y155" i="6"/>
  <c r="W736" i="6"/>
  <c r="AB736" i="6"/>
  <c r="S141" i="6"/>
  <c r="AA592" i="6"/>
  <c r="AB172" i="6"/>
  <c r="V235" i="6"/>
  <c r="Y235" i="6"/>
  <c r="T793" i="6"/>
  <c r="AB490" i="6"/>
  <c r="X300" i="6"/>
  <c r="Q507" i="6"/>
  <c r="S858" i="6"/>
  <c r="X794" i="6"/>
  <c r="T794" i="6"/>
  <c r="Z155" i="6"/>
  <c r="W155" i="6"/>
  <c r="AA736" i="6"/>
  <c r="W141" i="6"/>
  <c r="Y592" i="6"/>
  <c r="S172" i="6"/>
  <c r="Q235" i="6"/>
  <c r="AB793" i="6"/>
  <c r="Y490" i="6"/>
  <c r="U507" i="6"/>
  <c r="Q241" i="6"/>
  <c r="S241" i="6"/>
  <c r="R794" i="6"/>
  <c r="V794" i="6"/>
  <c r="Q155" i="6"/>
  <c r="T736" i="6"/>
  <c r="R141" i="6"/>
  <c r="X592" i="6"/>
  <c r="Q172" i="6"/>
  <c r="S235" i="6"/>
  <c r="X793" i="6"/>
  <c r="V490" i="6"/>
  <c r="T785" i="6"/>
  <c r="R507" i="6"/>
  <c r="V241" i="6"/>
  <c r="Y241" i="6"/>
  <c r="Z794" i="6"/>
  <c r="AA155" i="6"/>
  <c r="S736" i="6"/>
  <c r="Q141" i="6"/>
  <c r="U592" i="6"/>
  <c r="X172" i="6"/>
  <c r="Z235" i="6"/>
  <c r="Q793" i="6"/>
  <c r="S490" i="6"/>
  <c r="S785" i="6"/>
  <c r="R300" i="6"/>
  <c r="X858" i="6"/>
  <c r="T309" i="6"/>
  <c r="V172" i="6"/>
  <c r="R233" i="6"/>
  <c r="X233" i="6"/>
  <c r="Y233" i="6"/>
  <c r="S934" i="6"/>
  <c r="V934" i="6"/>
  <c r="Z934" i="6"/>
  <c r="T9" i="6"/>
  <c r="X9" i="6"/>
  <c r="R241" i="6"/>
  <c r="Z241" i="6"/>
  <c r="U794" i="6"/>
  <c r="Y794" i="6"/>
  <c r="T155" i="6"/>
  <c r="R155" i="6"/>
  <c r="Y736" i="6"/>
  <c r="U736" i="6"/>
  <c r="X141" i="6"/>
  <c r="Y141" i="6"/>
  <c r="Q592" i="6"/>
  <c r="AB592" i="6"/>
  <c r="Z592" i="6"/>
  <c r="R172" i="6"/>
  <c r="Z172" i="6"/>
  <c r="T172" i="6"/>
  <c r="T235" i="6"/>
  <c r="AA235" i="6"/>
  <c r="R235" i="6"/>
  <c r="Y793" i="6"/>
  <c r="W793" i="6"/>
  <c r="V793" i="6"/>
  <c r="S793" i="6"/>
  <c r="U490" i="6"/>
  <c r="W490" i="6"/>
  <c r="R490" i="6"/>
  <c r="Z490" i="6"/>
  <c r="R785" i="6"/>
  <c r="Z785" i="6"/>
  <c r="V785" i="6"/>
  <c r="U785" i="6"/>
  <c r="X785" i="6"/>
  <c r="AB785" i="6"/>
  <c r="S300" i="6"/>
  <c r="U300" i="6"/>
  <c r="Y300" i="6"/>
  <c r="AB300" i="6"/>
  <c r="Z300" i="6"/>
  <c r="T300" i="6"/>
  <c r="AB507" i="6"/>
  <c r="V507" i="6"/>
  <c r="S507" i="6"/>
  <c r="W507" i="6"/>
  <c r="X507" i="6"/>
  <c r="Z507" i="6"/>
  <c r="AA858" i="6"/>
  <c r="Y858" i="6"/>
  <c r="W858" i="6"/>
  <c r="V858" i="6"/>
  <c r="T858" i="6"/>
  <c r="U858" i="6"/>
  <c r="AA937" i="6"/>
  <c r="R937" i="6"/>
  <c r="Q937" i="6"/>
  <c r="AB937" i="6"/>
  <c r="Q612" i="6"/>
  <c r="S612" i="6"/>
  <c r="W612" i="6"/>
  <c r="T951" i="6"/>
  <c r="Q951" i="6"/>
  <c r="X951" i="6"/>
  <c r="W522" i="6"/>
  <c r="AB522" i="6"/>
  <c r="U522" i="6"/>
  <c r="T522" i="6"/>
  <c r="W83" i="6"/>
  <c r="T83" i="6"/>
  <c r="Z83" i="6"/>
  <c r="V83" i="6"/>
  <c r="AA444" i="6"/>
  <c r="S444" i="6"/>
  <c r="V444" i="6"/>
  <c r="X444" i="6"/>
  <c r="X210" i="6"/>
  <c r="AA210" i="6"/>
  <c r="U210" i="6"/>
  <c r="W210" i="6"/>
  <c r="Q976" i="6"/>
  <c r="T976" i="6"/>
  <c r="U976" i="6"/>
  <c r="AB976" i="6"/>
  <c r="AA410" i="6"/>
  <c r="U410" i="6"/>
  <c r="V410" i="6"/>
  <c r="R410" i="6"/>
  <c r="AB615" i="6"/>
  <c r="AA615" i="6"/>
  <c r="Y615" i="6"/>
  <c r="R615" i="6"/>
  <c r="V615" i="6"/>
  <c r="Q615" i="6"/>
  <c r="W167" i="6"/>
  <c r="S167" i="6"/>
  <c r="AA167" i="6"/>
  <c r="AB167" i="6"/>
  <c r="Z167" i="6"/>
  <c r="V167" i="6"/>
  <c r="X491" i="6"/>
  <c r="Q491" i="6"/>
  <c r="Y491" i="6"/>
  <c r="W491" i="6"/>
  <c r="V491" i="6"/>
  <c r="AB491" i="6"/>
  <c r="R841" i="6"/>
  <c r="S841" i="6"/>
  <c r="AA841" i="6"/>
  <c r="AB841" i="6"/>
  <c r="Q841" i="6"/>
  <c r="T841" i="6"/>
  <c r="Z841" i="6"/>
  <c r="X841" i="6"/>
  <c r="AB639" i="6"/>
  <c r="W639" i="6"/>
  <c r="Q639" i="6"/>
  <c r="V639" i="6"/>
  <c r="Z639" i="6"/>
  <c r="T639" i="6"/>
  <c r="Y639" i="6"/>
  <c r="U639" i="6"/>
  <c r="U992" i="6"/>
  <c r="Z992" i="6"/>
  <c r="S992" i="6"/>
  <c r="Q992" i="6"/>
  <c r="W992" i="6"/>
  <c r="R992" i="6"/>
  <c r="T992" i="6"/>
  <c r="AB992" i="6"/>
  <c r="X992" i="6"/>
  <c r="W189" i="6"/>
  <c r="V189" i="6"/>
  <c r="AA189" i="6"/>
  <c r="X189" i="6"/>
  <c r="Z189" i="6"/>
  <c r="Y189" i="6"/>
  <c r="S189" i="6"/>
  <c r="Q189" i="6"/>
  <c r="R189" i="6"/>
  <c r="Z514" i="6"/>
  <c r="U514" i="6"/>
  <c r="X514" i="6"/>
  <c r="S514" i="6"/>
  <c r="V514" i="6"/>
  <c r="AB514" i="6"/>
  <c r="R514" i="6"/>
  <c r="Y514" i="6"/>
  <c r="Q514" i="6"/>
  <c r="W999" i="6"/>
  <c r="X999" i="6"/>
  <c r="AA999" i="6"/>
  <c r="AB999" i="6"/>
  <c r="S999" i="6"/>
  <c r="T999" i="6"/>
  <c r="Q999" i="6"/>
  <c r="Y999" i="6"/>
  <c r="Z999" i="6"/>
  <c r="V941" i="6"/>
  <c r="X941" i="6"/>
  <c r="Q941" i="6"/>
  <c r="W410" i="6"/>
  <c r="Z615" i="6"/>
  <c r="Y167" i="6"/>
  <c r="R491" i="6"/>
  <c r="X276" i="6"/>
  <c r="Q276" i="6"/>
  <c r="X789" i="6"/>
  <c r="W789" i="6"/>
  <c r="Y789" i="6"/>
  <c r="S339" i="6"/>
  <c r="Q339" i="6"/>
  <c r="W125" i="6"/>
  <c r="Q125" i="6"/>
  <c r="T197" i="6"/>
  <c r="X197" i="6"/>
  <c r="Y466" i="6"/>
  <c r="AB466" i="6"/>
  <c r="W822" i="6"/>
  <c r="Y822" i="6"/>
  <c r="R488" i="6"/>
  <c r="AB488" i="6"/>
  <c r="AB808" i="6"/>
  <c r="R808" i="6"/>
  <c r="Q808" i="6"/>
  <c r="AB170" i="6"/>
  <c r="AA170" i="6"/>
  <c r="V170" i="6"/>
  <c r="Q494" i="6"/>
  <c r="R494" i="6"/>
  <c r="AB494" i="6"/>
  <c r="AA966" i="6"/>
  <c r="Z966" i="6"/>
  <c r="V966" i="6"/>
  <c r="U966" i="6"/>
  <c r="W371" i="6"/>
  <c r="U371" i="6"/>
  <c r="V371" i="6"/>
  <c r="T371" i="6"/>
  <c r="Z774" i="6"/>
  <c r="V774" i="6"/>
  <c r="W774" i="6"/>
  <c r="T774" i="6"/>
  <c r="Y774" i="6"/>
  <c r="S774" i="6"/>
  <c r="W16" i="6"/>
  <c r="T16" i="6"/>
  <c r="R16" i="6"/>
  <c r="AB16" i="6"/>
  <c r="U16" i="6"/>
  <c r="Z16" i="6"/>
  <c r="V281" i="6"/>
  <c r="Z281" i="6"/>
  <c r="U281" i="6"/>
  <c r="S281" i="6"/>
  <c r="W281" i="6"/>
  <c r="R281" i="6"/>
  <c r="U213" i="6"/>
  <c r="T213" i="6"/>
  <c r="S213" i="6"/>
  <c r="Q213" i="6"/>
  <c r="W213" i="6"/>
  <c r="Y213" i="6"/>
  <c r="X492" i="6"/>
  <c r="W492" i="6"/>
  <c r="AB492" i="6"/>
  <c r="V492" i="6"/>
  <c r="S492" i="6"/>
  <c r="T492" i="6"/>
  <c r="Z492" i="6"/>
  <c r="Y148" i="6"/>
  <c r="V148" i="6"/>
  <c r="AA148" i="6"/>
  <c r="T148" i="6"/>
  <c r="R148" i="6"/>
  <c r="AB148" i="6"/>
  <c r="U615" i="6"/>
  <c r="T491" i="6"/>
  <c r="AA992" i="6"/>
  <c r="U999" i="6"/>
  <c r="W43" i="6"/>
  <c r="T612" i="6"/>
  <c r="AB951" i="6"/>
  <c r="Y522" i="6"/>
  <c r="X83" i="6"/>
  <c r="AB444" i="6"/>
  <c r="R210" i="6"/>
  <c r="AA976" i="6"/>
  <c r="T410" i="6"/>
  <c r="S615" i="6"/>
  <c r="AA491" i="6"/>
  <c r="U841" i="6"/>
  <c r="R639" i="6"/>
  <c r="Y992" i="6"/>
  <c r="W514" i="6"/>
  <c r="V999" i="6"/>
  <c r="Y937" i="6"/>
  <c r="W148" i="6"/>
  <c r="S491" i="6"/>
  <c r="V841" i="6"/>
  <c r="AA639" i="6"/>
  <c r="T189" i="6"/>
  <c r="AA514" i="6"/>
  <c r="R999" i="6"/>
  <c r="AB941" i="6"/>
  <c r="W841" i="6"/>
  <c r="S639" i="6"/>
  <c r="U189" i="6"/>
  <c r="T514" i="6"/>
  <c r="AA372" i="6"/>
  <c r="V372" i="6"/>
  <c r="Q813" i="6"/>
  <c r="V813" i="6"/>
  <c r="S121" i="6"/>
  <c r="Z121" i="6"/>
  <c r="R703" i="6"/>
  <c r="X221" i="6"/>
  <c r="Z221" i="6"/>
  <c r="Q221" i="6"/>
  <c r="T121" i="6"/>
  <c r="V121" i="6"/>
  <c r="V703" i="6"/>
  <c r="S703" i="6"/>
  <c r="T221" i="6"/>
  <c r="Z372" i="6"/>
  <c r="AB813" i="6"/>
  <c r="AA121" i="6"/>
  <c r="W703" i="6"/>
  <c r="H4" i="4"/>
  <c r="V309" i="6"/>
  <c r="X937" i="6"/>
  <c r="S937" i="6"/>
  <c r="V937" i="6"/>
  <c r="T937" i="6"/>
  <c r="U937" i="6"/>
  <c r="Z309" i="6"/>
  <c r="W297" i="6"/>
  <c r="S148" i="6"/>
  <c r="Q148" i="6"/>
  <c r="U148" i="6"/>
  <c r="X148" i="6"/>
  <c r="Z148" i="6"/>
  <c r="AB309" i="6"/>
  <c r="X309" i="6"/>
  <c r="U309" i="6"/>
  <c r="Q267" i="6"/>
  <c r="Y309" i="6"/>
  <c r="W309" i="6"/>
  <c r="Q309" i="6"/>
  <c r="S309" i="6"/>
  <c r="AA309" i="6"/>
  <c r="R267" i="6"/>
  <c r="X267" i="6"/>
  <c r="Y267" i="6"/>
  <c r="AB848" i="6"/>
  <c r="S267" i="6"/>
  <c r="AA267" i="6"/>
  <c r="T848" i="6"/>
  <c r="W267" i="6"/>
  <c r="Z267" i="6"/>
  <c r="U848" i="6"/>
  <c r="T267" i="6"/>
  <c r="AB267" i="6"/>
  <c r="AA848" i="6"/>
  <c r="V267" i="6"/>
  <c r="T297" i="6"/>
  <c r="Z297" i="6"/>
  <c r="V848" i="6"/>
  <c r="Y848" i="6"/>
  <c r="W848" i="6"/>
  <c r="Z848" i="6"/>
  <c r="R848" i="6"/>
  <c r="Q848" i="6"/>
  <c r="S848" i="6"/>
  <c r="U297" i="6"/>
  <c r="X297" i="6"/>
  <c r="U747" i="6"/>
  <c r="AA747" i="6"/>
  <c r="V747" i="6"/>
  <c r="AB747" i="6"/>
  <c r="AA998" i="6"/>
  <c r="Y297" i="6"/>
  <c r="W998" i="6"/>
  <c r="S297" i="6"/>
  <c r="R297" i="6"/>
  <c r="Q297" i="6"/>
  <c r="V297" i="6"/>
  <c r="AB297" i="6"/>
  <c r="X43" i="6"/>
  <c r="S998" i="6"/>
  <c r="U998" i="6"/>
  <c r="U546" i="6"/>
  <c r="T998" i="6"/>
  <c r="Y998" i="6"/>
  <c r="V998" i="6"/>
  <c r="R998" i="6"/>
  <c r="W941" i="6"/>
  <c r="S43" i="6"/>
  <c r="Y546" i="6"/>
  <c r="Y43" i="6"/>
  <c r="Z546" i="6"/>
  <c r="Z941" i="6"/>
  <c r="Z43" i="6"/>
  <c r="R546" i="6"/>
  <c r="U941" i="6"/>
  <c r="Q43" i="6"/>
  <c r="AA546" i="6"/>
  <c r="AA896" i="6"/>
  <c r="S941" i="6"/>
  <c r="R941" i="6"/>
  <c r="V43" i="6"/>
  <c r="AA43" i="6"/>
  <c r="AB546" i="6"/>
  <c r="W546" i="6"/>
  <c r="T941" i="6"/>
  <c r="AA941" i="6"/>
  <c r="T43" i="6"/>
  <c r="R43" i="6"/>
  <c r="S546" i="6"/>
  <c r="Y941" i="6"/>
  <c r="U43" i="6"/>
  <c r="T546" i="6"/>
  <c r="U978" i="6"/>
  <c r="Z978" i="6"/>
  <c r="Q978" i="6"/>
  <c r="V978" i="6"/>
  <c r="V546" i="6"/>
  <c r="Q998" i="6"/>
  <c r="X998" i="6"/>
  <c r="X546" i="6"/>
  <c r="Z998" i="6"/>
  <c r="W896" i="6"/>
  <c r="S896" i="6"/>
  <c r="T896" i="6"/>
  <c r="U896" i="6"/>
  <c r="R896" i="6"/>
  <c r="Q896" i="6"/>
  <c r="V896" i="6"/>
  <c r="Z896" i="6"/>
  <c r="X896" i="6"/>
  <c r="AB896" i="6"/>
  <c r="R978" i="6"/>
  <c r="X675" i="6"/>
  <c r="S978" i="6"/>
  <c r="W978" i="6"/>
  <c r="Z675" i="6"/>
  <c r="AB675" i="6"/>
  <c r="T978" i="6"/>
  <c r="AB978" i="6"/>
  <c r="U568" i="6"/>
  <c r="Y675" i="6"/>
  <c r="V675" i="6"/>
  <c r="Y978" i="6"/>
  <c r="AA978" i="6"/>
  <c r="Q675" i="6"/>
  <c r="T675" i="6"/>
  <c r="Y280" i="6"/>
  <c r="X280" i="6"/>
  <c r="AA280" i="6"/>
  <c r="Z280" i="6"/>
  <c r="V280" i="6"/>
  <c r="AB280" i="6"/>
  <c r="Q280" i="6"/>
  <c r="W280" i="6"/>
  <c r="T280" i="6"/>
  <c r="S280" i="6"/>
  <c r="U280" i="6"/>
  <c r="R280" i="6"/>
  <c r="AB497" i="6"/>
  <c r="X497" i="6"/>
  <c r="U497" i="6"/>
  <c r="Q497" i="6"/>
  <c r="T497" i="6"/>
  <c r="R497" i="6"/>
  <c r="AA497" i="6"/>
  <c r="Y497" i="6"/>
  <c r="Z497" i="6"/>
  <c r="V497" i="6"/>
  <c r="S497" i="6"/>
  <c r="W497" i="6"/>
  <c r="X487" i="6"/>
  <c r="W487" i="6"/>
  <c r="V487" i="6"/>
  <c r="T487" i="6"/>
  <c r="AB487" i="6"/>
  <c r="Q487" i="6"/>
  <c r="Z487" i="6"/>
  <c r="R487" i="6"/>
  <c r="S487" i="6"/>
  <c r="Y487" i="6"/>
  <c r="U487" i="6"/>
  <c r="AA487" i="6"/>
  <c r="V796" i="6"/>
  <c r="U796" i="6"/>
  <c r="S796" i="6"/>
  <c r="AB796" i="6"/>
  <c r="AA796" i="6"/>
  <c r="Y796" i="6"/>
  <c r="W796" i="6"/>
  <c r="T796" i="6"/>
  <c r="R796" i="6"/>
  <c r="Q796" i="6"/>
  <c r="X796" i="6"/>
  <c r="Z796" i="6"/>
  <c r="AB728" i="6"/>
  <c r="Z728" i="6"/>
  <c r="V728" i="6"/>
  <c r="T728" i="6"/>
  <c r="R728" i="6"/>
  <c r="W728" i="6"/>
  <c r="S728" i="6"/>
  <c r="U728" i="6"/>
  <c r="Y728" i="6"/>
  <c r="X728" i="6"/>
  <c r="Q728" i="6"/>
  <c r="AA728" i="6"/>
  <c r="W610" i="6"/>
  <c r="T610" i="6"/>
  <c r="AB610" i="6"/>
  <c r="S610" i="6"/>
  <c r="AA610" i="6"/>
  <c r="R610" i="6"/>
  <c r="Z610" i="6"/>
  <c r="Q610" i="6"/>
  <c r="Y610" i="6"/>
  <c r="X610" i="6"/>
  <c r="V610" i="6"/>
  <c r="U610" i="6"/>
  <c r="AA29" i="6"/>
  <c r="T29" i="6"/>
  <c r="U29" i="6"/>
  <c r="AB29" i="6"/>
  <c r="V29" i="6"/>
  <c r="R29" i="6"/>
  <c r="S29" i="6"/>
  <c r="X29" i="6"/>
  <c r="Z29" i="6"/>
  <c r="Q29" i="6"/>
  <c r="W29" i="6"/>
  <c r="Y29" i="6"/>
  <c r="U927" i="6"/>
  <c r="R927" i="6"/>
  <c r="Q927" i="6"/>
  <c r="AA927" i="6"/>
  <c r="W927" i="6"/>
  <c r="X927" i="6"/>
  <c r="V927" i="6"/>
  <c r="T927" i="6"/>
  <c r="S927" i="6"/>
  <c r="Y927" i="6"/>
  <c r="Z927" i="6"/>
  <c r="AB927" i="6"/>
  <c r="Y754" i="6"/>
  <c r="X754" i="6"/>
  <c r="W754" i="6"/>
  <c r="V754" i="6"/>
  <c r="U754" i="6"/>
  <c r="R754" i="6"/>
  <c r="AA754" i="6"/>
  <c r="AB754" i="6"/>
  <c r="Q754" i="6"/>
  <c r="T754" i="6"/>
  <c r="S754" i="6"/>
  <c r="Z754" i="6"/>
  <c r="U906" i="6"/>
  <c r="T906" i="6"/>
  <c r="S906" i="6"/>
  <c r="Y906" i="6"/>
  <c r="X906" i="6"/>
  <c r="W906" i="6"/>
  <c r="AB906" i="6"/>
  <c r="V906" i="6"/>
  <c r="AA906" i="6"/>
  <c r="R906" i="6"/>
  <c r="Z906" i="6"/>
  <c r="Q906" i="6"/>
  <c r="W272" i="6"/>
  <c r="S272" i="6"/>
  <c r="R272" i="6"/>
  <c r="Q272" i="6"/>
  <c r="AA272" i="6"/>
  <c r="Z272" i="6"/>
  <c r="Y272" i="6"/>
  <c r="V272" i="6"/>
  <c r="U272" i="6"/>
  <c r="X272" i="6"/>
  <c r="T272" i="6"/>
  <c r="AB272" i="6"/>
  <c r="T365" i="6"/>
  <c r="R365" i="6"/>
  <c r="X365" i="6"/>
  <c r="U365" i="6"/>
  <c r="Y365" i="6"/>
  <c r="AA365" i="6"/>
  <c r="Q365" i="6"/>
  <c r="Z365" i="6"/>
  <c r="AB365" i="6"/>
  <c r="V365" i="6"/>
  <c r="W365" i="6"/>
  <c r="S365" i="6"/>
  <c r="W147" i="6"/>
  <c r="S147" i="6"/>
  <c r="AB147" i="6"/>
  <c r="R147" i="6"/>
  <c r="AA147" i="6"/>
  <c r="Q147" i="6"/>
  <c r="Z147" i="6"/>
  <c r="Y147" i="6"/>
  <c r="X147" i="6"/>
  <c r="U147" i="6"/>
  <c r="T147" i="6"/>
  <c r="V147" i="6"/>
  <c r="W99" i="6"/>
  <c r="Y99" i="6"/>
  <c r="U99" i="6"/>
  <c r="T99" i="6"/>
  <c r="S99" i="6"/>
  <c r="AA99" i="6"/>
  <c r="Q99" i="6"/>
  <c r="Z99" i="6"/>
  <c r="X99" i="6"/>
  <c r="R99" i="6"/>
  <c r="AB99" i="6"/>
  <c r="V99" i="6"/>
  <c r="Y475" i="6"/>
  <c r="X475" i="6"/>
  <c r="W475" i="6"/>
  <c r="V475" i="6"/>
  <c r="Q475" i="6"/>
  <c r="U475" i="6"/>
  <c r="Z475" i="6"/>
  <c r="R475" i="6"/>
  <c r="AB475" i="6"/>
  <c r="T475" i="6"/>
  <c r="S475" i="6"/>
  <c r="AA475" i="6"/>
  <c r="W775" i="6"/>
  <c r="AB775" i="6"/>
  <c r="Z775" i="6"/>
  <c r="S775" i="6"/>
  <c r="R775" i="6"/>
  <c r="Q775" i="6"/>
  <c r="AA775" i="6"/>
  <c r="T775" i="6"/>
  <c r="U775" i="6"/>
  <c r="X775" i="6"/>
  <c r="Y775" i="6"/>
  <c r="V775" i="6"/>
  <c r="W554" i="6"/>
  <c r="Z554" i="6"/>
  <c r="Q554" i="6"/>
  <c r="Y554" i="6"/>
  <c r="X554" i="6"/>
  <c r="V554" i="6"/>
  <c r="U554" i="6"/>
  <c r="T554" i="6"/>
  <c r="AB554" i="6"/>
  <c r="S554" i="6"/>
  <c r="R554" i="6"/>
  <c r="AA554" i="6"/>
  <c r="Z636" i="6"/>
  <c r="W636" i="6"/>
  <c r="Q636" i="6"/>
  <c r="X636" i="6"/>
  <c r="V636" i="6"/>
  <c r="T636" i="6"/>
  <c r="AB636" i="6"/>
  <c r="R636" i="6"/>
  <c r="AA636" i="6"/>
  <c r="S636" i="6"/>
  <c r="Y636" i="6"/>
  <c r="U636" i="6"/>
  <c r="AB97" i="6"/>
  <c r="V97" i="6"/>
  <c r="U97" i="6"/>
  <c r="W97" i="6"/>
  <c r="X97" i="6"/>
  <c r="Q97" i="6"/>
  <c r="Z97" i="6"/>
  <c r="Y97" i="6"/>
  <c r="T97" i="6"/>
  <c r="AA97" i="6"/>
  <c r="R97" i="6"/>
  <c r="S97" i="6"/>
  <c r="W726" i="6"/>
  <c r="Y726" i="6"/>
  <c r="X726" i="6"/>
  <c r="V726" i="6"/>
  <c r="U726" i="6"/>
  <c r="T726" i="6"/>
  <c r="AB726" i="6"/>
  <c r="S726" i="6"/>
  <c r="AA726" i="6"/>
  <c r="R726" i="6"/>
  <c r="Z726" i="6"/>
  <c r="Q726" i="6"/>
  <c r="W989" i="6"/>
  <c r="V989" i="6"/>
  <c r="U989" i="6"/>
  <c r="S989" i="6"/>
  <c r="R989" i="6"/>
  <c r="Q989" i="6"/>
  <c r="AA989" i="6"/>
  <c r="Z989" i="6"/>
  <c r="Y989" i="6"/>
  <c r="AB989" i="6"/>
  <c r="T989" i="6"/>
  <c r="X989" i="6"/>
  <c r="AA243" i="6"/>
  <c r="R243" i="6"/>
  <c r="V243" i="6"/>
  <c r="S243" i="6"/>
  <c r="T243" i="6"/>
  <c r="X243" i="6"/>
  <c r="Z243" i="6"/>
  <c r="U243" i="6"/>
  <c r="Q243" i="6"/>
  <c r="Y243" i="6"/>
  <c r="W243" i="6"/>
  <c r="AB243" i="6"/>
  <c r="X613" i="6"/>
  <c r="W613" i="6"/>
  <c r="V613" i="6"/>
  <c r="U613" i="6"/>
  <c r="T613" i="6"/>
  <c r="S613" i="6"/>
  <c r="AB613" i="6"/>
  <c r="Y613" i="6"/>
  <c r="Q613" i="6"/>
  <c r="AA613" i="6"/>
  <c r="R613" i="6"/>
  <c r="Z613" i="6"/>
  <c r="X242" i="6"/>
  <c r="Y242" i="6"/>
  <c r="V242" i="6"/>
  <c r="U242" i="6"/>
  <c r="T242" i="6"/>
  <c r="S242" i="6"/>
  <c r="AB242" i="6"/>
  <c r="R242" i="6"/>
  <c r="AA242" i="6"/>
  <c r="Q242" i="6"/>
  <c r="Z242" i="6"/>
  <c r="W242" i="6"/>
  <c r="AA881" i="6"/>
  <c r="X881" i="6"/>
  <c r="W881" i="6"/>
  <c r="V881" i="6"/>
  <c r="T881" i="6"/>
  <c r="S881" i="6"/>
  <c r="Q881" i="6"/>
  <c r="AB881" i="6"/>
  <c r="Z881" i="6"/>
  <c r="R881" i="6"/>
  <c r="U881" i="6"/>
  <c r="Y881" i="6"/>
  <c r="X485" i="6"/>
  <c r="AB485" i="6"/>
  <c r="U485" i="6"/>
  <c r="W485" i="6"/>
  <c r="Y485" i="6"/>
  <c r="Q485" i="6"/>
  <c r="V485" i="6"/>
  <c r="AA485" i="6"/>
  <c r="S485" i="6"/>
  <c r="R485" i="6"/>
  <c r="Z485" i="6"/>
  <c r="T485" i="6"/>
  <c r="W582" i="6"/>
  <c r="Y582" i="6"/>
  <c r="X582" i="6"/>
  <c r="V582" i="6"/>
  <c r="U582" i="6"/>
  <c r="T582" i="6"/>
  <c r="AB582" i="6"/>
  <c r="S582" i="6"/>
  <c r="AA582" i="6"/>
  <c r="R582" i="6"/>
  <c r="Q582" i="6"/>
  <c r="Z582" i="6"/>
  <c r="S655" i="6"/>
  <c r="Z655" i="6"/>
  <c r="Q655" i="6"/>
  <c r="X655" i="6"/>
  <c r="W655" i="6"/>
  <c r="V655" i="6"/>
  <c r="AB655" i="6"/>
  <c r="T655" i="6"/>
  <c r="U655" i="6"/>
  <c r="Y655" i="6"/>
  <c r="AA655" i="6"/>
  <c r="R655" i="6"/>
  <c r="AA928" i="6"/>
  <c r="Y928" i="6"/>
  <c r="U928" i="6"/>
  <c r="S928" i="6"/>
  <c r="AB928" i="6"/>
  <c r="Q928" i="6"/>
  <c r="Z928" i="6"/>
  <c r="X928" i="6"/>
  <c r="R928" i="6"/>
  <c r="W928" i="6"/>
  <c r="V928" i="6"/>
  <c r="T928" i="6"/>
  <c r="W979" i="6"/>
  <c r="V979" i="6"/>
  <c r="U979" i="6"/>
  <c r="S979" i="6"/>
  <c r="R979" i="6"/>
  <c r="Y979" i="6"/>
  <c r="X979" i="6"/>
  <c r="AB979" i="6"/>
  <c r="T979" i="6"/>
  <c r="AA979" i="6"/>
  <c r="Q979" i="6"/>
  <c r="Z979" i="6"/>
  <c r="U689" i="6"/>
  <c r="T689" i="6"/>
  <c r="S689" i="6"/>
  <c r="R689" i="6"/>
  <c r="AB689" i="6"/>
  <c r="AA689" i="6"/>
  <c r="W689" i="6"/>
  <c r="V689" i="6"/>
  <c r="Q689" i="6"/>
  <c r="Y689" i="6"/>
  <c r="X689" i="6"/>
  <c r="Z689" i="6"/>
  <c r="X557" i="6"/>
  <c r="T557" i="6"/>
  <c r="S557" i="6"/>
  <c r="R557" i="6"/>
  <c r="AA557" i="6"/>
  <c r="Z557" i="6"/>
  <c r="AB557" i="6"/>
  <c r="Q557" i="6"/>
  <c r="W557" i="6"/>
  <c r="U557" i="6"/>
  <c r="Y557" i="6"/>
  <c r="V557" i="6"/>
  <c r="AB77" i="6"/>
  <c r="U77" i="6"/>
  <c r="V77" i="6"/>
  <c r="AA77" i="6"/>
  <c r="T77" i="6"/>
  <c r="X77" i="6"/>
  <c r="W77" i="6"/>
  <c r="Q77" i="6"/>
  <c r="R77" i="6"/>
  <c r="Y77" i="6"/>
  <c r="Z77" i="6"/>
  <c r="S77" i="6"/>
  <c r="Y126" i="6"/>
  <c r="U126" i="6"/>
  <c r="T126" i="6"/>
  <c r="S126" i="6"/>
  <c r="R126" i="6"/>
  <c r="AB126" i="6"/>
  <c r="Z126" i="6"/>
  <c r="AA126" i="6"/>
  <c r="V126" i="6"/>
  <c r="X126" i="6"/>
  <c r="W126" i="6"/>
  <c r="Q126" i="6"/>
  <c r="Z876" i="6"/>
  <c r="Y876" i="6"/>
  <c r="W876" i="6"/>
  <c r="V876" i="6"/>
  <c r="Q876" i="6"/>
  <c r="U876" i="6"/>
  <c r="R876" i="6"/>
  <c r="S876" i="6"/>
  <c r="AB876" i="6"/>
  <c r="X876" i="6"/>
  <c r="T876" i="6"/>
  <c r="AA876" i="6"/>
  <c r="X248" i="6"/>
  <c r="V248" i="6"/>
  <c r="U248" i="6"/>
  <c r="Q248" i="6"/>
  <c r="Z248" i="6"/>
  <c r="Y248" i="6"/>
  <c r="T248" i="6"/>
  <c r="S248" i="6"/>
  <c r="AA248" i="6"/>
  <c r="W248" i="6"/>
  <c r="R248" i="6"/>
  <c r="AB248" i="6"/>
  <c r="W182" i="6"/>
  <c r="Z182" i="6"/>
  <c r="Q182" i="6"/>
  <c r="Y182" i="6"/>
  <c r="X182" i="6"/>
  <c r="V182" i="6"/>
  <c r="U182" i="6"/>
  <c r="T182" i="6"/>
  <c r="AB182" i="6"/>
  <c r="S182" i="6"/>
  <c r="AA182" i="6"/>
  <c r="R182" i="6"/>
  <c r="Y78" i="6"/>
  <c r="Z78" i="6"/>
  <c r="V78" i="6"/>
  <c r="U78" i="6"/>
  <c r="S78" i="6"/>
  <c r="AB78" i="6"/>
  <c r="AA78" i="6"/>
  <c r="T78" i="6"/>
  <c r="R78" i="6"/>
  <c r="W78" i="6"/>
  <c r="X78" i="6"/>
  <c r="Q78" i="6"/>
  <c r="V664" i="6"/>
  <c r="U664" i="6"/>
  <c r="R664" i="6"/>
  <c r="X664" i="6"/>
  <c r="AB664" i="6"/>
  <c r="AA664" i="6"/>
  <c r="S664" i="6"/>
  <c r="W664" i="6"/>
  <c r="T664" i="6"/>
  <c r="Z664" i="6"/>
  <c r="Y664" i="6"/>
  <c r="Q664" i="6"/>
  <c r="X489" i="6"/>
  <c r="Y489" i="6"/>
  <c r="R489" i="6"/>
  <c r="Q489" i="6"/>
  <c r="S489" i="6"/>
  <c r="V489" i="6"/>
  <c r="T489" i="6"/>
  <c r="AA489" i="6"/>
  <c r="U489" i="6"/>
  <c r="W489" i="6"/>
  <c r="Z489" i="6"/>
  <c r="AB489" i="6"/>
  <c r="U334" i="6"/>
  <c r="S334" i="6"/>
  <c r="R334" i="6"/>
  <c r="W334" i="6"/>
  <c r="X334" i="6"/>
  <c r="V334" i="6"/>
  <c r="Z334" i="6"/>
  <c r="T334" i="6"/>
  <c r="AB334" i="6"/>
  <c r="Y334" i="6"/>
  <c r="AA334" i="6"/>
  <c r="Q334" i="6"/>
  <c r="U391" i="6"/>
  <c r="AA391" i="6"/>
  <c r="W391" i="6"/>
  <c r="V391" i="6"/>
  <c r="X391" i="6"/>
  <c r="R391" i="6"/>
  <c r="S391" i="6"/>
  <c r="Q391" i="6"/>
  <c r="Z391" i="6"/>
  <c r="AB391" i="6"/>
  <c r="Y391" i="6"/>
  <c r="T391" i="6"/>
  <c r="U705" i="6"/>
  <c r="T705" i="6"/>
  <c r="S705" i="6"/>
  <c r="R705" i="6"/>
  <c r="AB705" i="6"/>
  <c r="AA705" i="6"/>
  <c r="W705" i="6"/>
  <c r="V705" i="6"/>
  <c r="X705" i="6"/>
  <c r="Z705" i="6"/>
  <c r="Y705" i="6"/>
  <c r="Q705" i="6"/>
  <c r="W56" i="6"/>
  <c r="AA56" i="6"/>
  <c r="Q56" i="6"/>
  <c r="R56" i="6"/>
  <c r="Y56" i="6"/>
  <c r="X56" i="6"/>
  <c r="Z56" i="6"/>
  <c r="T56" i="6"/>
  <c r="AB56" i="6"/>
  <c r="U56" i="6"/>
  <c r="V56" i="6"/>
  <c r="S56" i="6"/>
  <c r="W995" i="6"/>
  <c r="U995" i="6"/>
  <c r="V995" i="6"/>
  <c r="T995" i="6"/>
  <c r="S995" i="6"/>
  <c r="R995" i="6"/>
  <c r="AA995" i="6"/>
  <c r="Q995" i="6"/>
  <c r="Z995" i="6"/>
  <c r="X995" i="6"/>
  <c r="Y995" i="6"/>
  <c r="AB995" i="6"/>
  <c r="W558" i="6"/>
  <c r="X558" i="6"/>
  <c r="V558" i="6"/>
  <c r="U558" i="6"/>
  <c r="T558" i="6"/>
  <c r="AB558" i="6"/>
  <c r="S558" i="6"/>
  <c r="AA558" i="6"/>
  <c r="R558" i="6"/>
  <c r="Z558" i="6"/>
  <c r="Q558" i="6"/>
  <c r="Y558" i="6"/>
  <c r="AA270" i="6"/>
  <c r="Z270" i="6"/>
  <c r="W270" i="6"/>
  <c r="U270" i="6"/>
  <c r="Y270" i="6"/>
  <c r="V270" i="6"/>
  <c r="R270" i="6"/>
  <c r="S270" i="6"/>
  <c r="AB270" i="6"/>
  <c r="Q270" i="6"/>
  <c r="T270" i="6"/>
  <c r="X270" i="6"/>
  <c r="Z863" i="6"/>
  <c r="AA863" i="6"/>
  <c r="T863" i="6"/>
  <c r="AB863" i="6"/>
  <c r="Q863" i="6"/>
  <c r="V863" i="6"/>
  <c r="Y863" i="6"/>
  <c r="W863" i="6"/>
  <c r="X863" i="6"/>
  <c r="U863" i="6"/>
  <c r="S863" i="6"/>
  <c r="R863" i="6"/>
  <c r="W574" i="6"/>
  <c r="T574" i="6"/>
  <c r="AB574" i="6"/>
  <c r="S574" i="6"/>
  <c r="AA574" i="6"/>
  <c r="R574" i="6"/>
  <c r="Z574" i="6"/>
  <c r="Q574" i="6"/>
  <c r="Y574" i="6"/>
  <c r="X574" i="6"/>
  <c r="V574" i="6"/>
  <c r="U574" i="6"/>
  <c r="X516" i="6"/>
  <c r="T516" i="6"/>
  <c r="S516" i="6"/>
  <c r="AB516" i="6"/>
  <c r="R516" i="6"/>
  <c r="AA516" i="6"/>
  <c r="Q516" i="6"/>
  <c r="Z516" i="6"/>
  <c r="Y516" i="6"/>
  <c r="V516" i="6"/>
  <c r="U516" i="6"/>
  <c r="W516" i="6"/>
  <c r="X744" i="6"/>
  <c r="AA744" i="6"/>
  <c r="U744" i="6"/>
  <c r="S744" i="6"/>
  <c r="Y744" i="6"/>
  <c r="W744" i="6"/>
  <c r="Q744" i="6"/>
  <c r="AB744" i="6"/>
  <c r="R744" i="6"/>
  <c r="V744" i="6"/>
  <c r="Z744" i="6"/>
  <c r="T744" i="6"/>
  <c r="X231" i="6"/>
  <c r="AB231" i="6"/>
  <c r="Z231" i="6"/>
  <c r="S231" i="6"/>
  <c r="Q231" i="6"/>
  <c r="T231" i="6"/>
  <c r="R231" i="6"/>
  <c r="V231" i="6"/>
  <c r="AA231" i="6"/>
  <c r="Y231" i="6"/>
  <c r="W231" i="6"/>
  <c r="U231" i="6"/>
  <c r="X788" i="6"/>
  <c r="T788" i="6"/>
  <c r="R788" i="6"/>
  <c r="S788" i="6"/>
  <c r="Q788" i="6"/>
  <c r="AB788" i="6"/>
  <c r="AA788" i="6"/>
  <c r="Z788" i="6"/>
  <c r="Y788" i="6"/>
  <c r="V788" i="6"/>
  <c r="W788" i="6"/>
  <c r="U788" i="6"/>
  <c r="X540" i="6"/>
  <c r="Y540" i="6"/>
  <c r="V540" i="6"/>
  <c r="U540" i="6"/>
  <c r="T540" i="6"/>
  <c r="S540" i="6"/>
  <c r="AA540" i="6"/>
  <c r="Z540" i="6"/>
  <c r="R540" i="6"/>
  <c r="Q540" i="6"/>
  <c r="AB540" i="6"/>
  <c r="W540" i="6"/>
  <c r="W614" i="6"/>
  <c r="X614" i="6"/>
  <c r="V614" i="6"/>
  <c r="U614" i="6"/>
  <c r="T614" i="6"/>
  <c r="AB614" i="6"/>
  <c r="S614" i="6"/>
  <c r="AA614" i="6"/>
  <c r="R614" i="6"/>
  <c r="Z614" i="6"/>
  <c r="Q614" i="6"/>
  <c r="Y614" i="6"/>
  <c r="AA5" i="6"/>
  <c r="U5" i="6"/>
  <c r="T5" i="6"/>
  <c r="V5" i="6"/>
  <c r="AB5" i="6"/>
  <c r="R5" i="6"/>
  <c r="Z5" i="6"/>
  <c r="Q5" i="6"/>
  <c r="X5" i="6"/>
  <c r="Y5" i="6"/>
  <c r="W5" i="6"/>
  <c r="S5" i="6"/>
  <c r="AB733" i="6"/>
  <c r="X733" i="6"/>
  <c r="W733" i="6"/>
  <c r="V733" i="6"/>
  <c r="U733" i="6"/>
  <c r="S733" i="6"/>
  <c r="R733" i="6"/>
  <c r="Z733" i="6"/>
  <c r="T733" i="6"/>
  <c r="Q733" i="6"/>
  <c r="AA733" i="6"/>
  <c r="Y733" i="6"/>
  <c r="V803" i="6"/>
  <c r="S803" i="6"/>
  <c r="AB803" i="6"/>
  <c r="Y803" i="6"/>
  <c r="W803" i="6"/>
  <c r="U803" i="6"/>
  <c r="Q803" i="6"/>
  <c r="AA803" i="6"/>
  <c r="X803" i="6"/>
  <c r="T803" i="6"/>
  <c r="Z803" i="6"/>
  <c r="R803" i="6"/>
  <c r="AA573" i="6"/>
  <c r="Z573" i="6"/>
  <c r="X573" i="6"/>
  <c r="W573" i="6"/>
  <c r="U573" i="6"/>
  <c r="R573" i="6"/>
  <c r="T573" i="6"/>
  <c r="Y573" i="6"/>
  <c r="Q573" i="6"/>
  <c r="V573" i="6"/>
  <c r="S573" i="6"/>
  <c r="AB573" i="6"/>
  <c r="Y398" i="6"/>
  <c r="V398" i="6"/>
  <c r="S398" i="6"/>
  <c r="Q398" i="6"/>
  <c r="R398" i="6"/>
  <c r="U398" i="6"/>
  <c r="AB398" i="6"/>
  <c r="T398" i="6"/>
  <c r="W398" i="6"/>
  <c r="AA398" i="6"/>
  <c r="Z398" i="6"/>
  <c r="X398" i="6"/>
  <c r="Y62" i="6"/>
  <c r="V62" i="6"/>
  <c r="R62" i="6"/>
  <c r="AB62" i="6"/>
  <c r="AA62" i="6"/>
  <c r="Z62" i="6"/>
  <c r="U62" i="6"/>
  <c r="T62" i="6"/>
  <c r="S62" i="6"/>
  <c r="X62" i="6"/>
  <c r="W62" i="6"/>
  <c r="Q62" i="6"/>
  <c r="W198" i="6"/>
  <c r="X198" i="6"/>
  <c r="V198" i="6"/>
  <c r="U198" i="6"/>
  <c r="T198" i="6"/>
  <c r="AB198" i="6"/>
  <c r="S198" i="6"/>
  <c r="AA198" i="6"/>
  <c r="R198" i="6"/>
  <c r="Z198" i="6"/>
  <c r="Q198" i="6"/>
  <c r="Y198" i="6"/>
  <c r="T716" i="6"/>
  <c r="Q716" i="6"/>
  <c r="Z716" i="6"/>
  <c r="X716" i="6"/>
  <c r="W716" i="6"/>
  <c r="V716" i="6"/>
  <c r="U716" i="6"/>
  <c r="AB716" i="6"/>
  <c r="Y716" i="6"/>
  <c r="AA716" i="6"/>
  <c r="S716" i="6"/>
  <c r="R716" i="6"/>
  <c r="T649" i="6"/>
  <c r="R649" i="6"/>
  <c r="Z649" i="6"/>
  <c r="AA649" i="6"/>
  <c r="W649" i="6"/>
  <c r="V649" i="6"/>
  <c r="U649" i="6"/>
  <c r="AB649" i="6"/>
  <c r="Y649" i="6"/>
  <c r="Q649" i="6"/>
  <c r="X649" i="6"/>
  <c r="S649" i="6"/>
  <c r="AB433" i="6"/>
  <c r="Q433" i="6"/>
  <c r="AA433" i="6"/>
  <c r="Z433" i="6"/>
  <c r="X433" i="6"/>
  <c r="U433" i="6"/>
  <c r="S433" i="6"/>
  <c r="R433" i="6"/>
  <c r="T433" i="6"/>
  <c r="V433" i="6"/>
  <c r="W433" i="6"/>
  <c r="Y433" i="6"/>
  <c r="Z882" i="6"/>
  <c r="W882" i="6"/>
  <c r="V882" i="6"/>
  <c r="T882" i="6"/>
  <c r="S882" i="6"/>
  <c r="AA882" i="6"/>
  <c r="AB882" i="6"/>
  <c r="X882" i="6"/>
  <c r="U882" i="6"/>
  <c r="Y882" i="6"/>
  <c r="Q882" i="6"/>
  <c r="R882" i="6"/>
  <c r="X350" i="6"/>
  <c r="Z350" i="6"/>
  <c r="R350" i="6"/>
  <c r="W350" i="6"/>
  <c r="AA350" i="6"/>
  <c r="AB350" i="6"/>
  <c r="T350" i="6"/>
  <c r="S350" i="6"/>
  <c r="V350" i="6"/>
  <c r="U350" i="6"/>
  <c r="Q350" i="6"/>
  <c r="Y350" i="6"/>
  <c r="Z859" i="6"/>
  <c r="T859" i="6"/>
  <c r="X859" i="6"/>
  <c r="U859" i="6"/>
  <c r="W859" i="6"/>
  <c r="AB859" i="6"/>
  <c r="Y859" i="6"/>
  <c r="Q859" i="6"/>
  <c r="V859" i="6"/>
  <c r="AA859" i="6"/>
  <c r="R859" i="6"/>
  <c r="S859" i="6"/>
  <c r="Y30" i="6"/>
  <c r="U30" i="6"/>
  <c r="R30" i="6"/>
  <c r="V30" i="6"/>
  <c r="T30" i="6"/>
  <c r="S30" i="6"/>
  <c r="AB30" i="6"/>
  <c r="AA30" i="6"/>
  <c r="Z30" i="6"/>
  <c r="X30" i="6"/>
  <c r="W30" i="6"/>
  <c r="Q30" i="6"/>
  <c r="AB720" i="6"/>
  <c r="X720" i="6"/>
  <c r="W720" i="6"/>
  <c r="V720" i="6"/>
  <c r="T720" i="6"/>
  <c r="R720" i="6"/>
  <c r="Q720" i="6"/>
  <c r="AA720" i="6"/>
  <c r="S720" i="6"/>
  <c r="U720" i="6"/>
  <c r="Y720" i="6"/>
  <c r="Z720" i="6"/>
  <c r="V303" i="6"/>
  <c r="S303" i="6"/>
  <c r="R303" i="6"/>
  <c r="AB303" i="6"/>
  <c r="Q303" i="6"/>
  <c r="Z303" i="6"/>
  <c r="U303" i="6"/>
  <c r="AA303" i="6"/>
  <c r="Y303" i="6"/>
  <c r="T303" i="6"/>
  <c r="X303" i="6"/>
  <c r="W303" i="6"/>
  <c r="W532" i="6"/>
  <c r="T532" i="6"/>
  <c r="R532" i="6"/>
  <c r="U532" i="6"/>
  <c r="Y532" i="6"/>
  <c r="V532" i="6"/>
  <c r="Q532" i="6"/>
  <c r="AA532" i="6"/>
  <c r="X532" i="6"/>
  <c r="AB532" i="6"/>
  <c r="S532" i="6"/>
  <c r="Z532" i="6"/>
  <c r="AA45" i="6"/>
  <c r="T45" i="6"/>
  <c r="AB45" i="6"/>
  <c r="V45" i="6"/>
  <c r="U45" i="6"/>
  <c r="X45" i="6"/>
  <c r="Q45" i="6"/>
  <c r="Y45" i="6"/>
  <c r="R45" i="6"/>
  <c r="Z45" i="6"/>
  <c r="W45" i="6"/>
  <c r="S45" i="6"/>
  <c r="Z899" i="6"/>
  <c r="AB899" i="6"/>
  <c r="X899" i="6"/>
  <c r="T899" i="6"/>
  <c r="V899" i="6"/>
  <c r="R899" i="6"/>
  <c r="AA899" i="6"/>
  <c r="S899" i="6"/>
  <c r="W899" i="6"/>
  <c r="Q899" i="6"/>
  <c r="Y899" i="6"/>
  <c r="U899" i="6"/>
  <c r="Z605" i="6"/>
  <c r="AB605" i="6"/>
  <c r="X605" i="6"/>
  <c r="W605" i="6"/>
  <c r="T605" i="6"/>
  <c r="S605" i="6"/>
  <c r="R605" i="6"/>
  <c r="Y605" i="6"/>
  <c r="Q605" i="6"/>
  <c r="V605" i="6"/>
  <c r="U605" i="6"/>
  <c r="AA605" i="6"/>
  <c r="Q403" i="6"/>
  <c r="AA403" i="6"/>
  <c r="X403" i="6"/>
  <c r="T403" i="6"/>
  <c r="W403" i="6"/>
  <c r="S403" i="6"/>
  <c r="AB403" i="6"/>
  <c r="Y403" i="6"/>
  <c r="V403" i="6"/>
  <c r="Z403" i="6"/>
  <c r="R403" i="6"/>
  <c r="U403" i="6"/>
  <c r="U472" i="6"/>
  <c r="V472" i="6"/>
  <c r="AA472" i="6"/>
  <c r="AB472" i="6"/>
  <c r="W472" i="6"/>
  <c r="T472" i="6"/>
  <c r="Y472" i="6"/>
  <c r="X472" i="6"/>
  <c r="R472" i="6"/>
  <c r="S472" i="6"/>
  <c r="Z472" i="6"/>
  <c r="Q472" i="6"/>
  <c r="W151" i="6"/>
  <c r="AA151" i="6"/>
  <c r="Q151" i="6"/>
  <c r="Z151" i="6"/>
  <c r="Y151" i="6"/>
  <c r="X151" i="6"/>
  <c r="U151" i="6"/>
  <c r="T151" i="6"/>
  <c r="S151" i="6"/>
  <c r="AB151" i="6"/>
  <c r="R151" i="6"/>
  <c r="V151" i="6"/>
  <c r="X478" i="6"/>
  <c r="Y478" i="6"/>
  <c r="Z478" i="6"/>
  <c r="AB478" i="6"/>
  <c r="U478" i="6"/>
  <c r="V478" i="6"/>
  <c r="R478" i="6"/>
  <c r="Q478" i="6"/>
  <c r="AA478" i="6"/>
  <c r="S478" i="6"/>
  <c r="T478" i="6"/>
  <c r="W478" i="6"/>
  <c r="X950" i="6"/>
  <c r="AB950" i="6"/>
  <c r="R950" i="6"/>
  <c r="AA950" i="6"/>
  <c r="Q950" i="6"/>
  <c r="Z950" i="6"/>
  <c r="Y950" i="6"/>
  <c r="V950" i="6"/>
  <c r="T950" i="6"/>
  <c r="S950" i="6"/>
  <c r="U950" i="6"/>
  <c r="W950" i="6"/>
  <c r="S936" i="6"/>
  <c r="AB936" i="6"/>
  <c r="Q936" i="6"/>
  <c r="AA936" i="6"/>
  <c r="Y936" i="6"/>
  <c r="W936" i="6"/>
  <c r="U936" i="6"/>
  <c r="V936" i="6"/>
  <c r="T936" i="6"/>
  <c r="X936" i="6"/>
  <c r="Z936" i="6"/>
  <c r="R936" i="6"/>
  <c r="Z817" i="6"/>
  <c r="Y817" i="6"/>
  <c r="W817" i="6"/>
  <c r="V817" i="6"/>
  <c r="U817" i="6"/>
  <c r="S817" i="6"/>
  <c r="R817" i="6"/>
  <c r="AA817" i="6"/>
  <c r="Q817" i="6"/>
  <c r="X817" i="6"/>
  <c r="AB817" i="6"/>
  <c r="T817" i="6"/>
  <c r="W39" i="6"/>
  <c r="T39" i="6"/>
  <c r="S39" i="6"/>
  <c r="AB39" i="6"/>
  <c r="R39" i="6"/>
  <c r="AA39" i="6"/>
  <c r="Q39" i="6"/>
  <c r="Z39" i="6"/>
  <c r="Y39" i="6"/>
  <c r="X39" i="6"/>
  <c r="U39" i="6"/>
  <c r="V39" i="6"/>
  <c r="AA393" i="6"/>
  <c r="X393" i="6"/>
  <c r="W393" i="6"/>
  <c r="U393" i="6"/>
  <c r="S393" i="6"/>
  <c r="Q393" i="6"/>
  <c r="AB393" i="6"/>
  <c r="R393" i="6"/>
  <c r="T393" i="6"/>
  <c r="Z393" i="6"/>
  <c r="Y393" i="6"/>
  <c r="V393" i="6"/>
  <c r="X855" i="6"/>
  <c r="AA855" i="6"/>
  <c r="Z855" i="6"/>
  <c r="Y855" i="6"/>
  <c r="U855" i="6"/>
  <c r="T855" i="6"/>
  <c r="S855" i="6"/>
  <c r="R855" i="6"/>
  <c r="AB855" i="6"/>
  <c r="Q855" i="6"/>
  <c r="V855" i="6"/>
  <c r="W855" i="6"/>
  <c r="U499" i="6"/>
  <c r="T499" i="6"/>
  <c r="Q499" i="6"/>
  <c r="W499" i="6"/>
  <c r="V499" i="6"/>
  <c r="Z499" i="6"/>
  <c r="R499" i="6"/>
  <c r="S499" i="6"/>
  <c r="Y499" i="6"/>
  <c r="AA499" i="6"/>
  <c r="X499" i="6"/>
  <c r="AB499" i="6"/>
  <c r="S797" i="6"/>
  <c r="Y797" i="6"/>
  <c r="R797" i="6"/>
  <c r="AA797" i="6"/>
  <c r="W797" i="6"/>
  <c r="V797" i="6"/>
  <c r="U797" i="6"/>
  <c r="Z797" i="6"/>
  <c r="AB797" i="6"/>
  <c r="T797" i="6"/>
  <c r="X797" i="6"/>
  <c r="Q797" i="6"/>
  <c r="V498" i="6"/>
  <c r="X498" i="6"/>
  <c r="R498" i="6"/>
  <c r="AB498" i="6"/>
  <c r="Z498" i="6"/>
  <c r="W498" i="6"/>
  <c r="AA498" i="6"/>
  <c r="U498" i="6"/>
  <c r="Q498" i="6"/>
  <c r="S498" i="6"/>
  <c r="T498" i="6"/>
  <c r="Y498" i="6"/>
  <c r="U701" i="6"/>
  <c r="T701" i="6"/>
  <c r="X701" i="6"/>
  <c r="Z701" i="6"/>
  <c r="Y701" i="6"/>
  <c r="AB701" i="6"/>
  <c r="Q701" i="6"/>
  <c r="R701" i="6"/>
  <c r="S701" i="6"/>
  <c r="W701" i="6"/>
  <c r="V701" i="6"/>
  <c r="AA701" i="6"/>
  <c r="V378" i="6"/>
  <c r="S378" i="6"/>
  <c r="X378" i="6"/>
  <c r="Z378" i="6"/>
  <c r="W378" i="6"/>
  <c r="Y378" i="6"/>
  <c r="AB378" i="6"/>
  <c r="Q378" i="6"/>
  <c r="T378" i="6"/>
  <c r="AA378" i="6"/>
  <c r="R378" i="6"/>
  <c r="U378" i="6"/>
  <c r="W734" i="6"/>
  <c r="U734" i="6"/>
  <c r="T734" i="6"/>
  <c r="AB734" i="6"/>
  <c r="S734" i="6"/>
  <c r="AA734" i="6"/>
  <c r="R734" i="6"/>
  <c r="Z734" i="6"/>
  <c r="Q734" i="6"/>
  <c r="Y734" i="6"/>
  <c r="X734" i="6"/>
  <c r="V734" i="6"/>
  <c r="X258" i="6"/>
  <c r="Y258" i="6"/>
  <c r="V258" i="6"/>
  <c r="U258" i="6"/>
  <c r="T258" i="6"/>
  <c r="S258" i="6"/>
  <c r="AB258" i="6"/>
  <c r="R258" i="6"/>
  <c r="AA258" i="6"/>
  <c r="Q258" i="6"/>
  <c r="Z258" i="6"/>
  <c r="W258" i="6"/>
  <c r="Y984" i="6"/>
  <c r="U984" i="6"/>
  <c r="T984" i="6"/>
  <c r="W984" i="6"/>
  <c r="AB984" i="6"/>
  <c r="Q984" i="6"/>
  <c r="S984" i="6"/>
  <c r="AA984" i="6"/>
  <c r="R984" i="6"/>
  <c r="X984" i="6"/>
  <c r="V984" i="6"/>
  <c r="Z984" i="6"/>
  <c r="W230" i="6"/>
  <c r="Z230" i="6"/>
  <c r="Q230" i="6"/>
  <c r="Y230" i="6"/>
  <c r="T230" i="6"/>
  <c r="V230" i="6"/>
  <c r="AB230" i="6"/>
  <c r="S230" i="6"/>
  <c r="AA230" i="6"/>
  <c r="R230" i="6"/>
  <c r="X230" i="6"/>
  <c r="U230" i="6"/>
  <c r="Y166" i="6"/>
  <c r="V166" i="6"/>
  <c r="U166" i="6"/>
  <c r="T166" i="6"/>
  <c r="S166" i="6"/>
  <c r="R166" i="6"/>
  <c r="AB166" i="6"/>
  <c r="AA166" i="6"/>
  <c r="Z166" i="6"/>
  <c r="W166" i="6"/>
  <c r="Q166" i="6"/>
  <c r="X166" i="6"/>
  <c r="W606" i="6"/>
  <c r="V606" i="6"/>
  <c r="U606" i="6"/>
  <c r="T606" i="6"/>
  <c r="AB606" i="6"/>
  <c r="S606" i="6"/>
  <c r="AA606" i="6"/>
  <c r="R606" i="6"/>
  <c r="Z606" i="6"/>
  <c r="Q606" i="6"/>
  <c r="Y606" i="6"/>
  <c r="X606" i="6"/>
  <c r="Y603" i="6"/>
  <c r="V603" i="6"/>
  <c r="R603" i="6"/>
  <c r="Q603" i="6"/>
  <c r="AA603" i="6"/>
  <c r="T603" i="6"/>
  <c r="W603" i="6"/>
  <c r="AB603" i="6"/>
  <c r="S603" i="6"/>
  <c r="Z603" i="6"/>
  <c r="X603" i="6"/>
  <c r="U603" i="6"/>
  <c r="AA21" i="6"/>
  <c r="AB21" i="6"/>
  <c r="V21" i="6"/>
  <c r="U21" i="6"/>
  <c r="T21" i="6"/>
  <c r="S21" i="6"/>
  <c r="Q21" i="6"/>
  <c r="Y21" i="6"/>
  <c r="X21" i="6"/>
  <c r="R21" i="6"/>
  <c r="Z21" i="6"/>
  <c r="W21" i="6"/>
  <c r="Z644" i="6"/>
  <c r="V644" i="6"/>
  <c r="T644" i="6"/>
  <c r="Q644" i="6"/>
  <c r="AB644" i="6"/>
  <c r="W644" i="6"/>
  <c r="U644" i="6"/>
  <c r="R644" i="6"/>
  <c r="AA644" i="6"/>
  <c r="S644" i="6"/>
  <c r="X644" i="6"/>
  <c r="Y644" i="6"/>
  <c r="W604" i="6"/>
  <c r="Y604" i="6"/>
  <c r="X604" i="6"/>
  <c r="AA604" i="6"/>
  <c r="S604" i="6"/>
  <c r="U604" i="6"/>
  <c r="V604" i="6"/>
  <c r="T604" i="6"/>
  <c r="AB604" i="6"/>
  <c r="Z604" i="6"/>
  <c r="Q604" i="6"/>
  <c r="R604" i="6"/>
  <c r="AA37" i="6"/>
  <c r="AB37" i="6"/>
  <c r="V37" i="6"/>
  <c r="U37" i="6"/>
  <c r="T37" i="6"/>
  <c r="S37" i="6"/>
  <c r="X37" i="6"/>
  <c r="R37" i="6"/>
  <c r="Y37" i="6"/>
  <c r="Z37" i="6"/>
  <c r="W37" i="6"/>
  <c r="Q37" i="6"/>
  <c r="Y571" i="6"/>
  <c r="AB571" i="6"/>
  <c r="Z571" i="6"/>
  <c r="V571" i="6"/>
  <c r="S571" i="6"/>
  <c r="R571" i="6"/>
  <c r="Q571" i="6"/>
  <c r="X571" i="6"/>
  <c r="AA571" i="6"/>
  <c r="U571" i="6"/>
  <c r="T571" i="6"/>
  <c r="W571" i="6"/>
  <c r="X884" i="6"/>
  <c r="V884" i="6"/>
  <c r="U884" i="6"/>
  <c r="S884" i="6"/>
  <c r="R884" i="6"/>
  <c r="Q884" i="6"/>
  <c r="AA884" i="6"/>
  <c r="Z884" i="6"/>
  <c r="AB884" i="6"/>
  <c r="T884" i="6"/>
  <c r="W884" i="6"/>
  <c r="Y884" i="6"/>
  <c r="U526" i="6"/>
  <c r="S526" i="6"/>
  <c r="R526" i="6"/>
  <c r="Q526" i="6"/>
  <c r="AA526" i="6"/>
  <c r="V526" i="6"/>
  <c r="Z526" i="6"/>
  <c r="W526" i="6"/>
  <c r="Y526" i="6"/>
  <c r="AB526" i="6"/>
  <c r="T526" i="6"/>
  <c r="X526" i="6"/>
  <c r="Y755" i="6"/>
  <c r="W755" i="6"/>
  <c r="V755" i="6"/>
  <c r="R755" i="6"/>
  <c r="Q755" i="6"/>
  <c r="AB755" i="6"/>
  <c r="Z755" i="6"/>
  <c r="T755" i="6"/>
  <c r="X755" i="6"/>
  <c r="U755" i="6"/>
  <c r="AA755" i="6"/>
  <c r="S755" i="6"/>
  <c r="W222" i="6"/>
  <c r="AB222" i="6"/>
  <c r="AA222" i="6"/>
  <c r="Z222" i="6"/>
  <c r="T222" i="6"/>
  <c r="S222" i="6"/>
  <c r="R222" i="6"/>
  <c r="Q222" i="6"/>
  <c r="U222" i="6"/>
  <c r="Y222" i="6"/>
  <c r="V222" i="6"/>
  <c r="X222" i="6"/>
  <c r="W924" i="6"/>
  <c r="V924" i="6"/>
  <c r="U924" i="6"/>
  <c r="T924" i="6"/>
  <c r="S924" i="6"/>
  <c r="X924" i="6"/>
  <c r="Z924" i="6"/>
  <c r="R924" i="6"/>
  <c r="AB924" i="6"/>
  <c r="AA924" i="6"/>
  <c r="Q924" i="6"/>
  <c r="Y924" i="6"/>
  <c r="V495" i="6"/>
  <c r="Q495" i="6"/>
  <c r="AB495" i="6"/>
  <c r="Y495" i="6"/>
  <c r="X495" i="6"/>
  <c r="S495" i="6"/>
  <c r="W495" i="6"/>
  <c r="T495" i="6"/>
  <c r="Z495" i="6"/>
  <c r="R495" i="6"/>
  <c r="U495" i="6"/>
  <c r="AA495" i="6"/>
  <c r="W423" i="6"/>
  <c r="Y423" i="6"/>
  <c r="V423" i="6"/>
  <c r="U423" i="6"/>
  <c r="T423" i="6"/>
  <c r="Q423" i="6"/>
  <c r="AA423" i="6"/>
  <c r="Z423" i="6"/>
  <c r="R423" i="6"/>
  <c r="X423" i="6"/>
  <c r="S423" i="6"/>
  <c r="AB423" i="6"/>
  <c r="U643" i="6"/>
  <c r="S643" i="6"/>
  <c r="AB643" i="6"/>
  <c r="Q643" i="6"/>
  <c r="Z643" i="6"/>
  <c r="AA643" i="6"/>
  <c r="W643" i="6"/>
  <c r="V643" i="6"/>
  <c r="T643" i="6"/>
  <c r="R643" i="6"/>
  <c r="Y643" i="6"/>
  <c r="X643" i="6"/>
  <c r="W136" i="6"/>
  <c r="X136" i="6"/>
  <c r="AA136" i="6"/>
  <c r="Q136" i="6"/>
  <c r="AB136" i="6"/>
  <c r="R136" i="6"/>
  <c r="Z136" i="6"/>
  <c r="Y136" i="6"/>
  <c r="V136" i="6"/>
  <c r="T136" i="6"/>
  <c r="U136" i="6"/>
  <c r="S136" i="6"/>
  <c r="V92" i="6"/>
  <c r="W92" i="6"/>
  <c r="AA92" i="6"/>
  <c r="Z92" i="6"/>
  <c r="X92" i="6"/>
  <c r="Q92" i="6"/>
  <c r="T92" i="6"/>
  <c r="Y92" i="6"/>
  <c r="S92" i="6"/>
  <c r="U92" i="6"/>
  <c r="R92" i="6"/>
  <c r="AB92" i="6"/>
  <c r="W730" i="6"/>
  <c r="X730" i="6"/>
  <c r="V730" i="6"/>
  <c r="U730" i="6"/>
  <c r="T730" i="6"/>
  <c r="AB730" i="6"/>
  <c r="S730" i="6"/>
  <c r="AA730" i="6"/>
  <c r="R730" i="6"/>
  <c r="Z730" i="6"/>
  <c r="Q730" i="6"/>
  <c r="Y730" i="6"/>
  <c r="Y302" i="6"/>
  <c r="AA302" i="6"/>
  <c r="U302" i="6"/>
  <c r="T302" i="6"/>
  <c r="W302" i="6"/>
  <c r="Q302" i="6"/>
  <c r="X302" i="6"/>
  <c r="V302" i="6"/>
  <c r="AB302" i="6"/>
  <c r="S302" i="6"/>
  <c r="Z302" i="6"/>
  <c r="R302" i="6"/>
  <c r="T980" i="6"/>
  <c r="S980" i="6"/>
  <c r="Q980" i="6"/>
  <c r="Y980" i="6"/>
  <c r="X980" i="6"/>
  <c r="AB980" i="6"/>
  <c r="V980" i="6"/>
  <c r="Z980" i="6"/>
  <c r="R980" i="6"/>
  <c r="U980" i="6"/>
  <c r="AA980" i="6"/>
  <c r="W980" i="6"/>
  <c r="AB117" i="6"/>
  <c r="U117" i="6"/>
  <c r="V117" i="6"/>
  <c r="Q117" i="6"/>
  <c r="Y117" i="6"/>
  <c r="W117" i="6"/>
  <c r="X117" i="6"/>
  <c r="R117" i="6"/>
  <c r="AA117" i="6"/>
  <c r="S117" i="6"/>
  <c r="Z117" i="6"/>
  <c r="T117" i="6"/>
  <c r="W971" i="6"/>
  <c r="AA971" i="6"/>
  <c r="R971" i="6"/>
  <c r="Z971" i="6"/>
  <c r="Q971" i="6"/>
  <c r="Y971" i="6"/>
  <c r="X971" i="6"/>
  <c r="V971" i="6"/>
  <c r="T971" i="6"/>
  <c r="AB971" i="6"/>
  <c r="S971" i="6"/>
  <c r="U971" i="6"/>
  <c r="Z549" i="6"/>
  <c r="X549" i="6"/>
  <c r="V549" i="6"/>
  <c r="S549" i="6"/>
  <c r="W549" i="6"/>
  <c r="T549" i="6"/>
  <c r="AA549" i="6"/>
  <c r="R549" i="6"/>
  <c r="U549" i="6"/>
  <c r="AB549" i="6"/>
  <c r="Y549" i="6"/>
  <c r="Q549" i="6"/>
  <c r="W787" i="6"/>
  <c r="AB787" i="6"/>
  <c r="Z787" i="6"/>
  <c r="Q787" i="6"/>
  <c r="AA787" i="6"/>
  <c r="R787" i="6"/>
  <c r="X787" i="6"/>
  <c r="U787" i="6"/>
  <c r="Y787" i="6"/>
  <c r="V787" i="6"/>
  <c r="S787" i="6"/>
  <c r="T787" i="6"/>
  <c r="V255" i="6"/>
  <c r="AB255" i="6"/>
  <c r="Q255" i="6"/>
  <c r="AA255" i="6"/>
  <c r="Z255" i="6"/>
  <c r="Y255" i="6"/>
  <c r="U255" i="6"/>
  <c r="T255" i="6"/>
  <c r="S255" i="6"/>
  <c r="R255" i="6"/>
  <c r="W255" i="6"/>
  <c r="X255" i="6"/>
  <c r="U596" i="6"/>
  <c r="T596" i="6"/>
  <c r="R596" i="6"/>
  <c r="Q596" i="6"/>
  <c r="AB596" i="6"/>
  <c r="Z596" i="6"/>
  <c r="W596" i="6"/>
  <c r="V596" i="6"/>
  <c r="AA596" i="6"/>
  <c r="S596" i="6"/>
  <c r="X596" i="6"/>
  <c r="Y596" i="6"/>
  <c r="W407" i="6"/>
  <c r="AA407" i="6"/>
  <c r="Y407" i="6"/>
  <c r="V407" i="6"/>
  <c r="T407" i="6"/>
  <c r="U407" i="6"/>
  <c r="Q407" i="6"/>
  <c r="S407" i="6"/>
  <c r="AB407" i="6"/>
  <c r="Z407" i="6"/>
  <c r="R407" i="6"/>
  <c r="X407" i="6"/>
  <c r="U818" i="6"/>
  <c r="T818" i="6"/>
  <c r="S818" i="6"/>
  <c r="AB818" i="6"/>
  <c r="Q818" i="6"/>
  <c r="AA818" i="6"/>
  <c r="Y818" i="6"/>
  <c r="W818" i="6"/>
  <c r="V818" i="6"/>
  <c r="X818" i="6"/>
  <c r="Z818" i="6"/>
  <c r="R818" i="6"/>
  <c r="AA376" i="6"/>
  <c r="Z376" i="6"/>
  <c r="Y376" i="6"/>
  <c r="W376" i="6"/>
  <c r="T376" i="6"/>
  <c r="U376" i="6"/>
  <c r="X376" i="6"/>
  <c r="V376" i="6"/>
  <c r="R376" i="6"/>
  <c r="AB376" i="6"/>
  <c r="Q376" i="6"/>
  <c r="S376" i="6"/>
  <c r="X327" i="6"/>
  <c r="W327" i="6"/>
  <c r="V327" i="6"/>
  <c r="S327" i="6"/>
  <c r="AB327" i="6"/>
  <c r="AA327" i="6"/>
  <c r="T327" i="6"/>
  <c r="Q327" i="6"/>
  <c r="Y327" i="6"/>
  <c r="Z327" i="6"/>
  <c r="R327" i="6"/>
  <c r="U327" i="6"/>
  <c r="S335" i="6"/>
  <c r="X335" i="6"/>
  <c r="AB335" i="6"/>
  <c r="W335" i="6"/>
  <c r="T335" i="6"/>
  <c r="Z335" i="6"/>
  <c r="R335" i="6"/>
  <c r="U335" i="6"/>
  <c r="Y335" i="6"/>
  <c r="Q335" i="6"/>
  <c r="V335" i="6"/>
  <c r="AA335" i="6"/>
  <c r="X926" i="6"/>
  <c r="R926" i="6"/>
  <c r="Q926" i="6"/>
  <c r="U926" i="6"/>
  <c r="AA926" i="6"/>
  <c r="T926" i="6"/>
  <c r="Z926" i="6"/>
  <c r="V926" i="6"/>
  <c r="AB926" i="6"/>
  <c r="S926" i="6"/>
  <c r="Y926" i="6"/>
  <c r="W926" i="6"/>
  <c r="T633" i="6"/>
  <c r="Z633" i="6"/>
  <c r="V633" i="6"/>
  <c r="R633" i="6"/>
  <c r="AA633" i="6"/>
  <c r="W633" i="6"/>
  <c r="U633" i="6"/>
  <c r="Y633" i="6"/>
  <c r="X633" i="6"/>
  <c r="S633" i="6"/>
  <c r="AB633" i="6"/>
  <c r="Q633" i="6"/>
  <c r="Y10" i="6"/>
  <c r="Z10" i="6"/>
  <c r="V10" i="6"/>
  <c r="T10" i="6"/>
  <c r="U10" i="6"/>
  <c r="S10" i="6"/>
  <c r="R10" i="6"/>
  <c r="AA10" i="6"/>
  <c r="AB10" i="6"/>
  <c r="Q10" i="6"/>
  <c r="W10" i="6"/>
  <c r="X10" i="6"/>
  <c r="W470" i="6"/>
  <c r="U470" i="6"/>
  <c r="X470" i="6"/>
  <c r="S470" i="6"/>
  <c r="Y470" i="6"/>
  <c r="AB470" i="6"/>
  <c r="R470" i="6"/>
  <c r="Z470" i="6"/>
  <c r="Q470" i="6"/>
  <c r="T470" i="6"/>
  <c r="AA470" i="6"/>
  <c r="V470" i="6"/>
  <c r="Y154" i="6"/>
  <c r="T154" i="6"/>
  <c r="S154" i="6"/>
  <c r="R154" i="6"/>
  <c r="AB154" i="6"/>
  <c r="AA154" i="6"/>
  <c r="Z154" i="6"/>
  <c r="V154" i="6"/>
  <c r="U154" i="6"/>
  <c r="W154" i="6"/>
  <c r="X154" i="6"/>
  <c r="Q154" i="6"/>
  <c r="Y249" i="6"/>
  <c r="W249" i="6"/>
  <c r="V249" i="6"/>
  <c r="U249" i="6"/>
  <c r="Q249" i="6"/>
  <c r="T249" i="6"/>
  <c r="X249" i="6"/>
  <c r="Z249" i="6"/>
  <c r="R249" i="6"/>
  <c r="AB249" i="6"/>
  <c r="S249" i="6"/>
  <c r="AA249" i="6"/>
  <c r="W967" i="6"/>
  <c r="Z967" i="6"/>
  <c r="Q967" i="6"/>
  <c r="Y967" i="6"/>
  <c r="X967" i="6"/>
  <c r="V967" i="6"/>
  <c r="U967" i="6"/>
  <c r="AB967" i="6"/>
  <c r="S967" i="6"/>
  <c r="AA967" i="6"/>
  <c r="R967" i="6"/>
  <c r="T967" i="6"/>
  <c r="AA419" i="6"/>
  <c r="X419" i="6"/>
  <c r="S419" i="6"/>
  <c r="Z419" i="6"/>
  <c r="R419" i="6"/>
  <c r="Y419" i="6"/>
  <c r="V419" i="6"/>
  <c r="U419" i="6"/>
  <c r="Q419" i="6"/>
  <c r="AB419" i="6"/>
  <c r="W419" i="6"/>
  <c r="T419" i="6"/>
  <c r="Y977" i="6"/>
  <c r="V977" i="6"/>
  <c r="U977" i="6"/>
  <c r="R977" i="6"/>
  <c r="Q977" i="6"/>
  <c r="X977" i="6"/>
  <c r="S977" i="6"/>
  <c r="W977" i="6"/>
  <c r="Z977" i="6"/>
  <c r="AA977" i="6"/>
  <c r="AB977" i="6"/>
  <c r="T977" i="6"/>
  <c r="W469" i="6"/>
  <c r="X469" i="6"/>
  <c r="AA469" i="6"/>
  <c r="S469" i="6"/>
  <c r="U469" i="6"/>
  <c r="Q469" i="6"/>
  <c r="V469" i="6"/>
  <c r="T469" i="6"/>
  <c r="R469" i="6"/>
  <c r="Y469" i="6"/>
  <c r="AB469" i="6"/>
  <c r="Z469" i="6"/>
  <c r="X468" i="6"/>
  <c r="Y468" i="6"/>
  <c r="U468" i="6"/>
  <c r="T468" i="6"/>
  <c r="Q468" i="6"/>
  <c r="AB468" i="6"/>
  <c r="AA468" i="6"/>
  <c r="Z468" i="6"/>
  <c r="S468" i="6"/>
  <c r="R468" i="6"/>
  <c r="V468" i="6"/>
  <c r="W468" i="6"/>
  <c r="Y236" i="6"/>
  <c r="AA236" i="6"/>
  <c r="R236" i="6"/>
  <c r="Q236" i="6"/>
  <c r="T236" i="6"/>
  <c r="S236" i="6"/>
  <c r="X236" i="6"/>
  <c r="AB236" i="6"/>
  <c r="U236" i="6"/>
  <c r="V236" i="6"/>
  <c r="W236" i="6"/>
  <c r="Z236" i="6"/>
  <c r="Z502" i="6"/>
  <c r="Q502" i="6"/>
  <c r="X502" i="6"/>
  <c r="V502" i="6"/>
  <c r="U502" i="6"/>
  <c r="Y502" i="6"/>
  <c r="AB502" i="6"/>
  <c r="W502" i="6"/>
  <c r="S502" i="6"/>
  <c r="T502" i="6"/>
  <c r="AA502" i="6"/>
  <c r="R502" i="6"/>
  <c r="AA845" i="6"/>
  <c r="S845" i="6"/>
  <c r="Y845" i="6"/>
  <c r="T845" i="6"/>
  <c r="AB845" i="6"/>
  <c r="Z845" i="6"/>
  <c r="Q845" i="6"/>
  <c r="U845" i="6"/>
  <c r="R845" i="6"/>
  <c r="W845" i="6"/>
  <c r="V845" i="6"/>
  <c r="X845" i="6"/>
  <c r="V379" i="6"/>
  <c r="W379" i="6"/>
  <c r="X379" i="6"/>
  <c r="U379" i="6"/>
  <c r="T379" i="6"/>
  <c r="AB379" i="6"/>
  <c r="Q379" i="6"/>
  <c r="S379" i="6"/>
  <c r="AA379" i="6"/>
  <c r="Y379" i="6"/>
  <c r="Z379" i="6"/>
  <c r="R379" i="6"/>
  <c r="U871" i="6"/>
  <c r="T871" i="6"/>
  <c r="S871" i="6"/>
  <c r="R871" i="6"/>
  <c r="AB871" i="6"/>
  <c r="W871" i="6"/>
  <c r="Y871" i="6"/>
  <c r="X871" i="6"/>
  <c r="Q871" i="6"/>
  <c r="V871" i="6"/>
  <c r="AA871" i="6"/>
  <c r="Z871" i="6"/>
  <c r="AA456" i="6"/>
  <c r="R456" i="6"/>
  <c r="Y456" i="6"/>
  <c r="Z456" i="6"/>
  <c r="T456" i="6"/>
  <c r="X456" i="6"/>
  <c r="Q456" i="6"/>
  <c r="S456" i="6"/>
  <c r="AB456" i="6"/>
  <c r="W456" i="6"/>
  <c r="V456" i="6"/>
  <c r="U456" i="6"/>
  <c r="S629" i="6"/>
  <c r="AB629" i="6"/>
  <c r="U629" i="6"/>
  <c r="T629" i="6"/>
  <c r="W629" i="6"/>
  <c r="Z629" i="6"/>
  <c r="Y629" i="6"/>
  <c r="R629" i="6"/>
  <c r="Q629" i="6"/>
  <c r="AA629" i="6"/>
  <c r="V629" i="6"/>
  <c r="X629" i="6"/>
  <c r="U509" i="6"/>
  <c r="X509" i="6"/>
  <c r="V509" i="6"/>
  <c r="R509" i="6"/>
  <c r="W509" i="6"/>
  <c r="Z509" i="6"/>
  <c r="T509" i="6"/>
  <c r="Y509" i="6"/>
  <c r="AA509" i="6"/>
  <c r="AB509" i="6"/>
  <c r="Q509" i="6"/>
  <c r="S509" i="6"/>
  <c r="X870" i="6"/>
  <c r="AB870" i="6"/>
  <c r="R870" i="6"/>
  <c r="AA870" i="6"/>
  <c r="Q870" i="6"/>
  <c r="Z870" i="6"/>
  <c r="Y870" i="6"/>
  <c r="V870" i="6"/>
  <c r="U870" i="6"/>
  <c r="T870" i="6"/>
  <c r="S870" i="6"/>
  <c r="W870" i="6"/>
  <c r="Z344" i="6"/>
  <c r="U344" i="6"/>
  <c r="T344" i="6"/>
  <c r="AA344" i="6"/>
  <c r="W344" i="6"/>
  <c r="R344" i="6"/>
  <c r="X344" i="6"/>
  <c r="V344" i="6"/>
  <c r="AB344" i="6"/>
  <c r="Q344" i="6"/>
  <c r="S344" i="6"/>
  <c r="Y344" i="6"/>
  <c r="V374" i="6"/>
  <c r="U374" i="6"/>
  <c r="S374" i="6"/>
  <c r="Q374" i="6"/>
  <c r="X374" i="6"/>
  <c r="Z374" i="6"/>
  <c r="W374" i="6"/>
  <c r="Y374" i="6"/>
  <c r="T374" i="6"/>
  <c r="AA374" i="6"/>
  <c r="AB374" i="6"/>
  <c r="R374" i="6"/>
  <c r="Y802" i="6"/>
  <c r="S802" i="6"/>
  <c r="U802" i="6"/>
  <c r="T802" i="6"/>
  <c r="AA802" i="6"/>
  <c r="W802" i="6"/>
  <c r="Q802" i="6"/>
  <c r="AB802" i="6"/>
  <c r="V802" i="6"/>
  <c r="X802" i="6"/>
  <c r="Z802" i="6"/>
  <c r="R802" i="6"/>
  <c r="Y399" i="6"/>
  <c r="X399" i="6"/>
  <c r="AB399" i="6"/>
  <c r="S399" i="6"/>
  <c r="AA399" i="6"/>
  <c r="U399" i="6"/>
  <c r="Z399" i="6"/>
  <c r="R399" i="6"/>
  <c r="T399" i="6"/>
  <c r="W399" i="6"/>
  <c r="V399" i="6"/>
  <c r="Q399" i="6"/>
  <c r="R382" i="6"/>
  <c r="X382" i="6"/>
  <c r="Z382" i="6"/>
  <c r="V382" i="6"/>
  <c r="T382" i="6"/>
  <c r="AA382" i="6"/>
  <c r="AB382" i="6"/>
  <c r="W382" i="6"/>
  <c r="Q382" i="6"/>
  <c r="U382" i="6"/>
  <c r="Y382" i="6"/>
  <c r="S382" i="6"/>
  <c r="S875" i="6"/>
  <c r="Y875" i="6"/>
  <c r="X875" i="6"/>
  <c r="W875" i="6"/>
  <c r="U875" i="6"/>
  <c r="T875" i="6"/>
  <c r="AB875" i="6"/>
  <c r="V875" i="6"/>
  <c r="AA875" i="6"/>
  <c r="R875" i="6"/>
  <c r="Q875" i="6"/>
  <c r="Z875" i="6"/>
  <c r="U581" i="6"/>
  <c r="T581" i="6"/>
  <c r="S581" i="6"/>
  <c r="AB581" i="6"/>
  <c r="X581" i="6"/>
  <c r="W581" i="6"/>
  <c r="V581" i="6"/>
  <c r="R581" i="6"/>
  <c r="Z581" i="6"/>
  <c r="Y581" i="6"/>
  <c r="Q581" i="6"/>
  <c r="AA581" i="6"/>
  <c r="W319" i="6"/>
  <c r="AB319" i="6"/>
  <c r="X319" i="6"/>
  <c r="U319" i="6"/>
  <c r="T319" i="6"/>
  <c r="S319" i="6"/>
  <c r="Q319" i="6"/>
  <c r="V319" i="6"/>
  <c r="Z319" i="6"/>
  <c r="R319" i="6"/>
  <c r="Y319" i="6"/>
  <c r="AA319" i="6"/>
  <c r="AA343" i="6"/>
  <c r="X343" i="6"/>
  <c r="AB343" i="6"/>
  <c r="W343" i="6"/>
  <c r="V343" i="6"/>
  <c r="Z343" i="6"/>
  <c r="R343" i="6"/>
  <c r="U343" i="6"/>
  <c r="S343" i="6"/>
  <c r="Q343" i="6"/>
  <c r="Y343" i="6"/>
  <c r="T343" i="6"/>
  <c r="W798" i="6"/>
  <c r="U798" i="6"/>
  <c r="S798" i="6"/>
  <c r="AB798" i="6"/>
  <c r="Y798" i="6"/>
  <c r="V798" i="6"/>
  <c r="T798" i="6"/>
  <c r="Z798" i="6"/>
  <c r="Q798" i="6"/>
  <c r="AA798" i="6"/>
  <c r="R798" i="6"/>
  <c r="X798" i="6"/>
  <c r="S988" i="6"/>
  <c r="Q988" i="6"/>
  <c r="T988" i="6"/>
  <c r="W988" i="6"/>
  <c r="X988" i="6"/>
  <c r="U988" i="6"/>
  <c r="Y988" i="6"/>
  <c r="AB988" i="6"/>
  <c r="AA988" i="6"/>
  <c r="V988" i="6"/>
  <c r="Z988" i="6"/>
  <c r="R988" i="6"/>
  <c r="AB778" i="6"/>
  <c r="Q778" i="6"/>
  <c r="Y778" i="6"/>
  <c r="V778" i="6"/>
  <c r="AA778" i="6"/>
  <c r="W778" i="6"/>
  <c r="U778" i="6"/>
  <c r="T778" i="6"/>
  <c r="S778" i="6"/>
  <c r="X778" i="6"/>
  <c r="R778" i="6"/>
  <c r="Z778" i="6"/>
  <c r="W112" i="6"/>
  <c r="X112" i="6"/>
  <c r="AA112" i="6"/>
  <c r="Q112" i="6"/>
  <c r="Y112" i="6"/>
  <c r="T112" i="6"/>
  <c r="R112" i="6"/>
  <c r="AB112" i="6"/>
  <c r="Z112" i="6"/>
  <c r="U112" i="6"/>
  <c r="V112" i="6"/>
  <c r="S112" i="6"/>
  <c r="X820" i="6"/>
  <c r="W820" i="6"/>
  <c r="U820" i="6"/>
  <c r="T820" i="6"/>
  <c r="S820" i="6"/>
  <c r="AA820" i="6"/>
  <c r="Q820" i="6"/>
  <c r="R820" i="6"/>
  <c r="AB820" i="6"/>
  <c r="Y820" i="6"/>
  <c r="V820" i="6"/>
  <c r="Z820" i="6"/>
  <c r="T672" i="6"/>
  <c r="AB672" i="6"/>
  <c r="Q672" i="6"/>
  <c r="Z672" i="6"/>
  <c r="Y672" i="6"/>
  <c r="V672" i="6"/>
  <c r="W672" i="6"/>
  <c r="U672" i="6"/>
  <c r="R672" i="6"/>
  <c r="S672" i="6"/>
  <c r="X672" i="6"/>
  <c r="AA672" i="6"/>
  <c r="X60" i="6"/>
  <c r="Q60" i="6"/>
  <c r="Y60" i="6"/>
  <c r="R60" i="6"/>
  <c r="W60" i="6"/>
  <c r="Z60" i="6"/>
  <c r="T60" i="6"/>
  <c r="S60" i="6"/>
  <c r="AB60" i="6"/>
  <c r="U60" i="6"/>
  <c r="V60" i="6"/>
  <c r="AA60" i="6"/>
  <c r="T756" i="6"/>
  <c r="Z756" i="6"/>
  <c r="Y756" i="6"/>
  <c r="V756" i="6"/>
  <c r="S756" i="6"/>
  <c r="AA756" i="6"/>
  <c r="Q756" i="6"/>
  <c r="R756" i="6"/>
  <c r="AB756" i="6"/>
  <c r="U756" i="6"/>
  <c r="W756" i="6"/>
  <c r="X756" i="6"/>
  <c r="U175" i="6"/>
  <c r="AB175" i="6"/>
  <c r="AA175" i="6"/>
  <c r="Z175" i="6"/>
  <c r="Y175" i="6"/>
  <c r="S175" i="6"/>
  <c r="R175" i="6"/>
  <c r="Q175" i="6"/>
  <c r="T175" i="6"/>
  <c r="W175" i="6"/>
  <c r="V175" i="6"/>
  <c r="X175" i="6"/>
  <c r="X310" i="6"/>
  <c r="AB310" i="6"/>
  <c r="Y310" i="6"/>
  <c r="T310" i="6"/>
  <c r="V310" i="6"/>
  <c r="S310" i="6"/>
  <c r="R310" i="6"/>
  <c r="Q310" i="6"/>
  <c r="AA310" i="6"/>
  <c r="U310" i="6"/>
  <c r="Z310" i="6"/>
  <c r="W310" i="6"/>
  <c r="X772" i="6"/>
  <c r="Q772" i="6"/>
  <c r="AB772" i="6"/>
  <c r="Z772" i="6"/>
  <c r="AA772" i="6"/>
  <c r="T772" i="6"/>
  <c r="S772" i="6"/>
  <c r="R772" i="6"/>
  <c r="V772" i="6"/>
  <c r="U772" i="6"/>
  <c r="W772" i="6"/>
  <c r="Y772" i="6"/>
  <c r="W152" i="6"/>
  <c r="Y152" i="6"/>
  <c r="X152" i="6"/>
  <c r="Q152" i="6"/>
  <c r="S152" i="6"/>
  <c r="R152" i="6"/>
  <c r="AA152" i="6"/>
  <c r="Z152" i="6"/>
  <c r="AB152" i="6"/>
  <c r="V152" i="6"/>
  <c r="T152" i="6"/>
  <c r="U152" i="6"/>
  <c r="U709" i="6"/>
  <c r="T709" i="6"/>
  <c r="Z709" i="6"/>
  <c r="W709" i="6"/>
  <c r="V709" i="6"/>
  <c r="Y709" i="6"/>
  <c r="AA709" i="6"/>
  <c r="AB709" i="6"/>
  <c r="R709" i="6"/>
  <c r="Q709" i="6"/>
  <c r="S709" i="6"/>
  <c r="X709" i="6"/>
  <c r="Q523" i="6"/>
  <c r="AA523" i="6"/>
  <c r="X523" i="6"/>
  <c r="T523" i="6"/>
  <c r="Z523" i="6"/>
  <c r="AB523" i="6"/>
  <c r="S523" i="6"/>
  <c r="W523" i="6"/>
  <c r="Y523" i="6"/>
  <c r="R523" i="6"/>
  <c r="V523" i="6"/>
  <c r="U523" i="6"/>
  <c r="W305" i="6"/>
  <c r="Q305" i="6"/>
  <c r="AB305" i="6"/>
  <c r="AA305" i="6"/>
  <c r="V305" i="6"/>
  <c r="T305" i="6"/>
  <c r="S305" i="6"/>
  <c r="Y305" i="6"/>
  <c r="U305" i="6"/>
  <c r="R305" i="6"/>
  <c r="X305" i="6"/>
  <c r="Z305" i="6"/>
  <c r="W561" i="6"/>
  <c r="V561" i="6"/>
  <c r="U561" i="6"/>
  <c r="T561" i="6"/>
  <c r="S561" i="6"/>
  <c r="AB561" i="6"/>
  <c r="R561" i="6"/>
  <c r="AA561" i="6"/>
  <c r="Z561" i="6"/>
  <c r="Y561" i="6"/>
  <c r="X561" i="6"/>
  <c r="Q561" i="6"/>
  <c r="W767" i="6"/>
  <c r="X767" i="6"/>
  <c r="T767" i="6"/>
  <c r="V767" i="6"/>
  <c r="AA767" i="6"/>
  <c r="R767" i="6"/>
  <c r="S767" i="6"/>
  <c r="Z767" i="6"/>
  <c r="AB767" i="6"/>
  <c r="Q767" i="6"/>
  <c r="U767" i="6"/>
  <c r="Y767" i="6"/>
  <c r="W308" i="6"/>
  <c r="T308" i="6"/>
  <c r="R308" i="6"/>
  <c r="AB308" i="6"/>
  <c r="Z308" i="6"/>
  <c r="Q308" i="6"/>
  <c r="Y308" i="6"/>
  <c r="U308" i="6"/>
  <c r="X308" i="6"/>
  <c r="S308" i="6"/>
  <c r="AA308" i="6"/>
  <c r="V308" i="6"/>
  <c r="W686" i="6"/>
  <c r="Z686" i="6"/>
  <c r="Q686" i="6"/>
  <c r="Y686" i="6"/>
  <c r="X686" i="6"/>
  <c r="V686" i="6"/>
  <c r="U686" i="6"/>
  <c r="T686" i="6"/>
  <c r="AB686" i="6"/>
  <c r="S686" i="6"/>
  <c r="AA686" i="6"/>
  <c r="R686" i="6"/>
  <c r="W116" i="6"/>
  <c r="AA116" i="6"/>
  <c r="Q116" i="6"/>
  <c r="Y116" i="6"/>
  <c r="R116" i="6"/>
  <c r="Z116" i="6"/>
  <c r="T116" i="6"/>
  <c r="X116" i="6"/>
  <c r="S116" i="6"/>
  <c r="U116" i="6"/>
  <c r="AB116" i="6"/>
  <c r="V116" i="6"/>
  <c r="W422" i="6"/>
  <c r="Q422" i="6"/>
  <c r="Z422" i="6"/>
  <c r="Y422" i="6"/>
  <c r="U422" i="6"/>
  <c r="V422" i="6"/>
  <c r="S422" i="6"/>
  <c r="AA422" i="6"/>
  <c r="T422" i="6"/>
  <c r="X422" i="6"/>
  <c r="R422" i="6"/>
  <c r="AB422" i="6"/>
  <c r="AA719" i="6"/>
  <c r="Q719" i="6"/>
  <c r="AB719" i="6"/>
  <c r="W719" i="6"/>
  <c r="S719" i="6"/>
  <c r="R719" i="6"/>
  <c r="T719" i="6"/>
  <c r="Y719" i="6"/>
  <c r="Z719" i="6"/>
  <c r="U719" i="6"/>
  <c r="X719" i="6"/>
  <c r="V719" i="6"/>
  <c r="W171" i="6"/>
  <c r="Y171" i="6"/>
  <c r="X171" i="6"/>
  <c r="U171" i="6"/>
  <c r="T171" i="6"/>
  <c r="S171" i="6"/>
  <c r="AB171" i="6"/>
  <c r="R171" i="6"/>
  <c r="AA171" i="6"/>
  <c r="Q171" i="6"/>
  <c r="Z171" i="6"/>
  <c r="V171" i="6"/>
  <c r="Y599" i="6"/>
  <c r="V599" i="6"/>
  <c r="T599" i="6"/>
  <c r="S599" i="6"/>
  <c r="AA599" i="6"/>
  <c r="R599" i="6"/>
  <c r="Z599" i="6"/>
  <c r="X599" i="6"/>
  <c r="Q599" i="6"/>
  <c r="AB599" i="6"/>
  <c r="W599" i="6"/>
  <c r="U599" i="6"/>
  <c r="W173" i="6"/>
  <c r="AA173" i="6"/>
  <c r="Z173" i="6"/>
  <c r="R173" i="6"/>
  <c r="Q173" i="6"/>
  <c r="S173" i="6"/>
  <c r="AB173" i="6"/>
  <c r="T173" i="6"/>
  <c r="U173" i="6"/>
  <c r="V173" i="6"/>
  <c r="Y173" i="6"/>
  <c r="X173" i="6"/>
  <c r="W273" i="6"/>
  <c r="T273" i="6"/>
  <c r="S273" i="6"/>
  <c r="Q273" i="6"/>
  <c r="AB273" i="6"/>
  <c r="AA273" i="6"/>
  <c r="Y273" i="6"/>
  <c r="V273" i="6"/>
  <c r="U273" i="6"/>
  <c r="Z273" i="6"/>
  <c r="R273" i="6"/>
  <c r="X273" i="6"/>
  <c r="Y974" i="6"/>
  <c r="X974" i="6"/>
  <c r="AA974" i="6"/>
  <c r="Q974" i="6"/>
  <c r="AB974" i="6"/>
  <c r="T974" i="6"/>
  <c r="W974" i="6"/>
  <c r="Z974" i="6"/>
  <c r="U974" i="6"/>
  <c r="R974" i="6"/>
  <c r="V974" i="6"/>
  <c r="S974" i="6"/>
  <c r="Y800" i="6"/>
  <c r="T800" i="6"/>
  <c r="W800" i="6"/>
  <c r="Z800" i="6"/>
  <c r="AA800" i="6"/>
  <c r="Q800" i="6"/>
  <c r="U800" i="6"/>
  <c r="V800" i="6"/>
  <c r="AB800" i="6"/>
  <c r="X800" i="6"/>
  <c r="S800" i="6"/>
  <c r="R800" i="6"/>
  <c r="Y90" i="6"/>
  <c r="T90" i="6"/>
  <c r="S90" i="6"/>
  <c r="R90" i="6"/>
  <c r="AA90" i="6"/>
  <c r="Z90" i="6"/>
  <c r="V90" i="6"/>
  <c r="U90" i="6"/>
  <c r="AB90" i="6"/>
  <c r="X90" i="6"/>
  <c r="W90" i="6"/>
  <c r="Q90" i="6"/>
  <c r="W259" i="6"/>
  <c r="AA259" i="6"/>
  <c r="X259" i="6"/>
  <c r="V259" i="6"/>
  <c r="Z259" i="6"/>
  <c r="Q259" i="6"/>
  <c r="S259" i="6"/>
  <c r="Y259" i="6"/>
  <c r="R259" i="6"/>
  <c r="AB259" i="6"/>
  <c r="T259" i="6"/>
  <c r="U259" i="6"/>
  <c r="Z1007" i="6"/>
  <c r="S1007" i="6"/>
  <c r="Q1007" i="6"/>
  <c r="AA1007" i="6"/>
  <c r="Y1007" i="6"/>
  <c r="U1007" i="6"/>
  <c r="V1007" i="6"/>
  <c r="W1007" i="6"/>
  <c r="T1007" i="6"/>
  <c r="AB1007" i="6"/>
  <c r="X1007" i="6"/>
  <c r="R1007" i="6"/>
  <c r="AB395" i="6"/>
  <c r="X395" i="6"/>
  <c r="W395" i="6"/>
  <c r="V395" i="6"/>
  <c r="T395" i="6"/>
  <c r="Q395" i="6"/>
  <c r="S395" i="6"/>
  <c r="AA395" i="6"/>
  <c r="R395" i="6"/>
  <c r="U395" i="6"/>
  <c r="Z395" i="6"/>
  <c r="Y395" i="6"/>
  <c r="V887" i="6"/>
  <c r="T887" i="6"/>
  <c r="S887" i="6"/>
  <c r="R887" i="6"/>
  <c r="AB887" i="6"/>
  <c r="Q887" i="6"/>
  <c r="AA887" i="6"/>
  <c r="Z887" i="6"/>
  <c r="W887" i="6"/>
  <c r="U887" i="6"/>
  <c r="Y887" i="6"/>
  <c r="X887" i="6"/>
  <c r="U12" i="6"/>
  <c r="V12" i="6"/>
  <c r="T12" i="6"/>
  <c r="Q12" i="6"/>
  <c r="X12" i="6"/>
  <c r="AB12" i="6"/>
  <c r="Y12" i="6"/>
  <c r="R12" i="6"/>
  <c r="S12" i="6"/>
  <c r="Z12" i="6"/>
  <c r="AA12" i="6"/>
  <c r="W12" i="6"/>
  <c r="Z263" i="6"/>
  <c r="Q263" i="6"/>
  <c r="W263" i="6"/>
  <c r="T263" i="6"/>
  <c r="S263" i="6"/>
  <c r="Y263" i="6"/>
  <c r="V263" i="6"/>
  <c r="AB263" i="6"/>
  <c r="AA263" i="6"/>
  <c r="R263" i="6"/>
  <c r="U263" i="6"/>
  <c r="X263" i="6"/>
  <c r="X691" i="6"/>
  <c r="V691" i="6"/>
  <c r="T691" i="6"/>
  <c r="S691" i="6"/>
  <c r="U691" i="6"/>
  <c r="Z691" i="6"/>
  <c r="R691" i="6"/>
  <c r="Q691" i="6"/>
  <c r="Y691" i="6"/>
  <c r="AA691" i="6"/>
  <c r="AB691" i="6"/>
  <c r="W691" i="6"/>
  <c r="AA515" i="6"/>
  <c r="U515" i="6"/>
  <c r="Z515" i="6"/>
  <c r="Q515" i="6"/>
  <c r="T515" i="6"/>
  <c r="Y515" i="6"/>
  <c r="W515" i="6"/>
  <c r="X515" i="6"/>
  <c r="AB515" i="6"/>
  <c r="S515" i="6"/>
  <c r="V515" i="6"/>
  <c r="R515" i="6"/>
  <c r="V287" i="6"/>
  <c r="AB287" i="6"/>
  <c r="Q287" i="6"/>
  <c r="Z287" i="6"/>
  <c r="U287" i="6"/>
  <c r="S287" i="6"/>
  <c r="T287" i="6"/>
  <c r="R287" i="6"/>
  <c r="AA287" i="6"/>
  <c r="Y287" i="6"/>
  <c r="W287" i="6"/>
  <c r="X287" i="6"/>
  <c r="Y46" i="6"/>
  <c r="U46" i="6"/>
  <c r="T46" i="6"/>
  <c r="S46" i="6"/>
  <c r="R46" i="6"/>
  <c r="V46" i="6"/>
  <c r="AB46" i="6"/>
  <c r="AA46" i="6"/>
  <c r="Z46" i="6"/>
  <c r="Q46" i="6"/>
  <c r="W46" i="6"/>
  <c r="X46" i="6"/>
  <c r="W634" i="6"/>
  <c r="Z634" i="6"/>
  <c r="Q634" i="6"/>
  <c r="X634" i="6"/>
  <c r="U634" i="6"/>
  <c r="AA634" i="6"/>
  <c r="Y634" i="6"/>
  <c r="V634" i="6"/>
  <c r="T634" i="6"/>
  <c r="S634" i="6"/>
  <c r="R634" i="6"/>
  <c r="AB634" i="6"/>
  <c r="X384" i="6"/>
  <c r="AA384" i="6"/>
  <c r="Q384" i="6"/>
  <c r="Z384" i="6"/>
  <c r="Y384" i="6"/>
  <c r="V384" i="6"/>
  <c r="U384" i="6"/>
  <c r="S384" i="6"/>
  <c r="T384" i="6"/>
  <c r="R384" i="6"/>
  <c r="AB384" i="6"/>
  <c r="W384" i="6"/>
  <c r="W174" i="6"/>
  <c r="AA174" i="6"/>
  <c r="R174" i="6"/>
  <c r="Z174" i="6"/>
  <c r="Q174" i="6"/>
  <c r="Y174" i="6"/>
  <c r="X174" i="6"/>
  <c r="V174" i="6"/>
  <c r="U174" i="6"/>
  <c r="T174" i="6"/>
  <c r="AB174" i="6"/>
  <c r="S174" i="6"/>
  <c r="AB815" i="6"/>
  <c r="X815" i="6"/>
  <c r="W815" i="6"/>
  <c r="R815" i="6"/>
  <c r="Y815" i="6"/>
  <c r="V815" i="6"/>
  <c r="AA815" i="6"/>
  <c r="U815" i="6"/>
  <c r="Z815" i="6"/>
  <c r="Q815" i="6"/>
  <c r="T815" i="6"/>
  <c r="S815" i="6"/>
  <c r="Z724" i="6"/>
  <c r="Y724" i="6"/>
  <c r="X724" i="6"/>
  <c r="W724" i="6"/>
  <c r="T724" i="6"/>
  <c r="R724" i="6"/>
  <c r="AB724" i="6"/>
  <c r="AA724" i="6"/>
  <c r="V724" i="6"/>
  <c r="S724" i="6"/>
  <c r="Q724" i="6"/>
  <c r="U724" i="6"/>
  <c r="W831" i="6"/>
  <c r="Z831" i="6"/>
  <c r="U831" i="6"/>
  <c r="R831" i="6"/>
  <c r="Y831" i="6"/>
  <c r="Q831" i="6"/>
  <c r="X831" i="6"/>
  <c r="V831" i="6"/>
  <c r="S831" i="6"/>
  <c r="AB831" i="6"/>
  <c r="AA831" i="6"/>
  <c r="T831" i="6"/>
  <c r="W288" i="6"/>
  <c r="Q288" i="6"/>
  <c r="Z288" i="6"/>
  <c r="V288" i="6"/>
  <c r="S288" i="6"/>
  <c r="AA288" i="6"/>
  <c r="Y288" i="6"/>
  <c r="U288" i="6"/>
  <c r="R288" i="6"/>
  <c r="AB288" i="6"/>
  <c r="T288" i="6"/>
  <c r="X288" i="6"/>
  <c r="Y916" i="6"/>
  <c r="U916" i="6"/>
  <c r="T916" i="6"/>
  <c r="S916" i="6"/>
  <c r="Q916" i="6"/>
  <c r="V916" i="6"/>
  <c r="AA916" i="6"/>
  <c r="W916" i="6"/>
  <c r="AB916" i="6"/>
  <c r="X916" i="6"/>
  <c r="Z916" i="6"/>
  <c r="R916" i="6"/>
  <c r="X232" i="6"/>
  <c r="Q232" i="6"/>
  <c r="Z232" i="6"/>
  <c r="W232" i="6"/>
  <c r="V232" i="6"/>
  <c r="U232" i="6"/>
  <c r="S232" i="6"/>
  <c r="R232" i="6"/>
  <c r="AA232" i="6"/>
  <c r="Y232" i="6"/>
  <c r="AB232" i="6"/>
  <c r="T232" i="6"/>
  <c r="W278" i="6"/>
  <c r="V278" i="6"/>
  <c r="S278" i="6"/>
  <c r="Y278" i="6"/>
  <c r="X278" i="6"/>
  <c r="T278" i="6"/>
  <c r="Q278" i="6"/>
  <c r="AA278" i="6"/>
  <c r="R278" i="6"/>
  <c r="Z278" i="6"/>
  <c r="U278" i="6"/>
  <c r="AB278" i="6"/>
  <c r="U939" i="6"/>
  <c r="S939" i="6"/>
  <c r="R939" i="6"/>
  <c r="W939" i="6"/>
  <c r="V939" i="6"/>
  <c r="X939" i="6"/>
  <c r="T939" i="6"/>
  <c r="AB939" i="6"/>
  <c r="Z939" i="6"/>
  <c r="Q939" i="6"/>
  <c r="Y939" i="6"/>
  <c r="AA939" i="6"/>
  <c r="X312" i="6"/>
  <c r="AA312" i="6"/>
  <c r="Y312" i="6"/>
  <c r="T312" i="6"/>
  <c r="S312" i="6"/>
  <c r="R312" i="6"/>
  <c r="Z312" i="6"/>
  <c r="Q312" i="6"/>
  <c r="W312" i="6"/>
  <c r="V312" i="6"/>
  <c r="AB312" i="6"/>
  <c r="U312" i="6"/>
  <c r="U199" i="6"/>
  <c r="W199" i="6"/>
  <c r="V199" i="6"/>
  <c r="Y199" i="6"/>
  <c r="T199" i="6"/>
  <c r="X199" i="6"/>
  <c r="Z199" i="6"/>
  <c r="Q199" i="6"/>
  <c r="R199" i="6"/>
  <c r="AA199" i="6"/>
  <c r="S199" i="6"/>
  <c r="AB199" i="6"/>
  <c r="Y955" i="6"/>
  <c r="X955" i="6"/>
  <c r="W955" i="6"/>
  <c r="U955" i="6"/>
  <c r="T955" i="6"/>
  <c r="AB955" i="6"/>
  <c r="S955" i="6"/>
  <c r="AA955" i="6"/>
  <c r="R955" i="6"/>
  <c r="Z955" i="6"/>
  <c r="V955" i="6"/>
  <c r="Q955" i="6"/>
  <c r="U207" i="6"/>
  <c r="Y207" i="6"/>
  <c r="T207" i="6"/>
  <c r="S207" i="6"/>
  <c r="R207" i="6"/>
  <c r="Q207" i="6"/>
  <c r="AB207" i="6"/>
  <c r="AA207" i="6"/>
  <c r="Z207" i="6"/>
  <c r="V207" i="6"/>
  <c r="X207" i="6"/>
  <c r="W207" i="6"/>
  <c r="Y835" i="6"/>
  <c r="W835" i="6"/>
  <c r="V835" i="6"/>
  <c r="U835" i="6"/>
  <c r="R835" i="6"/>
  <c r="AA835" i="6"/>
  <c r="T835" i="6"/>
  <c r="X835" i="6"/>
  <c r="S835" i="6"/>
  <c r="Z835" i="6"/>
  <c r="Q835" i="6"/>
  <c r="AB835" i="6"/>
  <c r="W208" i="6"/>
  <c r="Z208" i="6"/>
  <c r="Y208" i="6"/>
  <c r="U208" i="6"/>
  <c r="T208" i="6"/>
  <c r="R208" i="6"/>
  <c r="Q208" i="6"/>
  <c r="AB208" i="6"/>
  <c r="V208" i="6"/>
  <c r="AA208" i="6"/>
  <c r="S208" i="6"/>
  <c r="X208" i="6"/>
  <c r="AA73" i="6"/>
  <c r="AB73" i="6"/>
  <c r="T73" i="6"/>
  <c r="V73" i="6"/>
  <c r="U73" i="6"/>
  <c r="Q73" i="6"/>
  <c r="Y73" i="6"/>
  <c r="R73" i="6"/>
  <c r="Z73" i="6"/>
  <c r="S73" i="6"/>
  <c r="W73" i="6"/>
  <c r="X73" i="6"/>
  <c r="AB814" i="6"/>
  <c r="V814" i="6"/>
  <c r="U814" i="6"/>
  <c r="Y814" i="6"/>
  <c r="X814" i="6"/>
  <c r="AA814" i="6"/>
  <c r="Z814" i="6"/>
  <c r="Q814" i="6"/>
  <c r="R814" i="6"/>
  <c r="W814" i="6"/>
  <c r="S814" i="6"/>
  <c r="T814" i="6"/>
  <c r="X216" i="6"/>
  <c r="Z216" i="6"/>
  <c r="W216" i="6"/>
  <c r="V216" i="6"/>
  <c r="U216" i="6"/>
  <c r="S216" i="6"/>
  <c r="Q216" i="6"/>
  <c r="R216" i="6"/>
  <c r="T216" i="6"/>
  <c r="AA216" i="6"/>
  <c r="Y216" i="6"/>
  <c r="AB216" i="6"/>
  <c r="V36" i="6"/>
  <c r="Z36" i="6"/>
  <c r="T36" i="6"/>
  <c r="AB36" i="6"/>
  <c r="W36" i="6"/>
  <c r="Q36" i="6"/>
  <c r="Y36" i="6"/>
  <c r="X36" i="6"/>
  <c r="S36" i="6"/>
  <c r="AA36" i="6"/>
  <c r="U36" i="6"/>
  <c r="R36" i="6"/>
  <c r="X441" i="6"/>
  <c r="W441" i="6"/>
  <c r="T441" i="6"/>
  <c r="S441" i="6"/>
  <c r="U441" i="6"/>
  <c r="AA441" i="6"/>
  <c r="V441" i="6"/>
  <c r="R441" i="6"/>
  <c r="Z441" i="6"/>
  <c r="Y441" i="6"/>
  <c r="Q441" i="6"/>
  <c r="AB441" i="6"/>
  <c r="Z296" i="6"/>
  <c r="Y296" i="6"/>
  <c r="T296" i="6"/>
  <c r="X296" i="6"/>
  <c r="AB296" i="6"/>
  <c r="Q296" i="6"/>
  <c r="U296" i="6"/>
  <c r="S296" i="6"/>
  <c r="V296" i="6"/>
  <c r="AA296" i="6"/>
  <c r="R296" i="6"/>
  <c r="W296" i="6"/>
  <c r="S240" i="6"/>
  <c r="R240" i="6"/>
  <c r="Q240" i="6"/>
  <c r="AA240" i="6"/>
  <c r="Y240" i="6"/>
  <c r="V240" i="6"/>
  <c r="U240" i="6"/>
  <c r="AB240" i="6"/>
  <c r="W240" i="6"/>
  <c r="X240" i="6"/>
  <c r="Z240" i="6"/>
  <c r="T240" i="6"/>
  <c r="X84" i="6"/>
  <c r="Y84" i="6"/>
  <c r="S84" i="6"/>
  <c r="AA84" i="6"/>
  <c r="T84" i="6"/>
  <c r="R84" i="6"/>
  <c r="V84" i="6"/>
  <c r="Z84" i="6"/>
  <c r="AB84" i="6"/>
  <c r="W84" i="6"/>
  <c r="U84" i="6"/>
  <c r="Q84" i="6"/>
  <c r="R757" i="6"/>
  <c r="Q757" i="6"/>
  <c r="AA757" i="6"/>
  <c r="Z757" i="6"/>
  <c r="X757" i="6"/>
  <c r="W757" i="6"/>
  <c r="U757" i="6"/>
  <c r="S757" i="6"/>
  <c r="T757" i="6"/>
  <c r="AB757" i="6"/>
  <c r="V757" i="6"/>
  <c r="Y757" i="6"/>
  <c r="Y624" i="6"/>
  <c r="Z624" i="6"/>
  <c r="X624" i="6"/>
  <c r="U624" i="6"/>
  <c r="T624" i="6"/>
  <c r="Q624" i="6"/>
  <c r="S624" i="6"/>
  <c r="AB624" i="6"/>
  <c r="R624" i="6"/>
  <c r="W624" i="6"/>
  <c r="V624" i="6"/>
  <c r="AA624" i="6"/>
  <c r="W930" i="6"/>
  <c r="T930" i="6"/>
  <c r="S930" i="6"/>
  <c r="R930" i="6"/>
  <c r="AB930" i="6"/>
  <c r="Q930" i="6"/>
  <c r="Z930" i="6"/>
  <c r="AA930" i="6"/>
  <c r="X930" i="6"/>
  <c r="V930" i="6"/>
  <c r="U930" i="6"/>
  <c r="Y930" i="6"/>
  <c r="AA359" i="6"/>
  <c r="X359" i="6"/>
  <c r="V359" i="6"/>
  <c r="W359" i="6"/>
  <c r="U359" i="6"/>
  <c r="Q359" i="6"/>
  <c r="R359" i="6"/>
  <c r="AB359" i="6"/>
  <c r="S359" i="6"/>
  <c r="T359" i="6"/>
  <c r="Y359" i="6"/>
  <c r="Z359" i="6"/>
  <c r="J4" i="6"/>
  <c r="W40" i="6"/>
  <c r="X40" i="6"/>
  <c r="Y40" i="6"/>
  <c r="S40" i="6"/>
  <c r="T40" i="6"/>
  <c r="AA40" i="6"/>
  <c r="AB40" i="6"/>
  <c r="V40" i="6"/>
  <c r="U40" i="6"/>
  <c r="Z40" i="6"/>
  <c r="R40" i="6"/>
  <c r="Q40" i="6"/>
  <c r="X431" i="6"/>
  <c r="W431" i="6"/>
  <c r="V431" i="6"/>
  <c r="T431" i="6"/>
  <c r="Q431" i="6"/>
  <c r="AB431" i="6"/>
  <c r="AA431" i="6"/>
  <c r="R431" i="6"/>
  <c r="S431" i="6"/>
  <c r="Z431" i="6"/>
  <c r="U431" i="6"/>
  <c r="Y431" i="6"/>
  <c r="X352" i="6"/>
  <c r="Y352" i="6"/>
  <c r="V352" i="6"/>
  <c r="U352" i="6"/>
  <c r="T352" i="6"/>
  <c r="S352" i="6"/>
  <c r="AA352" i="6"/>
  <c r="Q352" i="6"/>
  <c r="R352" i="6"/>
  <c r="AB352" i="6"/>
  <c r="Z352" i="6"/>
  <c r="W352" i="6"/>
  <c r="Y238" i="6"/>
  <c r="T238" i="6"/>
  <c r="S238" i="6"/>
  <c r="R238" i="6"/>
  <c r="AB238" i="6"/>
  <c r="W238" i="6"/>
  <c r="V238" i="6"/>
  <c r="U238" i="6"/>
  <c r="Q238" i="6"/>
  <c r="Z238" i="6"/>
  <c r="X238" i="6"/>
  <c r="AA238" i="6"/>
  <c r="T295" i="6"/>
  <c r="U295" i="6"/>
  <c r="Q295" i="6"/>
  <c r="Z295" i="6"/>
  <c r="X295" i="6"/>
  <c r="Y295" i="6"/>
  <c r="AB295" i="6"/>
  <c r="V295" i="6"/>
  <c r="S295" i="6"/>
  <c r="AA295" i="6"/>
  <c r="R295" i="6"/>
  <c r="W295" i="6"/>
  <c r="W908" i="6"/>
  <c r="Y908" i="6"/>
  <c r="X908" i="6"/>
  <c r="U908" i="6"/>
  <c r="T908" i="6"/>
  <c r="Z908" i="6"/>
  <c r="V908" i="6"/>
  <c r="R908" i="6"/>
  <c r="AB908" i="6"/>
  <c r="S908" i="6"/>
  <c r="AA908" i="6"/>
  <c r="Q908" i="6"/>
  <c r="AA465" i="6"/>
  <c r="X465" i="6"/>
  <c r="U465" i="6"/>
  <c r="T465" i="6"/>
  <c r="S465" i="6"/>
  <c r="Q465" i="6"/>
  <c r="AB465" i="6"/>
  <c r="R465" i="6"/>
  <c r="Z465" i="6"/>
  <c r="V465" i="6"/>
  <c r="Y465" i="6"/>
  <c r="W465" i="6"/>
  <c r="W256" i="6"/>
  <c r="Z256" i="6"/>
  <c r="Y256" i="6"/>
  <c r="V256" i="6"/>
  <c r="U256" i="6"/>
  <c r="S256" i="6"/>
  <c r="R256" i="6"/>
  <c r="Q256" i="6"/>
  <c r="AA256" i="6"/>
  <c r="T256" i="6"/>
  <c r="AB256" i="6"/>
  <c r="X256" i="6"/>
  <c r="AA392" i="6"/>
  <c r="Y392" i="6"/>
  <c r="Q392" i="6"/>
  <c r="AB392" i="6"/>
  <c r="U392" i="6"/>
  <c r="T392" i="6"/>
  <c r="R392" i="6"/>
  <c r="Z392" i="6"/>
  <c r="X392" i="6"/>
  <c r="S392" i="6"/>
  <c r="W392" i="6"/>
  <c r="V392" i="6"/>
  <c r="Z943" i="6"/>
  <c r="Y943" i="6"/>
  <c r="X943" i="6"/>
  <c r="W943" i="6"/>
  <c r="U943" i="6"/>
  <c r="V943" i="6"/>
  <c r="T943" i="6"/>
  <c r="S943" i="6"/>
  <c r="AB943" i="6"/>
  <c r="R943" i="6"/>
  <c r="AA943" i="6"/>
  <c r="Q943" i="6"/>
  <c r="Z681" i="6"/>
  <c r="W681" i="6"/>
  <c r="V681" i="6"/>
  <c r="S681" i="6"/>
  <c r="U681" i="6"/>
  <c r="T681" i="6"/>
  <c r="AA681" i="6"/>
  <c r="AB681" i="6"/>
  <c r="Y681" i="6"/>
  <c r="R681" i="6"/>
  <c r="X681" i="6"/>
  <c r="Q681" i="6"/>
  <c r="Y959" i="6"/>
  <c r="X959" i="6"/>
  <c r="W959" i="6"/>
  <c r="Q959" i="6"/>
  <c r="V959" i="6"/>
  <c r="AA959" i="6"/>
  <c r="AB959" i="6"/>
  <c r="U959" i="6"/>
  <c r="S959" i="6"/>
  <c r="T959" i="6"/>
  <c r="Z959" i="6"/>
  <c r="R959" i="6"/>
  <c r="W168" i="6"/>
  <c r="Y168" i="6"/>
  <c r="X168" i="6"/>
  <c r="Q168" i="6"/>
  <c r="S168" i="6"/>
  <c r="AB168" i="6"/>
  <c r="R168" i="6"/>
  <c r="AA168" i="6"/>
  <c r="Z168" i="6"/>
  <c r="V168" i="6"/>
  <c r="T168" i="6"/>
  <c r="U168" i="6"/>
  <c r="U942" i="6"/>
  <c r="T942" i="6"/>
  <c r="X942" i="6"/>
  <c r="W942" i="6"/>
  <c r="Y942" i="6"/>
  <c r="AB942" i="6"/>
  <c r="S942" i="6"/>
  <c r="AA942" i="6"/>
  <c r="R942" i="6"/>
  <c r="V942" i="6"/>
  <c r="Z942" i="6"/>
  <c r="Q942" i="6"/>
  <c r="Z414" i="6"/>
  <c r="U414" i="6"/>
  <c r="Y414" i="6"/>
  <c r="S414" i="6"/>
  <c r="AA414" i="6"/>
  <c r="R414" i="6"/>
  <c r="AB414" i="6"/>
  <c r="Q414" i="6"/>
  <c r="T414" i="6"/>
  <c r="X414" i="6"/>
  <c r="W414" i="6"/>
  <c r="V414" i="6"/>
  <c r="W120" i="6"/>
  <c r="Y120" i="6"/>
  <c r="AA120" i="6"/>
  <c r="R120" i="6"/>
  <c r="X120" i="6"/>
  <c r="AB120" i="6"/>
  <c r="Q120" i="6"/>
  <c r="T120" i="6"/>
  <c r="S120" i="6"/>
  <c r="U120" i="6"/>
  <c r="Z120" i="6"/>
  <c r="V120" i="6"/>
  <c r="W564" i="6"/>
  <c r="Z564" i="6"/>
  <c r="V564" i="6"/>
  <c r="U564" i="6"/>
  <c r="T564" i="6"/>
  <c r="R564" i="6"/>
  <c r="Q564" i="6"/>
  <c r="AB564" i="6"/>
  <c r="AA564" i="6"/>
  <c r="S564" i="6"/>
  <c r="Y564" i="6"/>
  <c r="X564" i="6"/>
  <c r="Y956" i="6"/>
  <c r="X956" i="6"/>
  <c r="AB956" i="6"/>
  <c r="W956" i="6"/>
  <c r="T956" i="6"/>
  <c r="S956" i="6"/>
  <c r="AA956" i="6"/>
  <c r="V956" i="6"/>
  <c r="R956" i="6"/>
  <c r="Z956" i="6"/>
  <c r="U956" i="6"/>
  <c r="Q956" i="6"/>
  <c r="R948" i="6"/>
  <c r="Q948" i="6"/>
  <c r="AA948" i="6"/>
  <c r="Z948" i="6"/>
  <c r="X948" i="6"/>
  <c r="U948" i="6"/>
  <c r="S948" i="6"/>
  <c r="V948" i="6"/>
  <c r="Y948" i="6"/>
  <c r="AB948" i="6"/>
  <c r="W948" i="6"/>
  <c r="T948" i="6"/>
  <c r="Y616" i="6"/>
  <c r="X616" i="6"/>
  <c r="V616" i="6"/>
  <c r="U616" i="6"/>
  <c r="T616" i="6"/>
  <c r="W616" i="6"/>
  <c r="AB616" i="6"/>
  <c r="R616" i="6"/>
  <c r="Z616" i="6"/>
  <c r="Q616" i="6"/>
  <c r="AA616" i="6"/>
  <c r="S616" i="6"/>
  <c r="T481" i="6"/>
  <c r="S481" i="6"/>
  <c r="X481" i="6"/>
  <c r="Z481" i="6"/>
  <c r="U481" i="6"/>
  <c r="W481" i="6"/>
  <c r="AA481" i="6"/>
  <c r="R481" i="6"/>
  <c r="Q481" i="6"/>
  <c r="AB481" i="6"/>
  <c r="V481" i="6"/>
  <c r="Y481" i="6"/>
  <c r="Y94" i="6"/>
  <c r="U94" i="6"/>
  <c r="S94" i="6"/>
  <c r="R94" i="6"/>
  <c r="AB94" i="6"/>
  <c r="Z94" i="6"/>
  <c r="AA94" i="6"/>
  <c r="V94" i="6"/>
  <c r="T94" i="6"/>
  <c r="X94" i="6"/>
  <c r="W94" i="6"/>
  <c r="Q94" i="6"/>
  <c r="X986" i="6"/>
  <c r="Q986" i="6"/>
  <c r="AB986" i="6"/>
  <c r="AA986" i="6"/>
  <c r="W986" i="6"/>
  <c r="T986" i="6"/>
  <c r="S986" i="6"/>
  <c r="U986" i="6"/>
  <c r="Z986" i="6"/>
  <c r="R986" i="6"/>
  <c r="V986" i="6"/>
  <c r="Y986" i="6"/>
  <c r="X962" i="6"/>
  <c r="AA962" i="6"/>
  <c r="Z962" i="6"/>
  <c r="U962" i="6"/>
  <c r="V962" i="6"/>
  <c r="S962" i="6"/>
  <c r="AB962" i="6"/>
  <c r="T962" i="6"/>
  <c r="W962" i="6"/>
  <c r="R962" i="6"/>
  <c r="Y962" i="6"/>
  <c r="Q962" i="6"/>
  <c r="W15" i="6"/>
  <c r="Z15" i="6"/>
  <c r="Y15" i="6"/>
  <c r="X15" i="6"/>
  <c r="U15" i="6"/>
  <c r="Q15" i="6"/>
  <c r="T15" i="6"/>
  <c r="S15" i="6"/>
  <c r="AB15" i="6"/>
  <c r="R15" i="6"/>
  <c r="AA15" i="6"/>
  <c r="V15" i="6"/>
  <c r="Z338" i="6"/>
  <c r="Q338" i="6"/>
  <c r="X338" i="6"/>
  <c r="U338" i="6"/>
  <c r="W338" i="6"/>
  <c r="R338" i="6"/>
  <c r="V338" i="6"/>
  <c r="T338" i="6"/>
  <c r="Y338" i="6"/>
  <c r="S338" i="6"/>
  <c r="AA338" i="6"/>
  <c r="AB338" i="6"/>
  <c r="S898" i="6"/>
  <c r="R898" i="6"/>
  <c r="Q898" i="6"/>
  <c r="AB898" i="6"/>
  <c r="AA898" i="6"/>
  <c r="X898" i="6"/>
  <c r="W898" i="6"/>
  <c r="T898" i="6"/>
  <c r="Z898" i="6"/>
  <c r="V898" i="6"/>
  <c r="U898" i="6"/>
  <c r="Y898" i="6"/>
  <c r="U153" i="6"/>
  <c r="V153" i="6"/>
  <c r="Z153" i="6"/>
  <c r="W153" i="6"/>
  <c r="AB153" i="6"/>
  <c r="AA153" i="6"/>
  <c r="Q153" i="6"/>
  <c r="X153" i="6"/>
  <c r="Y153" i="6"/>
  <c r="S153" i="6"/>
  <c r="T153" i="6"/>
  <c r="R153" i="6"/>
  <c r="W193" i="6"/>
  <c r="U193" i="6"/>
  <c r="T193" i="6"/>
  <c r="S193" i="6"/>
  <c r="R193" i="6"/>
  <c r="AB193" i="6"/>
  <c r="AA193" i="6"/>
  <c r="Z193" i="6"/>
  <c r="V193" i="6"/>
  <c r="Y193" i="6"/>
  <c r="Q193" i="6"/>
  <c r="X193" i="6"/>
  <c r="Y894" i="6"/>
  <c r="S894" i="6"/>
  <c r="Q894" i="6"/>
  <c r="U894" i="6"/>
  <c r="Z894" i="6"/>
  <c r="W894" i="6"/>
  <c r="V894" i="6"/>
  <c r="T894" i="6"/>
  <c r="X894" i="6"/>
  <c r="AB894" i="6"/>
  <c r="AA894" i="6"/>
  <c r="R894" i="6"/>
  <c r="X226" i="6"/>
  <c r="T226" i="6"/>
  <c r="S226" i="6"/>
  <c r="AB226" i="6"/>
  <c r="R226" i="6"/>
  <c r="AA226" i="6"/>
  <c r="Q226" i="6"/>
  <c r="Z226" i="6"/>
  <c r="Y226" i="6"/>
  <c r="V226" i="6"/>
  <c r="U226" i="6"/>
  <c r="W226" i="6"/>
  <c r="X766" i="6"/>
  <c r="AB766" i="6"/>
  <c r="W766" i="6"/>
  <c r="V766" i="6"/>
  <c r="U766" i="6"/>
  <c r="T766" i="6"/>
  <c r="S766" i="6"/>
  <c r="Q766" i="6"/>
  <c r="Z766" i="6"/>
  <c r="R766" i="6"/>
  <c r="AA766" i="6"/>
  <c r="Y766" i="6"/>
  <c r="AB356" i="6"/>
  <c r="Y356" i="6"/>
  <c r="W356" i="6"/>
  <c r="U356" i="6"/>
  <c r="V356" i="6"/>
  <c r="R356" i="6"/>
  <c r="Q356" i="6"/>
  <c r="X356" i="6"/>
  <c r="Z356" i="6"/>
  <c r="S356" i="6"/>
  <c r="AA356" i="6"/>
  <c r="T356" i="6"/>
  <c r="X750" i="6"/>
  <c r="AB750" i="6"/>
  <c r="W750" i="6"/>
  <c r="V750" i="6"/>
  <c r="U750" i="6"/>
  <c r="T750" i="6"/>
  <c r="S750" i="6"/>
  <c r="R750" i="6"/>
  <c r="Z750" i="6"/>
  <c r="AA750" i="6"/>
  <c r="Q750" i="6"/>
  <c r="Y750" i="6"/>
  <c r="Z991" i="6"/>
  <c r="AA991" i="6"/>
  <c r="X991" i="6"/>
  <c r="Q991" i="6"/>
  <c r="R991" i="6"/>
  <c r="AB991" i="6"/>
  <c r="T991" i="6"/>
  <c r="Y991" i="6"/>
  <c r="W991" i="6"/>
  <c r="V991" i="6"/>
  <c r="S991" i="6"/>
  <c r="U991" i="6"/>
  <c r="U833" i="6"/>
  <c r="S833" i="6"/>
  <c r="R833" i="6"/>
  <c r="AA833" i="6"/>
  <c r="Q833" i="6"/>
  <c r="Z833" i="6"/>
  <c r="Y833" i="6"/>
  <c r="W833" i="6"/>
  <c r="V833" i="6"/>
  <c r="AB833" i="6"/>
  <c r="T833" i="6"/>
  <c r="X833" i="6"/>
  <c r="W27" i="6"/>
  <c r="AB27" i="6"/>
  <c r="R27" i="6"/>
  <c r="AA27" i="6"/>
  <c r="Q27" i="6"/>
  <c r="Y27" i="6"/>
  <c r="S27" i="6"/>
  <c r="Z27" i="6"/>
  <c r="X27" i="6"/>
  <c r="U27" i="6"/>
  <c r="T27" i="6"/>
  <c r="V27" i="6"/>
  <c r="Z510" i="6"/>
  <c r="V510" i="6"/>
  <c r="S510" i="6"/>
  <c r="W510" i="6"/>
  <c r="X510" i="6"/>
  <c r="U510" i="6"/>
  <c r="Q510" i="6"/>
  <c r="AA510" i="6"/>
  <c r="Y510" i="6"/>
  <c r="R510" i="6"/>
  <c r="AB510" i="6"/>
  <c r="T510" i="6"/>
  <c r="W678" i="6"/>
  <c r="X678" i="6"/>
  <c r="V678" i="6"/>
  <c r="U678" i="6"/>
  <c r="T678" i="6"/>
  <c r="AB678" i="6"/>
  <c r="S678" i="6"/>
  <c r="Z678" i="6"/>
  <c r="Q678" i="6"/>
  <c r="Y678" i="6"/>
  <c r="R678" i="6"/>
  <c r="AA678" i="6"/>
  <c r="Z965" i="6"/>
  <c r="Y965" i="6"/>
  <c r="X965" i="6"/>
  <c r="U965" i="6"/>
  <c r="T965" i="6"/>
  <c r="R965" i="6"/>
  <c r="AB965" i="6"/>
  <c r="AA965" i="6"/>
  <c r="Q965" i="6"/>
  <c r="S965" i="6"/>
  <c r="W965" i="6"/>
  <c r="V965" i="6"/>
  <c r="W626" i="6"/>
  <c r="V626" i="6"/>
  <c r="T626" i="6"/>
  <c r="AA626" i="6"/>
  <c r="R626" i="6"/>
  <c r="X626" i="6"/>
  <c r="U626" i="6"/>
  <c r="S626" i="6"/>
  <c r="Q626" i="6"/>
  <c r="AB626" i="6"/>
  <c r="Z626" i="6"/>
  <c r="Y626" i="6"/>
  <c r="W666" i="6"/>
  <c r="X666" i="6"/>
  <c r="V666" i="6"/>
  <c r="U666" i="6"/>
  <c r="AB666" i="6"/>
  <c r="S666" i="6"/>
  <c r="AA666" i="6"/>
  <c r="Z666" i="6"/>
  <c r="Y666" i="6"/>
  <c r="T666" i="6"/>
  <c r="R666" i="6"/>
  <c r="Q666" i="6"/>
  <c r="X463" i="6"/>
  <c r="Q463" i="6"/>
  <c r="AB463" i="6"/>
  <c r="AA463" i="6"/>
  <c r="V463" i="6"/>
  <c r="T463" i="6"/>
  <c r="W463" i="6"/>
  <c r="U463" i="6"/>
  <c r="S463" i="6"/>
  <c r="Z463" i="6"/>
  <c r="R463" i="6"/>
  <c r="Y463" i="6"/>
  <c r="U987" i="6"/>
  <c r="S987" i="6"/>
  <c r="Z987" i="6"/>
  <c r="W987" i="6"/>
  <c r="V987" i="6"/>
  <c r="Y987" i="6"/>
  <c r="Q987" i="6"/>
  <c r="X987" i="6"/>
  <c r="AB987" i="6"/>
  <c r="T987" i="6"/>
  <c r="AA987" i="6"/>
  <c r="R987" i="6"/>
  <c r="W706" i="6"/>
  <c r="Z706" i="6"/>
  <c r="Q706" i="6"/>
  <c r="Y706" i="6"/>
  <c r="X706" i="6"/>
  <c r="V706" i="6"/>
  <c r="U706" i="6"/>
  <c r="T706" i="6"/>
  <c r="AB706" i="6"/>
  <c r="S706" i="6"/>
  <c r="AA706" i="6"/>
  <c r="R706" i="6"/>
  <c r="X368" i="6"/>
  <c r="V368" i="6"/>
  <c r="U368" i="6"/>
  <c r="T368" i="6"/>
  <c r="S368" i="6"/>
  <c r="AB368" i="6"/>
  <c r="R368" i="6"/>
  <c r="Z368" i="6"/>
  <c r="AA368" i="6"/>
  <c r="Y368" i="6"/>
  <c r="Q368" i="6"/>
  <c r="W368" i="6"/>
  <c r="V479" i="6"/>
  <c r="T479" i="6"/>
  <c r="AA479" i="6"/>
  <c r="Z479" i="6"/>
  <c r="S479" i="6"/>
  <c r="AB479" i="6"/>
  <c r="Q479" i="6"/>
  <c r="R479" i="6"/>
  <c r="Y479" i="6"/>
  <c r="W479" i="6"/>
  <c r="U479" i="6"/>
  <c r="X479" i="6"/>
  <c r="T836" i="6"/>
  <c r="X836" i="6"/>
  <c r="S836" i="6"/>
  <c r="Q836" i="6"/>
  <c r="AB836" i="6"/>
  <c r="AA836" i="6"/>
  <c r="Y836" i="6"/>
  <c r="U836" i="6"/>
  <c r="V836" i="6"/>
  <c r="W836" i="6"/>
  <c r="Z836" i="6"/>
  <c r="R836" i="6"/>
  <c r="Y473" i="6"/>
  <c r="W473" i="6"/>
  <c r="Q473" i="6"/>
  <c r="AB473" i="6"/>
  <c r="X473" i="6"/>
  <c r="U473" i="6"/>
  <c r="T473" i="6"/>
  <c r="S473" i="6"/>
  <c r="V473" i="6"/>
  <c r="AA473" i="6"/>
  <c r="R473" i="6"/>
  <c r="Z473" i="6"/>
  <c r="V88" i="6"/>
  <c r="AA88" i="6"/>
  <c r="W88" i="6"/>
  <c r="X88" i="6"/>
  <c r="Q88" i="6"/>
  <c r="Y88" i="6"/>
  <c r="AB88" i="6"/>
  <c r="R88" i="6"/>
  <c r="T88" i="6"/>
  <c r="Z88" i="6"/>
  <c r="U88" i="6"/>
  <c r="S88" i="6"/>
  <c r="W214" i="6"/>
  <c r="V214" i="6"/>
  <c r="X214" i="6"/>
  <c r="Z214" i="6"/>
  <c r="Q214" i="6"/>
  <c r="AA214" i="6"/>
  <c r="Y214" i="6"/>
  <c r="AB214" i="6"/>
  <c r="T214" i="6"/>
  <c r="U214" i="6"/>
  <c r="S214" i="6"/>
  <c r="R214" i="6"/>
  <c r="V907" i="6"/>
  <c r="U907" i="6"/>
  <c r="S907" i="6"/>
  <c r="Y907" i="6"/>
  <c r="R907" i="6"/>
  <c r="W907" i="6"/>
  <c r="AA907" i="6"/>
  <c r="Z907" i="6"/>
  <c r="Q907" i="6"/>
  <c r="AB907" i="6"/>
  <c r="T907" i="6"/>
  <c r="X907" i="6"/>
  <c r="R940" i="6"/>
  <c r="X940" i="6"/>
  <c r="Z940" i="6"/>
  <c r="AA940" i="6"/>
  <c r="Q940" i="6"/>
  <c r="S940" i="6"/>
  <c r="Y940" i="6"/>
  <c r="W940" i="6"/>
  <c r="AB940" i="6"/>
  <c r="V940" i="6"/>
  <c r="T940" i="6"/>
  <c r="U940" i="6"/>
  <c r="V665" i="6"/>
  <c r="AB665" i="6"/>
  <c r="X665" i="6"/>
  <c r="W665" i="6"/>
  <c r="R665" i="6"/>
  <c r="Z665" i="6"/>
  <c r="T665" i="6"/>
  <c r="Q665" i="6"/>
  <c r="S665" i="6"/>
  <c r="Y665" i="6"/>
  <c r="AA665" i="6"/>
  <c r="U665" i="6"/>
  <c r="W795" i="6"/>
  <c r="AB795" i="6"/>
  <c r="Q795" i="6"/>
  <c r="AA795" i="6"/>
  <c r="S795" i="6"/>
  <c r="Z795" i="6"/>
  <c r="U795" i="6"/>
  <c r="T795" i="6"/>
  <c r="X795" i="6"/>
  <c r="Y795" i="6"/>
  <c r="V795" i="6"/>
  <c r="R795" i="6"/>
  <c r="T572" i="6"/>
  <c r="R572" i="6"/>
  <c r="Q572" i="6"/>
  <c r="AB572" i="6"/>
  <c r="Z572" i="6"/>
  <c r="X572" i="6"/>
  <c r="W572" i="6"/>
  <c r="V572" i="6"/>
  <c r="U572" i="6"/>
  <c r="Y572" i="6"/>
  <c r="AA572" i="6"/>
  <c r="S572" i="6"/>
  <c r="AB85" i="6"/>
  <c r="V85" i="6"/>
  <c r="U85" i="6"/>
  <c r="X85" i="6"/>
  <c r="W85" i="6"/>
  <c r="Q85" i="6"/>
  <c r="Y85" i="6"/>
  <c r="R85" i="6"/>
  <c r="AA85" i="6"/>
  <c r="S85" i="6"/>
  <c r="Z85" i="6"/>
  <c r="T85" i="6"/>
  <c r="W983" i="6"/>
  <c r="Y983" i="6"/>
  <c r="R983" i="6"/>
  <c r="Z983" i="6"/>
  <c r="AA983" i="6"/>
  <c r="Q983" i="6"/>
  <c r="X983" i="6"/>
  <c r="U983" i="6"/>
  <c r="AB983" i="6"/>
  <c r="S983" i="6"/>
  <c r="T983" i="6"/>
  <c r="V983" i="6"/>
  <c r="V779" i="6"/>
  <c r="R779" i="6"/>
  <c r="AB779" i="6"/>
  <c r="Z779" i="6"/>
  <c r="U779" i="6"/>
  <c r="T779" i="6"/>
  <c r="S779" i="6"/>
  <c r="Q779" i="6"/>
  <c r="AA779" i="6"/>
  <c r="W779" i="6"/>
  <c r="X779" i="6"/>
  <c r="Y779" i="6"/>
  <c r="AB101" i="6"/>
  <c r="V101" i="6"/>
  <c r="U101" i="6"/>
  <c r="X101" i="6"/>
  <c r="Q101" i="6"/>
  <c r="R101" i="6"/>
  <c r="Y101" i="6"/>
  <c r="Z101" i="6"/>
  <c r="W101" i="6"/>
  <c r="AA101" i="6"/>
  <c r="T101" i="6"/>
  <c r="S101" i="6"/>
  <c r="U982" i="6"/>
  <c r="T982" i="6"/>
  <c r="Q982" i="6"/>
  <c r="Y982" i="6"/>
  <c r="R982" i="6"/>
  <c r="V982" i="6"/>
  <c r="AB982" i="6"/>
  <c r="W982" i="6"/>
  <c r="S982" i="6"/>
  <c r="Z982" i="6"/>
  <c r="X982" i="6"/>
  <c r="AA982" i="6"/>
  <c r="AA328" i="6"/>
  <c r="Y328" i="6"/>
  <c r="V328" i="6"/>
  <c r="S328" i="6"/>
  <c r="W328" i="6"/>
  <c r="T328" i="6"/>
  <c r="Q328" i="6"/>
  <c r="R328" i="6"/>
  <c r="X328" i="6"/>
  <c r="U328" i="6"/>
  <c r="AB328" i="6"/>
  <c r="Z328" i="6"/>
  <c r="Y862" i="6"/>
  <c r="AB862" i="6"/>
  <c r="W862" i="6"/>
  <c r="Q862" i="6"/>
  <c r="U862" i="6"/>
  <c r="X862" i="6"/>
  <c r="S862" i="6"/>
  <c r="V862" i="6"/>
  <c r="R862" i="6"/>
  <c r="Z862" i="6"/>
  <c r="AA862" i="6"/>
  <c r="T862" i="6"/>
  <c r="W524" i="6"/>
  <c r="X524" i="6"/>
  <c r="T524" i="6"/>
  <c r="S524" i="6"/>
  <c r="Q524" i="6"/>
  <c r="Y524" i="6"/>
  <c r="V524" i="6"/>
  <c r="U524" i="6"/>
  <c r="AB524" i="6"/>
  <c r="R524" i="6"/>
  <c r="Z524" i="6"/>
  <c r="AA524" i="6"/>
  <c r="X341" i="6"/>
  <c r="S341" i="6"/>
  <c r="R341" i="6"/>
  <c r="U341" i="6"/>
  <c r="Y341" i="6"/>
  <c r="Q341" i="6"/>
  <c r="T341" i="6"/>
  <c r="AB341" i="6"/>
  <c r="V341" i="6"/>
  <c r="AA341" i="6"/>
  <c r="Z341" i="6"/>
  <c r="W341" i="6"/>
  <c r="X872" i="6"/>
  <c r="W872" i="6"/>
  <c r="T872" i="6"/>
  <c r="R872" i="6"/>
  <c r="Q872" i="6"/>
  <c r="V872" i="6"/>
  <c r="U872" i="6"/>
  <c r="S872" i="6"/>
  <c r="Z872" i="6"/>
  <c r="AA872" i="6"/>
  <c r="AB872" i="6"/>
  <c r="Y872" i="6"/>
  <c r="X458" i="6"/>
  <c r="Z458" i="6"/>
  <c r="W458" i="6"/>
  <c r="V458" i="6"/>
  <c r="Q458" i="6"/>
  <c r="AA458" i="6"/>
  <c r="T458" i="6"/>
  <c r="S458" i="6"/>
  <c r="U458" i="6"/>
  <c r="R458" i="6"/>
  <c r="Y458" i="6"/>
  <c r="AB458" i="6"/>
  <c r="W873" i="6"/>
  <c r="AB873" i="6"/>
  <c r="X873" i="6"/>
  <c r="V873" i="6"/>
  <c r="U873" i="6"/>
  <c r="S873" i="6"/>
  <c r="Q873" i="6"/>
  <c r="Z873" i="6"/>
  <c r="R873" i="6"/>
  <c r="Y873" i="6"/>
  <c r="T873" i="6"/>
  <c r="AA873" i="6"/>
  <c r="X520" i="6"/>
  <c r="V520" i="6"/>
  <c r="U520" i="6"/>
  <c r="T520" i="6"/>
  <c r="R520" i="6"/>
  <c r="Y520" i="6"/>
  <c r="AA520" i="6"/>
  <c r="Q520" i="6"/>
  <c r="S520" i="6"/>
  <c r="Z520" i="6"/>
  <c r="W520" i="6"/>
  <c r="AB520" i="6"/>
  <c r="W95" i="6"/>
  <c r="Z95" i="6"/>
  <c r="X95" i="6"/>
  <c r="U95" i="6"/>
  <c r="T95" i="6"/>
  <c r="AB95" i="6"/>
  <c r="R95" i="6"/>
  <c r="AA95" i="6"/>
  <c r="Y95" i="6"/>
  <c r="S95" i="6"/>
  <c r="Q95" i="6"/>
  <c r="V95" i="6"/>
  <c r="X537" i="6"/>
  <c r="W537" i="6"/>
  <c r="Q537" i="6"/>
  <c r="V537" i="6"/>
  <c r="R537" i="6"/>
  <c r="Y537" i="6"/>
  <c r="Z537" i="6"/>
  <c r="AB537" i="6"/>
  <c r="S537" i="6"/>
  <c r="AA537" i="6"/>
  <c r="T537" i="6"/>
  <c r="U537" i="6"/>
  <c r="R911" i="6"/>
  <c r="Y911" i="6"/>
  <c r="X911" i="6"/>
  <c r="W911" i="6"/>
  <c r="V911" i="6"/>
  <c r="Q911" i="6"/>
  <c r="Z911" i="6"/>
  <c r="AA911" i="6"/>
  <c r="S911" i="6"/>
  <c r="AB911" i="6"/>
  <c r="T911" i="6"/>
  <c r="U911" i="6"/>
  <c r="X482" i="6"/>
  <c r="S482" i="6"/>
  <c r="AA482" i="6"/>
  <c r="U482" i="6"/>
  <c r="Q482" i="6"/>
  <c r="V482" i="6"/>
  <c r="Y482" i="6"/>
  <c r="AB482" i="6"/>
  <c r="T482" i="6"/>
  <c r="W482" i="6"/>
  <c r="Z482" i="6"/>
  <c r="R482" i="6"/>
  <c r="U952" i="6"/>
  <c r="W952" i="6"/>
  <c r="V952" i="6"/>
  <c r="X952" i="6"/>
  <c r="AB952" i="6"/>
  <c r="S952" i="6"/>
  <c r="T952" i="6"/>
  <c r="Z952" i="6"/>
  <c r="Q952" i="6"/>
  <c r="R952" i="6"/>
  <c r="Y952" i="6"/>
  <c r="AA952" i="6"/>
  <c r="V421" i="6"/>
  <c r="AB421" i="6"/>
  <c r="Z421" i="6"/>
  <c r="Y421" i="6"/>
  <c r="U421" i="6"/>
  <c r="S421" i="6"/>
  <c r="T421" i="6"/>
  <c r="Q421" i="6"/>
  <c r="X421" i="6"/>
  <c r="W421" i="6"/>
  <c r="R421" i="6"/>
  <c r="AA421" i="6"/>
  <c r="W544" i="6"/>
  <c r="V544" i="6"/>
  <c r="T544" i="6"/>
  <c r="R544" i="6"/>
  <c r="AB544" i="6"/>
  <c r="AA544" i="6"/>
  <c r="X544" i="6"/>
  <c r="Z544" i="6"/>
  <c r="Q544" i="6"/>
  <c r="U544" i="6"/>
  <c r="Y544" i="6"/>
  <c r="S544" i="6"/>
  <c r="AA413" i="6"/>
  <c r="V413" i="6"/>
  <c r="W413" i="6"/>
  <c r="AB413" i="6"/>
  <c r="S413" i="6"/>
  <c r="Q413" i="6"/>
  <c r="R413" i="6"/>
  <c r="T413" i="6"/>
  <c r="U413" i="6"/>
  <c r="X413" i="6"/>
  <c r="Z413" i="6"/>
  <c r="Y413" i="6"/>
  <c r="AA409" i="6"/>
  <c r="X409" i="6"/>
  <c r="S409" i="6"/>
  <c r="AB409" i="6"/>
  <c r="T409" i="6"/>
  <c r="Q409" i="6"/>
  <c r="Y409" i="6"/>
  <c r="R409" i="6"/>
  <c r="V409" i="6"/>
  <c r="W409" i="6"/>
  <c r="U409" i="6"/>
  <c r="Z409" i="6"/>
  <c r="W364" i="6"/>
  <c r="Z364" i="6"/>
  <c r="V364" i="6"/>
  <c r="T364" i="6"/>
  <c r="S364" i="6"/>
  <c r="R364" i="6"/>
  <c r="AB364" i="6"/>
  <c r="AA364" i="6"/>
  <c r="Q364" i="6"/>
  <c r="Y364" i="6"/>
  <c r="X364" i="6"/>
  <c r="U364" i="6"/>
  <c r="Z530" i="6"/>
  <c r="X530" i="6"/>
  <c r="W530" i="6"/>
  <c r="S530" i="6"/>
  <c r="V530" i="6"/>
  <c r="U530" i="6"/>
  <c r="AA530" i="6"/>
  <c r="T530" i="6"/>
  <c r="R530" i="6"/>
  <c r="Y530" i="6"/>
  <c r="Q530" i="6"/>
  <c r="AB530" i="6"/>
  <c r="AB277" i="6"/>
  <c r="Y277" i="6"/>
  <c r="Z277" i="6"/>
  <c r="U277" i="6"/>
  <c r="S277" i="6"/>
  <c r="R277" i="6"/>
  <c r="AA277" i="6"/>
  <c r="Q277" i="6"/>
  <c r="X277" i="6"/>
  <c r="W277" i="6"/>
  <c r="V277" i="6"/>
  <c r="T277" i="6"/>
  <c r="X500" i="6"/>
  <c r="V500" i="6"/>
  <c r="T500" i="6"/>
  <c r="S500" i="6"/>
  <c r="Z500" i="6"/>
  <c r="Y500" i="6"/>
  <c r="U500" i="6"/>
  <c r="R500" i="6"/>
  <c r="Q500" i="6"/>
  <c r="AB500" i="6"/>
  <c r="AA500" i="6"/>
  <c r="W500" i="6"/>
  <c r="Y86" i="6"/>
  <c r="U86" i="6"/>
  <c r="T86" i="6"/>
  <c r="S86" i="6"/>
  <c r="AB86" i="6"/>
  <c r="R86" i="6"/>
  <c r="AA86" i="6"/>
  <c r="Z86" i="6"/>
  <c r="V86" i="6"/>
  <c r="X86" i="6"/>
  <c r="Q86" i="6"/>
  <c r="W86" i="6"/>
  <c r="Z786" i="6"/>
  <c r="AA786" i="6"/>
  <c r="U786" i="6"/>
  <c r="V786" i="6"/>
  <c r="Y786" i="6"/>
  <c r="S786" i="6"/>
  <c r="AB786" i="6"/>
  <c r="Q786" i="6"/>
  <c r="W786" i="6"/>
  <c r="X786" i="6"/>
  <c r="T786" i="6"/>
  <c r="R786" i="6"/>
  <c r="Q224" i="6"/>
  <c r="AA224" i="6"/>
  <c r="U224" i="6"/>
  <c r="V224" i="6"/>
  <c r="AB224" i="6"/>
  <c r="Z224" i="6"/>
  <c r="T224" i="6"/>
  <c r="W224" i="6"/>
  <c r="X224" i="6"/>
  <c r="S224" i="6"/>
  <c r="Y224" i="6"/>
  <c r="R224" i="6"/>
  <c r="Y1004" i="6"/>
  <c r="X1004" i="6"/>
  <c r="W1004" i="6"/>
  <c r="Z1004" i="6"/>
  <c r="R1004" i="6"/>
  <c r="U1004" i="6"/>
  <c r="AA1004" i="6"/>
  <c r="V1004" i="6"/>
  <c r="T1004" i="6"/>
  <c r="AB1004" i="6"/>
  <c r="Q1004" i="6"/>
  <c r="S1004" i="6"/>
  <c r="W748" i="6"/>
  <c r="X748" i="6"/>
  <c r="Y748" i="6"/>
  <c r="T748" i="6"/>
  <c r="Q748" i="6"/>
  <c r="Z748" i="6"/>
  <c r="U748" i="6"/>
  <c r="V748" i="6"/>
  <c r="R748" i="6"/>
  <c r="AA748" i="6"/>
  <c r="S748" i="6"/>
  <c r="AB748" i="6"/>
  <c r="AA964" i="6"/>
  <c r="Z964" i="6"/>
  <c r="X964" i="6"/>
  <c r="V964" i="6"/>
  <c r="T964" i="6"/>
  <c r="R964" i="6"/>
  <c r="AB964" i="6"/>
  <c r="Q964" i="6"/>
  <c r="S964" i="6"/>
  <c r="U964" i="6"/>
  <c r="W964" i="6"/>
  <c r="Y964" i="6"/>
  <c r="X311" i="6"/>
  <c r="S311" i="6"/>
  <c r="T311" i="6"/>
  <c r="Q311" i="6"/>
  <c r="V311" i="6"/>
  <c r="AB311" i="6"/>
  <c r="AA311" i="6"/>
  <c r="R311" i="6"/>
  <c r="Z311" i="6"/>
  <c r="Y311" i="6"/>
  <c r="W311" i="6"/>
  <c r="U311" i="6"/>
  <c r="X852" i="6"/>
  <c r="AA852" i="6"/>
  <c r="Z852" i="6"/>
  <c r="R852" i="6"/>
  <c r="Q852" i="6"/>
  <c r="AB852" i="6"/>
  <c r="Y852" i="6"/>
  <c r="V852" i="6"/>
  <c r="U852" i="6"/>
  <c r="T852" i="6"/>
  <c r="W852" i="6"/>
  <c r="S852" i="6"/>
  <c r="V660" i="6"/>
  <c r="U660" i="6"/>
  <c r="T660" i="6"/>
  <c r="X660" i="6"/>
  <c r="Q660" i="6"/>
  <c r="AB660" i="6"/>
  <c r="R660" i="6"/>
  <c r="Y660" i="6"/>
  <c r="W660" i="6"/>
  <c r="AA660" i="6"/>
  <c r="S660" i="6"/>
  <c r="Z660" i="6"/>
  <c r="Q264" i="6"/>
  <c r="Y264" i="6"/>
  <c r="X264" i="6"/>
  <c r="W264" i="6"/>
  <c r="V264" i="6"/>
  <c r="U264" i="6"/>
  <c r="S264" i="6"/>
  <c r="AB264" i="6"/>
  <c r="T264" i="6"/>
  <c r="AA264" i="6"/>
  <c r="R264" i="6"/>
  <c r="Z264" i="6"/>
  <c r="AA53" i="6"/>
  <c r="AB53" i="6"/>
  <c r="V53" i="6"/>
  <c r="U53" i="6"/>
  <c r="T53" i="6"/>
  <c r="W53" i="6"/>
  <c r="Q53" i="6"/>
  <c r="Y53" i="6"/>
  <c r="X53" i="6"/>
  <c r="R53" i="6"/>
  <c r="Z53" i="6"/>
  <c r="S53" i="6"/>
  <c r="AA842" i="6"/>
  <c r="Y842" i="6"/>
  <c r="W842" i="6"/>
  <c r="V842" i="6"/>
  <c r="U842" i="6"/>
  <c r="T842" i="6"/>
  <c r="S842" i="6"/>
  <c r="AB842" i="6"/>
  <c r="Q842" i="6"/>
  <c r="X842" i="6"/>
  <c r="R842" i="6"/>
  <c r="Z842" i="6"/>
  <c r="R732" i="6"/>
  <c r="W732" i="6"/>
  <c r="V732" i="6"/>
  <c r="U732" i="6"/>
  <c r="T732" i="6"/>
  <c r="AA732" i="6"/>
  <c r="Q732" i="6"/>
  <c r="S732" i="6"/>
  <c r="X732" i="6"/>
  <c r="Y732" i="6"/>
  <c r="Z732" i="6"/>
  <c r="AB732" i="6"/>
  <c r="W714" i="6"/>
  <c r="U714" i="6"/>
  <c r="T714" i="6"/>
  <c r="AB714" i="6"/>
  <c r="S714" i="6"/>
  <c r="AA714" i="6"/>
  <c r="R714" i="6"/>
  <c r="Z714" i="6"/>
  <c r="Q714" i="6"/>
  <c r="Y714" i="6"/>
  <c r="X714" i="6"/>
  <c r="V714" i="6"/>
  <c r="Y14" i="6"/>
  <c r="U14" i="6"/>
  <c r="T14" i="6"/>
  <c r="S14" i="6"/>
  <c r="R14" i="6"/>
  <c r="AB14" i="6"/>
  <c r="AA14" i="6"/>
  <c r="Z14" i="6"/>
  <c r="V14" i="6"/>
  <c r="W14" i="6"/>
  <c r="Q14" i="6"/>
  <c r="X14" i="6"/>
  <c r="AB565" i="6"/>
  <c r="Z565" i="6"/>
  <c r="W565" i="6"/>
  <c r="V565" i="6"/>
  <c r="U565" i="6"/>
  <c r="AA565" i="6"/>
  <c r="Y565" i="6"/>
  <c r="Q565" i="6"/>
  <c r="R565" i="6"/>
  <c r="T565" i="6"/>
  <c r="S565" i="6"/>
  <c r="X565" i="6"/>
  <c r="W176" i="6"/>
  <c r="R176" i="6"/>
  <c r="Q176" i="6"/>
  <c r="AB176" i="6"/>
  <c r="Z176" i="6"/>
  <c r="Y176" i="6"/>
  <c r="T176" i="6"/>
  <c r="U176" i="6"/>
  <c r="V176" i="6"/>
  <c r="AA176" i="6"/>
  <c r="S176" i="6"/>
  <c r="X176" i="6"/>
  <c r="Y22" i="6"/>
  <c r="AB22" i="6"/>
  <c r="AA22" i="6"/>
  <c r="Z22" i="6"/>
  <c r="V22" i="6"/>
  <c r="R22" i="6"/>
  <c r="U22" i="6"/>
  <c r="T22" i="6"/>
  <c r="S22" i="6"/>
  <c r="X22" i="6"/>
  <c r="W22" i="6"/>
  <c r="Q22" i="6"/>
  <c r="W698" i="6"/>
  <c r="Z698" i="6"/>
  <c r="Q698" i="6"/>
  <c r="Y698" i="6"/>
  <c r="X698" i="6"/>
  <c r="V698" i="6"/>
  <c r="U698" i="6"/>
  <c r="T698" i="6"/>
  <c r="AB698" i="6"/>
  <c r="S698" i="6"/>
  <c r="AA698" i="6"/>
  <c r="R698" i="6"/>
  <c r="W192" i="6"/>
  <c r="Q192" i="6"/>
  <c r="AB192" i="6"/>
  <c r="Z192" i="6"/>
  <c r="Y192" i="6"/>
  <c r="T192" i="6"/>
  <c r="R192" i="6"/>
  <c r="U192" i="6"/>
  <c r="X192" i="6"/>
  <c r="V192" i="6"/>
  <c r="AA192" i="6"/>
  <c r="S192" i="6"/>
  <c r="W455" i="6"/>
  <c r="AA455" i="6"/>
  <c r="V455" i="6"/>
  <c r="U455" i="6"/>
  <c r="Y455" i="6"/>
  <c r="Q455" i="6"/>
  <c r="S455" i="6"/>
  <c r="AB455" i="6"/>
  <c r="Z455" i="6"/>
  <c r="R455" i="6"/>
  <c r="X455" i="6"/>
  <c r="T455" i="6"/>
  <c r="R673" i="6"/>
  <c r="AA673" i="6"/>
  <c r="W673" i="6"/>
  <c r="V673" i="6"/>
  <c r="T673" i="6"/>
  <c r="AB673" i="6"/>
  <c r="U673" i="6"/>
  <c r="S673" i="6"/>
  <c r="Z673" i="6"/>
  <c r="Y673" i="6"/>
  <c r="X673" i="6"/>
  <c r="Q673" i="6"/>
  <c r="AA879" i="6"/>
  <c r="U879" i="6"/>
  <c r="Y879" i="6"/>
  <c r="X879" i="6"/>
  <c r="W879" i="6"/>
  <c r="Z879" i="6"/>
  <c r="V879" i="6"/>
  <c r="Q879" i="6"/>
  <c r="R879" i="6"/>
  <c r="T879" i="6"/>
  <c r="S879" i="6"/>
  <c r="AB879" i="6"/>
  <c r="U595" i="6"/>
  <c r="AA595" i="6"/>
  <c r="Z595" i="6"/>
  <c r="W595" i="6"/>
  <c r="V595" i="6"/>
  <c r="T595" i="6"/>
  <c r="S595" i="6"/>
  <c r="R595" i="6"/>
  <c r="AB595" i="6"/>
  <c r="Q595" i="6"/>
  <c r="Y595" i="6"/>
  <c r="X595" i="6"/>
  <c r="U358" i="6"/>
  <c r="S358" i="6"/>
  <c r="Q358" i="6"/>
  <c r="Z358" i="6"/>
  <c r="W358" i="6"/>
  <c r="V358" i="6"/>
  <c r="X358" i="6"/>
  <c r="AA358" i="6"/>
  <c r="Y358" i="6"/>
  <c r="AB358" i="6"/>
  <c r="T358" i="6"/>
  <c r="R358" i="6"/>
  <c r="R648" i="6"/>
  <c r="Z648" i="6"/>
  <c r="X648" i="6"/>
  <c r="Q648" i="6"/>
  <c r="AA648" i="6"/>
  <c r="Y648" i="6"/>
  <c r="U648" i="6"/>
  <c r="S648" i="6"/>
  <c r="W648" i="6"/>
  <c r="V648" i="6"/>
  <c r="AB648" i="6"/>
  <c r="T648" i="6"/>
  <c r="Y102" i="6"/>
  <c r="S102" i="6"/>
  <c r="AB102" i="6"/>
  <c r="AA102" i="6"/>
  <c r="Z102" i="6"/>
  <c r="U102" i="6"/>
  <c r="V102" i="6"/>
  <c r="T102" i="6"/>
  <c r="R102" i="6"/>
  <c r="W102" i="6"/>
  <c r="X102" i="6"/>
  <c r="Q102" i="6"/>
  <c r="W674" i="6"/>
  <c r="V674" i="6"/>
  <c r="T674" i="6"/>
  <c r="AB674" i="6"/>
  <c r="S674" i="6"/>
  <c r="AA674" i="6"/>
  <c r="R674" i="6"/>
  <c r="Y674" i="6"/>
  <c r="Z674" i="6"/>
  <c r="X674" i="6"/>
  <c r="U674" i="6"/>
  <c r="Q674" i="6"/>
  <c r="W682" i="6"/>
  <c r="Y682" i="6"/>
  <c r="X682" i="6"/>
  <c r="V682" i="6"/>
  <c r="U682" i="6"/>
  <c r="T682" i="6"/>
  <c r="AA682" i="6"/>
  <c r="R682" i="6"/>
  <c r="AB682" i="6"/>
  <c r="Z682" i="6"/>
  <c r="S682" i="6"/>
  <c r="Q682" i="6"/>
  <c r="X588" i="6"/>
  <c r="AB588" i="6"/>
  <c r="Z588" i="6"/>
  <c r="T588" i="6"/>
  <c r="R588" i="6"/>
  <c r="Q588" i="6"/>
  <c r="AA588" i="6"/>
  <c r="S588" i="6"/>
  <c r="U588" i="6"/>
  <c r="Y588" i="6"/>
  <c r="V588" i="6"/>
  <c r="W588" i="6"/>
  <c r="Y158" i="6"/>
  <c r="R158" i="6"/>
  <c r="AB158" i="6"/>
  <c r="AA158" i="6"/>
  <c r="Z158" i="6"/>
  <c r="V158" i="6"/>
  <c r="U158" i="6"/>
  <c r="T158" i="6"/>
  <c r="S158" i="6"/>
  <c r="W158" i="6"/>
  <c r="X158" i="6"/>
  <c r="Q158" i="6"/>
  <c r="AB883" i="6"/>
  <c r="R883" i="6"/>
  <c r="Z883" i="6"/>
  <c r="W883" i="6"/>
  <c r="Y883" i="6"/>
  <c r="T883" i="6"/>
  <c r="S883" i="6"/>
  <c r="AA883" i="6"/>
  <c r="Q883" i="6"/>
  <c r="V883" i="6"/>
  <c r="U883" i="6"/>
  <c r="X883" i="6"/>
  <c r="U589" i="6"/>
  <c r="T589" i="6"/>
  <c r="S589" i="6"/>
  <c r="X589" i="6"/>
  <c r="W589" i="6"/>
  <c r="V589" i="6"/>
  <c r="Z589" i="6"/>
  <c r="AA589" i="6"/>
  <c r="R589" i="6"/>
  <c r="AB589" i="6"/>
  <c r="Y589" i="6"/>
  <c r="Q589" i="6"/>
  <c r="T668" i="6"/>
  <c r="S668" i="6"/>
  <c r="X668" i="6"/>
  <c r="V668" i="6"/>
  <c r="Y668" i="6"/>
  <c r="Z668" i="6"/>
  <c r="Q668" i="6"/>
  <c r="R668" i="6"/>
  <c r="AB668" i="6"/>
  <c r="AA668" i="6"/>
  <c r="U668" i="6"/>
  <c r="W668" i="6"/>
  <c r="W190" i="6"/>
  <c r="Z190" i="6"/>
  <c r="Q190" i="6"/>
  <c r="Y190" i="6"/>
  <c r="X190" i="6"/>
  <c r="V190" i="6"/>
  <c r="U190" i="6"/>
  <c r="T190" i="6"/>
  <c r="AB190" i="6"/>
  <c r="S190" i="6"/>
  <c r="AA190" i="6"/>
  <c r="R190" i="6"/>
  <c r="W202" i="6"/>
  <c r="Z202" i="6"/>
  <c r="Q202" i="6"/>
  <c r="Y202" i="6"/>
  <c r="X202" i="6"/>
  <c r="V202" i="6"/>
  <c r="U202" i="6"/>
  <c r="T202" i="6"/>
  <c r="AB202" i="6"/>
  <c r="S202" i="6"/>
  <c r="AA202" i="6"/>
  <c r="R202" i="6"/>
  <c r="AA993" i="6"/>
  <c r="W993" i="6"/>
  <c r="Q993" i="6"/>
  <c r="Z993" i="6"/>
  <c r="Y993" i="6"/>
  <c r="V993" i="6"/>
  <c r="AB993" i="6"/>
  <c r="T993" i="6"/>
  <c r="X993" i="6"/>
  <c r="U993" i="6"/>
  <c r="S993" i="6"/>
  <c r="R993" i="6"/>
  <c r="Y74" i="6"/>
  <c r="AA74" i="6"/>
  <c r="T74" i="6"/>
  <c r="AB74" i="6"/>
  <c r="Z74" i="6"/>
  <c r="V74" i="6"/>
  <c r="U74" i="6"/>
  <c r="S74" i="6"/>
  <c r="R74" i="6"/>
  <c r="W74" i="6"/>
  <c r="X74" i="6"/>
  <c r="Q74" i="6"/>
  <c r="X416" i="6"/>
  <c r="U416" i="6"/>
  <c r="T416" i="6"/>
  <c r="S416" i="6"/>
  <c r="AB416" i="6"/>
  <c r="R416" i="6"/>
  <c r="AA416" i="6"/>
  <c r="Q416" i="6"/>
  <c r="Y416" i="6"/>
  <c r="Z416" i="6"/>
  <c r="V416" i="6"/>
  <c r="W416" i="6"/>
  <c r="X692" i="6"/>
  <c r="S692" i="6"/>
  <c r="U692" i="6"/>
  <c r="Q692" i="6"/>
  <c r="Y692" i="6"/>
  <c r="AB692" i="6"/>
  <c r="R692" i="6"/>
  <c r="V692" i="6"/>
  <c r="W692" i="6"/>
  <c r="AA692" i="6"/>
  <c r="Z692" i="6"/>
  <c r="T692" i="6"/>
  <c r="T196" i="6"/>
  <c r="R196" i="6"/>
  <c r="AB196" i="6"/>
  <c r="Q196" i="6"/>
  <c r="Z196" i="6"/>
  <c r="Y196" i="6"/>
  <c r="W196" i="6"/>
  <c r="V196" i="6"/>
  <c r="U196" i="6"/>
  <c r="X196" i="6"/>
  <c r="AA196" i="6"/>
  <c r="S196" i="6"/>
  <c r="U687" i="6"/>
  <c r="T687" i="6"/>
  <c r="S687" i="6"/>
  <c r="AB687" i="6"/>
  <c r="R687" i="6"/>
  <c r="AA687" i="6"/>
  <c r="Q687" i="6"/>
  <c r="Z687" i="6"/>
  <c r="Y687" i="6"/>
  <c r="W687" i="6"/>
  <c r="V687" i="6"/>
  <c r="X687" i="6"/>
  <c r="Y325" i="6"/>
  <c r="X325" i="6"/>
  <c r="R325" i="6"/>
  <c r="AB325" i="6"/>
  <c r="AA325" i="6"/>
  <c r="Q325" i="6"/>
  <c r="T325" i="6"/>
  <c r="U325" i="6"/>
  <c r="V325" i="6"/>
  <c r="S325" i="6"/>
  <c r="W325" i="6"/>
  <c r="Z325" i="6"/>
  <c r="U609" i="6"/>
  <c r="T609" i="6"/>
  <c r="S609" i="6"/>
  <c r="AB609" i="6"/>
  <c r="R609" i="6"/>
  <c r="AA609" i="6"/>
  <c r="Z609" i="6"/>
  <c r="W609" i="6"/>
  <c r="V609" i="6"/>
  <c r="Y609" i="6"/>
  <c r="X609" i="6"/>
  <c r="Q609" i="6"/>
  <c r="V840" i="6"/>
  <c r="W840" i="6"/>
  <c r="U840" i="6"/>
  <c r="T840" i="6"/>
  <c r="S840" i="6"/>
  <c r="AB840" i="6"/>
  <c r="R840" i="6"/>
  <c r="AA840" i="6"/>
  <c r="Q840" i="6"/>
  <c r="Z840" i="6"/>
  <c r="Y840" i="6"/>
  <c r="X840" i="6"/>
  <c r="Z362" i="6"/>
  <c r="X362" i="6"/>
  <c r="W362" i="6"/>
  <c r="V362" i="6"/>
  <c r="S362" i="6"/>
  <c r="Y362" i="6"/>
  <c r="R362" i="6"/>
  <c r="AB362" i="6"/>
  <c r="T362" i="6"/>
  <c r="U362" i="6"/>
  <c r="AA362" i="6"/>
  <c r="Q362" i="6"/>
  <c r="W566" i="6"/>
  <c r="X566" i="6"/>
  <c r="V566" i="6"/>
  <c r="U566" i="6"/>
  <c r="T566" i="6"/>
  <c r="AB566" i="6"/>
  <c r="S566" i="6"/>
  <c r="AA566" i="6"/>
  <c r="R566" i="6"/>
  <c r="Z566" i="6"/>
  <c r="Q566" i="6"/>
  <c r="Y566" i="6"/>
  <c r="AB113" i="6"/>
  <c r="V113" i="6"/>
  <c r="U113" i="6"/>
  <c r="Q113" i="6"/>
  <c r="T113" i="6"/>
  <c r="Y113" i="6"/>
  <c r="W113" i="6"/>
  <c r="Z113" i="6"/>
  <c r="R113" i="6"/>
  <c r="X113" i="6"/>
  <c r="S113" i="6"/>
  <c r="AA113" i="6"/>
  <c r="X484" i="6"/>
  <c r="AA484" i="6"/>
  <c r="Q484" i="6"/>
  <c r="Y484" i="6"/>
  <c r="V484" i="6"/>
  <c r="U484" i="6"/>
  <c r="T484" i="6"/>
  <c r="S484" i="6"/>
  <c r="R484" i="6"/>
  <c r="AB484" i="6"/>
  <c r="Z484" i="6"/>
  <c r="W484" i="6"/>
  <c r="W205" i="6"/>
  <c r="S205" i="6"/>
  <c r="R205" i="6"/>
  <c r="AB205" i="6"/>
  <c r="AA205" i="6"/>
  <c r="Z205" i="6"/>
  <c r="U205" i="6"/>
  <c r="Q205" i="6"/>
  <c r="X205" i="6"/>
  <c r="V205" i="6"/>
  <c r="T205" i="6"/>
  <c r="Y205" i="6"/>
  <c r="W289" i="6"/>
  <c r="T289" i="6"/>
  <c r="Q289" i="6"/>
  <c r="AA289" i="6"/>
  <c r="V289" i="6"/>
  <c r="AB289" i="6"/>
  <c r="Y289" i="6"/>
  <c r="U289" i="6"/>
  <c r="S289" i="6"/>
  <c r="Z289" i="6"/>
  <c r="X289" i="6"/>
  <c r="R289" i="6"/>
  <c r="AB129" i="6"/>
  <c r="V129" i="6"/>
  <c r="U129" i="6"/>
  <c r="X129" i="6"/>
  <c r="Q129" i="6"/>
  <c r="Z129" i="6"/>
  <c r="Y129" i="6"/>
  <c r="S129" i="6"/>
  <c r="AA129" i="6"/>
  <c r="R129" i="6"/>
  <c r="T129" i="6"/>
  <c r="W129" i="6"/>
  <c r="Z880" i="6"/>
  <c r="X880" i="6"/>
  <c r="S880" i="6"/>
  <c r="Q880" i="6"/>
  <c r="AA880" i="6"/>
  <c r="Y880" i="6"/>
  <c r="U880" i="6"/>
  <c r="W880" i="6"/>
  <c r="V880" i="6"/>
  <c r="R880" i="6"/>
  <c r="AB880" i="6"/>
  <c r="T880" i="6"/>
  <c r="AA61" i="6"/>
  <c r="U61" i="6"/>
  <c r="V61" i="6"/>
  <c r="T61" i="6"/>
  <c r="AB61" i="6"/>
  <c r="R61" i="6"/>
  <c r="Z61" i="6"/>
  <c r="Y61" i="6"/>
  <c r="W61" i="6"/>
  <c r="X61" i="6"/>
  <c r="S61" i="6"/>
  <c r="Q61" i="6"/>
  <c r="U972" i="6"/>
  <c r="Q972" i="6"/>
  <c r="AB972" i="6"/>
  <c r="Z972" i="6"/>
  <c r="Y972" i="6"/>
  <c r="W972" i="6"/>
  <c r="T972" i="6"/>
  <c r="S972" i="6"/>
  <c r="V972" i="6"/>
  <c r="X972" i="6"/>
  <c r="R972" i="6"/>
  <c r="AA972" i="6"/>
  <c r="Z556" i="6"/>
  <c r="X556" i="6"/>
  <c r="R556" i="6"/>
  <c r="S556" i="6"/>
  <c r="T556" i="6"/>
  <c r="U556" i="6"/>
  <c r="AB556" i="6"/>
  <c r="Q556" i="6"/>
  <c r="Y556" i="6"/>
  <c r="V556" i="6"/>
  <c r="W556" i="6"/>
  <c r="AA556" i="6"/>
  <c r="V44" i="6"/>
  <c r="X44" i="6"/>
  <c r="AA44" i="6"/>
  <c r="T44" i="6"/>
  <c r="AB44" i="6"/>
  <c r="W44" i="6"/>
  <c r="Q44" i="6"/>
  <c r="Y44" i="6"/>
  <c r="R44" i="6"/>
  <c r="Z44" i="6"/>
  <c r="S44" i="6"/>
  <c r="U44" i="6"/>
  <c r="Q931" i="6"/>
  <c r="AA931" i="6"/>
  <c r="Z931" i="6"/>
  <c r="AB931" i="6"/>
  <c r="X931" i="6"/>
  <c r="T931" i="6"/>
  <c r="W931" i="6"/>
  <c r="V931" i="6"/>
  <c r="S931" i="6"/>
  <c r="U931" i="6"/>
  <c r="R931" i="6"/>
  <c r="Y931" i="6"/>
  <c r="W457" i="6"/>
  <c r="T457" i="6"/>
  <c r="S457" i="6"/>
  <c r="X457" i="6"/>
  <c r="V457" i="6"/>
  <c r="Z457" i="6"/>
  <c r="Q457" i="6"/>
  <c r="AB457" i="6"/>
  <c r="AA457" i="6"/>
  <c r="R457" i="6"/>
  <c r="Y457" i="6"/>
  <c r="U457" i="6"/>
  <c r="V72" i="6"/>
  <c r="X72" i="6"/>
  <c r="T72" i="6"/>
  <c r="Q72" i="6"/>
  <c r="AB72" i="6"/>
  <c r="R72" i="6"/>
  <c r="U72" i="6"/>
  <c r="Y72" i="6"/>
  <c r="Z72" i="6"/>
  <c r="W72" i="6"/>
  <c r="S72" i="6"/>
  <c r="AA72" i="6"/>
  <c r="W799" i="6"/>
  <c r="T799" i="6"/>
  <c r="Q799" i="6"/>
  <c r="S799" i="6"/>
  <c r="AB799" i="6"/>
  <c r="U799" i="6"/>
  <c r="Y799" i="6"/>
  <c r="Z799" i="6"/>
  <c r="R799" i="6"/>
  <c r="V799" i="6"/>
  <c r="X799" i="6"/>
  <c r="AA799" i="6"/>
  <c r="AB891" i="6"/>
  <c r="S891" i="6"/>
  <c r="Y891" i="6"/>
  <c r="X891" i="6"/>
  <c r="W891" i="6"/>
  <c r="U891" i="6"/>
  <c r="R891" i="6"/>
  <c r="AA891" i="6"/>
  <c r="Z891" i="6"/>
  <c r="Q891" i="6"/>
  <c r="T891" i="6"/>
  <c r="V891" i="6"/>
  <c r="X632" i="6"/>
  <c r="U632" i="6"/>
  <c r="V632" i="6"/>
  <c r="T632" i="6"/>
  <c r="W632" i="6"/>
  <c r="AB632" i="6"/>
  <c r="R632" i="6"/>
  <c r="Z632" i="6"/>
  <c r="Q632" i="6"/>
  <c r="Y632" i="6"/>
  <c r="AA632" i="6"/>
  <c r="S632" i="6"/>
  <c r="Y351" i="6"/>
  <c r="AB351" i="6"/>
  <c r="V351" i="6"/>
  <c r="U351" i="6"/>
  <c r="S351" i="6"/>
  <c r="T351" i="6"/>
  <c r="AA351" i="6"/>
  <c r="Q351" i="6"/>
  <c r="Z351" i="6"/>
  <c r="R351" i="6"/>
  <c r="W351" i="6"/>
  <c r="X351" i="6"/>
  <c r="Q239" i="6"/>
  <c r="U239" i="6"/>
  <c r="AB239" i="6"/>
  <c r="V239" i="6"/>
  <c r="AA239" i="6"/>
  <c r="W239" i="6"/>
  <c r="S239" i="6"/>
  <c r="R239" i="6"/>
  <c r="T239" i="6"/>
  <c r="Y239" i="6"/>
  <c r="X239" i="6"/>
  <c r="Z239" i="6"/>
  <c r="U20" i="6"/>
  <c r="V20" i="6"/>
  <c r="W20" i="6"/>
  <c r="AA20" i="6"/>
  <c r="X20" i="6"/>
  <c r="R20" i="6"/>
  <c r="Z20" i="6"/>
  <c r="T20" i="6"/>
  <c r="AB20" i="6"/>
  <c r="Q20" i="6"/>
  <c r="S20" i="6"/>
  <c r="Y20" i="6"/>
  <c r="AB641" i="6"/>
  <c r="R641" i="6"/>
  <c r="Z641" i="6"/>
  <c r="V641" i="6"/>
  <c r="W641" i="6"/>
  <c r="U641" i="6"/>
  <c r="T641" i="6"/>
  <c r="S641" i="6"/>
  <c r="AA641" i="6"/>
  <c r="Y641" i="6"/>
  <c r="X641" i="6"/>
  <c r="Q641" i="6"/>
  <c r="U390" i="6"/>
  <c r="S390" i="6"/>
  <c r="Q390" i="6"/>
  <c r="Z390" i="6"/>
  <c r="W390" i="6"/>
  <c r="X390" i="6"/>
  <c r="V390" i="6"/>
  <c r="AB390" i="6"/>
  <c r="AA390" i="6"/>
  <c r="T390" i="6"/>
  <c r="R390" i="6"/>
  <c r="Y390" i="6"/>
  <c r="Z697" i="6"/>
  <c r="W697" i="6"/>
  <c r="V697" i="6"/>
  <c r="S697" i="6"/>
  <c r="Y697" i="6"/>
  <c r="Q697" i="6"/>
  <c r="X697" i="6"/>
  <c r="U697" i="6"/>
  <c r="T697" i="6"/>
  <c r="AA697" i="6"/>
  <c r="AB697" i="6"/>
  <c r="R697" i="6"/>
  <c r="AA531" i="6"/>
  <c r="R531" i="6"/>
  <c r="Q531" i="6"/>
  <c r="W531" i="6"/>
  <c r="T531" i="6"/>
  <c r="Z531" i="6"/>
  <c r="AB531" i="6"/>
  <c r="Y531" i="6"/>
  <c r="S531" i="6"/>
  <c r="X531" i="6"/>
  <c r="V531" i="6"/>
  <c r="U531" i="6"/>
  <c r="Y118" i="6"/>
  <c r="Z118" i="6"/>
  <c r="V118" i="6"/>
  <c r="U118" i="6"/>
  <c r="T118" i="6"/>
  <c r="S118" i="6"/>
  <c r="AB118" i="6"/>
  <c r="AA118" i="6"/>
  <c r="R118" i="6"/>
  <c r="W118" i="6"/>
  <c r="Q118" i="6"/>
  <c r="X118" i="6"/>
  <c r="Z860" i="6"/>
  <c r="W860" i="6"/>
  <c r="AB860" i="6"/>
  <c r="Y860" i="6"/>
  <c r="T860" i="6"/>
  <c r="AA860" i="6"/>
  <c r="Q860" i="6"/>
  <c r="X860" i="6"/>
  <c r="R860" i="6"/>
  <c r="V860" i="6"/>
  <c r="U860" i="6"/>
  <c r="S860" i="6"/>
  <c r="Z563" i="6"/>
  <c r="AB563" i="6"/>
  <c r="S563" i="6"/>
  <c r="Q563" i="6"/>
  <c r="X563" i="6"/>
  <c r="U563" i="6"/>
  <c r="Y563" i="6"/>
  <c r="V563" i="6"/>
  <c r="T563" i="6"/>
  <c r="R563" i="6"/>
  <c r="AA563" i="6"/>
  <c r="W563" i="6"/>
  <c r="Y54" i="6"/>
  <c r="AB54" i="6"/>
  <c r="AA54" i="6"/>
  <c r="Z54" i="6"/>
  <c r="V54" i="6"/>
  <c r="R54" i="6"/>
  <c r="U54" i="6"/>
  <c r="T54" i="6"/>
  <c r="S54" i="6"/>
  <c r="X54" i="6"/>
  <c r="Q54" i="6"/>
  <c r="W54" i="6"/>
  <c r="AB417" i="6"/>
  <c r="Z417" i="6"/>
  <c r="R417" i="6"/>
  <c r="X417" i="6"/>
  <c r="V417" i="6"/>
  <c r="Y417" i="6"/>
  <c r="U417" i="6"/>
  <c r="T417" i="6"/>
  <c r="S417" i="6"/>
  <c r="Q417" i="6"/>
  <c r="W417" i="6"/>
  <c r="AA417" i="6"/>
  <c r="X447" i="6"/>
  <c r="AB447" i="6"/>
  <c r="AA447" i="6"/>
  <c r="W447" i="6"/>
  <c r="V447" i="6"/>
  <c r="T447" i="6"/>
  <c r="Q447" i="6"/>
  <c r="Y447" i="6"/>
  <c r="Z447" i="6"/>
  <c r="R447" i="6"/>
  <c r="U447" i="6"/>
  <c r="S447" i="6"/>
  <c r="U541" i="6"/>
  <c r="R541" i="6"/>
  <c r="Q541" i="6"/>
  <c r="AB541" i="6"/>
  <c r="AA541" i="6"/>
  <c r="Z541" i="6"/>
  <c r="W541" i="6"/>
  <c r="T541" i="6"/>
  <c r="S541" i="6"/>
  <c r="Y541" i="6"/>
  <c r="V541" i="6"/>
  <c r="X541" i="6"/>
  <c r="W115" i="6"/>
  <c r="S115" i="6"/>
  <c r="AB115" i="6"/>
  <c r="R115" i="6"/>
  <c r="AA115" i="6"/>
  <c r="Q115" i="6"/>
  <c r="Z115" i="6"/>
  <c r="Y115" i="6"/>
  <c r="U115" i="6"/>
  <c r="X115" i="6"/>
  <c r="T115" i="6"/>
  <c r="V115" i="6"/>
  <c r="W188" i="6"/>
  <c r="Y188" i="6"/>
  <c r="T188" i="6"/>
  <c r="R188" i="6"/>
  <c r="AB188" i="6"/>
  <c r="AA188" i="6"/>
  <c r="Q188" i="6"/>
  <c r="U188" i="6"/>
  <c r="Z188" i="6"/>
  <c r="S188" i="6"/>
  <c r="X188" i="6"/>
  <c r="V188" i="6"/>
  <c r="X220" i="6"/>
  <c r="W220" i="6"/>
  <c r="V220" i="6"/>
  <c r="S220" i="6"/>
  <c r="AB220" i="6"/>
  <c r="T220" i="6"/>
  <c r="U220" i="6"/>
  <c r="Y220" i="6"/>
  <c r="Z220" i="6"/>
  <c r="AA220" i="6"/>
  <c r="R220" i="6"/>
  <c r="Q220" i="6"/>
  <c r="X219" i="6"/>
  <c r="AB219" i="6"/>
  <c r="AA219" i="6"/>
  <c r="Z219" i="6"/>
  <c r="W219" i="6"/>
  <c r="U219" i="6"/>
  <c r="S219" i="6"/>
  <c r="R219" i="6"/>
  <c r="Q219" i="6"/>
  <c r="V219" i="6"/>
  <c r="T219" i="6"/>
  <c r="Y219" i="6"/>
  <c r="X961" i="6"/>
  <c r="AB961" i="6"/>
  <c r="Z961" i="6"/>
  <c r="W961" i="6"/>
  <c r="V961" i="6"/>
  <c r="R961" i="6"/>
  <c r="Q961" i="6"/>
  <c r="T961" i="6"/>
  <c r="S961" i="6"/>
  <c r="U961" i="6"/>
  <c r="Y961" i="6"/>
  <c r="AA961" i="6"/>
  <c r="V282" i="6"/>
  <c r="U282" i="6"/>
  <c r="R282" i="6"/>
  <c r="Q282" i="6"/>
  <c r="AA282" i="6"/>
  <c r="Y282" i="6"/>
  <c r="W282" i="6"/>
  <c r="S282" i="6"/>
  <c r="AB282" i="6"/>
  <c r="Z282" i="6"/>
  <c r="X282" i="6"/>
  <c r="T282" i="6"/>
  <c r="AA849" i="6"/>
  <c r="Z849" i="6"/>
  <c r="W849" i="6"/>
  <c r="V849" i="6"/>
  <c r="U849" i="6"/>
  <c r="R849" i="6"/>
  <c r="Q849" i="6"/>
  <c r="AB849" i="6"/>
  <c r="Y849" i="6"/>
  <c r="X849" i="6"/>
  <c r="T849" i="6"/>
  <c r="S849" i="6"/>
  <c r="Y98" i="6"/>
  <c r="T98" i="6"/>
  <c r="R98" i="6"/>
  <c r="AB98" i="6"/>
  <c r="AA98" i="6"/>
  <c r="V98" i="6"/>
  <c r="S98" i="6"/>
  <c r="Z98" i="6"/>
  <c r="U98" i="6"/>
  <c r="X98" i="6"/>
  <c r="W98" i="6"/>
  <c r="Q98" i="6"/>
  <c r="AA363" i="6"/>
  <c r="S363" i="6"/>
  <c r="Q363" i="6"/>
  <c r="U363" i="6"/>
  <c r="Y363" i="6"/>
  <c r="Z363" i="6"/>
  <c r="R363" i="6"/>
  <c r="V363" i="6"/>
  <c r="X363" i="6"/>
  <c r="T363" i="6"/>
  <c r="AB363" i="6"/>
  <c r="W363" i="6"/>
  <c r="V929" i="6"/>
  <c r="AB929" i="6"/>
  <c r="AA929" i="6"/>
  <c r="Z929" i="6"/>
  <c r="W929" i="6"/>
  <c r="R929" i="6"/>
  <c r="Q929" i="6"/>
  <c r="S929" i="6"/>
  <c r="X929" i="6"/>
  <c r="T929" i="6"/>
  <c r="U929" i="6"/>
  <c r="Y929" i="6"/>
  <c r="AA440" i="6"/>
  <c r="S440" i="6"/>
  <c r="Q440" i="6"/>
  <c r="T440" i="6"/>
  <c r="V440" i="6"/>
  <c r="AB440" i="6"/>
  <c r="R440" i="6"/>
  <c r="W440" i="6"/>
  <c r="U440" i="6"/>
  <c r="Y440" i="6"/>
  <c r="X440" i="6"/>
  <c r="Z440" i="6"/>
  <c r="Z721" i="6"/>
  <c r="W721" i="6"/>
  <c r="AB721" i="6"/>
  <c r="AA721" i="6"/>
  <c r="Y721" i="6"/>
  <c r="U721" i="6"/>
  <c r="X721" i="6"/>
  <c r="Q721" i="6"/>
  <c r="T721" i="6"/>
  <c r="S721" i="6"/>
  <c r="R721" i="6"/>
  <c r="V721" i="6"/>
  <c r="W55" i="6"/>
  <c r="AA55" i="6"/>
  <c r="T55" i="6"/>
  <c r="Q55" i="6"/>
  <c r="U55" i="6"/>
  <c r="S55" i="6"/>
  <c r="R55" i="6"/>
  <c r="AB55" i="6"/>
  <c r="Z55" i="6"/>
  <c r="Y55" i="6"/>
  <c r="X55" i="6"/>
  <c r="V55" i="6"/>
  <c r="Z620" i="6"/>
  <c r="V620" i="6"/>
  <c r="R620" i="6"/>
  <c r="Q620" i="6"/>
  <c r="W620" i="6"/>
  <c r="Y620" i="6"/>
  <c r="U620" i="6"/>
  <c r="T620" i="6"/>
  <c r="X620" i="6"/>
  <c r="AB620" i="6"/>
  <c r="AA620" i="6"/>
  <c r="S620" i="6"/>
  <c r="Y388" i="6"/>
  <c r="T388" i="6"/>
  <c r="X388" i="6"/>
  <c r="Z388" i="6"/>
  <c r="Q388" i="6"/>
  <c r="U388" i="6"/>
  <c r="AB388" i="6"/>
  <c r="S388" i="6"/>
  <c r="AA388" i="6"/>
  <c r="V388" i="6"/>
  <c r="R388" i="6"/>
  <c r="W388" i="6"/>
  <c r="Z560" i="6"/>
  <c r="Y560" i="6"/>
  <c r="U560" i="6"/>
  <c r="R560" i="6"/>
  <c r="S560" i="6"/>
  <c r="AB560" i="6"/>
  <c r="AA560" i="6"/>
  <c r="W560" i="6"/>
  <c r="T560" i="6"/>
  <c r="X560" i="6"/>
  <c r="V560" i="6"/>
  <c r="Q560" i="6"/>
  <c r="W71" i="6"/>
  <c r="U71" i="6"/>
  <c r="AA71" i="6"/>
  <c r="Q71" i="6"/>
  <c r="Z71" i="6"/>
  <c r="Y71" i="6"/>
  <c r="X71" i="6"/>
  <c r="T71" i="6"/>
  <c r="S71" i="6"/>
  <c r="R71" i="6"/>
  <c r="AB71" i="6"/>
  <c r="V71" i="6"/>
  <c r="X769" i="6"/>
  <c r="Z769" i="6"/>
  <c r="R769" i="6"/>
  <c r="V769" i="6"/>
  <c r="U769" i="6"/>
  <c r="Q769" i="6"/>
  <c r="AA769" i="6"/>
  <c r="W769" i="6"/>
  <c r="S769" i="6"/>
  <c r="T769" i="6"/>
  <c r="Y769" i="6"/>
  <c r="AB769" i="6"/>
  <c r="X511" i="6"/>
  <c r="T511" i="6"/>
  <c r="Q511" i="6"/>
  <c r="Y511" i="6"/>
  <c r="AA511" i="6"/>
  <c r="Z511" i="6"/>
  <c r="AB511" i="6"/>
  <c r="R511" i="6"/>
  <c r="W511" i="6"/>
  <c r="V511" i="6"/>
  <c r="U511" i="6"/>
  <c r="S511" i="6"/>
  <c r="U895" i="6"/>
  <c r="Z895" i="6"/>
  <c r="Y895" i="6"/>
  <c r="X895" i="6"/>
  <c r="AA895" i="6"/>
  <c r="V895" i="6"/>
  <c r="T895" i="6"/>
  <c r="Q895" i="6"/>
  <c r="AB895" i="6"/>
  <c r="R895" i="6"/>
  <c r="S895" i="6"/>
  <c r="W895" i="6"/>
  <c r="W642" i="6"/>
  <c r="Z642" i="6"/>
  <c r="Q642" i="6"/>
  <c r="X642" i="6"/>
  <c r="U642" i="6"/>
  <c r="R642" i="6"/>
  <c r="AB642" i="6"/>
  <c r="AA642" i="6"/>
  <c r="Y642" i="6"/>
  <c r="V642" i="6"/>
  <c r="T642" i="6"/>
  <c r="S642" i="6"/>
  <c r="AB262" i="6"/>
  <c r="T262" i="6"/>
  <c r="S262" i="6"/>
  <c r="V262" i="6"/>
  <c r="U262" i="6"/>
  <c r="X262" i="6"/>
  <c r="Q262" i="6"/>
  <c r="Z262" i="6"/>
  <c r="Y262" i="6"/>
  <c r="W262" i="6"/>
  <c r="AA262" i="6"/>
  <c r="R262" i="6"/>
  <c r="V68" i="6"/>
  <c r="T68" i="6"/>
  <c r="S68" i="6"/>
  <c r="AB68" i="6"/>
  <c r="X68" i="6"/>
  <c r="R68" i="6"/>
  <c r="Z68" i="6"/>
  <c r="Q68" i="6"/>
  <c r="Y68" i="6"/>
  <c r="AA68" i="6"/>
  <c r="W68" i="6"/>
  <c r="U68" i="6"/>
  <c r="W696" i="6"/>
  <c r="Q696" i="6"/>
  <c r="Y696" i="6"/>
  <c r="X696" i="6"/>
  <c r="U696" i="6"/>
  <c r="V696" i="6"/>
  <c r="AB696" i="6"/>
  <c r="Z696" i="6"/>
  <c r="S696" i="6"/>
  <c r="R696" i="6"/>
  <c r="AA696" i="6"/>
  <c r="T696" i="6"/>
  <c r="Z768" i="6"/>
  <c r="AA768" i="6"/>
  <c r="W768" i="6"/>
  <c r="V768" i="6"/>
  <c r="X768" i="6"/>
  <c r="U768" i="6"/>
  <c r="Q768" i="6"/>
  <c r="S768" i="6"/>
  <c r="R768" i="6"/>
  <c r="T768" i="6"/>
  <c r="Y768" i="6"/>
  <c r="AB768" i="6"/>
  <c r="V100" i="6"/>
  <c r="AA100" i="6"/>
  <c r="T100" i="6"/>
  <c r="Q100" i="6"/>
  <c r="Y100" i="6"/>
  <c r="X100" i="6"/>
  <c r="W100" i="6"/>
  <c r="R100" i="6"/>
  <c r="S100" i="6"/>
  <c r="AB100" i="6"/>
  <c r="U100" i="6"/>
  <c r="Z100" i="6"/>
  <c r="V918" i="6"/>
  <c r="U918" i="6"/>
  <c r="AB918" i="6"/>
  <c r="R918" i="6"/>
  <c r="AA918" i="6"/>
  <c r="Z918" i="6"/>
  <c r="Y918" i="6"/>
  <c r="W918" i="6"/>
  <c r="T918" i="6"/>
  <c r="S918" i="6"/>
  <c r="Q918" i="6"/>
  <c r="X918" i="6"/>
  <c r="S597" i="6"/>
  <c r="X597" i="6"/>
  <c r="W597" i="6"/>
  <c r="V597" i="6"/>
  <c r="U597" i="6"/>
  <c r="T597" i="6"/>
  <c r="R597" i="6"/>
  <c r="Z597" i="6"/>
  <c r="AB597" i="6"/>
  <c r="Y597" i="6"/>
  <c r="Q597" i="6"/>
  <c r="AA597" i="6"/>
  <c r="X400" i="6"/>
  <c r="S400" i="6"/>
  <c r="AB400" i="6"/>
  <c r="R400" i="6"/>
  <c r="AA400" i="6"/>
  <c r="Q400" i="6"/>
  <c r="Z400" i="6"/>
  <c r="Y400" i="6"/>
  <c r="U400" i="6"/>
  <c r="V400" i="6"/>
  <c r="T400" i="6"/>
  <c r="W400" i="6"/>
  <c r="U878" i="6"/>
  <c r="T878" i="6"/>
  <c r="R878" i="6"/>
  <c r="Q878" i="6"/>
  <c r="AA878" i="6"/>
  <c r="W878" i="6"/>
  <c r="V878" i="6"/>
  <c r="Z878" i="6"/>
  <c r="X878" i="6"/>
  <c r="AB878" i="6"/>
  <c r="S878" i="6"/>
  <c r="Y878" i="6"/>
  <c r="W206" i="6"/>
  <c r="X206" i="6"/>
  <c r="V206" i="6"/>
  <c r="U206" i="6"/>
  <c r="T206" i="6"/>
  <c r="AB206" i="6"/>
  <c r="S206" i="6"/>
  <c r="AA206" i="6"/>
  <c r="R206" i="6"/>
  <c r="Z206" i="6"/>
  <c r="Q206" i="6"/>
  <c r="Y206" i="6"/>
  <c r="W650" i="6"/>
  <c r="T650" i="6"/>
  <c r="AA650" i="6"/>
  <c r="R650" i="6"/>
  <c r="Y650" i="6"/>
  <c r="V650" i="6"/>
  <c r="U650" i="6"/>
  <c r="S650" i="6"/>
  <c r="Q650" i="6"/>
  <c r="AB650" i="6"/>
  <c r="Z650" i="6"/>
  <c r="X650" i="6"/>
  <c r="T279" i="6"/>
  <c r="W279" i="6"/>
  <c r="U279" i="6"/>
  <c r="Q279" i="6"/>
  <c r="Y279" i="6"/>
  <c r="X279" i="6"/>
  <c r="AA279" i="6"/>
  <c r="V279" i="6"/>
  <c r="AB279" i="6"/>
  <c r="S279" i="6"/>
  <c r="R279" i="6"/>
  <c r="Z279" i="6"/>
  <c r="T922" i="6"/>
  <c r="AA922" i="6"/>
  <c r="Y922" i="6"/>
  <c r="X922" i="6"/>
  <c r="W922" i="6"/>
  <c r="R922" i="6"/>
  <c r="V922" i="6"/>
  <c r="Z922" i="6"/>
  <c r="Q922" i="6"/>
  <c r="U922" i="6"/>
  <c r="AB922" i="6"/>
  <c r="S922" i="6"/>
  <c r="X994" i="6"/>
  <c r="U994" i="6"/>
  <c r="T994" i="6"/>
  <c r="Q994" i="6"/>
  <c r="AB994" i="6"/>
  <c r="AA994" i="6"/>
  <c r="W994" i="6"/>
  <c r="S994" i="6"/>
  <c r="R994" i="6"/>
  <c r="V994" i="6"/>
  <c r="Y994" i="6"/>
  <c r="Z994" i="6"/>
  <c r="W471" i="6"/>
  <c r="X471" i="6"/>
  <c r="Y471" i="6"/>
  <c r="Z471" i="6"/>
  <c r="Q471" i="6"/>
  <c r="R471" i="6"/>
  <c r="AB471" i="6"/>
  <c r="U471" i="6"/>
  <c r="S471" i="6"/>
  <c r="T471" i="6"/>
  <c r="V471" i="6"/>
  <c r="AA471" i="6"/>
  <c r="R819" i="6"/>
  <c r="AB819" i="6"/>
  <c r="Q819" i="6"/>
  <c r="AA819" i="6"/>
  <c r="Z819" i="6"/>
  <c r="V819" i="6"/>
  <c r="U819" i="6"/>
  <c r="T819" i="6"/>
  <c r="S819" i="6"/>
  <c r="W819" i="6"/>
  <c r="Y819" i="6"/>
  <c r="X819" i="6"/>
  <c r="U525" i="6"/>
  <c r="AA525" i="6"/>
  <c r="Z525" i="6"/>
  <c r="W525" i="6"/>
  <c r="T525" i="6"/>
  <c r="S525" i="6"/>
  <c r="AB525" i="6"/>
  <c r="Q525" i="6"/>
  <c r="R525" i="6"/>
  <c r="V525" i="6"/>
  <c r="Y525" i="6"/>
  <c r="X525" i="6"/>
  <c r="W622" i="6"/>
  <c r="U622" i="6"/>
  <c r="T622" i="6"/>
  <c r="AB622" i="6"/>
  <c r="S622" i="6"/>
  <c r="AA622" i="6"/>
  <c r="R622" i="6"/>
  <c r="Z622" i="6"/>
  <c r="Q622" i="6"/>
  <c r="Y622" i="6"/>
  <c r="X622" i="6"/>
  <c r="V622" i="6"/>
  <c r="Z640" i="6"/>
  <c r="X640" i="6"/>
  <c r="Q640" i="6"/>
  <c r="Y640" i="6"/>
  <c r="T640" i="6"/>
  <c r="AA640" i="6"/>
  <c r="S640" i="6"/>
  <c r="AB640" i="6"/>
  <c r="R640" i="6"/>
  <c r="W640" i="6"/>
  <c r="V640" i="6"/>
  <c r="U640" i="6"/>
  <c r="S342" i="6"/>
  <c r="Q342" i="6"/>
  <c r="X342" i="6"/>
  <c r="V342" i="6"/>
  <c r="Z342" i="6"/>
  <c r="W342" i="6"/>
  <c r="U342" i="6"/>
  <c r="AB342" i="6"/>
  <c r="AA342" i="6"/>
  <c r="T342" i="6"/>
  <c r="R342" i="6"/>
  <c r="Y342" i="6"/>
  <c r="W590" i="6"/>
  <c r="AB590" i="6"/>
  <c r="S590" i="6"/>
  <c r="AA590" i="6"/>
  <c r="R590" i="6"/>
  <c r="Z590" i="6"/>
  <c r="Q590" i="6"/>
  <c r="Y590" i="6"/>
  <c r="X590" i="6"/>
  <c r="V590" i="6"/>
  <c r="U590" i="6"/>
  <c r="T590" i="6"/>
  <c r="K4" i="6"/>
  <c r="J4" i="4"/>
  <c r="J5" i="4"/>
  <c r="I4" i="4"/>
  <c r="K5" i="6" l="1"/>
  <c r="J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CHOL</author>
  </authors>
  <commentList>
    <comment ref="C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CHOL:</t>
        </r>
        <r>
          <rPr>
            <sz val="8"/>
            <color indexed="81"/>
            <rFont val="Tahoma"/>
            <family val="2"/>
          </rPr>
          <t xml:space="preserve">
1=ชาย 2=หญิง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CHOL</author>
  </authors>
  <commentList>
    <comment ref="M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ห้ามเปลี่ยน Date Format</t>
        </r>
      </text>
    </comment>
    <comment ref="C2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CHOL:</t>
        </r>
        <r>
          <rPr>
            <sz val="8"/>
            <color indexed="81"/>
            <rFont val="Tahoma"/>
            <family val="2"/>
          </rPr>
          <t xml:space="preserve">
1=ชาย 2=หญิง</t>
        </r>
      </text>
    </comment>
    <comment ref="D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" authorId="0" shapeId="0" xr:uid="{7AE0C537-D595-494B-8604-55A2C9D28B6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" authorId="0" shapeId="0" xr:uid="{F01FD5CC-2953-4FEF-A7CA-A030F0A9D84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" authorId="0" shapeId="0" xr:uid="{26F91A8C-F471-4538-99C3-1DAD21063C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" authorId="0" shapeId="0" xr:uid="{AA3FF95C-2F10-4827-A509-C1903520191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" authorId="0" shapeId="0" xr:uid="{3E557869-C7BC-4163-9AC7-87642C2A4BC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" authorId="0" shapeId="0" xr:uid="{9DD8FD85-3C38-4C4F-A8A0-33A3C130B0C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" authorId="0" shapeId="0" xr:uid="{267FFCC5-C442-4709-981F-8A2817D3BCB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" authorId="0" shapeId="0" xr:uid="{AC7F8171-AEAB-46D0-B099-DDE5BE8A7E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" authorId="0" shapeId="0" xr:uid="{5786A3D0-6BF5-4F5C-BAC3-6BE9CD52E2A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" authorId="0" shapeId="0" xr:uid="{2B6E6E80-1A28-4677-9C06-6865A0BC771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" authorId="0" shapeId="0" xr:uid="{9AEB1BEE-519A-4634-9D42-D1E378DA19A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" authorId="0" shapeId="0" xr:uid="{A781DF38-05B9-4C22-ADAE-4FD31F8AB79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" authorId="0" shapeId="0" xr:uid="{9FF1AD70-2A67-4427-BB29-B202D7F4A9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" authorId="0" shapeId="0" xr:uid="{97505250-628F-467F-BEE6-F38674B0FD5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" authorId="0" shapeId="0" xr:uid="{8A7DE02F-D312-4DCF-8278-9417FB89C61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" authorId="0" shapeId="0" xr:uid="{757976B0-37BD-44D8-8120-27BB40979E2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" authorId="0" shapeId="0" xr:uid="{7CD978BB-3893-4203-B53D-65134D58CF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" authorId="0" shapeId="0" xr:uid="{67B845C3-189D-455A-9B46-8A7E574DA1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" authorId="0" shapeId="0" xr:uid="{24548E26-CAB2-4B91-8858-022E8E60703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" authorId="0" shapeId="0" xr:uid="{63D7EDFB-D1B5-4580-B76C-384EC62B4F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" authorId="0" shapeId="0" xr:uid="{0AC475E7-BA13-40C3-A923-F599634AC15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" authorId="0" shapeId="0" xr:uid="{60CAA0D4-3F95-4092-94C1-C5B90F6BBE7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" authorId="0" shapeId="0" xr:uid="{31311254-8158-4649-A4A3-EC5C1313F40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" authorId="0" shapeId="0" xr:uid="{50091E6A-E52E-4913-B55C-8DAE665990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" authorId="0" shapeId="0" xr:uid="{2E8CED31-61E3-4557-949E-637A4B20DB3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" authorId="0" shapeId="0" xr:uid="{F429A63D-D231-4CBA-81F0-B41CCD15750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" authorId="0" shapeId="0" xr:uid="{DB26FA2B-337C-4D08-9BA6-4FAD4C084C7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" authorId="0" shapeId="0" xr:uid="{548C6DFB-D950-4191-A796-2644058312D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" authorId="0" shapeId="0" xr:uid="{6B617FC7-A445-44E6-84A5-F7472ECBF12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" authorId="0" shapeId="0" xr:uid="{EE35BCE3-9BDC-4F4C-ADE5-25F0893B30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" authorId="0" shapeId="0" xr:uid="{FCF8B1F4-D53E-4489-B5F8-97874EC0B24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" authorId="0" shapeId="0" xr:uid="{D307AE78-3F49-47C1-BDDE-4CB6F677D52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" authorId="0" shapeId="0" xr:uid="{2A10DA9A-3630-4893-BFE1-AC9D9396CEC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" authorId="0" shapeId="0" xr:uid="{904FE4DB-1A1F-441E-96A9-369EDC6FD8A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" authorId="0" shapeId="0" xr:uid="{A1106FE2-8CD8-48A0-9C1B-33174AE4504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" authorId="0" shapeId="0" xr:uid="{4E3F46E7-54EF-4EDD-B3CD-97D280BCDC4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" authorId="0" shapeId="0" xr:uid="{FC4494AF-CED1-4792-B3A3-A3F160B610D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" authorId="0" shapeId="0" xr:uid="{1C9EC323-3765-4BD0-BB26-5B9B509BF94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" authorId="0" shapeId="0" xr:uid="{15414917-F4E8-4105-B723-7E425B3365C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" authorId="0" shapeId="0" xr:uid="{4AE5A690-B824-4525-B903-8BF2E14905B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" authorId="0" shapeId="0" xr:uid="{7FD10769-0273-4D7D-89AE-B6B114014D4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" authorId="0" shapeId="0" xr:uid="{C20E176A-92CA-4E23-A3E3-500D2A2D290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" authorId="0" shapeId="0" xr:uid="{642586F8-0919-4F7E-BE4A-87933699AB8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" authorId="0" shapeId="0" xr:uid="{E7B6B0A9-CB42-460B-B2FC-3DADB8B0D7B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" authorId="0" shapeId="0" xr:uid="{FC75DE10-3F21-47B8-833C-7B6E80A0001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" authorId="0" shapeId="0" xr:uid="{B8223446-459F-41AB-8565-4CE7693F361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" authorId="0" shapeId="0" xr:uid="{94F4C75E-C4BF-4633-B1C4-33563AB97C5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" authorId="0" shapeId="0" xr:uid="{74E6CD00-FCA9-45F2-A984-C403653898A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" authorId="0" shapeId="0" xr:uid="{FBCA8617-95D5-450E-B440-BDBAC33FE84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" authorId="0" shapeId="0" xr:uid="{F656B945-2E2D-45E0-90F4-D5154C86B7E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" authorId="0" shapeId="0" xr:uid="{A6A1160D-4CB2-4BCE-968D-839D16F8A46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" authorId="0" shapeId="0" xr:uid="{507A4BCA-8C6F-48DA-B08C-A73954DE68C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" authorId="0" shapeId="0" xr:uid="{1131879A-AA54-4E74-BFA9-993A4D10E38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" authorId="0" shapeId="0" xr:uid="{83E57CFB-1D18-41C1-8E25-8354811846D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" authorId="0" shapeId="0" xr:uid="{D138FB44-6D36-4EE7-8D46-2BAD2EA77C5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" authorId="0" shapeId="0" xr:uid="{E8FA555E-C127-4AB8-ABDF-0EF3A4B501C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" authorId="0" shapeId="0" xr:uid="{10FA6900-377D-4C77-AA73-B57BDD88A69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" authorId="0" shapeId="0" xr:uid="{24AB6D00-CF83-467D-BB47-7EADA154A5C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" authorId="0" shapeId="0" xr:uid="{81515DC7-D0D2-46FB-BC87-C829035A6C9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" authorId="0" shapeId="0" xr:uid="{285E363D-60C8-43D3-BCE0-744B65BB665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" authorId="0" shapeId="0" xr:uid="{1BDC855F-4380-450F-9AB1-642A3B6D49B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" authorId="0" shapeId="0" xr:uid="{770CF93C-980E-4B31-9551-4C0DF9FF62D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" authorId="0" shapeId="0" xr:uid="{8BFB7F2B-1048-4AE2-97F8-5540EBEA38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" authorId="0" shapeId="0" xr:uid="{A3108858-355F-4D14-89FE-1E303FB4149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" authorId="0" shapeId="0" xr:uid="{BC8D9EC2-4625-4B66-9342-F185CFE584B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" authorId="0" shapeId="0" xr:uid="{4FF0058B-5E01-4E5C-A552-662F881B1C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" authorId="0" shapeId="0" xr:uid="{8A91D469-4358-4FF3-A1C3-AAD0665A4B0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" authorId="0" shapeId="0" xr:uid="{5E56522E-807D-4F34-9F22-EA1D7D0ECF0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" authorId="0" shapeId="0" xr:uid="{3790853B-BEAF-42C3-90B8-641C11D1489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" authorId="0" shapeId="0" xr:uid="{7A6BD9CD-4275-4742-AAC1-49FA63B59B0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" authorId="0" shapeId="0" xr:uid="{BB38AE05-2260-4E93-A4A3-DAD9BE3194F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" authorId="0" shapeId="0" xr:uid="{337E62A0-7B2E-4F65-8D89-9EE98AB4DC0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" authorId="0" shapeId="0" xr:uid="{8A2FF52F-16E8-4977-B7FF-0A7BF38F3B3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" authorId="0" shapeId="0" xr:uid="{74F8F955-3741-4711-8CEE-84F4C27CD1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" authorId="0" shapeId="0" xr:uid="{F8F9C483-89A8-40BF-9F9A-4CC87553F73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" authorId="0" shapeId="0" xr:uid="{4909FB0B-BA6B-4213-AFC7-E2C30E11BB6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" authorId="0" shapeId="0" xr:uid="{4A3BC793-5174-4254-826D-8EF6125798F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" authorId="0" shapeId="0" xr:uid="{1776BED0-8EAF-4359-A288-791AF5CA130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" authorId="0" shapeId="0" xr:uid="{14A43F4D-2F60-446F-BBA0-5D556FBCE8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" authorId="0" shapeId="0" xr:uid="{2738CEB4-833E-4A66-BDE4-C632656EDA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" authorId="0" shapeId="0" xr:uid="{BA8BF1A6-61AC-46D7-950F-A72D91C02E1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" authorId="0" shapeId="0" xr:uid="{4DA23535-C5AA-48C3-8646-7F7CCA43DE8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" authorId="0" shapeId="0" xr:uid="{D6713B8B-65C6-4103-9A34-6E88D622CB6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" authorId="0" shapeId="0" xr:uid="{49F51936-D99B-427E-8ED1-4DE7AD6B743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" authorId="0" shapeId="0" xr:uid="{AA5BB9EE-94AD-4570-90C7-516B85638ED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" authorId="0" shapeId="0" xr:uid="{0D8AB19E-3487-4790-AA8D-1694B0E45B9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" authorId="0" shapeId="0" xr:uid="{6858E99A-EB38-47B2-BE97-DA7A7C7F559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" authorId="0" shapeId="0" xr:uid="{4B989186-167E-4D61-BA83-B28F7A82964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" authorId="0" shapeId="0" xr:uid="{6BF5402F-4B5E-482C-9F0C-A72C9986A65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" authorId="0" shapeId="0" xr:uid="{A06C8CBE-7F73-43D8-BB56-1BCB38C434E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" authorId="0" shapeId="0" xr:uid="{5D0A78EF-860E-4D5B-919C-F335906A84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" authorId="0" shapeId="0" xr:uid="{A8E48BD5-B87A-4C63-B18B-13AF3EDAF4B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" authorId="0" shapeId="0" xr:uid="{F1508151-C83C-4190-8052-875E4771C78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" authorId="0" shapeId="0" xr:uid="{92B59C2E-361D-4722-9E9D-CDFFF8913D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" authorId="0" shapeId="0" xr:uid="{7801EA08-3C3D-4CE0-85AB-B8412DF6574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" authorId="0" shapeId="0" xr:uid="{C5DAC7C9-A5C1-4BE8-8899-B01CB6120F6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1" authorId="0" shapeId="0" xr:uid="{05B1ECF0-2968-4740-B32D-27F2857B88F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2" authorId="0" shapeId="0" xr:uid="{D4207DD2-8A90-4342-98D6-B61EE534DB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3" authorId="0" shapeId="0" xr:uid="{25EA6C1E-98C6-4B24-924D-FACFA9722C2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4" authorId="0" shapeId="0" xr:uid="{DDE35A73-78BA-4DDB-AFDE-0D9FCB8C41F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5" authorId="0" shapeId="0" xr:uid="{B47761F9-E8AE-4C92-8566-3526E3F2D69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6" authorId="0" shapeId="0" xr:uid="{94ABB38F-BA9F-4D6D-8ACD-F0D4EE84F06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7" authorId="0" shapeId="0" xr:uid="{A2D51C2F-9129-4437-862A-9676A0840C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8" authorId="0" shapeId="0" xr:uid="{90068FC9-8094-44AD-B129-E68558E5AEE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9" authorId="0" shapeId="0" xr:uid="{126B37D5-903E-4549-95C9-025DD58CA43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0" authorId="0" shapeId="0" xr:uid="{CE9DBDCB-FBF2-4C02-B66F-09779230F73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1" authorId="0" shapeId="0" xr:uid="{B0B6AC47-5341-4B14-9D5C-929801AED23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2" authorId="0" shapeId="0" xr:uid="{84505449-391C-48CB-A09C-B87D206557C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3" authorId="0" shapeId="0" xr:uid="{E74ADCE0-909C-400A-83C3-3482390BA4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4" authorId="0" shapeId="0" xr:uid="{948ABC98-951E-4A5A-9F2F-6FC64B073BD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5" authorId="0" shapeId="0" xr:uid="{83CF6C74-07B5-404F-BF1E-E3D6CE8EB6F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6" authorId="0" shapeId="0" xr:uid="{C2472517-7AD3-4E70-9157-9C29D4C0DE6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7" authorId="0" shapeId="0" xr:uid="{C319E838-3280-4109-8503-ABEA18DFD2E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8" authorId="0" shapeId="0" xr:uid="{58BA6C17-CB8D-4482-B72E-89CCF4A0383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19" authorId="0" shapeId="0" xr:uid="{AFE2D1E2-CAFF-49FD-992A-6E64CC92BFD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0" authorId="0" shapeId="0" xr:uid="{00D24556-FE95-4CC1-B3D3-10A69B51AE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1" authorId="0" shapeId="0" xr:uid="{3CD01D73-3DA8-427F-8635-8E66EECC2C1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2" authorId="0" shapeId="0" xr:uid="{FF848B00-FC59-4EB1-8999-D095A75966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3" authorId="0" shapeId="0" xr:uid="{0182B84B-C169-4BE0-997B-C7457DF0D5F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4" authorId="0" shapeId="0" xr:uid="{E87DDB5F-9134-40DD-95F4-C425C5281A5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5" authorId="0" shapeId="0" xr:uid="{CFC6F827-E7E6-4197-86F2-C7366378BF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6" authorId="0" shapeId="0" xr:uid="{0E616F49-08B6-4F69-86FB-11DC860C45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7" authorId="0" shapeId="0" xr:uid="{E5FEC668-4E64-4BCB-B547-0E53FF11AA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8" authorId="0" shapeId="0" xr:uid="{1FAC478A-C0A7-4939-B44B-27F3410943F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29" authorId="0" shapeId="0" xr:uid="{30F7602A-E1ED-4AC3-A0F8-4B90C68FE1A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0" authorId="0" shapeId="0" xr:uid="{5EF3ACC4-1B3A-4C32-9787-28B01EAFFCB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1" authorId="0" shapeId="0" xr:uid="{9FF18A05-6C31-42D1-AAC2-1BEE782315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2" authorId="0" shapeId="0" xr:uid="{2F653B7A-B82D-4F41-B806-23B085E8C1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3" authorId="0" shapeId="0" xr:uid="{06EAFC81-165B-4865-B565-604167493F3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4" authorId="0" shapeId="0" xr:uid="{E59FF9D9-A8DD-40FE-A7A6-2C7C8A02699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5" authorId="0" shapeId="0" xr:uid="{5CCB1AAA-0CED-465B-94BF-43C81E41CC7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6" authorId="0" shapeId="0" xr:uid="{67F6E66D-5F2D-4C3B-BAF7-37F46C4DA27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7" authorId="0" shapeId="0" xr:uid="{8EC2E85E-96F7-4B7A-8A77-7DBDF7E1661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8" authorId="0" shapeId="0" xr:uid="{660D02E1-D426-48D0-934B-61A646A19B9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39" authorId="0" shapeId="0" xr:uid="{7421DFAA-CB11-42FF-B206-427F3CB2B89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0" authorId="0" shapeId="0" xr:uid="{268C049E-EF96-4025-9EF1-E66795BC87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1" authorId="0" shapeId="0" xr:uid="{F28F08FF-4663-4E4F-AF36-E5A79791A8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2" authorId="0" shapeId="0" xr:uid="{DE83660A-F858-4733-B1E9-CF149D261C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3" authorId="0" shapeId="0" xr:uid="{A5BCDA63-B20A-4F7D-8484-F19E9412A31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4" authorId="0" shapeId="0" xr:uid="{26068E00-4105-4DB1-B761-13058D2F77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5" authorId="0" shapeId="0" xr:uid="{7D2BBEDA-DC3B-4333-B955-E1E4A85410C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6" authorId="0" shapeId="0" xr:uid="{1677E995-6034-4836-B2DC-F7965F4757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7" authorId="0" shapeId="0" xr:uid="{D351AF5F-04E2-4CE4-B60B-CA30EBEA850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8" authorId="0" shapeId="0" xr:uid="{D88D2AAB-AA63-431E-89C8-11990A2A3D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49" authorId="0" shapeId="0" xr:uid="{DE3D52C9-09C7-4467-9ED2-B5F3E75A68C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0" authorId="0" shapeId="0" xr:uid="{7A50EB2E-44FD-45DE-A9A1-C78DDDC2C87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1" authorId="0" shapeId="0" xr:uid="{C8F4F68E-023D-42DE-BEC4-3F2DCF504CD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2" authorId="0" shapeId="0" xr:uid="{0D370358-9B52-4620-9E57-1BE584A1B9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3" authorId="0" shapeId="0" xr:uid="{11BD75FA-D874-4AC9-B26C-DBCA3ED9653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4" authorId="0" shapeId="0" xr:uid="{483F25BE-3C39-4DC2-B9C5-2B787087524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5" authorId="0" shapeId="0" xr:uid="{E7E25475-5EEA-46A2-A438-537439A9D9C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6" authorId="0" shapeId="0" xr:uid="{9CF1D4CB-3827-4467-B2B9-5FC4032A2B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7" authorId="0" shapeId="0" xr:uid="{44A34A8E-DF29-4CC0-A74F-081BD7280EC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8" authorId="0" shapeId="0" xr:uid="{590167BB-1FB7-4C03-BB95-FFE2F486DAB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59" authorId="0" shapeId="0" xr:uid="{06434759-8B52-4C12-A185-85EC4A3CF29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0" authorId="0" shapeId="0" xr:uid="{B9710138-5D43-483B-B62B-2A170BC37DA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1" authorId="0" shapeId="0" xr:uid="{5E718AFF-7447-4985-B189-CBBE6196892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2" authorId="0" shapeId="0" xr:uid="{14C1EEAC-8616-4ECA-9A43-A5E901CF900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3" authorId="0" shapeId="0" xr:uid="{E0809832-2C99-4313-9434-B7131CBD3B4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4" authorId="0" shapeId="0" xr:uid="{C2AD64B1-A036-4C6D-A01F-57C7CBA2CB8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5" authorId="0" shapeId="0" xr:uid="{B9DB07C7-81C1-4C05-AD90-19DC9FCC28A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6" authorId="0" shapeId="0" xr:uid="{59157E84-DEFE-4C35-9A8C-BE4728578E9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7" authorId="0" shapeId="0" xr:uid="{2C2D7A33-D93B-4494-9520-E5CBA88F996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8" authorId="0" shapeId="0" xr:uid="{46DC78F6-E25B-48A8-B30E-7C53FFD1E5F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69" authorId="0" shapeId="0" xr:uid="{4366D78C-8A83-42EE-AFE7-1BA2460F6F5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0" authorId="0" shapeId="0" xr:uid="{746EE82A-A10F-4188-AEBB-AEFF4B11724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1" authorId="0" shapeId="0" xr:uid="{86459CBB-3D89-483A-9519-A74A1649138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2" authorId="0" shapeId="0" xr:uid="{1B34C1F4-D63D-44BA-8271-F72FDDA681A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3" authorId="0" shapeId="0" xr:uid="{B65C8B1D-AAB0-4DEA-BE5E-31DE796F46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4" authorId="0" shapeId="0" xr:uid="{2A04D524-8622-4C00-9E1D-25E32272640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5" authorId="0" shapeId="0" xr:uid="{B4CBB701-1E0B-4634-9888-A418891436F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6" authorId="0" shapeId="0" xr:uid="{BEE21E95-B3A2-45DE-BA65-1C5CFF27B7B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7" authorId="0" shapeId="0" xr:uid="{7F65EDFD-F426-4C48-8AAC-D2A1F0BB284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8" authorId="0" shapeId="0" xr:uid="{5F421729-D03E-435C-8F46-4D375F86A2A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79" authorId="0" shapeId="0" xr:uid="{84BE6515-01CB-492B-88A7-2D56CA83E2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0" authorId="0" shapeId="0" xr:uid="{558FBE8E-A2FA-450A-A482-B01E73DD4B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1" authorId="0" shapeId="0" xr:uid="{43988E1C-C350-49E8-BB4C-60483827374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2" authorId="0" shapeId="0" xr:uid="{62A27EC8-65CE-41D8-AE41-36B57BE44E2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3" authorId="0" shapeId="0" xr:uid="{CC87DC10-B0EC-42EB-AD0A-576EDCC54F7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4" authorId="0" shapeId="0" xr:uid="{F1F99EEC-F8BF-4B2A-9026-7EA4BE2C45E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5" authorId="0" shapeId="0" xr:uid="{C16BE163-6926-40E3-913B-E2F23041F82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6" authorId="0" shapeId="0" xr:uid="{BF080C20-14DB-4E0C-823D-D0932D8498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7" authorId="0" shapeId="0" xr:uid="{F43BCFBF-A8F5-4036-B937-DE215582A0F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8" authorId="0" shapeId="0" xr:uid="{8CA2A0E9-D27C-4AF7-8294-76D73F3856B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89" authorId="0" shapeId="0" xr:uid="{BB2A84CD-EDFD-4D1E-957F-527B3F36AB7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0" authorId="0" shapeId="0" xr:uid="{611F733F-81C3-4BB8-A3B7-D5A5AC7E07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1" authorId="0" shapeId="0" xr:uid="{560D68EA-EDD2-4D4B-A798-897A63AC4A2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2" authorId="0" shapeId="0" xr:uid="{7A9980BA-9D5B-4D6D-80B6-1D8315F6F3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3" authorId="0" shapeId="0" xr:uid="{0A66C539-ABD9-436C-BE02-37F850E5808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4" authorId="0" shapeId="0" xr:uid="{4485B4E7-C2A5-4CD4-A10F-E9036B61788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5" authorId="0" shapeId="0" xr:uid="{E45CA984-CB8D-4ED3-A0DC-1ECC9197BE1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6" authorId="0" shapeId="0" xr:uid="{6BEC9AF4-2586-4F1A-887F-BB6694A33B3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7" authorId="0" shapeId="0" xr:uid="{C524EDFE-5114-457F-BAFE-BC66191FBFF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8" authorId="0" shapeId="0" xr:uid="{34A73C36-CF21-42DA-9CE0-A386CD28C4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99" authorId="0" shapeId="0" xr:uid="{9B8F45A0-D546-4620-A31C-8A72094FC9A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0" authorId="0" shapeId="0" xr:uid="{A31E0C4D-2E2C-48B1-9FDD-DC7EF611F0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1" authorId="0" shapeId="0" xr:uid="{BE7E014B-2B54-48CA-8A2B-5314FB59062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2" authorId="0" shapeId="0" xr:uid="{917242BE-CC94-406E-B477-D7CB6166551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3" authorId="0" shapeId="0" xr:uid="{3B12335E-8206-4FCF-B413-048393095D8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4" authorId="0" shapeId="0" xr:uid="{F4029DC8-256D-4DEA-B140-2E0AB9AC852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5" authorId="0" shapeId="0" xr:uid="{ECD67181-9724-4F5F-A3E1-8DBF030B267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6" authorId="0" shapeId="0" xr:uid="{C13D7B55-53B7-49C1-9C9A-E9CECD81A1E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7" authorId="0" shapeId="0" xr:uid="{5CED2DE7-C312-4EAD-BE48-A91F4B7C6BF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8" authorId="0" shapeId="0" xr:uid="{8632F256-7ECD-4189-A415-4588483FC89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09" authorId="0" shapeId="0" xr:uid="{0E7B1C33-BE87-4BB3-BF1F-63D3FF75BED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0" authorId="0" shapeId="0" xr:uid="{8200F7BB-9794-418C-A12F-DA3FCD45FBE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1" authorId="0" shapeId="0" xr:uid="{62B8EEDB-DE2B-4940-B602-9DA413935AC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2" authorId="0" shapeId="0" xr:uid="{7C04BA78-4F67-4F9E-93A5-4BC2E060904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3" authorId="0" shapeId="0" xr:uid="{72DE264A-E6AA-4C31-B4AE-01AF97BDB58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4" authorId="0" shapeId="0" xr:uid="{4E97B12E-3B6B-4EED-8479-C9E816A0DF8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5" authorId="0" shapeId="0" xr:uid="{991447EC-BB42-4DF2-8D99-2D626788DF3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6" authorId="0" shapeId="0" xr:uid="{54D9AD5F-1062-4AF3-A8A5-E38378D3BE1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7" authorId="0" shapeId="0" xr:uid="{3AECC27D-B537-455A-AAEA-6B445629553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8" authorId="0" shapeId="0" xr:uid="{BC4D7AC7-5D32-4A99-8F0C-8C5CD918336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19" authorId="0" shapeId="0" xr:uid="{D5A9645A-D45E-4F19-9540-2681A8040A1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0" authorId="0" shapeId="0" xr:uid="{A5397FA7-3D95-4BBE-83FD-717F787A0AE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1" authorId="0" shapeId="0" xr:uid="{66FAB54D-C8A3-4EFA-AC46-EA1037F8378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2" authorId="0" shapeId="0" xr:uid="{3F032547-F5EC-4F19-888C-B835394A1FA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3" authorId="0" shapeId="0" xr:uid="{63B62027-079C-4827-9E12-7D55704B058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4" authorId="0" shapeId="0" xr:uid="{4142119A-6A10-4691-9D70-11BCE546391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5" authorId="0" shapeId="0" xr:uid="{008C956F-51F8-4908-A9D3-D3014CFDB28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6" authorId="0" shapeId="0" xr:uid="{EFCD2AB2-6C58-4132-B2AA-2BC961CCBB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7" authorId="0" shapeId="0" xr:uid="{F5293AD4-C413-4B1E-AADB-F3FF956D59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8" authorId="0" shapeId="0" xr:uid="{A4947470-8B8E-4209-BA3D-FC811E5D0DB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29" authorId="0" shapeId="0" xr:uid="{F2241498-3C54-41D1-99F5-9A9973C3B7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0" authorId="0" shapeId="0" xr:uid="{D0105A0A-8577-4981-842D-D7113E996AB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1" authorId="0" shapeId="0" xr:uid="{2D3BC087-39FB-4080-8F1E-03C7975CEBD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2" authorId="0" shapeId="0" xr:uid="{44A44F08-1E36-4304-B7AC-0076FD6DDE4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3" authorId="0" shapeId="0" xr:uid="{1D1D1F84-FAF1-466C-8C2C-4EFCB80D20D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4" authorId="0" shapeId="0" xr:uid="{C10E32ED-D5A0-49FF-8F27-F136687CC2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5" authorId="0" shapeId="0" xr:uid="{3CB30B03-73D9-46FB-B8D3-2021F1887DC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6" authorId="0" shapeId="0" xr:uid="{A82FA644-2F9F-4331-864E-B4BECB0CE75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7" authorId="0" shapeId="0" xr:uid="{50FCB842-1EA1-4156-B730-8F5ADBAE5E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8" authorId="0" shapeId="0" xr:uid="{639A9ACF-84FB-40C4-80B1-D27ED45E889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39" authorId="0" shapeId="0" xr:uid="{54451FEB-94F6-4AE2-8015-CF97D8EC1BB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0" authorId="0" shapeId="0" xr:uid="{3CD41E57-5285-4136-8969-10ADFC0533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1" authorId="0" shapeId="0" xr:uid="{A93ECF16-9E43-496E-BF3C-BB7E8FA2963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2" authorId="0" shapeId="0" xr:uid="{3ABBD891-CBEA-4491-962D-AFEB4DDDE2D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3" authorId="0" shapeId="0" xr:uid="{A52170F4-E5B6-4B89-B941-803E9F5B0E8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4" authorId="0" shapeId="0" xr:uid="{1781EB1F-915C-4DE4-8D52-7394A4204D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5" authorId="0" shapeId="0" xr:uid="{B2573B76-9170-4280-9486-2831D2E090C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6" authorId="0" shapeId="0" xr:uid="{53793936-FA86-4AED-9B29-590BD10E98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7" authorId="0" shapeId="0" xr:uid="{A82BECC3-CF9E-4156-8BD3-D0EB86947ED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8" authorId="0" shapeId="0" xr:uid="{6A367018-F0D5-4D4F-9C3F-116D933881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49" authorId="0" shapeId="0" xr:uid="{2222F5CF-7619-47AC-B1BF-B4C42D381F6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0" authorId="0" shapeId="0" xr:uid="{F0257CDE-F333-4D90-B118-6AA1AA7C93A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1" authorId="0" shapeId="0" xr:uid="{9A737C56-5A2F-4FF9-AEB7-9683C11A5A2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2" authorId="0" shapeId="0" xr:uid="{0B2E107C-C229-42DC-AB53-1048B0B1411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3" authorId="0" shapeId="0" xr:uid="{94671E95-7040-4EB2-B1B5-8E1ED491C9B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4" authorId="0" shapeId="0" xr:uid="{D9CC0F98-F98D-48F3-9DCA-D3D2246F47B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5" authorId="0" shapeId="0" xr:uid="{D058BD4C-6F23-4505-B115-097495108C2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6" authorId="0" shapeId="0" xr:uid="{191BE1CA-ED01-416F-BBEB-C4DB1384E1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7" authorId="0" shapeId="0" xr:uid="{029A6749-0BA5-4B09-A7CB-E7B5E4766D4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8" authorId="0" shapeId="0" xr:uid="{647DD8B5-5125-446C-BD60-2F336D565AF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59" authorId="0" shapeId="0" xr:uid="{9059DBF0-CDE0-4CAF-AB08-F7D0CCB81A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0" authorId="0" shapeId="0" xr:uid="{C7AE06C9-5C95-47E3-A07D-00F910CC456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1" authorId="0" shapeId="0" xr:uid="{EE09B835-5715-4C5B-8CF7-8F10DADA99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2" authorId="0" shapeId="0" xr:uid="{7FE87FCE-02C6-41E9-B40B-11A373D43C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3" authorId="0" shapeId="0" xr:uid="{FD072EDB-40DE-46D1-B823-E51007CDBB6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4" authorId="0" shapeId="0" xr:uid="{BA1B1EDD-23E9-4E53-83C2-69604EA8C62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5" authorId="0" shapeId="0" xr:uid="{5103F152-9063-4DBE-A31C-9929AE4F4F6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6" authorId="0" shapeId="0" xr:uid="{F8CDEB28-B086-4B7D-B638-95ECB2FC67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7" authorId="0" shapeId="0" xr:uid="{2D249AA3-5174-4097-B705-CB7D44D9C14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8" authorId="0" shapeId="0" xr:uid="{62DCCD25-1BF7-4875-A985-E24F1B6C3E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69" authorId="0" shapeId="0" xr:uid="{EAE55A36-BC3D-4A49-80C7-6F981A619D1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0" authorId="0" shapeId="0" xr:uid="{1607708C-BCCD-40E5-8792-B58A4088D07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1" authorId="0" shapeId="0" xr:uid="{37EFA97D-1E22-4938-82E7-7607EF87368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2" authorId="0" shapeId="0" xr:uid="{5D45DCA2-4772-44E4-8792-D403B11CD1D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3" authorId="0" shapeId="0" xr:uid="{A36D2EC5-2AD9-4911-8AC3-74F6B511DC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4" authorId="0" shapeId="0" xr:uid="{35D073CD-C332-4A0E-AD60-3F91DC9C0B3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5" authorId="0" shapeId="0" xr:uid="{D2EDB95A-1F53-4415-AB8A-B95A4460D0D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6" authorId="0" shapeId="0" xr:uid="{049EC43E-6FE8-4379-AF52-B2264C163AB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7" authorId="0" shapeId="0" xr:uid="{76F73784-825E-42E6-8FAC-50935FAEEA6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8" authorId="0" shapeId="0" xr:uid="{159A0FF4-4119-4830-8317-79C1A020EDF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79" authorId="0" shapeId="0" xr:uid="{D681870F-35F0-4ED9-BDE5-95E38E06AE4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0" authorId="0" shapeId="0" xr:uid="{F348EF60-1781-4B83-AA90-D085AFAAEB0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1" authorId="0" shapeId="0" xr:uid="{C50A3727-D694-46A7-A34B-78E6290248F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2" authorId="0" shapeId="0" xr:uid="{04C59B07-795A-42D5-9497-E238314BF2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3" authorId="0" shapeId="0" xr:uid="{1F016FEE-2908-4729-9E12-65555FDE9F8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4" authorId="0" shapeId="0" xr:uid="{D7C749CF-4F39-4232-AAB0-8F77F4A01D9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5" authorId="0" shapeId="0" xr:uid="{D06A665C-D42B-4DE1-B517-630D20BBD0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6" authorId="0" shapeId="0" xr:uid="{C4A7BDAA-35D3-421A-81B9-747B41A753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7" authorId="0" shapeId="0" xr:uid="{E4CE5DD0-C3EC-417C-8B45-01FF7E109D0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8" authorId="0" shapeId="0" xr:uid="{1B7CBDF8-5AD6-442F-AD6B-FBFCAA425A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89" authorId="0" shapeId="0" xr:uid="{9CECB11E-18F3-40CF-9D00-91E1FE49F7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0" authorId="0" shapeId="0" xr:uid="{81C272A0-4126-4859-8AAD-00654C259CB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1" authorId="0" shapeId="0" xr:uid="{D3D87D40-7959-46BF-B078-1C134BF998C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2" authorId="0" shapeId="0" xr:uid="{0EB1875E-1967-49EA-8204-9CC3F14B79D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3" authorId="0" shapeId="0" xr:uid="{C01FEA7A-763F-4180-A666-85E4DF115E7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4" authorId="0" shapeId="0" xr:uid="{5DC54BFF-6022-4803-8398-EA350E6D51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5" authorId="0" shapeId="0" xr:uid="{8FDE1487-F5F2-4001-8406-24442509027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6" authorId="0" shapeId="0" xr:uid="{D7F21B63-F0CE-45A5-884B-A076D7B6CE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7" authorId="0" shapeId="0" xr:uid="{0C19442E-3319-46FA-A65F-6E289314136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8" authorId="0" shapeId="0" xr:uid="{90249242-7881-475C-A286-5A25224A926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299" authorId="0" shapeId="0" xr:uid="{F3812029-2290-4ACE-941E-A301AE0E1D4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0" authorId="0" shapeId="0" xr:uid="{AAE32124-945F-485B-9BAA-E5CC7649888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1" authorId="0" shapeId="0" xr:uid="{A84AEF1A-3A75-4329-B835-CEFD4903CFB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2" authorId="0" shapeId="0" xr:uid="{0DD23481-8798-414D-96C9-F55D551CB03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3" authorId="0" shapeId="0" xr:uid="{10E623AB-F1E2-4928-B7B5-88C38E37DC5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4" authorId="0" shapeId="0" xr:uid="{E1B82E4F-2EC4-4F5A-8C0C-7DBADF0A5B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5" authorId="0" shapeId="0" xr:uid="{EB21660F-A5BA-411B-8E72-EE6F537814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6" authorId="0" shapeId="0" xr:uid="{C6744B77-9995-4DC3-A9E7-941B9FA387B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7" authorId="0" shapeId="0" xr:uid="{35EAC969-53C0-4998-B3BE-78B860C278A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8" authorId="0" shapeId="0" xr:uid="{C000D6A2-A9B1-4263-9C55-F970D0DF33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09" authorId="0" shapeId="0" xr:uid="{19F4E1F1-2B72-4DEB-9975-3BE4E4204EA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0" authorId="0" shapeId="0" xr:uid="{19D6275F-495D-4486-A27D-16C6A2DEDEC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1" authorId="0" shapeId="0" xr:uid="{3E36383A-6BA2-47A3-AB24-6EE72EC56FD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2" authorId="0" shapeId="0" xr:uid="{C740F93D-45C2-4326-A568-97AD117B062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3" authorId="0" shapeId="0" xr:uid="{55EEA96D-25C4-4E06-840E-00F1A14D49A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4" authorId="0" shapeId="0" xr:uid="{C29267FC-D1D9-464B-AAA2-DB66846DDFC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5" authorId="0" shapeId="0" xr:uid="{0162F88A-769F-40A1-AB8D-E233F333B68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6" authorId="0" shapeId="0" xr:uid="{A681AB85-677F-4BB4-9BB8-39602D40654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7" authorId="0" shapeId="0" xr:uid="{B6DC48F6-F1CC-40E5-8A9D-BA371468882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8" authorId="0" shapeId="0" xr:uid="{5D647BB9-086E-4E42-BF42-4806338610C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19" authorId="0" shapeId="0" xr:uid="{ED0B27B9-842D-4E5B-8DED-64D2B49CCC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0" authorId="0" shapeId="0" xr:uid="{571911DC-E42D-4958-8A4C-44D8D6C4F38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1" authorId="0" shapeId="0" xr:uid="{EF3A8136-5A06-47DF-8A5A-B480F4AA31D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2" authorId="0" shapeId="0" xr:uid="{C3508163-B108-4DA8-96E0-A5BE4EFDEAF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3" authorId="0" shapeId="0" xr:uid="{E9879F74-58A5-409D-81DC-EFF1D9C8903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4" authorId="0" shapeId="0" xr:uid="{97318B0D-CAEA-48C8-B968-3F896CDA670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5" authorId="0" shapeId="0" xr:uid="{4CFB67B9-C41E-4D90-B477-E1AF7789026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6" authorId="0" shapeId="0" xr:uid="{7B02E371-6D4D-4736-A5D0-DC095E1B208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7" authorId="0" shapeId="0" xr:uid="{66EA160C-85D9-45D2-825F-DAD05F4BB70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8" authorId="0" shapeId="0" xr:uid="{C6AF80D5-40F0-4CAB-8BE6-3AB2E1C2D6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29" authorId="0" shapeId="0" xr:uid="{310425F4-2752-4CEE-98DC-732BAF3A87E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0" authorId="0" shapeId="0" xr:uid="{6D7FD6B2-6322-499C-9E2E-7FDEF9EA85B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1" authorId="0" shapeId="0" xr:uid="{85C3C5EE-D1BC-45B6-8444-1AAD84D4296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2" authorId="0" shapeId="0" xr:uid="{81E86AC0-59BB-455B-938A-A033F2A21BC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3" authorId="0" shapeId="0" xr:uid="{288EAECB-5AEE-4F51-B70B-77388632748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4" authorId="0" shapeId="0" xr:uid="{8F3A59EF-36C5-4BF7-AF1D-066616867A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5" authorId="0" shapeId="0" xr:uid="{01A64215-082E-4EA0-BD2A-C192DE0704C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6" authorId="0" shapeId="0" xr:uid="{096CE800-904E-490E-82BE-4AC8A74CAEC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7" authorId="0" shapeId="0" xr:uid="{C27CE218-224D-4773-B6F7-2F597476578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8" authorId="0" shapeId="0" xr:uid="{6C491199-E9C7-431B-BF07-A57E2DA1A90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39" authorId="0" shapeId="0" xr:uid="{B2BC5BF9-47FE-4557-96D4-86AC4C6AF5D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0" authorId="0" shapeId="0" xr:uid="{A018797B-A384-4C8A-B7D3-30E774C55FD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1" authorId="0" shapeId="0" xr:uid="{EB181094-377F-4E80-9C60-67D055252D8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2" authorId="0" shapeId="0" xr:uid="{BD29BD4C-1416-423F-AE16-345F759DB06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3" authorId="0" shapeId="0" xr:uid="{E9868FBA-67F1-4903-998B-FE24D44842B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4" authorId="0" shapeId="0" xr:uid="{557A065A-5815-4BDC-B28F-3EA30FF257D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5" authorId="0" shapeId="0" xr:uid="{59625C13-FB44-457B-9F4C-8D89EF8D526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6" authorId="0" shapeId="0" xr:uid="{A484814F-CF7A-477F-A6AD-F2D9CA1F75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7" authorId="0" shapeId="0" xr:uid="{7D430506-EA11-43BD-B294-D3CBA44CDEB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8" authorId="0" shapeId="0" xr:uid="{9111A883-6EDD-4CAF-9C0B-ADDC30812BF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49" authorId="0" shapeId="0" xr:uid="{40C259AA-AA5D-430F-9855-EB8690E7EEC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0" authorId="0" shapeId="0" xr:uid="{026313FF-5805-4ACA-A525-504844F5D0C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1" authorId="0" shapeId="0" xr:uid="{B3F4AE05-627D-46BE-9607-08DD5A6A01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2" authorId="0" shapeId="0" xr:uid="{163FFC0A-85D7-43A7-87D8-430EDC450F5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3" authorId="0" shapeId="0" xr:uid="{57658A8F-05E2-4585-95F3-E522B3FD917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4" authorId="0" shapeId="0" xr:uid="{481A5866-2E64-466A-9E92-16BC67D0279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5" authorId="0" shapeId="0" xr:uid="{673D262F-9C36-4C8B-95FE-474458ABD61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6" authorId="0" shapeId="0" xr:uid="{D17DDEDD-0B00-4720-B3BC-792F0AAE00E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7" authorId="0" shapeId="0" xr:uid="{EE6E44C0-5562-4292-A1F9-526901994D2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8" authorId="0" shapeId="0" xr:uid="{C9955B90-1E3C-4801-845E-1E845147C0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59" authorId="0" shapeId="0" xr:uid="{E7BE3F27-349B-49A3-AA81-A13897EA76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0" authorId="0" shapeId="0" xr:uid="{54FF8A55-9E4B-4892-8430-169FF9A49B6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1" authorId="0" shapeId="0" xr:uid="{A4DAE92B-5FC1-4547-B686-DBF6F7C325F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2" authorId="0" shapeId="0" xr:uid="{B51DD6B7-2E4B-4E5F-AF9F-E9C3699A64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3" authorId="0" shapeId="0" xr:uid="{6DA3BE77-8501-4002-946B-BE09474895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4" authorId="0" shapeId="0" xr:uid="{5E04AC1B-57C8-490F-8676-3C68DD1696D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5" authorId="0" shapeId="0" xr:uid="{BCD54A41-D60C-4E52-8493-E98C08431A8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6" authorId="0" shapeId="0" xr:uid="{FB623FD0-0D23-4692-83C3-7FE01F5101B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7" authorId="0" shapeId="0" xr:uid="{A0E7F460-E859-40A4-BBD3-08D2BB76587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8" authorId="0" shapeId="0" xr:uid="{458A7E63-CF97-4860-87AD-E601D804493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69" authorId="0" shapeId="0" xr:uid="{AC3EA64F-B662-4E70-AD60-5639460E5F2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0" authorId="0" shapeId="0" xr:uid="{B7B7090B-1C37-4E63-83EE-8E21D85B50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1" authorId="0" shapeId="0" xr:uid="{791C977D-9A9B-4664-9516-4D539223F5F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2" authorId="0" shapeId="0" xr:uid="{E91EF202-0FCB-468C-866C-80D2BDED219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3" authorId="0" shapeId="0" xr:uid="{734C00E4-7FB3-400E-BBB8-669D80C0462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4" authorId="0" shapeId="0" xr:uid="{66971784-72FD-4446-8708-C3F1E48F19F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5" authorId="0" shapeId="0" xr:uid="{6EAE1847-B3C2-4B49-B6ED-DC44EEF27AC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6" authorId="0" shapeId="0" xr:uid="{D96BE80F-3125-44B4-9D75-0E3AB82D0F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7" authorId="0" shapeId="0" xr:uid="{DB05DE19-9C79-4291-9DBA-339283EC4B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8" authorId="0" shapeId="0" xr:uid="{01323324-FCB4-4EC9-A029-DE21B5016C6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79" authorId="0" shapeId="0" xr:uid="{84C01238-0DAD-4744-946D-F457ABA29D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0" authorId="0" shapeId="0" xr:uid="{6960DF3B-2B38-4A76-86E3-BC357601E96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1" authorId="0" shapeId="0" xr:uid="{E8DDE03B-8490-48B2-8F28-CFE7161CE32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2" authorId="0" shapeId="0" xr:uid="{07F97897-27D9-4BB0-9EBC-30163138991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3" authorId="0" shapeId="0" xr:uid="{18E3F120-B24F-44DC-962C-B90023FBBBE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4" authorId="0" shapeId="0" xr:uid="{B75FABEC-A780-402C-9EE1-3ED69016856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5" authorId="0" shapeId="0" xr:uid="{0D326F08-6CA3-4E96-9CE9-5DC63B35C74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6" authorId="0" shapeId="0" xr:uid="{AAECAF15-7201-4FF4-9EAC-25C809558C8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7" authorId="0" shapeId="0" xr:uid="{7F1B4807-77ED-47F0-B2BE-2E9BA70043A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8" authorId="0" shapeId="0" xr:uid="{BE9DAD66-F50E-40B0-9A7D-3835B8F828A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89" authorId="0" shapeId="0" xr:uid="{40267CD6-DC7F-4CF3-AA2E-339F2317B96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0" authorId="0" shapeId="0" xr:uid="{84D0C6F4-10AB-4C9E-B6B9-CCEFFD8C889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1" authorId="0" shapeId="0" xr:uid="{1D36879E-8DBC-476D-A597-CD0D769C84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2" authorId="0" shapeId="0" xr:uid="{ACCCF1C1-CB43-4F86-974D-68934BC3306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3" authorId="0" shapeId="0" xr:uid="{99D37FAD-5262-4238-8CF5-053105B0F4B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4" authorId="0" shapeId="0" xr:uid="{E26E7D33-4C28-4D68-B96B-9D87B16F0D8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5" authorId="0" shapeId="0" xr:uid="{C9CEEDF7-6FE6-4CCA-81CD-D1AA3995659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6" authorId="0" shapeId="0" xr:uid="{C66DEBE7-B06D-4011-A8C1-7666DE083CB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7" authorId="0" shapeId="0" xr:uid="{D69ED73C-334E-4933-BBDF-44A340AAFDA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8" authorId="0" shapeId="0" xr:uid="{5944702B-748B-47B3-AA8A-D1B8DDB531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399" authorId="0" shapeId="0" xr:uid="{F52049EE-26B1-491C-938D-5559B54D1EB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0" authorId="0" shapeId="0" xr:uid="{EB9EEF15-5983-48BC-B109-A30A7524E5B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1" authorId="0" shapeId="0" xr:uid="{3FDB4D38-8EAD-4523-A7A6-2EC31F2157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2" authorId="0" shapeId="0" xr:uid="{3F4128F4-5980-4FDF-975E-2B411ECD702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3" authorId="0" shapeId="0" xr:uid="{68D1A4C9-5253-4F52-883C-2B55878165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4" authorId="0" shapeId="0" xr:uid="{3482644C-4469-41A8-9813-35BA52706FA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5" authorId="0" shapeId="0" xr:uid="{D6C710C7-7107-4918-82D5-353C32953E9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6" authorId="0" shapeId="0" xr:uid="{E702380C-D6B3-4852-9619-9ECE1F6614A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7" authorId="0" shapeId="0" xr:uid="{6D98267F-3757-44F2-B53D-B1C42D596D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8" authorId="0" shapeId="0" xr:uid="{46A2E789-6804-4F5C-B7FD-6E313727784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09" authorId="0" shapeId="0" xr:uid="{1E1AB367-8AFE-4F74-ACF6-5CD28F8B616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0" authorId="0" shapeId="0" xr:uid="{EDB47CC0-1BF4-43A7-9836-8BECFA9F03E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1" authorId="0" shapeId="0" xr:uid="{C5CD82E8-3ADB-4209-A765-63121DE779F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2" authorId="0" shapeId="0" xr:uid="{417E13E9-79D3-487D-9EC8-94683FB7F95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3" authorId="0" shapeId="0" xr:uid="{2F5984C3-7EBA-4C1D-8CF1-187AC19A417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4" authorId="0" shapeId="0" xr:uid="{BB3E5B31-517C-4576-8DE1-6D0A377105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5" authorId="0" shapeId="0" xr:uid="{AC4E6B8D-6DA1-4B7D-9F75-3721BB56E3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6" authorId="0" shapeId="0" xr:uid="{12BF4260-60D5-41F4-9B5B-5F82394738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7" authorId="0" shapeId="0" xr:uid="{EE8B5E4F-B2D3-4741-A1FF-CB8BA43E52B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8" authorId="0" shapeId="0" xr:uid="{A20D6529-2B8B-4381-B700-9305E999541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19" authorId="0" shapeId="0" xr:uid="{AC5B7AA9-431E-4753-877D-F2A14AA0880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0" authorId="0" shapeId="0" xr:uid="{6BBAE828-823F-4BCF-A345-9AD83CCEE19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1" authorId="0" shapeId="0" xr:uid="{1A88B5D4-79CD-41CB-A642-94FDCB9FEBD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2" authorId="0" shapeId="0" xr:uid="{3867730C-E7F5-4C9E-AFAE-00C5A4BB47C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3" authorId="0" shapeId="0" xr:uid="{207CD2CF-0CE3-45DF-96EA-05E182B6180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4" authorId="0" shapeId="0" xr:uid="{454A8294-F0C7-4A98-B3FB-BC54F941340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5" authorId="0" shapeId="0" xr:uid="{72773D97-0516-4B83-8664-6F6A5AFB27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6" authorId="0" shapeId="0" xr:uid="{6993435D-8046-470E-9139-B46B91FBE02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7" authorId="0" shapeId="0" xr:uid="{7FCA9D43-F12A-4B58-995E-787245CD611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8" authorId="0" shapeId="0" xr:uid="{1FAE5544-1D3C-4C9B-A9E7-26F43CCC91B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29" authorId="0" shapeId="0" xr:uid="{0D8A1B90-9FC3-4D6B-850E-7C4F1DAABED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0" authorId="0" shapeId="0" xr:uid="{5ACCB16D-A3B9-4009-B75A-47FB1D6AA01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1" authorId="0" shapeId="0" xr:uid="{E8A5F9BA-A765-42ED-8EDC-F008EE8CBDD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2" authorId="0" shapeId="0" xr:uid="{B36385D3-003D-487F-9AE9-DF50408185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3" authorId="0" shapeId="0" xr:uid="{2CC88760-F8F6-4F21-9CC3-D6D56D655EE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4" authorId="0" shapeId="0" xr:uid="{2B930C3B-5177-4575-A13E-AF000D23A38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5" authorId="0" shapeId="0" xr:uid="{BFE91EE9-9A23-466E-A9AE-1849B3A842B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6" authorId="0" shapeId="0" xr:uid="{0B61BDAC-658C-4AEB-8925-42FC43F203E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7" authorId="0" shapeId="0" xr:uid="{8BC82BA6-1069-487D-9310-8729E91CA7D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8" authorId="0" shapeId="0" xr:uid="{0ED482AE-4EC3-4C03-8DE3-A91268E464D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39" authorId="0" shapeId="0" xr:uid="{06F55451-0B74-4779-B28A-9D8A4A15164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0" authorId="0" shapeId="0" xr:uid="{291CC958-E538-4C5C-BF1E-C800C88CC43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1" authorId="0" shapeId="0" xr:uid="{4B7432F5-F719-4259-8C7A-CD1C83A156C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2" authorId="0" shapeId="0" xr:uid="{C44008A9-3BB2-466F-B283-154031929DF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3" authorId="0" shapeId="0" xr:uid="{CB5E7EDF-5651-4A7F-B1C2-BD67ECD8EA0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4" authorId="0" shapeId="0" xr:uid="{0C419F3A-92B3-4B17-9B2B-6F7ECC71B2A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5" authorId="0" shapeId="0" xr:uid="{B1A7AE3B-FF06-4C7B-BB5F-925E8C9EE9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6" authorId="0" shapeId="0" xr:uid="{46274D3C-3D24-4503-A37C-F1A9480DD8B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7" authorId="0" shapeId="0" xr:uid="{DB0E47C5-AB25-4428-B7AC-D49DD02AECA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8" authorId="0" shapeId="0" xr:uid="{BFDCB5E7-88E5-417C-BEAB-47CC35FE74B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49" authorId="0" shapeId="0" xr:uid="{0BC4B6AF-84B2-4A57-B3A1-02F72B83CA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0" authorId="0" shapeId="0" xr:uid="{B22A74D1-2A41-4E7E-A6C7-78964CB81C1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1" authorId="0" shapeId="0" xr:uid="{7AC29C1E-E02D-405F-B106-0EAE8480163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2" authorId="0" shapeId="0" xr:uid="{2AA9C59D-22F8-41CA-B1F3-EDC4593B9CE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3" authorId="0" shapeId="0" xr:uid="{F0C3DACB-C379-4B51-BD8F-0CAE5472FA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4" authorId="0" shapeId="0" xr:uid="{632EA18F-55E3-4D3D-AC00-E7BA4EEDC32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5" authorId="0" shapeId="0" xr:uid="{368034DF-5685-4435-AFE0-577D7D8AA4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6" authorId="0" shapeId="0" xr:uid="{148824F5-21B9-4E86-8598-2BC7518909A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7" authorId="0" shapeId="0" xr:uid="{C702F67F-3531-461F-B85C-B1CC7CF5358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8" authorId="0" shapeId="0" xr:uid="{0F4ED86E-AE06-49ED-A932-BF61F5BD18C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59" authorId="0" shapeId="0" xr:uid="{959B9976-988D-43EC-8CA7-C948A5CA419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0" authorId="0" shapeId="0" xr:uid="{B62B3818-ED4C-4BBF-A39E-7B1CBB9ABBD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1" authorId="0" shapeId="0" xr:uid="{FB5678EA-9E58-42D4-B576-BC6A929A1A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2" authorId="0" shapeId="0" xr:uid="{A5017331-8C06-41C4-B264-1849F3152CB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3" authorId="0" shapeId="0" xr:uid="{DB704ACF-38A3-4905-8AA9-9411CA8538C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4" authorId="0" shapeId="0" xr:uid="{E383F42C-0D2B-4282-A8AC-785893A541D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5" authorId="0" shapeId="0" xr:uid="{862F5982-D960-4207-97CC-AEE776F7FD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6" authorId="0" shapeId="0" xr:uid="{F538BCC2-2DC9-48C5-8C5B-3A405583DC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7" authorId="0" shapeId="0" xr:uid="{2610C284-51EC-4810-B5F4-4ED10E00B70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8" authorId="0" shapeId="0" xr:uid="{6033D580-8BC7-48CB-9AF9-5A2D6AD74BA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69" authorId="0" shapeId="0" xr:uid="{E7FC52C2-E113-4CBC-A5EF-D378E5D361F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0" authorId="0" shapeId="0" xr:uid="{4EBB0559-47AC-420C-B9CE-DEE76C2D18F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1" authorId="0" shapeId="0" xr:uid="{672DFB50-E010-48CB-B85E-B6859F194F6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2" authorId="0" shapeId="0" xr:uid="{32775037-AB18-4B49-B7DF-60E4391DD79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3" authorId="0" shapeId="0" xr:uid="{EFCB1AA8-7881-4176-99F4-F34FF572AB1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4" authorId="0" shapeId="0" xr:uid="{262A7896-B06A-49A4-954A-243279C5465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5" authorId="0" shapeId="0" xr:uid="{3B50441D-164F-4DB5-9DDB-5289EB32D4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6" authorId="0" shapeId="0" xr:uid="{5831518F-68E3-41D4-BBC8-CAD3BD31812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7" authorId="0" shapeId="0" xr:uid="{07AE9412-CD2E-49EE-BD77-D461ACF3FDC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8" authorId="0" shapeId="0" xr:uid="{1E1E3672-6D84-4C96-90AE-C3505A929CB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79" authorId="0" shapeId="0" xr:uid="{F1C62D20-B02F-4EC6-86D6-0BD6BAD6454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0" authorId="0" shapeId="0" xr:uid="{CAE9B5F8-94F1-4715-A3EC-6A9628506DE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1" authorId="0" shapeId="0" xr:uid="{851222DD-E51B-47A3-A1CB-4B554653CB9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2" authorId="0" shapeId="0" xr:uid="{017F3A9A-FC70-4914-8D76-11B497E770C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3" authorId="0" shapeId="0" xr:uid="{B2AE7B32-0BF5-4154-821E-D9E0E9F1C60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4" authorId="0" shapeId="0" xr:uid="{770C7769-37FC-4B22-B1A5-E481D27036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5" authorId="0" shapeId="0" xr:uid="{7E007BA2-7CE2-4D52-AA68-927626D2ED5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6" authorId="0" shapeId="0" xr:uid="{7363F66D-99E5-470E-8E4F-11E2F0C8409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7" authorId="0" shapeId="0" xr:uid="{A8C2D119-00F6-42B5-BDE1-3D4E9247C6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8" authorId="0" shapeId="0" xr:uid="{6AE1807A-EEDD-442A-AF87-2F86E558990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89" authorId="0" shapeId="0" xr:uid="{EB956FBD-3B4E-49FD-AFB2-A11F17CA0A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0" authorId="0" shapeId="0" xr:uid="{18A81764-0B7F-4A5D-9990-21E7F5793B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1" authorId="0" shapeId="0" xr:uid="{79BD359A-F7D0-407A-822A-63B055E302C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2" authorId="0" shapeId="0" xr:uid="{150C3DC4-8336-4FBA-BB72-219ABF43F93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3" authorId="0" shapeId="0" xr:uid="{DCAD5170-A795-4B5B-95B0-34AD4010CF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4" authorId="0" shapeId="0" xr:uid="{E066A66F-6DA5-49A2-AAB2-2647013231B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5" authorId="0" shapeId="0" xr:uid="{D2310181-3217-4AA1-A94B-A78F440C7C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6" authorId="0" shapeId="0" xr:uid="{1562B2EA-9B58-4410-969B-DEB0B50A689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7" authorId="0" shapeId="0" xr:uid="{5991A643-BFAB-45D8-A803-A5D429B4462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8" authorId="0" shapeId="0" xr:uid="{CAC95ADB-1ED9-4B8C-965B-AAAF79BBE6B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499" authorId="0" shapeId="0" xr:uid="{CFA23EB7-E3F8-4C4C-B8CC-75D673BBF3C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0" authorId="0" shapeId="0" xr:uid="{D2E9A4D7-02FD-4980-B407-4B7C3FB25AF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1" authorId="0" shapeId="0" xr:uid="{851E5616-7F40-48FB-ADF0-2F238A9A03F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2" authorId="0" shapeId="0" xr:uid="{92FB1232-7AD3-440B-8D2B-798A6C0EE88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3" authorId="0" shapeId="0" xr:uid="{70D45857-4815-4DCC-8D9F-3BC53CE868A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4" authorId="0" shapeId="0" xr:uid="{506E69AF-123C-4ED2-83EE-BEB1771F9DB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5" authorId="0" shapeId="0" xr:uid="{04BA25BC-9100-4076-814E-1670C4256AD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6" authorId="0" shapeId="0" xr:uid="{9D77693C-6AEB-46CD-A30E-26BF653803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7" authorId="0" shapeId="0" xr:uid="{F3D8AD2D-1EC3-4981-BEEC-DB8D52C1FA5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8" authorId="0" shapeId="0" xr:uid="{2838D416-41A5-4A55-B39D-913750A3D07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09" authorId="0" shapeId="0" xr:uid="{72A67C38-52FB-4A7A-A595-82FA4E8CB53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0" authorId="0" shapeId="0" xr:uid="{9A9B416C-A685-446B-B827-3CD75447554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1" authorId="0" shapeId="0" xr:uid="{01ED9B20-F6A0-4632-8701-1D4DFF133EE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2" authorId="0" shapeId="0" xr:uid="{1FF6E56B-B459-4CAD-ADF5-860EF8A1AA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3" authorId="0" shapeId="0" xr:uid="{65282858-9B4D-4C3A-BB98-C457D61535D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4" authorId="0" shapeId="0" xr:uid="{DF98C303-CC08-48DD-8D4D-63D58D20696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5" authorId="0" shapeId="0" xr:uid="{0752A3CC-377C-4816-8BF3-3D42516C888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6" authorId="0" shapeId="0" xr:uid="{D32C6EC6-7230-47E7-8717-E37FD18B678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7" authorId="0" shapeId="0" xr:uid="{EFD183C3-ADEF-438E-AD51-C2922C7C92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8" authorId="0" shapeId="0" xr:uid="{64B941BD-144C-44C5-919A-4628C108C6D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19" authorId="0" shapeId="0" xr:uid="{8BCCD875-717A-4D91-B96C-09734B02AB6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0" authorId="0" shapeId="0" xr:uid="{5B7FC82A-DBDF-4814-A090-1934179A8D5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1" authorId="0" shapeId="0" xr:uid="{DB156E46-1205-42DE-8043-98B01E84B9B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2" authorId="0" shapeId="0" xr:uid="{31E7D196-CC2A-4FC3-9E18-AA0BB4A407C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3" authorId="0" shapeId="0" xr:uid="{F60ACF6A-725E-4949-AAFC-4C51C2E8A63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4" authorId="0" shapeId="0" xr:uid="{7B088C3F-0717-4659-B7E9-E494394430F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5" authorId="0" shapeId="0" xr:uid="{382D37F4-BCFB-44D2-BE16-E14EAF3C496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6" authorId="0" shapeId="0" xr:uid="{E4424A16-E490-4585-BDE6-4127496F72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7" authorId="0" shapeId="0" xr:uid="{AB38177B-63D7-466B-826F-9D06D16B381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8" authorId="0" shapeId="0" xr:uid="{4E776A4E-C41D-401C-B83A-B7BD70221B4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29" authorId="0" shapeId="0" xr:uid="{AA9B1C84-D2BF-4EBE-BCFE-F57855EE4CE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0" authorId="0" shapeId="0" xr:uid="{44FE994A-3DFE-46A6-B16B-383A12CCBE1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1" authorId="0" shapeId="0" xr:uid="{7D7DAFF4-49DD-464B-8511-7793E9A371E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2" authorId="0" shapeId="0" xr:uid="{66AB70E4-52CF-4F64-936A-9B866ED2351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3" authorId="0" shapeId="0" xr:uid="{5EACECD9-57A3-4AD9-B228-E4D1864AC35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4" authorId="0" shapeId="0" xr:uid="{ED1852FA-269F-49B0-AF1A-DEF7B742B86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5" authorId="0" shapeId="0" xr:uid="{904F1316-DBE0-480E-8DB9-F9957D78F25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6" authorId="0" shapeId="0" xr:uid="{699CC015-5B35-4B48-B354-7FDA54CB352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7" authorId="0" shapeId="0" xr:uid="{412B3F7E-C2B4-40A4-97F8-ECE61F24C53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8" authorId="0" shapeId="0" xr:uid="{46AC7875-9B92-4A39-B152-3AFCFA5655E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39" authorId="0" shapeId="0" xr:uid="{30A341C8-9A2E-4781-A38C-836BFF7867E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0" authorId="0" shapeId="0" xr:uid="{DAB4A98E-E03F-4D8A-9BE9-D4EE4E05563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1" authorId="0" shapeId="0" xr:uid="{1BAE6762-6381-4EAD-B06F-CD8AC7FE2EF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2" authorId="0" shapeId="0" xr:uid="{075A7F55-A461-4F4C-892C-9AB444425C4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3" authorId="0" shapeId="0" xr:uid="{2BAEE054-80DB-4808-8C8D-34EE877F1D2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4" authorId="0" shapeId="0" xr:uid="{C42469CE-2339-43F4-91AB-2109877676F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5" authorId="0" shapeId="0" xr:uid="{4381EC32-6CB8-4507-A9DB-55ED5BAF5B3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6" authorId="0" shapeId="0" xr:uid="{633C2DCE-3934-4270-82FA-ADA623324EB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7" authorId="0" shapeId="0" xr:uid="{3B5B4818-80EB-4EB7-820E-ED240B9B05B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8" authorId="0" shapeId="0" xr:uid="{5C6AA284-7694-4BC2-B836-355DAAC29FF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49" authorId="0" shapeId="0" xr:uid="{7D4BD91B-0E26-4F3F-8D43-BC7C3400B7D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0" authorId="0" shapeId="0" xr:uid="{9055952D-E3A3-46A6-A639-2CDBFBC966E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1" authorId="0" shapeId="0" xr:uid="{318EA38E-2D7D-457A-A051-0C2C37F6D7F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2" authorId="0" shapeId="0" xr:uid="{EE50A3DB-0B13-4E9D-A775-F33CBD1FE47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3" authorId="0" shapeId="0" xr:uid="{2A5A23F3-9EE3-40CA-B559-FD1D69BB41C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4" authorId="0" shapeId="0" xr:uid="{51CF4A40-295C-4CB2-82E3-BA84F3B9FEC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5" authorId="0" shapeId="0" xr:uid="{EE68BCCF-B09D-4014-A984-4CC87BBA317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6" authorId="0" shapeId="0" xr:uid="{37ED44C0-5FD2-4323-84F8-2B6F2AE0723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7" authorId="0" shapeId="0" xr:uid="{3AA4E812-4ADE-4F51-940E-62FAEE7293D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8" authorId="0" shapeId="0" xr:uid="{FBF82D10-9991-4ECC-A399-73D3407BCA5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59" authorId="0" shapeId="0" xr:uid="{12ECF95A-EAE6-4BA1-BA54-0CD3FB40B8A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0" authorId="0" shapeId="0" xr:uid="{A7EB9E15-1BA9-4BCC-AA0B-5A84EF8ACCB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1" authorId="0" shapeId="0" xr:uid="{1D24372D-AC92-421A-BC07-4AE2D7FE61B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2" authorId="0" shapeId="0" xr:uid="{218D0C4F-45F6-404E-AD7B-48FA720D90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3" authorId="0" shapeId="0" xr:uid="{DC1533B7-DC53-42F9-A129-72BF0166E59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4" authorId="0" shapeId="0" xr:uid="{BB7EA31B-09D1-4696-92BC-D01175AB2C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5" authorId="0" shapeId="0" xr:uid="{449A8881-18E5-4FD0-AAE2-D09028D185A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6" authorId="0" shapeId="0" xr:uid="{379789CF-C397-4FC6-8FA8-9C17D1E983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7" authorId="0" shapeId="0" xr:uid="{299CA5DA-822B-49C4-B80C-8781D6134DD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8" authorId="0" shapeId="0" xr:uid="{4FDE16A7-144F-4BEC-B0B7-3FDC27199E8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69" authorId="0" shapeId="0" xr:uid="{864C6D56-349C-43C0-8E1D-0F97B5C301E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0" authorId="0" shapeId="0" xr:uid="{06E4F49C-CDEA-4399-95DA-668DC16284D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1" authorId="0" shapeId="0" xr:uid="{DF05F3AF-6C18-4B5C-93D9-A2026DBF889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2" authorId="0" shapeId="0" xr:uid="{5599C09B-BEEB-421A-9651-3E61E6E72C7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3" authorId="0" shapeId="0" xr:uid="{30CB7FFF-D820-4362-BE6A-7BD3EC7646F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4" authorId="0" shapeId="0" xr:uid="{4C46A9C4-A6A8-4C61-BE74-15699FA3A07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5" authorId="0" shapeId="0" xr:uid="{729FD685-6D72-4606-91ED-4DECA7B10E3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6" authorId="0" shapeId="0" xr:uid="{3E9F06B1-D5EC-46AF-8A8A-8BF68992353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7" authorId="0" shapeId="0" xr:uid="{08DCCEBB-3758-473E-9493-8FC31323593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8" authorId="0" shapeId="0" xr:uid="{CB801739-AA01-4846-AC57-5B56EB9087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79" authorId="0" shapeId="0" xr:uid="{3620F519-E4F9-43B1-AC44-BF336C9480F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0" authorId="0" shapeId="0" xr:uid="{20D3B7A5-EE53-4F31-BB75-56D1AB7CBB5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1" authorId="0" shapeId="0" xr:uid="{57F3A2DC-4506-4B7A-80ED-70EB1C70A9E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2" authorId="0" shapeId="0" xr:uid="{9B4CCB93-F0BF-4078-A50A-2AD4024B7A5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3" authorId="0" shapeId="0" xr:uid="{E5548177-8441-4449-B477-4391D996E1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4" authorId="0" shapeId="0" xr:uid="{BE9BD256-3E58-4D14-B848-E3A909C1FD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5" authorId="0" shapeId="0" xr:uid="{3C439A8C-FA62-4BED-A20F-73632B3A86A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6" authorId="0" shapeId="0" xr:uid="{6CBD9B15-779F-4D35-8E4A-D7C68522675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7" authorId="0" shapeId="0" xr:uid="{0F6FF362-B3C5-411C-B371-CE3AAA6E9CE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8" authorId="0" shapeId="0" xr:uid="{AFFA8FB7-C792-4977-AFA5-11B3B8B60AB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89" authorId="0" shapeId="0" xr:uid="{CFE81A7A-C432-494C-A5B0-C33EF725FE1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0" authorId="0" shapeId="0" xr:uid="{D9B9011C-8001-405D-94EB-384EBAE1EDA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1" authorId="0" shapeId="0" xr:uid="{539A7133-FC00-4AEC-90C1-B38C6BA51F2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2" authorId="0" shapeId="0" xr:uid="{7FC077D4-CC4B-4F5D-A9EA-CB92CCB8B26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3" authorId="0" shapeId="0" xr:uid="{F57EB044-5A2B-43F7-80F7-E3D5F5F39E2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4" authorId="0" shapeId="0" xr:uid="{DE4F008E-1546-4464-BAF2-B64A704DAD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5" authorId="0" shapeId="0" xr:uid="{ED1233F0-DC32-446E-8519-FDF8159E33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6" authorId="0" shapeId="0" xr:uid="{E658E2B9-ED95-4077-850E-D55B17D16B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7" authorId="0" shapeId="0" xr:uid="{F260D84A-84F4-44B1-90C4-7B8BCAC1F66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8" authorId="0" shapeId="0" xr:uid="{E5B1A453-80D0-47C4-9611-679DC28525E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599" authorId="0" shapeId="0" xr:uid="{00A9D70D-BA91-472B-8D31-D8A33DBF6DB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0" authorId="0" shapeId="0" xr:uid="{BBC534AA-2800-42AC-BB0A-5D110E2AF36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1" authorId="0" shapeId="0" xr:uid="{3C3980A9-F9C4-4FB7-8B8F-B9E4E625B3E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2" authorId="0" shapeId="0" xr:uid="{3B9E413E-D4D4-4E99-B046-05E6E21D9B3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3" authorId="0" shapeId="0" xr:uid="{372F8289-19A5-44A4-8914-AAF4C8F555D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4" authorId="0" shapeId="0" xr:uid="{3B46792D-08CF-4358-8BD0-5B6E9764FE8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5" authorId="0" shapeId="0" xr:uid="{89B6366A-35FA-40ED-BB3D-9625FCE93F4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6" authorId="0" shapeId="0" xr:uid="{36BE6CA8-9B1F-4F17-AC12-28090D39B6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7" authorId="0" shapeId="0" xr:uid="{5845086C-3BF8-437B-BAFC-7F753651D12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8" authorId="0" shapeId="0" xr:uid="{2328BD12-E8B2-43C9-8912-ADABDEC49D7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09" authorId="0" shapeId="0" xr:uid="{6F54119B-C38D-4D3F-B48F-D1B73DCE51A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0" authorId="0" shapeId="0" xr:uid="{BC95BA2A-0A21-411A-BCCF-9224DC27D9A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1" authorId="0" shapeId="0" xr:uid="{6FD8FFD6-F3AA-42F8-85E8-19B355E0C88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2" authorId="0" shapeId="0" xr:uid="{B42A000A-3233-4C77-8B09-EE0C3DBE6F9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3" authorId="0" shapeId="0" xr:uid="{DC86BAF4-5593-4160-B0A1-0284BF0BE34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4" authorId="0" shapeId="0" xr:uid="{8CB0F34E-FB68-4EDD-8398-AA882AAB27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5" authorId="0" shapeId="0" xr:uid="{ADD92484-A5F6-4559-BCCC-F0BB899BB4F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6" authorId="0" shapeId="0" xr:uid="{3026BA76-DA56-4EDA-860E-2A88775FAE8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7" authorId="0" shapeId="0" xr:uid="{2BE97C7C-D994-4897-873B-EC285634D83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8" authorId="0" shapeId="0" xr:uid="{2CDFB27B-4523-43CB-A7B7-C67932B970F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19" authorId="0" shapeId="0" xr:uid="{14B76CAF-6F0C-4D5E-B6D9-B59906E41E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0" authorId="0" shapeId="0" xr:uid="{1CDB7986-C493-4475-AFDA-F09519D5BB4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1" authorId="0" shapeId="0" xr:uid="{8354F5DF-3810-4218-A638-7B63472A63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2" authorId="0" shapeId="0" xr:uid="{7FD63231-FFC5-4740-BB27-1370F60FB38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3" authorId="0" shapeId="0" xr:uid="{BB2199D7-1CEC-4F8B-8A71-1F8AF491D8E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4" authorId="0" shapeId="0" xr:uid="{110EB7F7-2775-46AB-8E45-E50346D6718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5" authorId="0" shapeId="0" xr:uid="{B1EB2D73-7A85-43D4-9EC6-A2E474D4AC7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6" authorId="0" shapeId="0" xr:uid="{27EC3208-D46F-4B14-8622-AAB51746357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7" authorId="0" shapeId="0" xr:uid="{F1687C47-372F-4E87-BE87-03A3624FDEF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8" authorId="0" shapeId="0" xr:uid="{3919E779-899F-493A-9179-A7809A4FFB5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29" authorId="0" shapeId="0" xr:uid="{EC13502B-7494-4175-84F9-BA01DB58E96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0" authorId="0" shapeId="0" xr:uid="{F816542E-AE7B-416D-95E5-F9FC55044F3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1" authorId="0" shapeId="0" xr:uid="{26F857FF-1BEB-4BFC-A409-25572ADA25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2" authorId="0" shapeId="0" xr:uid="{3A73C490-3F2F-462C-A949-B109575C402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3" authorId="0" shapeId="0" xr:uid="{31D8A870-F7AE-4816-82CA-551C85EE5F1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4" authorId="0" shapeId="0" xr:uid="{4AC6743E-E70B-43C0-B7D7-0EE1E790603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5" authorId="0" shapeId="0" xr:uid="{9EA5EA06-5FEA-497D-819B-354531829BD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6" authorId="0" shapeId="0" xr:uid="{813C38C7-AE65-466D-96B9-807FF7CE7F6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7" authorId="0" shapeId="0" xr:uid="{93B069A8-C0EA-4B0E-820A-064C271E39E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8" authorId="0" shapeId="0" xr:uid="{2169AA56-F185-444B-B7DF-FFC4B271CC9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39" authorId="0" shapeId="0" xr:uid="{95C755E1-73F8-4BE5-A875-15503B6FF44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0" authorId="0" shapeId="0" xr:uid="{668BEA7F-8D51-4F14-9023-86860A53075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1" authorId="0" shapeId="0" xr:uid="{C441B562-756F-429D-AF5B-EB8A5B3FBB2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2" authorId="0" shapeId="0" xr:uid="{0452F853-83E2-49D3-AE1C-24980FB914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3" authorId="0" shapeId="0" xr:uid="{B86E5738-7D24-46E4-9257-0474111E483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4" authorId="0" shapeId="0" xr:uid="{4683813D-4C03-4AFC-BBD5-D4FDAC22294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5" authorId="0" shapeId="0" xr:uid="{C7BFDDD1-270C-4A47-AFA4-CBC3DAE0D7F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6" authorId="0" shapeId="0" xr:uid="{B29F5707-514F-476A-8343-A8A24E149E9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7" authorId="0" shapeId="0" xr:uid="{145361CC-61F0-4324-A70B-8959F57BC75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8" authorId="0" shapeId="0" xr:uid="{90953497-FD28-4ACC-8814-9A78EF3AD8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49" authorId="0" shapeId="0" xr:uid="{555F9D44-A37E-4598-A384-E52FA7CCD4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0" authorId="0" shapeId="0" xr:uid="{46588D37-07EC-4664-AF07-676A064E026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1" authorId="0" shapeId="0" xr:uid="{B5B7A42D-38E8-4FDC-B976-8B068A4CE6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2" authorId="0" shapeId="0" xr:uid="{A2F83B06-83B0-4BDE-A0F3-EF1407932B0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3" authorId="0" shapeId="0" xr:uid="{915EDCF6-D5A2-45E6-840B-0C4B6074D0E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4" authorId="0" shapeId="0" xr:uid="{F157A68F-BADA-42A9-9790-B8103CE2250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5" authorId="0" shapeId="0" xr:uid="{6F603C86-9058-46C7-AD51-F41321DC07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6" authorId="0" shapeId="0" xr:uid="{A56C4B76-74B3-4BF4-BEA7-98A2EE39E84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7" authorId="0" shapeId="0" xr:uid="{1EFE96F6-5997-4232-B95F-48C11121F28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8" authorId="0" shapeId="0" xr:uid="{CAE08BDB-6870-434B-82BC-27191F9A3D2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59" authorId="0" shapeId="0" xr:uid="{D21629EC-B80D-4BD3-9FD3-D00BAF37E96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0" authorId="0" shapeId="0" xr:uid="{3F65EAC9-676E-4FFD-B951-3F46F5B91ED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1" authorId="0" shapeId="0" xr:uid="{2DCCCCDD-766A-4CF4-9A3D-ED8B66FC92D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2" authorId="0" shapeId="0" xr:uid="{40D10D7F-DB66-4522-B38A-50A93EBEAFE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3" authorId="0" shapeId="0" xr:uid="{825F2C45-38C6-4748-B8BF-0DA002B3664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4" authorId="0" shapeId="0" xr:uid="{6FB332D7-F88C-464E-8704-0AF9A280F4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5" authorId="0" shapeId="0" xr:uid="{4077AD09-DFF5-4D9D-A259-23D151999B1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6" authorId="0" shapeId="0" xr:uid="{553FA6DD-6EA0-4684-8BDC-930E1C889C4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7" authorId="0" shapeId="0" xr:uid="{B782BE61-4A58-498A-8518-1888D918D9C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8" authorId="0" shapeId="0" xr:uid="{09B8DE3E-4EEA-476B-A9E6-16030AAE2E2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69" authorId="0" shapeId="0" xr:uid="{C6A0B2AA-332A-4866-8CE0-3099C2825B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0" authorId="0" shapeId="0" xr:uid="{BFDC167E-1979-409A-9D3A-4078744A14B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1" authorId="0" shapeId="0" xr:uid="{B322AE10-C9FD-411A-86E8-EF58B52117E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2" authorId="0" shapeId="0" xr:uid="{887CE7B0-57CC-4DCA-BDE4-008C07E0C90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3" authorId="0" shapeId="0" xr:uid="{8B24698B-BA35-4AC3-AE23-77772C2A615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4" authorId="0" shapeId="0" xr:uid="{947A2277-EC41-4BCB-9829-8B08D683BF2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5" authorId="0" shapeId="0" xr:uid="{5CE02667-8043-487A-8FAE-722F1AD68D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6" authorId="0" shapeId="0" xr:uid="{A1602E64-F67B-4906-A638-26A89C44869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7" authorId="0" shapeId="0" xr:uid="{BBA23AB2-C250-4774-AEEF-98927EE50F2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8" authorId="0" shapeId="0" xr:uid="{872EFBA7-03E8-41A6-8413-71BA91FF176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79" authorId="0" shapeId="0" xr:uid="{C2F1F76A-F4A7-4E62-881F-905AF4F0557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0" authorId="0" shapeId="0" xr:uid="{B3A33F5E-4B51-4F5E-82FB-70C3E4B7EA5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1" authorId="0" shapeId="0" xr:uid="{6B875D47-84A0-4E19-A10A-D3F554AE2DB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2" authorId="0" shapeId="0" xr:uid="{59E3B134-E203-405F-AC61-643393E3EC4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3" authorId="0" shapeId="0" xr:uid="{5E8C8794-3508-4456-9606-93B4E672FBE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4" authorId="0" shapeId="0" xr:uid="{B97FEAC4-8CF0-4BFD-9457-934ECDE19CA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5" authorId="0" shapeId="0" xr:uid="{F2C44F1C-E749-4F1F-87BE-95E854B4447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6" authorId="0" shapeId="0" xr:uid="{295E02B3-99FC-4791-9214-966BFFF93DB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7" authorId="0" shapeId="0" xr:uid="{B446B960-045B-4EF8-BCD5-451E27288F9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8" authorId="0" shapeId="0" xr:uid="{74F77459-80A6-4AA9-AEC5-F04DC59A030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89" authorId="0" shapeId="0" xr:uid="{1E4CE931-92E6-489A-AAF7-79330B4F9D8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0" authorId="0" shapeId="0" xr:uid="{49458489-6E60-436E-B615-14195C29159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1" authorId="0" shapeId="0" xr:uid="{23007888-61B1-43B9-AD94-F82170EA04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2" authorId="0" shapeId="0" xr:uid="{CDF68ED8-73BB-4035-BADB-CB58F34DADB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3" authorId="0" shapeId="0" xr:uid="{09A8E7DD-C58E-43C4-9E03-81F43689013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4" authorId="0" shapeId="0" xr:uid="{D0D21E64-142A-4AFF-B1AF-A1EB57A814B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5" authorId="0" shapeId="0" xr:uid="{5E605E62-C02C-4B90-9B3B-D8ECA9651C7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6" authorId="0" shapeId="0" xr:uid="{682B7586-CFCF-4626-957F-D6D55A5D764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7" authorId="0" shapeId="0" xr:uid="{7AEF4A1E-7BCD-48E2-BB24-2C22547CAF7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8" authorId="0" shapeId="0" xr:uid="{F1B6AA0E-763C-4D57-A69E-4D30CD9A69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699" authorId="0" shapeId="0" xr:uid="{C6AD74B6-EE7B-4D14-9B72-B7126DB3DE7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0" authorId="0" shapeId="0" xr:uid="{369CA255-B7F3-49F3-BBC1-6EDF874883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1" authorId="0" shapeId="0" xr:uid="{F2DE3CB7-5ADD-446C-9F99-A1724A44327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2" authorId="0" shapeId="0" xr:uid="{65239763-45F7-4FC8-B28C-1C07776DFB0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3" authorId="0" shapeId="0" xr:uid="{5364D9AF-7E0C-4540-8E4A-BB051369E7B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4" authorId="0" shapeId="0" xr:uid="{6984C3B2-8CC6-41E3-A755-EA355FC000D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5" authorId="0" shapeId="0" xr:uid="{61D8E5F3-30C1-4881-AFA7-A0BB00268EE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6" authorId="0" shapeId="0" xr:uid="{067DC45C-4083-4FF2-AF50-6F6FBD91B51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7" authorId="0" shapeId="0" xr:uid="{87DC5CE7-A6C7-426A-9769-0690EC04BD6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8" authorId="0" shapeId="0" xr:uid="{2528776A-A61F-46BF-AD29-D4715C9B2C3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09" authorId="0" shapeId="0" xr:uid="{F1148303-B430-4678-BA7D-142057E4448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0" authorId="0" shapeId="0" xr:uid="{670A6E89-86CB-4738-A7DD-38B4BED12AF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1" authorId="0" shapeId="0" xr:uid="{4F610B9B-9DE1-4B03-837C-BFDA85DD610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2" authorId="0" shapeId="0" xr:uid="{345E02E0-93AE-4272-A016-84C6EBD046E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3" authorId="0" shapeId="0" xr:uid="{DED89F24-2539-4138-B551-AF24CBC1415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4" authorId="0" shapeId="0" xr:uid="{F2068E4D-51E4-46F7-AE41-732A00D634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5" authorId="0" shapeId="0" xr:uid="{BB066627-876E-4C3D-9410-08D5F30DB64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6" authorId="0" shapeId="0" xr:uid="{F7DE1B90-38B0-4CAD-9E14-65C93F46CBD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7" authorId="0" shapeId="0" xr:uid="{D0BD7EF3-3E62-4CB3-963F-862893E9899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8" authorId="0" shapeId="0" xr:uid="{031F2417-1C4C-4203-B028-BB9F4BEFD5C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19" authorId="0" shapeId="0" xr:uid="{2F37F064-741F-4C4B-86B6-3AAEF01F5D5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0" authorId="0" shapeId="0" xr:uid="{EB81C40C-AFF0-4834-B669-ED446149D50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1" authorId="0" shapeId="0" xr:uid="{79327F3F-C6D7-49A8-B321-6F0DFE1829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2" authorId="0" shapeId="0" xr:uid="{998F3002-5963-4C1A-BD62-A6E6313AB6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3" authorId="0" shapeId="0" xr:uid="{814BAE2D-50C9-4802-8B52-5C6C3B05980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4" authorId="0" shapeId="0" xr:uid="{67627758-A9E4-43B6-8AFA-9F734D36AE1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5" authorId="0" shapeId="0" xr:uid="{DFC96867-4DF0-4E7B-B0BE-CFFFE47257F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6" authorId="0" shapeId="0" xr:uid="{F4661891-6FC6-4893-A15C-44793733E6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7" authorId="0" shapeId="0" xr:uid="{7C29C787-68BC-4570-9E0E-45D21FC402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8" authorId="0" shapeId="0" xr:uid="{33044E5D-6FF6-48B8-A95E-C53E21C1A56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29" authorId="0" shapeId="0" xr:uid="{A979103F-105E-48E2-A30F-7DEFBF4370B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0" authorId="0" shapeId="0" xr:uid="{CD4B3490-E9D4-4E8E-A8A3-08C410FF43E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1" authorId="0" shapeId="0" xr:uid="{2AD6A493-54EF-48D8-996B-CD0CE01AF56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2" authorId="0" shapeId="0" xr:uid="{F24364C8-19B2-4F5F-9C7E-C95576C4F61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3" authorId="0" shapeId="0" xr:uid="{8F4CD173-AFA4-418C-9292-7AD15B2A38A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4" authorId="0" shapeId="0" xr:uid="{BC0690BE-53D7-46A5-A8D5-1731FE16C65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5" authorId="0" shapeId="0" xr:uid="{665AA529-0E26-4D83-B576-17E5CA27D11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6" authorId="0" shapeId="0" xr:uid="{E08E1B34-10A1-48CA-A463-0C64B2434C6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7" authorId="0" shapeId="0" xr:uid="{AAA2D28A-0F7A-4AC4-BB02-6211ED742F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8" authorId="0" shapeId="0" xr:uid="{CF224D93-EABE-4F71-8C34-AB3E755FCE5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39" authorId="0" shapeId="0" xr:uid="{5E408612-6EFA-47D1-978E-D30C9D4C3AA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0" authorId="0" shapeId="0" xr:uid="{0B807EB2-FD00-4C50-AF02-2079FD2E724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1" authorId="0" shapeId="0" xr:uid="{C8E93B22-6849-4782-BC23-1912E929C7C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2" authorId="0" shapeId="0" xr:uid="{C61E898E-2655-407A-9769-FA245DB4EC4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3" authorId="0" shapeId="0" xr:uid="{B2F99F7E-14B1-478C-B2A4-36A682FCCD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4" authorId="0" shapeId="0" xr:uid="{A99320E2-60AC-4312-97DF-E3D924A9E5B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5" authorId="0" shapeId="0" xr:uid="{8EB10019-8C4A-4EEE-B322-62F2BF8E8E6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6" authorId="0" shapeId="0" xr:uid="{CCC05BD8-0EF1-4EAB-A8C2-8151A4374BB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7" authorId="0" shapeId="0" xr:uid="{AD12A115-3602-4F5C-B478-D5D1D0062F4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8" authorId="0" shapeId="0" xr:uid="{40CDCBC7-E6AF-41B5-8EA4-484ED3F2889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49" authorId="0" shapeId="0" xr:uid="{978FD559-A6C3-46A0-B200-80268F8CEB2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0" authorId="0" shapeId="0" xr:uid="{593DC4BB-24EA-4683-9A45-6EFCEEFB0FD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1" authorId="0" shapeId="0" xr:uid="{D1A91162-EAC0-4C46-8E5B-3124872727C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2" authorId="0" shapeId="0" xr:uid="{B9141805-2BF3-4B4C-8322-4818301D655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3" authorId="0" shapeId="0" xr:uid="{F9CCBC4B-D4AF-490A-A947-3106F0BA95B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4" authorId="0" shapeId="0" xr:uid="{E512617D-3EA0-4040-80B9-3E1E1C222E2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5" authorId="0" shapeId="0" xr:uid="{BCBEB93E-8847-436C-9B2C-7D1A9658099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6" authorId="0" shapeId="0" xr:uid="{4A7BE9E7-0B0F-44FC-ACB4-A99A0419B84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7" authorId="0" shapeId="0" xr:uid="{F906AFAD-D022-46AA-9313-6061CDE9F0F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8" authorId="0" shapeId="0" xr:uid="{2345C710-1D65-4B58-AED3-DFB2688B047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59" authorId="0" shapeId="0" xr:uid="{10523037-CE7B-431B-ABDC-1C040C5A01E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0" authorId="0" shapeId="0" xr:uid="{A99DBCD4-A3CB-4B9A-B676-642E18F7CB8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1" authorId="0" shapeId="0" xr:uid="{327C08D0-117D-4CBD-A228-AF6B5FB56F3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2" authorId="0" shapeId="0" xr:uid="{162D1164-A129-4E88-BB93-FFDD506A58B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3" authorId="0" shapeId="0" xr:uid="{A5FFB5E9-DDFC-44C1-B2B2-531F6013EE7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4" authorId="0" shapeId="0" xr:uid="{47287694-0F58-4289-A0A6-E702E222A37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5" authorId="0" shapeId="0" xr:uid="{FEBFA861-9983-4FE1-8ADC-73B23FA56DE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6" authorId="0" shapeId="0" xr:uid="{860C4A4E-79DE-44A5-97E0-BF33605661C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7" authorId="0" shapeId="0" xr:uid="{5D0CCE0A-A334-47CA-8BC2-371999405AE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8" authorId="0" shapeId="0" xr:uid="{9BDCB4C7-AF26-4C79-909A-1A9D1C69FE7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69" authorId="0" shapeId="0" xr:uid="{5A415DFB-16DE-40A0-B219-F757CF87257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0" authorId="0" shapeId="0" xr:uid="{7C24C70C-1B75-4FB4-A117-534B91BD84B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1" authorId="0" shapeId="0" xr:uid="{9201909F-38C3-4925-A427-9351C6BF64D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2" authorId="0" shapeId="0" xr:uid="{5FA97961-3161-4C75-982E-6D40F6FA168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3" authorId="0" shapeId="0" xr:uid="{A8A8E880-1D43-4482-8EAF-C3520E28D87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4" authorId="0" shapeId="0" xr:uid="{DD8B382B-9FE9-466E-8298-454A3FCF16F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5" authorId="0" shapeId="0" xr:uid="{97E8D1BA-2CED-40AD-B560-3E29D206153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6" authorId="0" shapeId="0" xr:uid="{3570191C-77AA-4FFF-ABAF-91C3C09F8D0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7" authorId="0" shapeId="0" xr:uid="{F2C16C76-BD25-4A9B-A7A9-6982600821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8" authorId="0" shapeId="0" xr:uid="{AB5CE32C-FD33-4188-9A2E-35F65091C01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79" authorId="0" shapeId="0" xr:uid="{5BEF822C-3B58-456F-A2D1-1469E57022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0" authorId="0" shapeId="0" xr:uid="{E483B160-2B29-4058-8108-52E13FAF2E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1" authorId="0" shapeId="0" xr:uid="{8C9D902A-145F-451E-B9C1-1C90FFE72E7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2" authorId="0" shapeId="0" xr:uid="{5EE3CFCC-9C09-4E28-9B78-01768BC86F3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3" authorId="0" shapeId="0" xr:uid="{9D11F9E3-C43F-4DDA-821E-0F48007097C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4" authorId="0" shapeId="0" xr:uid="{B34215A6-FBB3-4B04-8C84-E4A3F6EF4CD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5" authorId="0" shapeId="0" xr:uid="{29522EAD-989B-4582-A5E7-CC8BE23DC0E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6" authorId="0" shapeId="0" xr:uid="{24221FA5-EEF4-456F-85F8-2F141B57C9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7" authorId="0" shapeId="0" xr:uid="{B5999A5E-0F96-4559-AB97-9A8AB2EC7D4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8" authorId="0" shapeId="0" xr:uid="{B20061BF-3AD2-4B35-9867-3AF58C5D20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89" authorId="0" shapeId="0" xr:uid="{1027129E-0D63-417D-AA30-6C70807723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0" authorId="0" shapeId="0" xr:uid="{4F9E9013-76AC-47D6-9777-AD40B88EA45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1" authorId="0" shapeId="0" xr:uid="{5DCA9CFC-2A03-4E64-BA83-08D72A60BBE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2" authorId="0" shapeId="0" xr:uid="{3232E6C3-F6D6-4A19-A858-90CB83AF673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3" authorId="0" shapeId="0" xr:uid="{180E4519-D7F0-4B7A-9E87-8A4C4861687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4" authorId="0" shapeId="0" xr:uid="{F479A317-B303-4748-A9D5-322278C8616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5" authorId="0" shapeId="0" xr:uid="{0CC8B11A-8BF3-452C-B40A-6619AFF03DC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6" authorId="0" shapeId="0" xr:uid="{68ABF3B1-7672-475C-A9EA-73C503EB60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7" authorId="0" shapeId="0" xr:uid="{789CB6F7-0931-4B2B-8F8E-D7D876A4C88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8" authorId="0" shapeId="0" xr:uid="{6BEEF03C-FA42-4611-9F66-FC15694A1AE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799" authorId="0" shapeId="0" xr:uid="{15E214D7-C56B-48CD-91B3-05BA19A93DA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0" authorId="0" shapeId="0" xr:uid="{82A63EDF-6185-479D-AEED-E394F4F8DA9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1" authorId="0" shapeId="0" xr:uid="{AB7563BA-2DB9-436B-9570-152F8B0463B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2" authorId="0" shapeId="0" xr:uid="{E7340F20-BE1D-44C2-AF96-FDF4CCB395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3" authorId="0" shapeId="0" xr:uid="{A1C6F80E-2EA9-4629-8AF6-6A5557A3F7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4" authorId="0" shapeId="0" xr:uid="{C4A7DFCF-BC70-4B8D-8328-C2684026E36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5" authorId="0" shapeId="0" xr:uid="{DBA51838-77F0-4810-896E-25D9B4475A9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6" authorId="0" shapeId="0" xr:uid="{ABAF22D4-7095-41E0-AC86-0EA53C9855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7" authorId="0" shapeId="0" xr:uid="{46DE62B4-B28F-4710-9017-9D1D1776BB3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8" authorId="0" shapeId="0" xr:uid="{4263AE29-DAAD-4388-993F-102CA226099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09" authorId="0" shapeId="0" xr:uid="{CF671CCA-8C6D-468A-886F-2F994E806F2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0" authorId="0" shapeId="0" xr:uid="{D107555D-9833-4F51-A97B-3B1B4AF97A3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1" authorId="0" shapeId="0" xr:uid="{4E3A3847-5842-42A0-9779-E44C03FC20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2" authorId="0" shapeId="0" xr:uid="{EE1C583B-2EDE-403E-B74F-A604AC5EE1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3" authorId="0" shapeId="0" xr:uid="{DD85D6C6-8BC9-4E4B-A84E-27D3CEB345F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4" authorId="0" shapeId="0" xr:uid="{5933DC59-7169-47F8-A828-BC9055B600D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5" authorId="0" shapeId="0" xr:uid="{4F0FF80C-D36F-414B-B686-C2D4CE81CBB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6" authorId="0" shapeId="0" xr:uid="{4DB02FD6-5BA5-4920-B89A-B36F1F5A94B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7" authorId="0" shapeId="0" xr:uid="{47DA78F2-C3BA-4B10-AEB1-3BAE2C4BFE0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8" authorId="0" shapeId="0" xr:uid="{4377045B-698F-4C5E-BBFA-ECB45CAA3C3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19" authorId="0" shapeId="0" xr:uid="{ED5591CE-159A-4FA9-882B-A1188F922C8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0" authorId="0" shapeId="0" xr:uid="{F1D22EDD-2202-48BB-8D78-231BA15E9AD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1" authorId="0" shapeId="0" xr:uid="{862C08B2-1B40-4063-8DF7-9895B30CEF4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2" authorId="0" shapeId="0" xr:uid="{ABB1B6CA-9CAD-457E-9476-8AA5A8DAFA6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3" authorId="0" shapeId="0" xr:uid="{64C96DDA-2EDD-4485-A2FB-E782875882E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4" authorId="0" shapeId="0" xr:uid="{C7FC1723-EA03-4BC6-9DC4-CF493FFDC51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5" authorId="0" shapeId="0" xr:uid="{2E883ADE-C865-45E4-A903-5D7E784EE79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6" authorId="0" shapeId="0" xr:uid="{6C7950DB-7531-420C-9116-699D5AB73A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7" authorId="0" shapeId="0" xr:uid="{F4FB4154-4A45-4AED-BDCC-15CC59442D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8" authorId="0" shapeId="0" xr:uid="{7D89F921-76FF-4E0E-886E-A3E66168963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29" authorId="0" shapeId="0" xr:uid="{F2A0ABFD-4AE7-41AC-BC4A-F99811509C5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0" authorId="0" shapeId="0" xr:uid="{EC613423-70B9-41DF-8DFE-0F45CBCCC0D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1" authorId="0" shapeId="0" xr:uid="{B8DF8BD4-0672-4AEE-8976-873D1F98439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2" authorId="0" shapeId="0" xr:uid="{0170C679-3526-434C-9724-7C74AA37399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3" authorId="0" shapeId="0" xr:uid="{32EF94CD-A3BD-4EAF-A4D1-A32D65D0615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4" authorId="0" shapeId="0" xr:uid="{6B498200-3491-47E5-AE47-B94EF8398E6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5" authorId="0" shapeId="0" xr:uid="{E9D23E6D-688A-49A2-A326-51A8FE5F528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6" authorId="0" shapeId="0" xr:uid="{5EFBFA72-27FC-44F7-8165-8F25B4E2CF5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7" authorId="0" shapeId="0" xr:uid="{FE0AD4F4-830A-48C6-BAEC-32F72177120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8" authorId="0" shapeId="0" xr:uid="{8FB97D44-9D51-4D39-8042-5D7FCAD024D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39" authorId="0" shapeId="0" xr:uid="{67328D43-7699-49B1-B6AF-E781DD811AC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0" authorId="0" shapeId="0" xr:uid="{872417B7-D4FF-4AA0-A60F-AC8F0A3E581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1" authorId="0" shapeId="0" xr:uid="{DCE45AAA-B36D-499A-B353-07E7759AC7F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2" authorId="0" shapeId="0" xr:uid="{151E1967-47F1-4301-B570-1F7943DA802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3" authorId="0" shapeId="0" xr:uid="{4D8117EA-D837-4A12-BBBD-DE65AF95050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4" authorId="0" shapeId="0" xr:uid="{CB66E097-E9CB-428D-8AF2-A5B93BEFA46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5" authorId="0" shapeId="0" xr:uid="{7F84DAA7-E121-4380-A074-EC97A003C85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6" authorId="0" shapeId="0" xr:uid="{F3190F42-DCEE-443D-AC18-D889E70DF85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7" authorId="0" shapeId="0" xr:uid="{03480E25-E4DF-43D3-8307-D681189041F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8" authorId="0" shapeId="0" xr:uid="{C6348A90-E522-4D5C-94F9-39B954FB2C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49" authorId="0" shapeId="0" xr:uid="{FCAA3AA7-F6B7-4B6F-A822-8CB97253346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0" authorId="0" shapeId="0" xr:uid="{F1E64E9B-E82D-4DC5-9440-F464C9446F4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1" authorId="0" shapeId="0" xr:uid="{02797676-6534-4142-9786-32AF536DAAF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2" authorId="0" shapeId="0" xr:uid="{B77842DF-214C-4D79-915B-B556B1ED514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3" authorId="0" shapeId="0" xr:uid="{46D4BC30-E8FD-49DF-B623-84387184B7C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4" authorId="0" shapeId="0" xr:uid="{43FD6735-E343-49D3-BC95-EDF4E8EB5FD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5" authorId="0" shapeId="0" xr:uid="{03598070-8616-46EE-B062-F8D8359A65C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6" authorId="0" shapeId="0" xr:uid="{C84B15FC-FEFB-4B74-A661-1299D2B2B20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7" authorId="0" shapeId="0" xr:uid="{B7CA6EB2-C8F4-4D0C-8CAA-CB8AB107E5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8" authorId="0" shapeId="0" xr:uid="{748793DC-898F-4402-982B-55C19530392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59" authorId="0" shapeId="0" xr:uid="{CD980D73-F96D-46D2-8B39-FFADF58AEFC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0" authorId="0" shapeId="0" xr:uid="{C3539ADA-EB75-4B9A-8DB6-F8964D291FC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1" authorId="0" shapeId="0" xr:uid="{CD2EA907-F2BF-43EE-9419-F0ACEDE5332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2" authorId="0" shapeId="0" xr:uid="{7B40704F-C01C-4CB6-A07F-38979E31D6B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3" authorId="0" shapeId="0" xr:uid="{E37DA807-B057-4CB5-ACFA-CB05CBE9C08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4" authorId="0" shapeId="0" xr:uid="{58583878-7731-4A45-A257-59930B23313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5" authorId="0" shapeId="0" xr:uid="{A2F9E5B6-D996-4CD3-83C7-A65B171BD37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6" authorId="0" shapeId="0" xr:uid="{ABF0B7B2-87C6-4A39-8115-66F0EE64E60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7" authorId="0" shapeId="0" xr:uid="{5C8F82DE-E6CC-4F34-93BC-8D3D80B03A5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8" authorId="0" shapeId="0" xr:uid="{64E65ECB-0091-4BB3-8460-6E5E3068EE1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69" authorId="0" shapeId="0" xr:uid="{4F5B9F19-DD66-4302-8CC1-6BEB7EA9B0D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0" authorId="0" shapeId="0" xr:uid="{C746EFA8-B306-4D1A-BBBE-FD29281494D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1" authorId="0" shapeId="0" xr:uid="{1F144677-EB7A-4A4B-98BE-3027A3CB81C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2" authorId="0" shapeId="0" xr:uid="{DBC2FEC6-25FD-4A5C-B243-7F7E228EB74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3" authorId="0" shapeId="0" xr:uid="{9DD981CF-7C48-4D70-A283-107E44D4E82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4" authorId="0" shapeId="0" xr:uid="{0E84FE2B-A8BE-4A02-9B28-FBEDEE38863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5" authorId="0" shapeId="0" xr:uid="{1C758923-B5C9-4543-A7B5-2663E49CB1B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6" authorId="0" shapeId="0" xr:uid="{0A7FF6A4-17D8-42EC-AEBF-77BB2296AE9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7" authorId="0" shapeId="0" xr:uid="{4352D9DA-B74A-4FA1-A2DD-B75B7CBE8A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8" authorId="0" shapeId="0" xr:uid="{57D12CC1-547F-4901-8DD9-0FB2B700F87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79" authorId="0" shapeId="0" xr:uid="{898F8D01-D9FA-4259-8557-E17E23FD217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0" authorId="0" shapeId="0" xr:uid="{354E9FE6-76CD-430C-8B76-DF3486D1C42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1" authorId="0" shapeId="0" xr:uid="{56F05AAC-53A5-4B6C-BB92-2A4F71E5995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2" authorId="0" shapeId="0" xr:uid="{E8776F59-8C3E-450E-B9A1-1D39B9A0C87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3" authorId="0" shapeId="0" xr:uid="{B520CAD7-FA9F-4BBF-801D-C584FB4F1DF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4" authorId="0" shapeId="0" xr:uid="{08CD613C-D551-4DD1-BAF7-F87F919545B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5" authorId="0" shapeId="0" xr:uid="{5AEC34F1-7F18-48B9-A7B0-2948E1A297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6" authorId="0" shapeId="0" xr:uid="{5BB02267-7FA2-44BC-96A4-A88CF2E09C2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7" authorId="0" shapeId="0" xr:uid="{E17DE3E3-C7D6-4BD8-8AB3-451BA354836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8" authorId="0" shapeId="0" xr:uid="{D8127089-9373-4F20-AC98-EDCC38C6226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89" authorId="0" shapeId="0" xr:uid="{65E48296-45EF-4A05-BA58-FF13CC83598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0" authorId="0" shapeId="0" xr:uid="{49BD46F0-A6F7-4FB8-919F-534A14A4552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1" authorId="0" shapeId="0" xr:uid="{2E7BF443-C456-468D-B53E-71576501B0F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2" authorId="0" shapeId="0" xr:uid="{334D925F-7509-4459-A814-BF7B526834F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3" authorId="0" shapeId="0" xr:uid="{C49DB139-D106-4E80-B09E-92D5D7EE5CF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4" authorId="0" shapeId="0" xr:uid="{17C7E83F-1908-4450-A92F-09F37E507FC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5" authorId="0" shapeId="0" xr:uid="{675D3CBB-D825-42C6-A030-6252406D1D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6" authorId="0" shapeId="0" xr:uid="{D1C3A4A5-9204-4899-92A0-850ED6E4D5C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7" authorId="0" shapeId="0" xr:uid="{C3828324-6A01-40A7-B220-9B49088E0FF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8" authorId="0" shapeId="0" xr:uid="{2630F795-7DEA-455D-879A-CE977C778FC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899" authorId="0" shapeId="0" xr:uid="{50AE21E3-797D-4F12-BC9D-364F0127650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0" authorId="0" shapeId="0" xr:uid="{82166661-875D-4B52-8426-1F206C6AFD2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1" authorId="0" shapeId="0" xr:uid="{4D3E293D-32E7-4D85-B9A2-F5D15DDB9B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2" authorId="0" shapeId="0" xr:uid="{666FCE28-BA50-49DE-8E78-0D469F4750F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3" authorId="0" shapeId="0" xr:uid="{1DA98428-ED6F-4D7B-88E2-C0C3EACBEB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4" authorId="0" shapeId="0" xr:uid="{3357C992-457A-4CCC-B8DF-1982C741CF1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5" authorId="0" shapeId="0" xr:uid="{FFBA9D9E-8734-4072-96A5-B173AAA08F4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6" authorId="0" shapeId="0" xr:uid="{F7C3F34D-E28F-4C5E-88EC-0B162F64259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7" authorId="0" shapeId="0" xr:uid="{D96EAD72-1E3E-4AB5-B760-560AD72F78C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8" authorId="0" shapeId="0" xr:uid="{9881AEBE-7B5E-40CD-8C63-C214CB29190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09" authorId="0" shapeId="0" xr:uid="{7832F6FE-23D9-427D-970E-B1EC2DE743C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0" authorId="0" shapeId="0" xr:uid="{B58B1CFF-7BE2-4BB8-9ED8-508C0BF69B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1" authorId="0" shapeId="0" xr:uid="{175637F8-A8D2-44A3-8B2C-396C6189D35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2" authorId="0" shapeId="0" xr:uid="{7034B4BD-7A96-4932-AC41-89325D2EA7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3" authorId="0" shapeId="0" xr:uid="{DE202B70-60D4-43A0-87AC-286D808BFBA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4" authorId="0" shapeId="0" xr:uid="{18A58185-A35F-4BEB-85F5-38B6CC13100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5" authorId="0" shapeId="0" xr:uid="{CD3A4908-304D-4B26-B1AF-DF2CF49998A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6" authorId="0" shapeId="0" xr:uid="{FE894216-BB92-4649-A439-12ED8857E39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7" authorId="0" shapeId="0" xr:uid="{F5E2D91E-6853-4BBF-9395-E716993F4A2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8" authorId="0" shapeId="0" xr:uid="{4A7B74F8-61F0-4BB1-957C-2F7FC59E5B7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19" authorId="0" shapeId="0" xr:uid="{198EB1F8-2553-459E-B1BF-A41E6B39D46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0" authorId="0" shapeId="0" xr:uid="{0E738BEF-83C4-4CAB-A72A-AA629442988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1" authorId="0" shapeId="0" xr:uid="{CD0DADDA-2B54-4D37-954B-7837E27FB1F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2" authorId="0" shapeId="0" xr:uid="{949073FB-DB12-45F9-9B3B-BEDE2DDBBC4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3" authorId="0" shapeId="0" xr:uid="{BD1C375F-B059-4A41-805C-A3DBF79DF22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4" authorId="0" shapeId="0" xr:uid="{4AB7E43E-E56D-4581-9EFA-491F847EED8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5" authorId="0" shapeId="0" xr:uid="{FD5486CE-F400-4BCF-8DF5-1ED05B23B66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6" authorId="0" shapeId="0" xr:uid="{7F3667A0-C69F-43B2-9EE6-40A707BE6F1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7" authorId="0" shapeId="0" xr:uid="{DD5460DF-BE79-4A74-BAD2-F46AF083E54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8" authorId="0" shapeId="0" xr:uid="{4A491576-4081-47B3-85CF-C1409396680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29" authorId="0" shapeId="0" xr:uid="{161CBFEE-F23B-4172-A6D7-72AA6654991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0" authorId="0" shapeId="0" xr:uid="{F67A5A97-A81B-4D37-AFCE-92DCC8CDB62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1" authorId="0" shapeId="0" xr:uid="{89BC5DB5-8942-4BF1-91D1-DD3038A07CD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2" authorId="0" shapeId="0" xr:uid="{4CF709E9-7CDF-4561-B39F-5E423C59E11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3" authorId="0" shapeId="0" xr:uid="{72B0B4F1-38DF-43E9-AD22-D704853622C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4" authorId="0" shapeId="0" xr:uid="{94AABDBA-1AD5-4B99-A7B2-33A912E9468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5" authorId="0" shapeId="0" xr:uid="{B81761DF-F644-4C51-9ED6-31A6810BB5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6" authorId="0" shapeId="0" xr:uid="{8C8372C8-3BE7-4768-8CC5-EFD8D33569D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7" authorId="0" shapeId="0" xr:uid="{0CEE24FC-6301-425D-BFA2-C39FA4FA115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8" authorId="0" shapeId="0" xr:uid="{1B89E617-0F07-462B-8591-43EF2A18620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39" authorId="0" shapeId="0" xr:uid="{8004C15D-5101-4BDA-9AF9-FF67E963538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0" authorId="0" shapeId="0" xr:uid="{E94CD42A-0D4D-4F74-ABF5-1B02D96B35C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1" authorId="0" shapeId="0" xr:uid="{28015820-4CA9-463F-9C31-D344C5E74D4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2" authorId="0" shapeId="0" xr:uid="{1A487886-D5BE-4F28-8287-7A95BE24D53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3" authorId="0" shapeId="0" xr:uid="{2B515C48-2AC4-484F-8781-3FC6C569AF8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4" authorId="0" shapeId="0" xr:uid="{9DA77D46-AB08-4688-BB11-9F8E13F5161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5" authorId="0" shapeId="0" xr:uid="{0945ADE8-A691-4915-BD6A-8907BFCA4C6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6" authorId="0" shapeId="0" xr:uid="{5E3D5AA9-2380-4E64-8F8A-FCFDD869BB1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7" authorId="0" shapeId="0" xr:uid="{FCF9ADAD-2219-4BF7-82E1-1ADC42CF568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8" authorId="0" shapeId="0" xr:uid="{8F5B70DE-C3B5-428E-BC59-E698DEE6D88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49" authorId="0" shapeId="0" xr:uid="{ECFF7088-374B-4B0D-B8E3-4BA0675131F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0" authorId="0" shapeId="0" xr:uid="{4F751CC5-33F3-4CFA-8965-5793B3CFA61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1" authorId="0" shapeId="0" xr:uid="{288011E7-49A2-4ACA-9D3A-2917CE3C4C6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2" authorId="0" shapeId="0" xr:uid="{36E28AB5-836E-4444-A365-58253F4BD73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3" authorId="0" shapeId="0" xr:uid="{38ABB7CC-C8B8-4D0A-999A-9E6EA70CFE5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4" authorId="0" shapeId="0" xr:uid="{DAD7152F-0A91-474F-9088-3449478593A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5" authorId="0" shapeId="0" xr:uid="{0759124C-7C35-454F-8191-62012C5F464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6" authorId="0" shapeId="0" xr:uid="{3B79550B-A042-4C0C-BDCE-C78478EDC5A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7" authorId="0" shapeId="0" xr:uid="{883E4186-EEF9-48A5-9854-8F014D8720B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8" authorId="0" shapeId="0" xr:uid="{BA492A60-21B7-49E0-B27B-A4BE3EC8F945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59" authorId="0" shapeId="0" xr:uid="{464EF330-C976-4E3E-A39F-ABB63EB20E5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0" authorId="0" shapeId="0" xr:uid="{34097607-AFA4-4902-8DB0-7B78C42085D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1" authorId="0" shapeId="0" xr:uid="{17F690D5-B614-475F-8B2A-64A0D79577B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2" authorId="0" shapeId="0" xr:uid="{AC3DC211-11A3-4EB7-9B5E-A5EA533468C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3" authorId="0" shapeId="0" xr:uid="{E4797387-5C0B-44AB-B89F-57D997D04A9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4" authorId="0" shapeId="0" xr:uid="{F5AA8D78-4C8C-4CD7-9EDB-B23ABD75259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5" authorId="0" shapeId="0" xr:uid="{A61874F9-990D-4C84-B63F-5025A2E53B0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6" authorId="0" shapeId="0" xr:uid="{034D0639-C8FD-4538-AE4A-AE986382421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7" authorId="0" shapeId="0" xr:uid="{EAD0B492-05A3-42DD-B251-832A1A230BF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8" authorId="0" shapeId="0" xr:uid="{19585C40-8AD2-4546-86AB-6A9D4CA5DF7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69" authorId="0" shapeId="0" xr:uid="{1AEC0C17-B4D8-4B08-9D69-758D4CDB69E1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0" authorId="0" shapeId="0" xr:uid="{A4C1BE76-D429-46AE-89DA-84F4EBFF5B6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1" authorId="0" shapeId="0" xr:uid="{8D2F3582-5E32-479B-BB7C-1EF454667C5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2" authorId="0" shapeId="0" xr:uid="{12C9EAF4-4DA3-483C-9E23-82322A09D2E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3" authorId="0" shapeId="0" xr:uid="{2CE34E45-3D2D-4F20-AD49-CE9446214FA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4" authorId="0" shapeId="0" xr:uid="{1EA56968-73E3-4A71-983B-C5DAC0137CA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5" authorId="0" shapeId="0" xr:uid="{249A9CF3-AB28-4DD8-B513-EE296894264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6" authorId="0" shapeId="0" xr:uid="{8DB0F226-0E6A-495F-9F39-8345A2FA593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7" authorId="0" shapeId="0" xr:uid="{E02CDB53-7174-4572-8A33-A0F8030ED16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8" authorId="0" shapeId="0" xr:uid="{B7485D77-8DC9-4F01-B0F4-C2AA745CE74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79" authorId="0" shapeId="0" xr:uid="{8C4ACFE1-9D8A-476D-8967-29514833505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0" authorId="0" shapeId="0" xr:uid="{CB592DB5-4FF6-445B-A5D7-9FCFABB957E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1" authorId="0" shapeId="0" xr:uid="{34227FDA-5D56-46DA-A133-494AC3FA4CD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2" authorId="0" shapeId="0" xr:uid="{E5184BB0-10D6-480C-882B-FBD5FBF7F27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3" authorId="0" shapeId="0" xr:uid="{F3DB8F8B-322D-49AB-B029-8C7A797C887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4" authorId="0" shapeId="0" xr:uid="{19F1E62D-978F-4C00-9150-D552D4F5E396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5" authorId="0" shapeId="0" xr:uid="{0E56F7F1-3842-48C3-ADB0-BBB626E78F9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6" authorId="0" shapeId="0" xr:uid="{53E521A8-6182-40A3-A8EE-0510E6E5EF60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7" authorId="0" shapeId="0" xr:uid="{854A5706-E49B-4AD3-A831-B799F02D322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8" authorId="0" shapeId="0" xr:uid="{EB9CF5F2-2D4F-4AC9-A9E7-52751B3B0B4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89" authorId="0" shapeId="0" xr:uid="{FD5A4CE4-DA46-43BB-8734-D6D39792B05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0" authorId="0" shapeId="0" xr:uid="{07ED86FE-A25E-411B-802A-BB8FB8B1708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1" authorId="0" shapeId="0" xr:uid="{47332CA9-9EF2-430D-BC1A-949E303A425E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2" authorId="0" shapeId="0" xr:uid="{FA84D8E6-9400-4DBC-9C71-41E2E3A0411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3" authorId="0" shapeId="0" xr:uid="{2A8E4A40-A671-440F-85DD-CA09A572A0F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4" authorId="0" shapeId="0" xr:uid="{DB284F48-1F3A-40E4-91D4-2051D5FABDE8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5" authorId="0" shapeId="0" xr:uid="{1A485DBA-4607-4325-91A7-BBB9A56C0EC4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6" authorId="0" shapeId="0" xr:uid="{8DE684F3-D0D0-4204-BB69-DB4BAB2632C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7" authorId="0" shapeId="0" xr:uid="{12F1B5AA-9204-4D78-9CC6-727F60583BD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8" authorId="0" shapeId="0" xr:uid="{A04EFEF7-141C-42DC-98C5-EE818685F07B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999" authorId="0" shapeId="0" xr:uid="{7A3C18F8-2C5D-44ED-A4F0-14D971D0D6F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0" authorId="0" shapeId="0" xr:uid="{C2F3DF04-A60E-4F50-9A17-6B4890C7E107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1" authorId="0" shapeId="0" xr:uid="{380CB482-2637-44F7-9944-558EC5C66663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2" authorId="0" shapeId="0" xr:uid="{D3515DE6-606F-4150-A348-85869DE3C9DF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3" authorId="0" shapeId="0" xr:uid="{4BD985A5-0C85-495E-AA36-9D9758DFB68C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4" authorId="0" shapeId="0" xr:uid="{C63C2308-DAE2-4B55-8B2A-B1C133932DA2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5" authorId="0" shapeId="0" xr:uid="{4135C093-516A-4CA0-AF56-28CFAC8FA8EA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6" authorId="0" shapeId="0" xr:uid="{D41E44E0-CD3B-469C-9405-88FD4461CF8D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  <comment ref="D1007" authorId="0" shapeId="0" xr:uid="{6AFB9C32-9953-47B1-B169-56C2A326C239}">
      <text>
        <r>
          <rPr>
            <b/>
            <sz val="9"/>
            <color indexed="81"/>
            <rFont val="Tahoma"/>
            <family val="2"/>
          </rPr>
          <t>ห้ามเปลี่ยน Date Format
Key ด/ว/พ.ศ. แล้วโปรแกรมจะเปลี่ยนเป็น
 ว/ด/พศ.</t>
        </r>
      </text>
    </comment>
  </commentList>
</comments>
</file>

<file path=xl/sharedStrings.xml><?xml version="1.0" encoding="utf-8"?>
<sst xmlns="http://schemas.openxmlformats.org/spreadsheetml/2006/main" count="1027" uniqueCount="696">
  <si>
    <t>median</t>
  </si>
  <si>
    <t>sd</t>
  </si>
  <si>
    <t>median_wt</t>
  </si>
  <si>
    <t>sd_wt</t>
  </si>
  <si>
    <t>median_ht</t>
  </si>
  <si>
    <t>sd_ht</t>
  </si>
  <si>
    <t>code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</si>
  <si>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</si>
  <si>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</si>
  <si>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</si>
  <si>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</si>
  <si>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</si>
  <si>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</si>
  <si>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</si>
  <si>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</si>
  <si>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</si>
  <si>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</si>
  <si>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</si>
  <si>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</si>
  <si>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</si>
  <si>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</si>
  <si>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</si>
  <si>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</si>
  <si>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</si>
  <si>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</si>
  <si>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</si>
  <si>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</si>
  <si>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</si>
  <si>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</si>
  <si>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</si>
  <si>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</si>
  <si>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</si>
  <si>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</si>
  <si>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</si>
  <si>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</si>
  <si>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</si>
  <si>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</si>
  <si>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</si>
  <si>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</si>
  <si>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</si>
  <si>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</si>
  <si>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</si>
  <si>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</si>
  <si>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</si>
  <si>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</si>
  <si>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</si>
  <si>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</si>
  <si>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</si>
  <si>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</si>
  <si>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</si>
  <si>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</si>
  <si>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</si>
  <si>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</si>
  <si>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</si>
  <si>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</si>
  <si>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</si>
  <si>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</si>
  <si>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</si>
  <si>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</si>
  <si>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</si>
  <si>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</si>
  <si>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</si>
  <si>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</si>
  <si>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</si>
  <si>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</si>
  <si>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</si>
  <si>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</si>
  <si>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</si>
  <si>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</si>
  <si>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</si>
  <si>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</si>
  <si>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</si>
  <si>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</si>
  <si>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</si>
  <si>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</si>
  <si>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</si>
  <si>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</si>
  <si>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</si>
  <si>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</si>
  <si>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</si>
  <si>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</si>
  <si>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</si>
  <si>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</si>
  <si>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</si>
  <si>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</si>
  <si>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</si>
  <si>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</si>
  <si>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</si>
  <si>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</si>
  <si>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</si>
  <si>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</si>
  <si>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</si>
  <si>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</si>
  <si>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</si>
  <si>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</si>
  <si>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</si>
  <si>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</si>
  <si>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</si>
  <si>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</si>
  <si>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</si>
  <si>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</si>
  <si>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</si>
  <si>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</si>
  <si>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</si>
  <si>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</si>
  <si>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</si>
  <si>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</si>
  <si>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</si>
  <si>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</si>
  <si>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</si>
  <si>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</si>
  <si>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</si>
  <si>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</si>
  <si>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</si>
  <si>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</si>
  <si>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</si>
  <si>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</si>
  <si>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</si>
  <si>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</si>
  <si>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</si>
  <si>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</si>
  <si>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</si>
  <si>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</si>
  <si>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</si>
  <si>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</si>
  <si>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</si>
  <si>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</si>
  <si>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</si>
  <si>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</si>
  <si>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</si>
  <si>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</si>
  <si>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</si>
  <si>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</si>
  <si>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</si>
  <si>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</si>
  <si>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</si>
  <si>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</si>
  <si>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</si>
  <si>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</si>
  <si>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</si>
  <si>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</si>
  <si>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</si>
  <si>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</si>
  <si>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</si>
  <si>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</si>
  <si>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</si>
  <si>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</si>
  <si>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</si>
  <si>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</si>
  <si>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</si>
  <si>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</si>
  <si>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</si>
  <si>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</si>
  <si>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</si>
  <si>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</si>
  <si>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</si>
  <si>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</si>
  <si>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</si>
  <si>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</si>
  <si>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</si>
  <si>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</si>
  <si>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</si>
  <si>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</si>
  <si>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</si>
  <si>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</si>
  <si>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</si>
  <si>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</si>
  <si>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</si>
  <si>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</si>
  <si>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</si>
  <si>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</si>
  <si>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</si>
  <si>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</si>
  <si>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</si>
  <si>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</si>
  <si>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</si>
  <si>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</si>
  <si>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</si>
  <si>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</si>
  <si>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</si>
  <si>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</si>
  <si>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</si>
  <si>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</si>
  <si>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</si>
  <si>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</si>
  <si>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</si>
  <si>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</si>
  <si>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</si>
  <si>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</si>
  <si>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</si>
  <si>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</si>
  <si>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</si>
  <si>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</si>
  <si>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</si>
  <si>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</si>
  <si>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</si>
  <si>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</si>
  <si>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</si>
  <si>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</si>
  <si>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</si>
  <si>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</si>
  <si>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</si>
  <si>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</si>
  <si>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</si>
  <si>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</si>
  <si>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</si>
  <si>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</si>
  <si>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</si>
  <si>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</si>
  <si>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</si>
  <si>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</si>
  <si>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</si>
  <si>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</si>
  <si>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</si>
  <si>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</si>
  <si>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code1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</si>
  <si>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</si>
  <si>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</si>
  <si>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</si>
  <si>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</si>
  <si>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</si>
  <si>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</si>
  <si>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</si>
  <si>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</si>
  <si>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</si>
  <si>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</si>
  <si>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</si>
  <si>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</si>
  <si>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</si>
  <si>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</si>
  <si>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</si>
  <si>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</si>
  <si>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</si>
  <si>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</si>
  <si>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</si>
  <si>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</si>
  <si>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</si>
  <si>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</si>
  <si>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</si>
  <si>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</si>
  <si>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</si>
  <si>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</si>
  <si>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</si>
  <si>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</si>
  <si>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</si>
  <si>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</si>
  <si>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</si>
  <si>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</si>
  <si>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</si>
  <si>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</si>
  <si>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</si>
  <si>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</si>
  <si>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</si>
  <si>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</si>
  <si>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</si>
  <si>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</si>
  <si>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</si>
  <si>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</si>
  <si>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</si>
  <si>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</si>
  <si>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</si>
  <si>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</si>
  <si>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</si>
  <si>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</si>
  <si>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</si>
  <si>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</si>
  <si>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</si>
  <si>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</si>
  <si>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</si>
  <si>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</si>
  <si>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</si>
  <si>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</si>
  <si>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</si>
  <si>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</si>
  <si>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</si>
  <si>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</si>
  <si>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</si>
  <si>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</si>
  <si>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</si>
  <si>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</si>
  <si>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</si>
  <si>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</si>
  <si>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</si>
  <si>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</si>
  <si>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</si>
  <si>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</si>
  <si>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</si>
  <si>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</si>
  <si>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</si>
  <si>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</si>
  <si>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</si>
  <si>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</si>
  <si>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</si>
  <si>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</si>
  <si>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</si>
  <si>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</si>
  <si>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</si>
  <si>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</si>
  <si>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</si>
  <si>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</si>
  <si>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</si>
  <si>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</si>
  <si>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</si>
  <si>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</si>
  <si>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</si>
  <si>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</si>
  <si>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</si>
  <si>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</si>
  <si>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</si>
  <si>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</si>
  <si>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</si>
  <si>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</si>
  <si>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</si>
  <si>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</si>
  <si>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</si>
  <si>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</si>
  <si>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</si>
  <si>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</si>
  <si>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</si>
  <si>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</si>
  <si>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ชื่อ นามสกุล</t>
  </si>
  <si>
    <t xml:space="preserve">เพศ </t>
  </si>
  <si>
    <t>อายุ</t>
  </si>
  <si>
    <t>ปี</t>
  </si>
  <si>
    <t>เดือน</t>
  </si>
  <si>
    <t>น้ำหนัก (ก.ก.)</t>
  </si>
  <si>
    <t>ส่วนสูง (ซ.ม.)</t>
  </si>
  <si>
    <t>Weight by Age</t>
  </si>
  <si>
    <t>น้ำหนักเทียบกับอายุ</t>
  </si>
  <si>
    <t>ส่วนสูงเทียบกับอายุ</t>
  </si>
  <si>
    <t>ส่วนสูงเทียบ กับน้ำหนัก</t>
  </si>
  <si>
    <t xml:space="preserve"> - 2 SD</t>
  </si>
  <si>
    <t xml:space="preserve"> - 1.5 SD</t>
  </si>
  <si>
    <t>1.5 SD</t>
  </si>
  <si>
    <t>2 SD</t>
  </si>
  <si>
    <t>Height by Age</t>
  </si>
  <si>
    <t>3 SD</t>
  </si>
  <si>
    <t>Weight By height</t>
  </si>
  <si>
    <t>วันที่</t>
  </si>
  <si>
    <t>70</t>
  </si>
  <si>
    <t>กชกร</t>
  </si>
  <si>
    <t>รหัสจังหวัด</t>
  </si>
  <si>
    <t>รหัสอำเภอ</t>
  </si>
  <si>
    <t>ประเภทโรงเรียน</t>
  </si>
  <si>
    <t>ตำบล</t>
  </si>
  <si>
    <t>อำเภอ</t>
  </si>
  <si>
    <t>จังหวัด</t>
  </si>
  <si>
    <t>โทรศัพท์ของโรงเรียน</t>
  </si>
  <si>
    <t>รหัสตำบล</t>
  </si>
  <si>
    <t>ราชบุรี</t>
  </si>
  <si>
    <t>เมือง</t>
  </si>
  <si>
    <t>หน้าเมือง</t>
  </si>
  <si>
    <t>Serial No</t>
  </si>
  <si>
    <t>01</t>
  </si>
  <si>
    <t>รหัสโรงเรียน</t>
  </si>
  <si>
    <t>ชื่อผู้ประสานงาน</t>
  </si>
  <si>
    <t>E mail ผู้ประสานงาน</t>
  </si>
  <si>
    <t>ข้อมูลพื้นฐาน (Key ข้อมูลเฉพาะพื้นที่สีเหลือง)</t>
  </si>
  <si>
    <t>รหัสหน่วยงาน</t>
  </si>
  <si>
    <t>หมายเหตุ</t>
  </si>
  <si>
    <t>ผู้พัฒนาโปรแกรม</t>
  </si>
  <si>
    <t xml:space="preserve">น.พ.ชลทิศ อุไรฤกษ์กุล </t>
  </si>
  <si>
    <t>วันพัฒนาโปรแกรม</t>
  </si>
  <si>
    <t>เลขประจำตัว</t>
  </si>
  <si>
    <t>ชื่อโรงเรียน/ศูนย์เด็กเล็ก</t>
  </si>
  <si>
    <t>การประเมินภาวะโภชนาการของโรงเรียน/ศูนย์เด็กเล็ก</t>
  </si>
  <si>
    <t>โรงเรียนอยู่ในความดูแลของ</t>
  </si>
  <si>
    <t>(1.กระทรวงศึกษา 2.ท้องถิ่น 3.เอกชน 4.อื่นๆ</t>
  </si>
  <si>
    <t>1.ศูนย์เด็กเล็ก 2.อนุบาล 3.ประถม 4.มัธยม 5.อาชีวะ</t>
  </si>
  <si>
    <t>sd_2_wt</t>
  </si>
  <si>
    <t>sd_15_wt</t>
  </si>
  <si>
    <t>sd15_wt</t>
  </si>
  <si>
    <t>sd2_wt</t>
  </si>
  <si>
    <t>sd_2_ht</t>
  </si>
  <si>
    <t>sd_15_ht</t>
  </si>
  <si>
    <t>sd15_ht</t>
  </si>
  <si>
    <t>sd2_ht</t>
  </si>
  <si>
    <t>sd_2</t>
  </si>
  <si>
    <t>sd_15</t>
  </si>
  <si>
    <t>sd15</t>
  </si>
  <si>
    <t>sd2</t>
  </si>
  <si>
    <t>sd3</t>
  </si>
  <si>
    <t>1228</t>
  </si>
  <si>
    <t>2228</t>
  </si>
  <si>
    <t>category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</si>
  <si>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</si>
  <si>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</si>
  <si>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</si>
  <si>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</si>
  <si>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</si>
  <si>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</si>
  <si>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</si>
  <si>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</si>
  <si>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</si>
  <si>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</si>
  <si>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</si>
  <si>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</si>
  <si>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</si>
  <si>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</si>
  <si>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</si>
  <si>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</si>
  <si>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</si>
  <si>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</si>
  <si>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</si>
  <si>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</si>
  <si>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</si>
  <si>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</si>
  <si>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</si>
  <si>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</si>
  <si>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</si>
  <si>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</si>
  <si>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</si>
  <si>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</si>
  <si>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</si>
  <si>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</si>
  <si>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</si>
  <si>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</si>
  <si>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</si>
  <si>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</si>
  <si>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</si>
  <si>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</si>
  <si>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</si>
  <si>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</si>
  <si>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</si>
  <si>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</si>
  <si>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</si>
  <si>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</si>
  <si>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</si>
  <si>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</si>
  <si>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</si>
  <si>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</si>
  <si>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</si>
  <si>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</si>
  <si>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</si>
  <si>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</si>
  <si>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</si>
  <si>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</si>
  <si>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</si>
  <si>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</si>
  <si>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</si>
  <si>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</si>
  <si>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</si>
  <si>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</si>
  <si>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</si>
  <si>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</si>
  <si>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</si>
  <si>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</si>
  <si>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</si>
  <si>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</si>
  <si>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</si>
  <si>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</si>
  <si>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</si>
  <si>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</si>
  <si>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</si>
  <si>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</si>
  <si>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</si>
  <si>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</si>
  <si>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</si>
  <si>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</si>
  <si>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</si>
  <si>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</si>
  <si>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</si>
  <si>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</si>
  <si>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</si>
  <si>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</si>
  <si>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</si>
  <si>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</si>
  <si>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</si>
  <si>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</si>
  <si>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</si>
  <si>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</si>
  <si>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</si>
  <si>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</si>
  <si>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</si>
  <si>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</si>
  <si>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</si>
  <si>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</si>
  <si>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</si>
  <si>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</si>
  <si>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</si>
  <si>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</si>
  <si>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</si>
  <si>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</si>
  <si>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</si>
  <si>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</si>
  <si>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</si>
  <si>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</si>
  <si>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</si>
  <si>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</si>
  <si>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</si>
  <si>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</si>
  <si>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</si>
  <si>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</si>
  <si>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</si>
  <si>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</si>
  <si>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</si>
  <si>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</si>
  <si>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</si>
  <si>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</si>
  <si>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</si>
  <si>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</si>
  <si>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</si>
  <si>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</si>
  <si>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</si>
  <si>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</si>
  <si>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</si>
  <si>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</si>
  <si>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165.5</t>
  </si>
  <si>
    <t>166.5</t>
  </si>
  <si>
    <t>167.5</t>
  </si>
  <si>
    <t>168.5</t>
  </si>
  <si>
    <t>169.5</t>
  </si>
  <si>
    <t>170.5</t>
  </si>
  <si>
    <t>171.5</t>
  </si>
  <si>
    <t>172.5</t>
  </si>
  <si>
    <t>173.5</t>
  </si>
  <si>
    <t>174.5</t>
  </si>
  <si>
    <t>175.5</t>
  </si>
  <si>
    <t>176.5</t>
  </si>
  <si>
    <t>177.5</t>
  </si>
  <si>
    <t>178.5</t>
  </si>
  <si>
    <t>179.5</t>
  </si>
  <si>
    <t>180.5</t>
  </si>
  <si>
    <t>181.5</t>
  </si>
  <si>
    <t>182.5</t>
  </si>
  <si>
    <t>183.5</t>
  </si>
  <si>
    <t>184.5</t>
  </si>
  <si>
    <t>186.5</t>
  </si>
  <si>
    <t>185.5</t>
  </si>
  <si>
    <t>187.5</t>
  </si>
  <si>
    <t>188.5</t>
  </si>
  <si>
    <t>189.5</t>
  </si>
  <si>
    <t>190.5</t>
  </si>
  <si>
    <t>191.5</t>
  </si>
  <si>
    <t>192.5</t>
  </si>
  <si>
    <t>193.5</t>
  </si>
  <si>
    <t>194.5</t>
  </si>
  <si>
    <t>195.5</t>
  </si>
  <si>
    <t>196.5</t>
  </si>
  <si>
    <t>197.5</t>
  </si>
  <si>
    <t>198.5</t>
  </si>
  <si>
    <t>199.5</t>
  </si>
  <si>
    <t>1100.5</t>
  </si>
  <si>
    <t>1101.5</t>
  </si>
  <si>
    <t>1102.5</t>
  </si>
  <si>
    <t>1103.5</t>
  </si>
  <si>
    <t>1104.5</t>
  </si>
  <si>
    <t>1105.5</t>
  </si>
  <si>
    <t>1106.5</t>
  </si>
  <si>
    <t>1107.5</t>
  </si>
  <si>
    <t>1108.5</t>
  </si>
  <si>
    <t>1109.5</t>
  </si>
  <si>
    <t>1110.5</t>
  </si>
  <si>
    <t>1111.5</t>
  </si>
  <si>
    <t>1112.5</t>
  </si>
  <si>
    <t>1113.5</t>
  </si>
  <si>
    <t>1114.5</t>
  </si>
  <si>
    <t>1115.5</t>
  </si>
  <si>
    <t>1116.5</t>
  </si>
  <si>
    <t>1117.5</t>
  </si>
  <si>
    <t>1118.5</t>
  </si>
  <si>
    <t>1119.5</t>
  </si>
  <si>
    <t>265.5</t>
  </si>
  <si>
    <t>266.5</t>
  </si>
  <si>
    <t>267.5</t>
  </si>
  <si>
    <t>268.5</t>
  </si>
  <si>
    <t>269.5</t>
  </si>
  <si>
    <t>270.5</t>
  </si>
  <si>
    <t>271.5</t>
  </si>
  <si>
    <t>272.5</t>
  </si>
  <si>
    <t>273.5</t>
  </si>
  <si>
    <t>274.5</t>
  </si>
  <si>
    <t>275.5</t>
  </si>
  <si>
    <t>276.5</t>
  </si>
  <si>
    <t>277.5</t>
  </si>
  <si>
    <t>278.5</t>
  </si>
  <si>
    <t>279.5</t>
  </si>
  <si>
    <t>280.5</t>
  </si>
  <si>
    <t>282.5</t>
  </si>
  <si>
    <t>283.5</t>
  </si>
  <si>
    <t>284.5</t>
  </si>
  <si>
    <t>285.5</t>
  </si>
  <si>
    <t>286.5</t>
  </si>
  <si>
    <t>287.5</t>
  </si>
  <si>
    <t>288.5</t>
  </si>
  <si>
    <t>289.5</t>
  </si>
  <si>
    <t>290.5</t>
  </si>
  <si>
    <t>291.5</t>
  </si>
  <si>
    <t>292.5</t>
  </si>
  <si>
    <t>293.5</t>
  </si>
  <si>
    <t>294.5</t>
  </si>
  <si>
    <t>296.5</t>
  </si>
  <si>
    <t>295.5</t>
  </si>
  <si>
    <t>297.5</t>
  </si>
  <si>
    <t>298.5</t>
  </si>
  <si>
    <t>299.5</t>
  </si>
  <si>
    <t>2100.5</t>
  </si>
  <si>
    <t>2101.5</t>
  </si>
  <si>
    <t>2102.5</t>
  </si>
  <si>
    <t>2103.5</t>
  </si>
  <si>
    <t>2104.5</t>
  </si>
  <si>
    <t>2105.5</t>
  </si>
  <si>
    <t>2106.5</t>
  </si>
  <si>
    <t>2107.8</t>
  </si>
  <si>
    <t>2108.5</t>
  </si>
  <si>
    <t>2109.5</t>
  </si>
  <si>
    <t>2110.5</t>
  </si>
  <si>
    <t>2111.5</t>
  </si>
  <si>
    <t>2112.5</t>
  </si>
  <si>
    <t>2113.5</t>
  </si>
  <si>
    <t>2114.5</t>
  </si>
  <si>
    <t>2115.5</t>
  </si>
  <si>
    <t>2116.5</t>
  </si>
  <si>
    <t>2117.5</t>
  </si>
  <si>
    <t>2118.5</t>
  </si>
  <si>
    <t>2119.5</t>
  </si>
  <si>
    <t>165</t>
  </si>
  <si>
    <t>166</t>
  </si>
  <si>
    <t>167</t>
  </si>
  <si>
    <t>168</t>
  </si>
  <si>
    <t>169</t>
  </si>
  <si>
    <t>170</t>
  </si>
  <si>
    <t>171</t>
  </si>
  <si>
    <t>265</t>
  </si>
  <si>
    <t>266</t>
  </si>
  <si>
    <t>267</t>
  </si>
  <si>
    <t>268</t>
  </si>
  <si>
    <t>269</t>
  </si>
  <si>
    <t>270</t>
  </si>
  <si>
    <t>271</t>
  </si>
  <si>
    <t>145.5</t>
  </si>
  <si>
    <t>146.5</t>
  </si>
  <si>
    <t>147.5</t>
  </si>
  <si>
    <t>148.5</t>
  </si>
  <si>
    <t>149.5</t>
  </si>
  <si>
    <t>150.5</t>
  </si>
  <si>
    <t>151.5</t>
  </si>
  <si>
    <t>152.5</t>
  </si>
  <si>
    <t>153.5</t>
  </si>
  <si>
    <t>154.5</t>
  </si>
  <si>
    <t>155.5</t>
  </si>
  <si>
    <t>156.5</t>
  </si>
  <si>
    <t>157.5</t>
  </si>
  <si>
    <t>158.5</t>
  </si>
  <si>
    <t>159.5</t>
  </si>
  <si>
    <t>160.5</t>
  </si>
  <si>
    <t>161.5</t>
  </si>
  <si>
    <t>162.5</t>
  </si>
  <si>
    <t>163.5</t>
  </si>
  <si>
    <t>164.5</t>
  </si>
  <si>
    <t>245.4</t>
  </si>
  <si>
    <t>246.5</t>
  </si>
  <si>
    <t>247.5</t>
  </si>
  <si>
    <t>248.5</t>
  </si>
  <si>
    <t>249.5</t>
  </si>
  <si>
    <t>250.5</t>
  </si>
  <si>
    <t>251.5</t>
  </si>
  <si>
    <t>252.5</t>
  </si>
  <si>
    <t>254.5</t>
  </si>
  <si>
    <t>255.5</t>
  </si>
  <si>
    <t>256.5</t>
  </si>
  <si>
    <t>257.5</t>
  </si>
  <si>
    <t>258.5</t>
  </si>
  <si>
    <t>259.5</t>
  </si>
  <si>
    <t>260.5</t>
  </si>
  <si>
    <t>261.5</t>
  </si>
  <si>
    <t>262.5</t>
  </si>
  <si>
    <t>263.5</t>
  </si>
  <si>
    <t>264.5</t>
  </si>
  <si>
    <t>161</t>
  </si>
  <si>
    <t>162</t>
  </si>
  <si>
    <t>163</t>
  </si>
  <si>
    <t>164</t>
  </si>
  <si>
    <t>261</t>
  </si>
  <si>
    <t>262</t>
  </si>
  <si>
    <t>263</t>
  </si>
  <si>
    <t>264</t>
  </si>
  <si>
    <t>253.5</t>
  </si>
  <si>
    <t>281.5</t>
  </si>
  <si>
    <t>วันเกิด</t>
  </si>
  <si>
    <t>ว/ด/พ.ศ</t>
  </si>
  <si>
    <t>ศูนย์อนามัยที่ 5</t>
  </si>
  <si>
    <t>โปรแกรม "กชกร Version 2" สำหรับประเมินภาวะการเจริญเติบโต เด็ก 0-19 ปี</t>
  </si>
  <si>
    <t>1.รหัสโรงเรียนจะ generate จาก รหัสจังหวัด อำเภอ ตำบล และ Serial No (โดยรหัสจังหวัด อำเภอ ตำบล ให้ใช้ของมหาดไทย serial No ให้ตกลงกันภายในตำบล)</t>
  </si>
  <si>
    <t>รายละเอียดของโปรแกรม</t>
  </si>
  <si>
    <t>2.ตั้งชื่อ File ว่า kotchakorn ตามด้วย Versionและวันที่พัฒนาหรือปรับปรุง เช่น Kotchakorn_v2_20210404.xls วันที่หลังสุด แสดงว่าเป็น File ที่ update ล่าสุด</t>
  </si>
  <si>
    <t>5.โปรแกรมสามารถบันทึกเด็กได้ 1000 คน ถ้ามากกว่านั้น ให้ Copy File ใหม่</t>
  </si>
  <si>
    <t>6.ให้บันทึกข้อมูลพื้นฐาน ด้านล่างก่อนใช้โปรแกรม</t>
  </si>
  <si>
    <t>3.ช่องเลชประจำตัว คือเลขประจำตัวนักเรียน ในกรณีที่ชั้งน้ำหนักวัดส่วนสูงหลายครั้งและต้องการจะมาทำการเปรียบเทียบจะได้ทำได้สะดวก</t>
  </si>
  <si>
    <t>4.ช่องวันที่ในมุมขวาบนสุดใน sheet ชื่อ kotchakorn คือวันที่ทำการชั่งน้ำหนักหรือวัดส่วนสูง 1 sheet สำหรับ 1 ช่วงของการชั่งน้ำหนักวัดส่วนสูง</t>
  </si>
  <si>
    <t>5.ผู้เขียนได้พัฒนา โปรแกรมบน Web ซึ่งสามารถที่จะให้รายละเอียดได้มากกว่าโปรแกรมที่พัฒนาบน Excel เนื่องจากได้เพิ่มคำอธิบายต่างๆมากขึ้น</t>
  </si>
  <si>
    <t xml:space="preserve">1.ผู้เขียนได้พัฒนาโปรแกรมตั้งแต่ปี 2550 เพื่อติดตามภาวะการเจริญเติบโตของลูก จึงตั้งชื่อโปรแกรมตามชื่อลูกว่า Kotchakorn (กชกร) </t>
  </si>
  <si>
    <t>4.Version นี้ ได้เพิ่ม worksheet อีก worksheet ชื่อ kotchakorn_birthdate เพื่อให้ key วันเดือนปีเกิด เด็ก ซึ่งโปรแกรมจะไปคำนวณอายุ โดยนำวันที่ชั่งน้ำหนัก วัดส่วนสูง ลบด้วยวันเกิด ทำให้ไม่ต้องเสียเวลาไปคำนวณ อายุ</t>
  </si>
  <si>
    <t>2.นอกแถบสีเหลืองจะถูก Protect ทำให้ Key ไม่ได้ (จำเป็นต้อง protect บาง cell ไว้เพื่อป้องกันการถูกแก้ไขสูตรการคำนวณ)</t>
  </si>
  <si>
    <t xml:space="preserve"> </t>
  </si>
  <si>
    <t>3.ข้อมูลที่ใช้เป็นมัธยฐานและ SD น้ำหนัก ส่วนสูง ช่วง 0-5 ปีใช้มาตรฐาน WHO (2006) ,6-19 ปีใช้มาตรฐานกรมอนามัย (เผยแพร่ 2564) ส่วนในช่วง 5 ปี 1 เดือน ถึง 5 ปี 11 เดือน ใช้การคำนวณ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</si>
</sst>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7041E]d&quot; &quot;mmm&quot; &quot;yy;@"/>
    <numFmt numFmtId="166" formatCode="[$-1870000]d/mm/yyyy;@"/>
  </numFmts>
  <fonts count="19" x14ac:knownFonts="1">
    <font>
      <sz val="10"/>
      <name val="Arial"/>
      <charset val="222"/>
    </font>
    <font>
      <sz val="8"/>
      <name val="Arial"/>
      <family val="2"/>
    </font>
    <font>
      <sz val="14"/>
      <name val="Arial"/>
      <family val="2"/>
    </font>
    <font>
      <sz val="14"/>
      <name val="CordiaUPC"/>
      <family val="2"/>
      <charset val="22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name val="CordiaUPC"/>
      <family val="2"/>
      <charset val="222"/>
    </font>
    <font>
      <b/>
      <sz val="20"/>
      <name val="CordiaUPC"/>
      <family val="2"/>
      <charset val="222"/>
    </font>
    <font>
      <b/>
      <sz val="14"/>
      <name val="CordiaUPC"/>
      <family val="2"/>
      <charset val="222"/>
    </font>
    <font>
      <sz val="10"/>
      <name val="Arial"/>
      <family val="2"/>
    </font>
    <font>
      <sz val="12"/>
      <name val="CordiaUPC"/>
      <family val="2"/>
      <charset val="222"/>
    </font>
    <font>
      <b/>
      <sz val="12"/>
      <name val="CordiaUPC"/>
      <family val="2"/>
      <charset val="222"/>
    </font>
    <font>
      <b/>
      <sz val="9"/>
      <color indexed="81"/>
      <name val="Tahoma"/>
      <family val="2"/>
    </font>
    <font>
      <b/>
      <sz val="18"/>
      <color theme="7" tint="-0.249977111117893"/>
      <name val="CordiaUPC"/>
      <family val="2"/>
    </font>
    <font>
      <sz val="14"/>
      <name val="CordiaUPC"/>
      <family val="2"/>
    </font>
    <font>
      <sz val="14"/>
      <color rgb="FF7030A0"/>
      <name val="CordiaUPC"/>
      <family val="2"/>
    </font>
    <font>
      <b/>
      <sz val="18"/>
      <color rgb="FFFF0000"/>
      <name val="CordiaUPC"/>
      <family val="2"/>
    </font>
    <font>
      <sz val="13"/>
      <name val="CordiaUPC"/>
      <family val="2"/>
      <charset val="222"/>
    </font>
    <font>
      <b/>
      <sz val="16"/>
      <color theme="7" tint="-0.249977111117893"/>
      <name val="CordiaUPC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2" fontId="0" fillId="0" borderId="0" xfId="0" applyNumberFormat="1"/>
    <xf numFmtId="0" fontId="3" fillId="0" borderId="1" xfId="0" quotePrefix="1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2" borderId="1" xfId="0" quotePrefix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Protection="1">
      <protection locked="0"/>
    </xf>
    <xf numFmtId="164" fontId="0" fillId="0" borderId="0" xfId="0" applyNumberFormat="1"/>
    <xf numFmtId="1" fontId="0" fillId="0" borderId="0" xfId="0" applyNumberFormat="1" applyProtection="1">
      <protection locked="0"/>
    </xf>
    <xf numFmtId="0" fontId="9" fillId="0" borderId="0" xfId="0" applyFont="1"/>
    <xf numFmtId="0" fontId="9" fillId="0" borderId="0" xfId="0" quotePrefix="1" applyFont="1"/>
    <xf numFmtId="166" fontId="3" fillId="0" borderId="1" xfId="0" applyNumberFormat="1" applyFont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1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65" fontId="3" fillId="3" borderId="1" xfId="0" applyNumberFormat="1" applyFont="1" applyFill="1" applyBorder="1"/>
    <xf numFmtId="164" fontId="3" fillId="0" borderId="0" xfId="0" applyNumberFormat="1" applyFont="1"/>
    <xf numFmtId="166" fontId="3" fillId="0" borderId="0" xfId="0" applyNumberFormat="1" applyFont="1" applyAlignment="1">
      <alignment horizontal="center"/>
    </xf>
    <xf numFmtId="166" fontId="3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609602</xdr:colOff>
      <xdr:row>0</xdr:row>
      <xdr:rowOff>0</xdr:rowOff>
    </xdr:from>
    <xdr:to>
      <xdr:col>4</xdr:col>
      <xdr:colOff>887188</xdr:colOff>
      <xdr:row>5</xdr:row>
      <xdr:rowOff>244928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2" y="0"/>
          <a:ext cx="1785257" cy="1785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opLeftCell="A10" workbookViewId="0">
      <selection activeCell="A22" sqref="A22"/>
    </sheetView>
  </sheetViews>
  <sheetFormatPr defaultColWidth="9.1796875" defaultRowHeight="21.5" x14ac:dyDescent="0.75"/>
  <cols>
    <col min="1" max="1" width="17.6328125" style="20" customWidth="1"/>
    <col min="2" max="2" width="42.7265625" style="20" customWidth="1"/>
    <col min="3" max="3" width="12.1796875" style="20" customWidth="1"/>
    <col min="4" max="4" width="9.1796875" style="20"/>
    <col min="5" max="5" width="12.7265625" style="20" customWidth="1"/>
    <col min="6" max="16384" width="9.1796875" style="20"/>
  </cols>
  <sheetData>
    <row r="1" spans="1:5" ht="26" x14ac:dyDescent="0.8">
      <c r="A1" s="45" t="s">
        <v>682</v>
      </c>
      <c r="B1" s="45"/>
      <c r="C1" s="45"/>
      <c r="D1" s="41"/>
      <c r="E1" s="41"/>
    </row>
    <row r="2" spans="1:5" ht="16.899999999999999" customHeight="1" x14ac:dyDescent="0.75">
      <c r="A2" s="27"/>
      <c r="B2" s="27"/>
      <c r="C2" s="27"/>
      <c r="D2" s="27"/>
      <c r="E2" s="27"/>
    </row>
    <row r="3" spans="1:5" ht="26.15" customHeight="1" x14ac:dyDescent="0.9">
      <c r="A3" s="20" t="s">
        <v>360</v>
      </c>
      <c r="B3" s="24" t="s">
        <v>361</v>
      </c>
    </row>
    <row r="4" spans="1:5" ht="26.15" customHeight="1" x14ac:dyDescent="0.75">
      <c r="A4" s="20" t="s">
        <v>362</v>
      </c>
      <c r="B4" s="25">
        <v>242617</v>
      </c>
    </row>
    <row r="5" spans="1:5" ht="26.15" customHeight="1" x14ac:dyDescent="0.75">
      <c r="B5" s="25"/>
    </row>
    <row r="6" spans="1:5" ht="26.15" customHeight="1" x14ac:dyDescent="0.8">
      <c r="A6" s="46" t="s">
        <v>684</v>
      </c>
      <c r="B6" s="46"/>
      <c r="C6" s="46"/>
      <c r="D6" s="46"/>
      <c r="E6" s="46"/>
    </row>
    <row r="7" spans="1:5" ht="26.15" customHeight="1" x14ac:dyDescent="0.75">
      <c r="A7" s="48" t="s">
        <v>691</v>
      </c>
      <c r="B7" s="48"/>
      <c r="C7" s="48"/>
      <c r="D7" s="48"/>
      <c r="E7" s="48"/>
    </row>
    <row r="8" spans="1:5" ht="45" customHeight="1" x14ac:dyDescent="0.75">
      <c r="A8" s="47" t="s">
        <v>685</v>
      </c>
      <c r="B8" s="47"/>
      <c r="C8" s="47"/>
      <c r="D8" s="47"/>
      <c r="E8" s="47"/>
    </row>
    <row r="9" spans="1:5" ht="41.5" customHeight="1" x14ac:dyDescent="0.75">
      <c r="A9" s="47" t="s">
        <v>695</v>
      </c>
      <c r="B9" s="47"/>
      <c r="C9" s="47"/>
      <c r="D9" s="47"/>
      <c r="E9" s="47"/>
    </row>
    <row r="10" spans="1:5" ht="43.75" customHeight="1" x14ac:dyDescent="0.75">
      <c r="A10" s="47" t="s">
        <v>692</v>
      </c>
      <c r="B10" s="47"/>
      <c r="C10" s="47"/>
      <c r="D10" s="47"/>
      <c r="E10" s="47"/>
    </row>
    <row r="11" spans="1:5" ht="26.15" customHeight="1" x14ac:dyDescent="0.75">
      <c r="A11" s="48" t="s">
        <v>686</v>
      </c>
      <c r="B11" s="48"/>
      <c r="C11" s="48"/>
      <c r="D11" s="48"/>
      <c r="E11" s="48"/>
    </row>
    <row r="12" spans="1:5" ht="26.15" customHeight="1" x14ac:dyDescent="0.75">
      <c r="A12" s="49" t="s">
        <v>687</v>
      </c>
      <c r="B12" s="49"/>
      <c r="C12" s="49"/>
      <c r="D12" s="49"/>
      <c r="E12" s="49"/>
    </row>
    <row r="13" spans="1:5" ht="23.5" x14ac:dyDescent="0.75">
      <c r="A13" s="50" t="s">
        <v>357</v>
      </c>
      <c r="B13" s="50"/>
      <c r="C13" s="50"/>
      <c r="D13" s="50"/>
      <c r="E13" s="50"/>
    </row>
    <row r="14" spans="1:5" x14ac:dyDescent="0.75">
      <c r="A14" s="21" t="s">
        <v>354</v>
      </c>
      <c r="B14" s="19" t="str">
        <f>CONCATENATE(D15,D16,D17,"-",D18)</f>
        <v>700101-1</v>
      </c>
    </row>
    <row r="15" spans="1:5" x14ac:dyDescent="0.75">
      <c r="A15" s="21" t="s">
        <v>346</v>
      </c>
      <c r="B15" s="8" t="s">
        <v>349</v>
      </c>
      <c r="C15" s="21" t="s">
        <v>341</v>
      </c>
      <c r="D15" s="7" t="s">
        <v>339</v>
      </c>
    </row>
    <row r="16" spans="1:5" x14ac:dyDescent="0.75">
      <c r="A16" s="21" t="s">
        <v>345</v>
      </c>
      <c r="B16" s="8" t="s">
        <v>350</v>
      </c>
      <c r="C16" s="21" t="s">
        <v>342</v>
      </c>
      <c r="D16" s="7" t="s">
        <v>353</v>
      </c>
    </row>
    <row r="17" spans="1:5" x14ac:dyDescent="0.75">
      <c r="A17" s="21" t="s">
        <v>344</v>
      </c>
      <c r="B17" s="8" t="s">
        <v>351</v>
      </c>
      <c r="C17" s="21" t="s">
        <v>348</v>
      </c>
      <c r="D17" s="7" t="s">
        <v>353</v>
      </c>
    </row>
    <row r="18" spans="1:5" x14ac:dyDescent="0.75">
      <c r="A18" s="21" t="s">
        <v>364</v>
      </c>
      <c r="B18" s="8" t="s">
        <v>681</v>
      </c>
      <c r="C18" s="21" t="s">
        <v>352</v>
      </c>
      <c r="D18" s="7">
        <v>1</v>
      </c>
    </row>
    <row r="19" spans="1:5" x14ac:dyDescent="0.75">
      <c r="A19" s="21" t="s">
        <v>347</v>
      </c>
      <c r="B19" s="8"/>
      <c r="C19" s="21"/>
      <c r="D19" s="21"/>
    </row>
    <row r="20" spans="1:5" x14ac:dyDescent="0.75">
      <c r="A20" s="22" t="s">
        <v>343</v>
      </c>
      <c r="B20" s="8"/>
      <c r="C20" s="28" t="s">
        <v>368</v>
      </c>
      <c r="D20" s="21"/>
    </row>
    <row r="21" spans="1:5" x14ac:dyDescent="0.75">
      <c r="A21" s="23" t="s">
        <v>366</v>
      </c>
      <c r="B21" s="8"/>
      <c r="C21" s="29" t="s">
        <v>367</v>
      </c>
    </row>
    <row r="22" spans="1:5" x14ac:dyDescent="0.75">
      <c r="A22" s="21" t="s">
        <v>355</v>
      </c>
      <c r="B22" s="8"/>
    </row>
    <row r="23" spans="1:5" x14ac:dyDescent="0.75">
      <c r="A23" s="21" t="s">
        <v>356</v>
      </c>
      <c r="B23" s="8"/>
    </row>
    <row r="24" spans="1:5" ht="26" x14ac:dyDescent="0.8">
      <c r="A24" s="46" t="s">
        <v>359</v>
      </c>
      <c r="B24" s="46"/>
      <c r="C24" s="46"/>
      <c r="D24" s="46"/>
      <c r="E24" s="46"/>
    </row>
    <row r="25" spans="1:5" ht="43.25" customHeight="1" x14ac:dyDescent="0.75">
      <c r="A25" s="44" t="s">
        <v>683</v>
      </c>
      <c r="B25" s="44"/>
      <c r="C25" s="44"/>
      <c r="D25" s="44"/>
      <c r="E25" s="44"/>
    </row>
    <row r="26" spans="1:5" x14ac:dyDescent="0.75">
      <c r="A26" s="42" t="s">
        <v>693</v>
      </c>
      <c r="B26" s="42"/>
      <c r="C26" s="42"/>
      <c r="D26" s="42"/>
      <c r="E26" s="42"/>
    </row>
    <row r="27" spans="1:5" x14ac:dyDescent="0.75">
      <c r="A27" s="43" t="s">
        <v>688</v>
      </c>
      <c r="B27" s="43"/>
      <c r="C27" s="43"/>
      <c r="D27" s="43"/>
      <c r="E27" s="43"/>
    </row>
    <row r="28" spans="1:5" ht="22.75" customHeight="1" x14ac:dyDescent="0.75">
      <c r="A28" s="44" t="s">
        <v>689</v>
      </c>
      <c r="B28" s="44"/>
      <c r="C28" s="44"/>
      <c r="D28" s="44"/>
      <c r="E28" s="44"/>
    </row>
    <row r="29" spans="1:5" ht="23.65" customHeight="1" x14ac:dyDescent="0.75">
      <c r="A29" s="44" t="s">
        <v>690</v>
      </c>
      <c r="B29" s="44"/>
      <c r="C29" s="44"/>
      <c r="D29" s="44"/>
      <c r="E29" s="44"/>
    </row>
  </sheetData>
  <sheetProtection algorithmName="SHA-512" hashValue="TM6jPQM4DOab/4flO2Pfb8B56juQkk/QZmFgOVJ1GJc9xvboLQYuvoc/qtk3dxY3wTi40Uzzw72eFEzofpS9dg==" saltValue="Eg8b4Rn30iW/eQogbevJfg==" spinCount="100000" sheet="1" objects="1" scenarios="1"/>
  <mergeCells count="14">
    <mergeCell ref="A27:E27"/>
    <mergeCell ref="A29:E29"/>
    <mergeCell ref="A28:E28"/>
    <mergeCell ref="A1:C1"/>
    <mergeCell ref="A24:E24"/>
    <mergeCell ref="A25:E25"/>
    <mergeCell ref="A6:E6"/>
    <mergeCell ref="A9:E9"/>
    <mergeCell ref="A10:E10"/>
    <mergeCell ref="A7:E7"/>
    <mergeCell ref="A8:E8"/>
    <mergeCell ref="A11:E11"/>
    <mergeCell ref="A12:E12"/>
    <mergeCell ref="A13:E13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07"/>
  <sheetViews>
    <sheetView tabSelected="1" workbookViewId="0">
      <selection activeCell="C5" sqref="C5:G5"/>
    </sheetView>
  </sheetViews>
  <sheetFormatPr defaultColWidth="9.1796875" defaultRowHeight="21.5" x14ac:dyDescent="0.75"/>
  <cols>
    <col min="1" max="1" width="8.36328125" style="20" customWidth="1"/>
    <col min="2" max="2" width="24.26953125" style="20" customWidth="1"/>
    <col min="3" max="3" width="6.1796875" style="26" customWidth="1"/>
    <col min="4" max="4" width="5.7265625" style="26" customWidth="1"/>
    <col min="5" max="5" width="5.81640625" style="26" customWidth="1"/>
    <col min="6" max="6" width="7.26953125" style="26" customWidth="1"/>
    <col min="7" max="7" width="6.54296875" style="26" customWidth="1"/>
    <col min="8" max="8" width="17.54296875" style="20" customWidth="1"/>
    <col min="9" max="9" width="17.81640625" style="20" customWidth="1"/>
    <col min="10" max="10" width="17" style="20" customWidth="1"/>
    <col min="11" max="11" width="9.26953125" style="20" customWidth="1"/>
    <col min="12" max="12" width="9.1796875" style="20" customWidth="1"/>
    <col min="13" max="14" width="9.1796875" style="20" hidden="1" customWidth="1"/>
    <col min="15" max="15" width="9.36328125" style="20" hidden="1" customWidth="1"/>
    <col min="16" max="26" width="9.1796875" style="20" hidden="1" customWidth="1"/>
    <col min="27" max="27" width="7.81640625" style="20" hidden="1" customWidth="1"/>
    <col min="28" max="28" width="6.7265625" style="20" hidden="1" customWidth="1"/>
    <col min="29" max="29" width="7.81640625" style="20" hidden="1" customWidth="1"/>
    <col min="30" max="30" width="8.54296875" style="20" hidden="1" customWidth="1"/>
    <col min="31" max="31" width="8.26953125" style="20" hidden="1" customWidth="1"/>
    <col min="32" max="32" width="6.81640625" style="20" hidden="1" customWidth="1"/>
    <col min="33" max="33" width="6.26953125" style="20" hidden="1" customWidth="1"/>
    <col min="34" max="16384" width="9.1796875" style="20"/>
  </cols>
  <sheetData>
    <row r="1" spans="1:33" x14ac:dyDescent="0.75">
      <c r="A1" s="55" t="s">
        <v>365</v>
      </c>
      <c r="B1" s="55"/>
      <c r="C1" s="55"/>
      <c r="D1" s="57" t="str">
        <f>Profile!B18</f>
        <v>ศูนย์อนามัยที่ 5</v>
      </c>
      <c r="E1" s="57"/>
      <c r="F1" s="57"/>
      <c r="G1" s="57"/>
      <c r="H1" s="30" t="str">
        <f>Profile!B15</f>
        <v>ราชบุรี</v>
      </c>
      <c r="I1" s="31" t="s">
        <v>338</v>
      </c>
      <c r="J1" s="32">
        <f ca="1">TODAY()</f>
        <v>45085</v>
      </c>
      <c r="K1" s="26"/>
      <c r="L1" s="26"/>
    </row>
    <row r="2" spans="1:33" ht="29.25" customHeight="1" x14ac:dyDescent="0.75">
      <c r="A2" s="51" t="s">
        <v>363</v>
      </c>
      <c r="B2" s="56" t="s">
        <v>320</v>
      </c>
      <c r="C2" s="53" t="s">
        <v>321</v>
      </c>
      <c r="D2" s="56" t="s">
        <v>322</v>
      </c>
      <c r="E2" s="56"/>
      <c r="F2" s="53" t="s">
        <v>325</v>
      </c>
      <c r="G2" s="53" t="s">
        <v>326</v>
      </c>
      <c r="H2" s="53" t="s">
        <v>328</v>
      </c>
      <c r="I2" s="53" t="s">
        <v>329</v>
      </c>
      <c r="J2" s="53" t="s">
        <v>330</v>
      </c>
      <c r="K2" s="58" t="s">
        <v>358</v>
      </c>
      <c r="L2" s="53" t="s">
        <v>338</v>
      </c>
      <c r="M2" s="54" t="s">
        <v>215</v>
      </c>
      <c r="N2" s="54" t="s">
        <v>6</v>
      </c>
      <c r="O2" s="54" t="s">
        <v>327</v>
      </c>
      <c r="P2" s="54"/>
      <c r="Q2" s="54"/>
      <c r="R2" s="54"/>
      <c r="S2" s="54"/>
      <c r="T2" s="54"/>
      <c r="U2" s="54" t="s">
        <v>335</v>
      </c>
      <c r="V2" s="54"/>
      <c r="W2" s="54"/>
      <c r="X2" s="54"/>
      <c r="Y2" s="54"/>
      <c r="Z2" s="54"/>
      <c r="AA2" s="54" t="s">
        <v>337</v>
      </c>
      <c r="AB2" s="54"/>
      <c r="AC2" s="54"/>
      <c r="AD2" s="54"/>
      <c r="AE2" s="54"/>
      <c r="AF2" s="54"/>
      <c r="AG2" s="54"/>
    </row>
    <row r="3" spans="1:33" ht="20.25" customHeight="1" x14ac:dyDescent="0.75">
      <c r="A3" s="52"/>
      <c r="B3" s="56"/>
      <c r="C3" s="53"/>
      <c r="D3" s="18" t="s">
        <v>323</v>
      </c>
      <c r="E3" s="18" t="s">
        <v>324</v>
      </c>
      <c r="F3" s="53"/>
      <c r="G3" s="53"/>
      <c r="H3" s="53"/>
      <c r="I3" s="53"/>
      <c r="J3" s="53"/>
      <c r="K3" s="58"/>
      <c r="L3" s="53"/>
      <c r="M3" s="54"/>
      <c r="N3" s="54"/>
      <c r="O3" s="33" t="s">
        <v>0</v>
      </c>
      <c r="P3" s="33" t="s">
        <v>1</v>
      </c>
      <c r="Q3" s="34" t="s">
        <v>331</v>
      </c>
      <c r="R3" s="34" t="s">
        <v>332</v>
      </c>
      <c r="S3" s="33" t="s">
        <v>333</v>
      </c>
      <c r="T3" s="33" t="s">
        <v>334</v>
      </c>
      <c r="U3" s="33" t="s">
        <v>0</v>
      </c>
      <c r="V3" s="33" t="s">
        <v>1</v>
      </c>
      <c r="W3" s="34" t="s">
        <v>331</v>
      </c>
      <c r="X3" s="34" t="s">
        <v>332</v>
      </c>
      <c r="Y3" s="33" t="s">
        <v>333</v>
      </c>
      <c r="Z3" s="33" t="s">
        <v>334</v>
      </c>
      <c r="AA3" s="33" t="s">
        <v>0</v>
      </c>
      <c r="AB3" s="33" t="s">
        <v>1</v>
      </c>
      <c r="AC3" s="34" t="s">
        <v>331</v>
      </c>
      <c r="AD3" s="34" t="s">
        <v>332</v>
      </c>
      <c r="AE3" s="33" t="s">
        <v>333</v>
      </c>
      <c r="AF3" s="33" t="s">
        <v>334</v>
      </c>
      <c r="AG3" s="26" t="s">
        <v>336</v>
      </c>
    </row>
    <row r="4" spans="1:33" x14ac:dyDescent="0.75">
      <c r="A4" s="4">
        <v>1</v>
      </c>
      <c r="B4" s="5" t="s">
        <v>340</v>
      </c>
      <c r="C4" s="6">
        <v>2</v>
      </c>
      <c r="D4" s="6">
        <v>1</v>
      </c>
      <c r="E4" s="6">
        <v>2</v>
      </c>
      <c r="F4" s="6">
        <v>10</v>
      </c>
      <c r="G4" s="6">
        <v>70.2</v>
      </c>
      <c r="H4" s="35" t="str">
        <f>IF(F4=0,"",IF(F4&gt;T4,"น้ำหนักมากเกินเกณฑ์",IF(F4&gt;S4,"น้ำหนักค่อนข้างมาก",IF(F4&gt;=R4,"น้ำหนักตามเกณฑ์",IF(F4&gt;=Q4,"น้ำหนักค่อนข้างน้อย","น้ำหนักน้อยกว่าเกณฑ์")))))</f>
        <v>น้ำหนักตามเกณฑ์</v>
      </c>
      <c r="I4" s="35" t="str">
        <f>IF(G4=0,"",IF(G4&gt;Z4,"สูง",IF(G4&gt;Y4,"ค่อนข้างสูง",IF(G4&gt;=X4,"ส่วนสูงตามเกณฑ์",IF(G4&gt;=W4,"ค่อนข้างเตี้ย","เตี้ย")))))</f>
        <v>เตี้ย</v>
      </c>
      <c r="J4" s="35" t="str">
        <f>IF(F4=0,"",IF(F4&gt;AG4,"อ้วน",IF(F4&gt;AF4,"เริ่มอ้วน",IF(F4&gt;AE4,"ท้วม",IF(F4&gt;=AD4,"สมส่วน",IF(F4&gt;=AC4,"ค่อนข้างผอม","ผอม"))))))</f>
        <v>ท้วม</v>
      </c>
      <c r="K4" s="36" t="str">
        <f>Profile!$B$14</f>
        <v>700101-1</v>
      </c>
      <c r="L4" s="37">
        <f ca="1">$J$1</f>
        <v>45085</v>
      </c>
      <c r="M4" s="20" t="str">
        <f>CONCATENATE(C4,D4*12+E4)</f>
        <v>214</v>
      </c>
      <c r="N4" s="20" t="str">
        <f>CONCATENATE(C4,ROUND(G4,0))</f>
        <v>270</v>
      </c>
      <c r="O4" s="20">
        <f>ROUND(VLOOKUP($M4,age!$A$2:$M$479,2,FALSE),1)</f>
        <v>9.4</v>
      </c>
      <c r="P4" s="20">
        <f>ROUND(VLOOKUP($M4,age!$A$2:$M$479,3,FALSE),1)</f>
        <v>1.2</v>
      </c>
      <c r="Q4" s="20">
        <f>ROUND(VLOOKUP($M4,age!$A$2:$M$479,4,FALSE),1)</f>
        <v>7.4</v>
      </c>
      <c r="R4" s="20">
        <f>ROUND(VLOOKUP($M4,age!$A$2:$M$479,5,FALSE),1)</f>
        <v>7.8</v>
      </c>
      <c r="S4" s="20">
        <f>ROUND(VLOOKUP($M4,age!$A$2:$M$479,6,FALSE),1)</f>
        <v>11.3</v>
      </c>
      <c r="T4" s="20">
        <f>ROUND(VLOOKUP($M4,age!$A$2:$M$479,7,FALSE),1)</f>
        <v>12.1</v>
      </c>
      <c r="U4" s="20">
        <f>ROUND(VLOOKUP($M4,age!$A$2:$M$479,8,FALSE),1)</f>
        <v>76.400000000000006</v>
      </c>
      <c r="V4" s="20">
        <f>ROUND(VLOOKUP($M4,age!$A$2:$M$479,9,FALSE),1)</f>
        <v>2.7</v>
      </c>
      <c r="W4" s="20">
        <f>ROUND(VLOOKUP($M4,age!$A$2:$M$479,10,FALSE),1)</f>
        <v>71</v>
      </c>
      <c r="X4" s="20">
        <f>ROUND(VLOOKUP($M4,age!$A$2:$M$479,11,FALSE),1)</f>
        <v>72.400000000000006</v>
      </c>
      <c r="Y4" s="20">
        <f>ROUND(VLOOKUP($M4,age!$A$2:$M$479,12,FALSE),1)</f>
        <v>80.400000000000006</v>
      </c>
      <c r="Z4" s="20">
        <f>ROUND(VLOOKUP($M4,age!$A$2:$M$479,13,FALSE),1)</f>
        <v>81.7</v>
      </c>
      <c r="AA4" s="20">
        <f>ROUND(VLOOKUP($N4,ht!$A$2:$H$423,2,FALSE),1)</f>
        <v>8.3000000000000007</v>
      </c>
      <c r="AB4" s="38">
        <f>ROUND(VLOOKUP($N4,ht!$A$2:$H$423,3,FALSE),1)</f>
        <v>0.8</v>
      </c>
      <c r="AC4" s="20">
        <f>ROUND(VLOOKUP($N4,ht!$A$2:$H$423,4,FALSE),1)</f>
        <v>7</v>
      </c>
      <c r="AD4" s="20">
        <f>ROUND(VLOOKUP($N4,ht!$A$2:$H$423,5,FALSE),1)</f>
        <v>7.3</v>
      </c>
      <c r="AE4" s="20">
        <f>ROUND(VLOOKUP($N4,ht!$A$2:$H$423,6,FALSE),1)</f>
        <v>9.5</v>
      </c>
      <c r="AF4" s="20">
        <f>ROUND(VLOOKUP($N4,ht!$A$2:$H$423,7,FALSE),1)</f>
        <v>10</v>
      </c>
      <c r="AG4" s="20">
        <f>ROUND(VLOOKUP($N4,ht!$A$2:$H$423,8,FALSE),1)</f>
        <v>11.1</v>
      </c>
    </row>
    <row r="5" spans="1:33" x14ac:dyDescent="0.75">
      <c r="A5" s="4"/>
      <c r="B5" s="5"/>
      <c r="C5" s="6"/>
      <c r="D5" s="6"/>
      <c r="E5" s="6"/>
      <c r="F5" s="6"/>
      <c r="G5" s="6"/>
      <c r="H5" s="35" t="str">
        <f>IF(F5=0,"",IF(F5&gt;T5,"น้ำหนักมากเกินเกณฑ์",IF(F5&gt;S5,"น้ำหนักค่อนข้างมาก",IF(F5&gt;=R5,"น้ำหนักตามเกณฑ์",IF(F5&gt;=Q5,"น้ำหนักค่อนข้างน้อย","น้ำหนักน้อยกว่าเกณฑ์")))))</f>
        <v/>
      </c>
      <c r="I5" s="35" t="str">
        <f t="shared" ref="I5:I68" si="0">IF(G5=0,"",IF(G5&gt;Z5,"สูง",IF(G5&gt;Y5,"ค่อนข้างสูง",IF(G5&gt;=X5,"ส่วนสูงตามเกณฑ์",IF(G5&gt;=W5,"ค่อนข้างเตี้ย","เตี้ย")))))</f>
        <v/>
      </c>
      <c r="J5" s="35" t="str">
        <f t="shared" ref="J5:J68" si="1">IF(F5=0,"",IF(F5&gt;AG5,"อ้วน",IF(F5&gt;AF5,"เริ่มอ้วน",IF(F5&gt;AE5,"ท้วม",IF(F5&gt;=AD5,"สมส่วน",IF(F5&gt;=AC5,"ค่อนข้างผอม","ผอม"))))))</f>
        <v/>
      </c>
      <c r="K5" s="36" t="str">
        <f>Profile!$B$14</f>
        <v>700101-1</v>
      </c>
      <c r="L5" s="37">
        <f t="shared" ref="L5:L68" ca="1" si="2">$J$1</f>
        <v>45085</v>
      </c>
      <c r="M5" s="20" t="str">
        <f t="shared" ref="M5:M68" si="3">CONCATENATE(C5,D5*12+E5)</f>
        <v>0</v>
      </c>
      <c r="N5" s="20" t="str">
        <f t="shared" ref="N5:N68" si="4">CONCATENATE(C5,ROUND(G5,0))</f>
        <v>0</v>
      </c>
      <c r="O5" s="20" t="e">
        <f>ROUND(VLOOKUP($M5,age!$A$2:$M$479,2,FALSE),1)</f>
        <v>#N/A</v>
      </c>
      <c r="P5" s="20" t="e">
        <f>ROUND(VLOOKUP($M5,age!$A$2:$M$479,3,FALSE),1)</f>
        <v>#N/A</v>
      </c>
      <c r="Q5" s="20" t="e">
        <f>ROUND(VLOOKUP($M5,age!$A$2:$M$479,4,FALSE),1)</f>
        <v>#N/A</v>
      </c>
      <c r="R5" s="20" t="e">
        <f>ROUND(VLOOKUP($M5,age!$A$2:$M$479,5,FALSE),1)</f>
        <v>#N/A</v>
      </c>
      <c r="S5" s="20" t="e">
        <f>ROUND(VLOOKUP($M5,age!$A$2:$M$479,6,FALSE),1)</f>
        <v>#N/A</v>
      </c>
      <c r="T5" s="20" t="e">
        <f>ROUND(VLOOKUP($M5,age!$A$2:$M$479,7,FALSE),1)</f>
        <v>#N/A</v>
      </c>
      <c r="U5" s="20" t="e">
        <f>ROUND(VLOOKUP($M5,age!$A$2:$M$479,8,FALSE),1)</f>
        <v>#N/A</v>
      </c>
      <c r="V5" s="20" t="e">
        <f>ROUND(VLOOKUP($M5,age!$A$2:$M$479,9,FALSE),1)</f>
        <v>#N/A</v>
      </c>
      <c r="W5" s="20" t="e">
        <f>ROUND(VLOOKUP($M5,age!$A$2:$M$479,10,FALSE),1)</f>
        <v>#N/A</v>
      </c>
      <c r="X5" s="20" t="e">
        <f>ROUND(VLOOKUP($M5,age!$A$2:$M$479,11,FALSE),1)</f>
        <v>#N/A</v>
      </c>
      <c r="Y5" s="20" t="e">
        <f>ROUND(VLOOKUP($M5,age!$A$2:$M$479,12,FALSE),1)</f>
        <v>#N/A</v>
      </c>
      <c r="Z5" s="20" t="e">
        <f>ROUND(VLOOKUP($M5,age!$A$2:$M$479,13,FALSE),1)</f>
        <v>#N/A</v>
      </c>
      <c r="AA5" s="20" t="e">
        <f>ROUND(VLOOKUP($N5,ht!$A$2:$H$423,2,FALSE),1)</f>
        <v>#N/A</v>
      </c>
      <c r="AB5" s="38" t="e">
        <f>ROUND(VLOOKUP($N5,ht!$A$2:$H$423,3,FALSE),1)</f>
        <v>#N/A</v>
      </c>
      <c r="AC5" s="20" t="e">
        <f>ROUND(VLOOKUP($N5,ht!$A$2:$H$423,4,FALSE),1)</f>
        <v>#N/A</v>
      </c>
      <c r="AD5" s="20" t="e">
        <f>ROUND(VLOOKUP($N5,ht!$A$2:$H$423,5,FALSE),1)</f>
        <v>#N/A</v>
      </c>
      <c r="AE5" s="20" t="e">
        <f>ROUND(VLOOKUP($N5,ht!$A$2:$H$423,6,FALSE),1)</f>
        <v>#N/A</v>
      </c>
      <c r="AF5" s="20" t="e">
        <f>ROUND(VLOOKUP($N5,ht!$A$2:$H$423,7,FALSE),1)</f>
        <v>#N/A</v>
      </c>
      <c r="AG5" s="20" t="e">
        <f>ROUND(VLOOKUP($N5,ht!$A$2:$H$423,8,FALSE),1)</f>
        <v>#N/A</v>
      </c>
    </row>
    <row r="6" spans="1:33" x14ac:dyDescent="0.75">
      <c r="A6" s="4"/>
      <c r="B6" s="5"/>
      <c r="C6" s="6"/>
      <c r="D6" s="6"/>
      <c r="E6" s="6"/>
      <c r="F6" s="6"/>
      <c r="G6" s="6"/>
      <c r="H6" s="35" t="str">
        <f t="shared" ref="H6:H68" si="5">IF(F6=0,"",IF(F6&gt;T6,"น้ำหนักมากเกินเกณฑ์",IF(F6&gt;S6,"น้ำหนักค่อนข้างมาก",IF(F6&gt;=R6,"น้ำหนักตามเกณฑ์",IF(F6&gt;=Q6,"น้ำหนักค่อนข้างน้อย","น้ำหนักน้อยกว่าเกณฑ์")))))</f>
        <v/>
      </c>
      <c r="I6" s="35" t="str">
        <f t="shared" si="0"/>
        <v/>
      </c>
      <c r="J6" s="35" t="str">
        <f t="shared" si="1"/>
        <v/>
      </c>
      <c r="K6" s="36" t="str">
        <f>Profile!$B$14</f>
        <v>700101-1</v>
      </c>
      <c r="L6" s="37">
        <f t="shared" ca="1" si="2"/>
        <v>45085</v>
      </c>
      <c r="M6" s="20" t="str">
        <f t="shared" si="3"/>
        <v>0</v>
      </c>
      <c r="N6" s="20" t="str">
        <f t="shared" si="4"/>
        <v>0</v>
      </c>
      <c r="O6" s="20" t="e">
        <f>ROUND(VLOOKUP($M6,age!$A$2:$M$479,2,FALSE),1)</f>
        <v>#N/A</v>
      </c>
      <c r="P6" s="20" t="e">
        <f>ROUND(VLOOKUP($M6,age!$A$2:$M$479,3,FALSE),1)</f>
        <v>#N/A</v>
      </c>
      <c r="Q6" s="20" t="e">
        <f>ROUND(VLOOKUP($M6,age!$A$2:$M$479,4,FALSE),1)</f>
        <v>#N/A</v>
      </c>
      <c r="R6" s="20" t="e">
        <f>ROUND(VLOOKUP($M6,age!$A$2:$M$479,5,FALSE),1)</f>
        <v>#N/A</v>
      </c>
      <c r="S6" s="20" t="e">
        <f>ROUND(VLOOKUP($M6,age!$A$2:$M$479,6,FALSE),1)</f>
        <v>#N/A</v>
      </c>
      <c r="T6" s="20" t="e">
        <f>ROUND(VLOOKUP($M6,age!$A$2:$M$479,7,FALSE),1)</f>
        <v>#N/A</v>
      </c>
      <c r="U6" s="20" t="e">
        <f>ROUND(VLOOKUP($M6,age!$A$2:$M$479,8,FALSE),1)</f>
        <v>#N/A</v>
      </c>
      <c r="V6" s="20" t="e">
        <f>ROUND(VLOOKUP($M6,age!$A$2:$M$479,9,FALSE),1)</f>
        <v>#N/A</v>
      </c>
      <c r="W6" s="20" t="e">
        <f>ROUND(VLOOKUP($M6,age!$A$2:$M$479,10,FALSE),1)</f>
        <v>#N/A</v>
      </c>
      <c r="X6" s="20" t="e">
        <f>ROUND(VLOOKUP($M6,age!$A$2:$M$479,11,FALSE),1)</f>
        <v>#N/A</v>
      </c>
      <c r="Y6" s="20" t="e">
        <f>ROUND(VLOOKUP($M6,age!$A$2:$M$479,12,FALSE),1)</f>
        <v>#N/A</v>
      </c>
      <c r="Z6" s="20" t="e">
        <f>ROUND(VLOOKUP($M6,age!$A$2:$M$479,13,FALSE),1)</f>
        <v>#N/A</v>
      </c>
      <c r="AA6" s="20" t="e">
        <f>ROUND(VLOOKUP($N6,ht!$A$2:$H$423,2,FALSE),1)</f>
        <v>#N/A</v>
      </c>
      <c r="AB6" s="38" t="e">
        <f>ROUND(VLOOKUP($N6,ht!$A$2:$H$423,3,FALSE),1)</f>
        <v>#N/A</v>
      </c>
      <c r="AC6" s="20" t="e">
        <f>ROUND(VLOOKUP($N6,ht!$A$2:$H$423,4,FALSE),1)</f>
        <v>#N/A</v>
      </c>
      <c r="AD6" s="20" t="e">
        <f>ROUND(VLOOKUP($N6,ht!$A$2:$H$423,5,FALSE),1)</f>
        <v>#N/A</v>
      </c>
      <c r="AE6" s="20" t="e">
        <f>ROUND(VLOOKUP($N6,ht!$A$2:$H$423,6,FALSE),1)</f>
        <v>#N/A</v>
      </c>
      <c r="AF6" s="20" t="e">
        <f>ROUND(VLOOKUP($N6,ht!$A$2:$H$423,7,FALSE),1)</f>
        <v>#N/A</v>
      </c>
      <c r="AG6" s="20" t="e">
        <f>ROUND(VLOOKUP($N6,ht!$A$2:$H$423,8,FALSE),1)</f>
        <v>#N/A</v>
      </c>
    </row>
    <row r="7" spans="1:33" x14ac:dyDescent="0.75">
      <c r="A7" s="4"/>
      <c r="B7" s="5"/>
      <c r="C7" s="6"/>
      <c r="D7" s="6"/>
      <c r="E7" s="6"/>
      <c r="F7" s="6"/>
      <c r="G7" s="6"/>
      <c r="H7" s="35" t="str">
        <f t="shared" si="5"/>
        <v/>
      </c>
      <c r="I7" s="35" t="str">
        <f t="shared" si="0"/>
        <v/>
      </c>
      <c r="J7" s="35" t="str">
        <f t="shared" si="1"/>
        <v/>
      </c>
      <c r="K7" s="36" t="str">
        <f>Profile!$B$14</f>
        <v>700101-1</v>
      </c>
      <c r="L7" s="37">
        <f t="shared" ca="1" si="2"/>
        <v>45085</v>
      </c>
      <c r="M7" s="20" t="str">
        <f t="shared" si="3"/>
        <v>0</v>
      </c>
      <c r="N7" s="20" t="str">
        <f t="shared" si="4"/>
        <v>0</v>
      </c>
      <c r="O7" s="20" t="e">
        <f>ROUND(VLOOKUP($M7,age!$A$2:$M$479,2,FALSE),1)</f>
        <v>#N/A</v>
      </c>
      <c r="P7" s="20" t="e">
        <f>ROUND(VLOOKUP($M7,age!$A$2:$M$479,3,FALSE),1)</f>
        <v>#N/A</v>
      </c>
      <c r="Q7" s="20" t="e">
        <f>ROUND(VLOOKUP($M7,age!$A$2:$M$479,4,FALSE),1)</f>
        <v>#N/A</v>
      </c>
      <c r="R7" s="20" t="e">
        <f>ROUND(VLOOKUP($M7,age!$A$2:$M$479,5,FALSE),1)</f>
        <v>#N/A</v>
      </c>
      <c r="S7" s="20" t="e">
        <f>ROUND(VLOOKUP($M7,age!$A$2:$M$479,6,FALSE),1)</f>
        <v>#N/A</v>
      </c>
      <c r="T7" s="20" t="e">
        <f>ROUND(VLOOKUP($M7,age!$A$2:$M$479,7,FALSE),1)</f>
        <v>#N/A</v>
      </c>
      <c r="U7" s="20" t="e">
        <f>ROUND(VLOOKUP($M7,age!$A$2:$M$479,8,FALSE),1)</f>
        <v>#N/A</v>
      </c>
      <c r="V7" s="20" t="e">
        <f>ROUND(VLOOKUP($M7,age!$A$2:$M$479,9,FALSE),1)</f>
        <v>#N/A</v>
      </c>
      <c r="W7" s="20" t="e">
        <f>ROUND(VLOOKUP($M7,age!$A$2:$M$479,10,FALSE),1)</f>
        <v>#N/A</v>
      </c>
      <c r="X7" s="20" t="e">
        <f>ROUND(VLOOKUP($M7,age!$A$2:$M$479,11,FALSE),1)</f>
        <v>#N/A</v>
      </c>
      <c r="Y7" s="20" t="e">
        <f>ROUND(VLOOKUP($M7,age!$A$2:$M$479,12,FALSE),1)</f>
        <v>#N/A</v>
      </c>
      <c r="Z7" s="20" t="e">
        <f>ROUND(VLOOKUP($M7,age!$A$2:$M$479,13,FALSE),1)</f>
        <v>#N/A</v>
      </c>
      <c r="AA7" s="20" t="e">
        <f>ROUND(VLOOKUP($N7,ht!$A$2:$H$423,2,FALSE),1)</f>
        <v>#N/A</v>
      </c>
      <c r="AB7" s="38" t="e">
        <f>ROUND(VLOOKUP($N7,ht!$A$2:$H$423,3,FALSE),1)</f>
        <v>#N/A</v>
      </c>
      <c r="AC7" s="20" t="e">
        <f>ROUND(VLOOKUP($N7,ht!$A$2:$H$423,4,FALSE),1)</f>
        <v>#N/A</v>
      </c>
      <c r="AD7" s="20" t="e">
        <f>ROUND(VLOOKUP($N7,ht!$A$2:$H$423,5,FALSE),1)</f>
        <v>#N/A</v>
      </c>
      <c r="AE7" s="20" t="e">
        <f>ROUND(VLOOKUP($N7,ht!$A$2:$H$423,6,FALSE),1)</f>
        <v>#N/A</v>
      </c>
      <c r="AF7" s="20" t="e">
        <f>ROUND(VLOOKUP($N7,ht!$A$2:$H$423,7,FALSE),1)</f>
        <v>#N/A</v>
      </c>
      <c r="AG7" s="20" t="e">
        <f>ROUND(VLOOKUP($N7,ht!$A$2:$H$423,8,FALSE),1)</f>
        <v>#N/A</v>
      </c>
    </row>
    <row r="8" spans="1:33" x14ac:dyDescent="0.75">
      <c r="A8" s="4"/>
      <c r="B8" s="5"/>
      <c r="C8" s="6"/>
      <c r="D8" s="6"/>
      <c r="E8" s="6"/>
      <c r="F8" s="6"/>
      <c r="G8" s="6"/>
      <c r="H8" s="35" t="str">
        <f t="shared" si="5"/>
        <v/>
      </c>
      <c r="I8" s="35" t="str">
        <f t="shared" si="0"/>
        <v/>
      </c>
      <c r="J8" s="35" t="str">
        <f t="shared" si="1"/>
        <v/>
      </c>
      <c r="K8" s="36" t="str">
        <f>Profile!$B$14</f>
        <v>700101-1</v>
      </c>
      <c r="L8" s="37">
        <f t="shared" ca="1" si="2"/>
        <v>45085</v>
      </c>
      <c r="M8" s="20" t="str">
        <f t="shared" si="3"/>
        <v>0</v>
      </c>
      <c r="N8" s="20" t="str">
        <f t="shared" si="4"/>
        <v>0</v>
      </c>
      <c r="O8" s="20" t="e">
        <f>ROUND(VLOOKUP($M8,age!$A$2:$M$479,2,FALSE),1)</f>
        <v>#N/A</v>
      </c>
      <c r="P8" s="20" t="e">
        <f>ROUND(VLOOKUP($M8,age!$A$2:$M$479,3,FALSE),1)</f>
        <v>#N/A</v>
      </c>
      <c r="Q8" s="20" t="e">
        <f>ROUND(VLOOKUP($M8,age!$A$2:$M$479,4,FALSE),1)</f>
        <v>#N/A</v>
      </c>
      <c r="R8" s="20" t="e">
        <f>ROUND(VLOOKUP($M8,age!$A$2:$M$479,5,FALSE),1)</f>
        <v>#N/A</v>
      </c>
      <c r="S8" s="20" t="e">
        <f>ROUND(VLOOKUP($M8,age!$A$2:$M$479,6,FALSE),1)</f>
        <v>#N/A</v>
      </c>
      <c r="T8" s="20" t="e">
        <f>ROUND(VLOOKUP($M8,age!$A$2:$M$479,7,FALSE),1)</f>
        <v>#N/A</v>
      </c>
      <c r="U8" s="20" t="e">
        <f>ROUND(VLOOKUP($M8,age!$A$2:$M$479,8,FALSE),1)</f>
        <v>#N/A</v>
      </c>
      <c r="V8" s="20" t="e">
        <f>ROUND(VLOOKUP($M8,age!$A$2:$M$479,9,FALSE),1)</f>
        <v>#N/A</v>
      </c>
      <c r="W8" s="20" t="e">
        <f>ROUND(VLOOKUP($M8,age!$A$2:$M$479,10,FALSE),1)</f>
        <v>#N/A</v>
      </c>
      <c r="X8" s="20" t="e">
        <f>ROUND(VLOOKUP($M8,age!$A$2:$M$479,11,FALSE),1)</f>
        <v>#N/A</v>
      </c>
      <c r="Y8" s="20" t="e">
        <f>ROUND(VLOOKUP($M8,age!$A$2:$M$479,12,FALSE),1)</f>
        <v>#N/A</v>
      </c>
      <c r="Z8" s="20" t="e">
        <f>ROUND(VLOOKUP($M8,age!$A$2:$M$479,13,FALSE),1)</f>
        <v>#N/A</v>
      </c>
      <c r="AA8" s="20" t="e">
        <f>ROUND(VLOOKUP($N8,ht!$A$2:$H$423,2,FALSE),1)</f>
        <v>#N/A</v>
      </c>
      <c r="AB8" s="38" t="e">
        <f>ROUND(VLOOKUP($N8,ht!$A$2:$H$423,3,FALSE),1)</f>
        <v>#N/A</v>
      </c>
      <c r="AC8" s="20" t="e">
        <f>ROUND(VLOOKUP($N8,ht!$A$2:$H$423,4,FALSE),1)</f>
        <v>#N/A</v>
      </c>
      <c r="AD8" s="20" t="e">
        <f>ROUND(VLOOKUP($N8,ht!$A$2:$H$423,5,FALSE),1)</f>
        <v>#N/A</v>
      </c>
      <c r="AE8" s="20" t="e">
        <f>ROUND(VLOOKUP($N8,ht!$A$2:$H$423,6,FALSE),1)</f>
        <v>#N/A</v>
      </c>
      <c r="AF8" s="20" t="e">
        <f>ROUND(VLOOKUP($N8,ht!$A$2:$H$423,7,FALSE),1)</f>
        <v>#N/A</v>
      </c>
      <c r="AG8" s="20" t="e">
        <f>ROUND(VLOOKUP($N8,ht!$A$2:$H$423,8,FALSE),1)</f>
        <v>#N/A</v>
      </c>
    </row>
    <row r="9" spans="1:33" x14ac:dyDescent="0.75">
      <c r="A9" s="4"/>
      <c r="B9" s="5"/>
      <c r="C9" s="6"/>
      <c r="D9" s="6"/>
      <c r="E9" s="6"/>
      <c r="F9" s="6"/>
      <c r="G9" s="6"/>
      <c r="H9" s="35" t="str">
        <f t="shared" si="5"/>
        <v/>
      </c>
      <c r="I9" s="35" t="str">
        <f t="shared" si="0"/>
        <v/>
      </c>
      <c r="J9" s="35" t="str">
        <f t="shared" si="1"/>
        <v/>
      </c>
      <c r="K9" s="36" t="str">
        <f>Profile!$B$14</f>
        <v>700101-1</v>
      </c>
      <c r="L9" s="37">
        <f t="shared" ca="1" si="2"/>
        <v>45085</v>
      </c>
      <c r="M9" s="20" t="str">
        <f t="shared" si="3"/>
        <v>0</v>
      </c>
      <c r="N9" s="20" t="str">
        <f t="shared" si="4"/>
        <v>0</v>
      </c>
      <c r="O9" s="20" t="e">
        <f>ROUND(VLOOKUP($M9,age!$A$2:$M$479,2,FALSE),1)</f>
        <v>#N/A</v>
      </c>
      <c r="P9" s="20" t="e">
        <f>ROUND(VLOOKUP($M9,age!$A$2:$M$479,3,FALSE),1)</f>
        <v>#N/A</v>
      </c>
      <c r="Q9" s="20" t="e">
        <f>ROUND(VLOOKUP($M9,age!$A$2:$M$479,4,FALSE),1)</f>
        <v>#N/A</v>
      </c>
      <c r="R9" s="20" t="e">
        <f>ROUND(VLOOKUP($M9,age!$A$2:$M$479,5,FALSE),1)</f>
        <v>#N/A</v>
      </c>
      <c r="S9" s="20" t="e">
        <f>ROUND(VLOOKUP($M9,age!$A$2:$M$479,6,FALSE),1)</f>
        <v>#N/A</v>
      </c>
      <c r="T9" s="20" t="e">
        <f>ROUND(VLOOKUP($M9,age!$A$2:$M$479,7,FALSE),1)</f>
        <v>#N/A</v>
      </c>
      <c r="U9" s="20" t="e">
        <f>ROUND(VLOOKUP($M9,age!$A$2:$M$479,8,FALSE),1)</f>
        <v>#N/A</v>
      </c>
      <c r="V9" s="20" t="e">
        <f>ROUND(VLOOKUP($M9,age!$A$2:$M$479,9,FALSE),1)</f>
        <v>#N/A</v>
      </c>
      <c r="W9" s="20" t="e">
        <f>ROUND(VLOOKUP($M9,age!$A$2:$M$479,10,FALSE),1)</f>
        <v>#N/A</v>
      </c>
      <c r="X9" s="20" t="e">
        <f>ROUND(VLOOKUP($M9,age!$A$2:$M$479,11,FALSE),1)</f>
        <v>#N/A</v>
      </c>
      <c r="Y9" s="20" t="e">
        <f>ROUND(VLOOKUP($M9,age!$A$2:$M$479,12,FALSE),1)</f>
        <v>#N/A</v>
      </c>
      <c r="Z9" s="20" t="e">
        <f>ROUND(VLOOKUP($M9,age!$A$2:$M$479,13,FALSE),1)</f>
        <v>#N/A</v>
      </c>
      <c r="AA9" s="20" t="e">
        <f>ROUND(VLOOKUP($N9,ht!$A$2:$H$423,2,FALSE),1)</f>
        <v>#N/A</v>
      </c>
      <c r="AB9" s="38" t="e">
        <f>ROUND(VLOOKUP($N9,ht!$A$2:$H$423,3,FALSE),1)</f>
        <v>#N/A</v>
      </c>
      <c r="AC9" s="20" t="e">
        <f>ROUND(VLOOKUP($N9,ht!$A$2:$H$423,4,FALSE),1)</f>
        <v>#N/A</v>
      </c>
      <c r="AD9" s="20" t="e">
        <f>ROUND(VLOOKUP($N9,ht!$A$2:$H$423,5,FALSE),1)</f>
        <v>#N/A</v>
      </c>
      <c r="AE9" s="20" t="e">
        <f>ROUND(VLOOKUP($N9,ht!$A$2:$H$423,6,FALSE),1)</f>
        <v>#N/A</v>
      </c>
      <c r="AF9" s="20" t="e">
        <f>ROUND(VLOOKUP($N9,ht!$A$2:$H$423,7,FALSE),1)</f>
        <v>#N/A</v>
      </c>
      <c r="AG9" s="20" t="e">
        <f>ROUND(VLOOKUP($N9,ht!$A$2:$H$423,8,FALSE),1)</f>
        <v>#N/A</v>
      </c>
    </row>
    <row r="10" spans="1:33" x14ac:dyDescent="0.75">
      <c r="A10" s="4"/>
      <c r="B10" s="5"/>
      <c r="C10" s="6"/>
      <c r="D10" s="6"/>
      <c r="E10" s="6"/>
      <c r="F10" s="6"/>
      <c r="G10" s="6"/>
      <c r="H10" s="35" t="str">
        <f t="shared" si="5"/>
        <v/>
      </c>
      <c r="I10" s="35" t="str">
        <f t="shared" si="0"/>
        <v/>
      </c>
      <c r="J10" s="35" t="str">
        <f t="shared" si="1"/>
        <v/>
      </c>
      <c r="K10" s="36" t="str">
        <f>Profile!$B$14</f>
        <v>700101-1</v>
      </c>
      <c r="L10" s="37">
        <f t="shared" ca="1" si="2"/>
        <v>45085</v>
      </c>
      <c r="M10" s="20" t="str">
        <f t="shared" si="3"/>
        <v>0</v>
      </c>
      <c r="N10" s="20" t="str">
        <f t="shared" si="4"/>
        <v>0</v>
      </c>
      <c r="O10" s="20" t="e">
        <f>ROUND(VLOOKUP($M10,age!$A$2:$M$479,2,FALSE),1)</f>
        <v>#N/A</v>
      </c>
      <c r="P10" s="20" t="e">
        <f>ROUND(VLOOKUP($M10,age!$A$2:$M$479,3,FALSE),1)</f>
        <v>#N/A</v>
      </c>
      <c r="Q10" s="20" t="e">
        <f>ROUND(VLOOKUP($M10,age!$A$2:$M$479,4,FALSE),1)</f>
        <v>#N/A</v>
      </c>
      <c r="R10" s="20" t="e">
        <f>ROUND(VLOOKUP($M10,age!$A$2:$M$479,5,FALSE),1)</f>
        <v>#N/A</v>
      </c>
      <c r="S10" s="20" t="e">
        <f>ROUND(VLOOKUP($M10,age!$A$2:$M$479,6,FALSE),1)</f>
        <v>#N/A</v>
      </c>
      <c r="T10" s="20" t="e">
        <f>ROUND(VLOOKUP($M10,age!$A$2:$M$479,7,FALSE),1)</f>
        <v>#N/A</v>
      </c>
      <c r="U10" s="20" t="e">
        <f>ROUND(VLOOKUP($M10,age!$A$2:$M$479,8,FALSE),1)</f>
        <v>#N/A</v>
      </c>
      <c r="V10" s="20" t="e">
        <f>ROUND(VLOOKUP($M10,age!$A$2:$M$479,9,FALSE),1)</f>
        <v>#N/A</v>
      </c>
      <c r="W10" s="20" t="e">
        <f>ROUND(VLOOKUP($M10,age!$A$2:$M$479,10,FALSE),1)</f>
        <v>#N/A</v>
      </c>
      <c r="X10" s="20" t="e">
        <f>ROUND(VLOOKUP($M10,age!$A$2:$M$479,11,FALSE),1)</f>
        <v>#N/A</v>
      </c>
      <c r="Y10" s="20" t="e">
        <f>ROUND(VLOOKUP($M10,age!$A$2:$M$479,12,FALSE),1)</f>
        <v>#N/A</v>
      </c>
      <c r="Z10" s="20" t="e">
        <f>ROUND(VLOOKUP($M10,age!$A$2:$M$479,13,FALSE),1)</f>
        <v>#N/A</v>
      </c>
      <c r="AA10" s="20" t="e">
        <f>ROUND(VLOOKUP($N10,ht!$A$2:$H$423,2,FALSE),1)</f>
        <v>#N/A</v>
      </c>
      <c r="AB10" s="38" t="e">
        <f>ROUND(VLOOKUP($N10,ht!$A$2:$H$423,3,FALSE),1)</f>
        <v>#N/A</v>
      </c>
      <c r="AC10" s="20" t="e">
        <f>ROUND(VLOOKUP($N10,ht!$A$2:$H$423,4,FALSE),1)</f>
        <v>#N/A</v>
      </c>
      <c r="AD10" s="20" t="e">
        <f>ROUND(VLOOKUP($N10,ht!$A$2:$H$423,5,FALSE),1)</f>
        <v>#N/A</v>
      </c>
      <c r="AE10" s="20" t="e">
        <f>ROUND(VLOOKUP($N10,ht!$A$2:$H$423,6,FALSE),1)</f>
        <v>#N/A</v>
      </c>
      <c r="AF10" s="20" t="e">
        <f>ROUND(VLOOKUP($N10,ht!$A$2:$H$423,7,FALSE),1)</f>
        <v>#N/A</v>
      </c>
      <c r="AG10" s="20" t="e">
        <f>ROUND(VLOOKUP($N10,ht!$A$2:$H$423,8,FALSE),1)</f>
        <v>#N/A</v>
      </c>
    </row>
    <row r="11" spans="1:33" x14ac:dyDescent="0.75">
      <c r="A11" s="4"/>
      <c r="B11" s="5"/>
      <c r="C11" s="6"/>
      <c r="D11" s="6"/>
      <c r="E11" s="6"/>
      <c r="F11" s="6"/>
      <c r="G11" s="6"/>
      <c r="H11" s="35" t="str">
        <f t="shared" si="5"/>
        <v/>
      </c>
      <c r="I11" s="35" t="str">
        <f t="shared" si="0"/>
        <v/>
      </c>
      <c r="J11" s="35" t="str">
        <f t="shared" si="1"/>
        <v/>
      </c>
      <c r="K11" s="36" t="str">
        <f>Profile!$B$14</f>
        <v>700101-1</v>
      </c>
      <c r="L11" s="37">
        <f t="shared" ca="1" si="2"/>
        <v>45085</v>
      </c>
      <c r="M11" s="20" t="str">
        <f t="shared" si="3"/>
        <v>0</v>
      </c>
      <c r="N11" s="20" t="str">
        <f t="shared" si="4"/>
        <v>0</v>
      </c>
      <c r="O11" s="20" t="e">
        <f>ROUND(VLOOKUP($M11,age!$A$2:$M$479,2,FALSE),1)</f>
        <v>#N/A</v>
      </c>
      <c r="P11" s="20" t="e">
        <f>ROUND(VLOOKUP($M11,age!$A$2:$M$479,3,FALSE),1)</f>
        <v>#N/A</v>
      </c>
      <c r="Q11" s="20" t="e">
        <f>ROUND(VLOOKUP($M11,age!$A$2:$M$479,4,FALSE),1)</f>
        <v>#N/A</v>
      </c>
      <c r="R11" s="20" t="e">
        <f>ROUND(VLOOKUP($M11,age!$A$2:$M$479,5,FALSE),1)</f>
        <v>#N/A</v>
      </c>
      <c r="S11" s="20" t="e">
        <f>ROUND(VLOOKUP($M11,age!$A$2:$M$479,6,FALSE),1)</f>
        <v>#N/A</v>
      </c>
      <c r="T11" s="20" t="e">
        <f>ROUND(VLOOKUP($M11,age!$A$2:$M$479,7,FALSE),1)</f>
        <v>#N/A</v>
      </c>
      <c r="U11" s="20" t="e">
        <f>ROUND(VLOOKUP($M11,age!$A$2:$M$479,8,FALSE),1)</f>
        <v>#N/A</v>
      </c>
      <c r="V11" s="20" t="e">
        <f>ROUND(VLOOKUP($M11,age!$A$2:$M$479,9,FALSE),1)</f>
        <v>#N/A</v>
      </c>
      <c r="W11" s="20" t="e">
        <f>ROUND(VLOOKUP($M11,age!$A$2:$M$479,10,FALSE),1)</f>
        <v>#N/A</v>
      </c>
      <c r="X11" s="20" t="e">
        <f>ROUND(VLOOKUP($M11,age!$A$2:$M$479,11,FALSE),1)</f>
        <v>#N/A</v>
      </c>
      <c r="Y11" s="20" t="e">
        <f>ROUND(VLOOKUP($M11,age!$A$2:$M$479,12,FALSE),1)</f>
        <v>#N/A</v>
      </c>
      <c r="Z11" s="20" t="e">
        <f>ROUND(VLOOKUP($M11,age!$A$2:$M$479,13,FALSE),1)</f>
        <v>#N/A</v>
      </c>
      <c r="AA11" s="20" t="e">
        <f>ROUND(VLOOKUP($N11,ht!$A$2:$H$423,2,FALSE),1)</f>
        <v>#N/A</v>
      </c>
      <c r="AB11" s="38" t="e">
        <f>ROUND(VLOOKUP($N11,ht!$A$2:$H$423,3,FALSE),1)</f>
        <v>#N/A</v>
      </c>
      <c r="AC11" s="20" t="e">
        <f>ROUND(VLOOKUP($N11,ht!$A$2:$H$423,4,FALSE),1)</f>
        <v>#N/A</v>
      </c>
      <c r="AD11" s="20" t="e">
        <f>ROUND(VLOOKUP($N11,ht!$A$2:$H$423,5,FALSE),1)</f>
        <v>#N/A</v>
      </c>
      <c r="AE11" s="20" t="e">
        <f>ROUND(VLOOKUP($N11,ht!$A$2:$H$423,6,FALSE),1)</f>
        <v>#N/A</v>
      </c>
      <c r="AF11" s="20" t="e">
        <f>ROUND(VLOOKUP($N11,ht!$A$2:$H$423,7,FALSE),1)</f>
        <v>#N/A</v>
      </c>
      <c r="AG11" s="20" t="e">
        <f>ROUND(VLOOKUP($N11,ht!$A$2:$H$423,8,FALSE),1)</f>
        <v>#N/A</v>
      </c>
    </row>
    <row r="12" spans="1:33" x14ac:dyDescent="0.75">
      <c r="A12" s="4"/>
      <c r="B12" s="5"/>
      <c r="C12" s="6"/>
      <c r="D12" s="6"/>
      <c r="E12" s="6"/>
      <c r="F12" s="6"/>
      <c r="G12" s="6"/>
      <c r="H12" s="35" t="str">
        <f t="shared" si="5"/>
        <v/>
      </c>
      <c r="I12" s="35" t="str">
        <f t="shared" si="0"/>
        <v/>
      </c>
      <c r="J12" s="35" t="str">
        <f t="shared" si="1"/>
        <v/>
      </c>
      <c r="K12" s="36" t="str">
        <f>Profile!$B$14</f>
        <v>700101-1</v>
      </c>
      <c r="L12" s="37">
        <f t="shared" ca="1" si="2"/>
        <v>45085</v>
      </c>
      <c r="M12" s="20" t="str">
        <f t="shared" si="3"/>
        <v>0</v>
      </c>
      <c r="N12" s="20" t="str">
        <f t="shared" si="4"/>
        <v>0</v>
      </c>
      <c r="O12" s="20" t="e">
        <f>ROUND(VLOOKUP($M12,age!$A$2:$M$479,2,FALSE),1)</f>
        <v>#N/A</v>
      </c>
      <c r="P12" s="20" t="e">
        <f>ROUND(VLOOKUP($M12,age!$A$2:$M$479,3,FALSE),1)</f>
        <v>#N/A</v>
      </c>
      <c r="Q12" s="20" t="e">
        <f>ROUND(VLOOKUP($M12,age!$A$2:$M$479,4,FALSE),1)</f>
        <v>#N/A</v>
      </c>
      <c r="R12" s="20" t="e">
        <f>ROUND(VLOOKUP($M12,age!$A$2:$M$479,5,FALSE),1)</f>
        <v>#N/A</v>
      </c>
      <c r="S12" s="20" t="e">
        <f>ROUND(VLOOKUP($M12,age!$A$2:$M$479,6,FALSE),1)</f>
        <v>#N/A</v>
      </c>
      <c r="T12" s="20" t="e">
        <f>ROUND(VLOOKUP($M12,age!$A$2:$M$479,7,FALSE),1)</f>
        <v>#N/A</v>
      </c>
      <c r="U12" s="20" t="e">
        <f>ROUND(VLOOKUP($M12,age!$A$2:$M$479,8,FALSE),1)</f>
        <v>#N/A</v>
      </c>
      <c r="V12" s="20" t="e">
        <f>ROUND(VLOOKUP($M12,age!$A$2:$M$479,9,FALSE),1)</f>
        <v>#N/A</v>
      </c>
      <c r="W12" s="20" t="e">
        <f>ROUND(VLOOKUP($M12,age!$A$2:$M$479,10,FALSE),1)</f>
        <v>#N/A</v>
      </c>
      <c r="X12" s="20" t="e">
        <f>ROUND(VLOOKUP($M12,age!$A$2:$M$479,11,FALSE),1)</f>
        <v>#N/A</v>
      </c>
      <c r="Y12" s="20" t="e">
        <f>ROUND(VLOOKUP($M12,age!$A$2:$M$479,12,FALSE),1)</f>
        <v>#N/A</v>
      </c>
      <c r="Z12" s="20" t="e">
        <f>ROUND(VLOOKUP($M12,age!$A$2:$M$479,13,FALSE),1)</f>
        <v>#N/A</v>
      </c>
      <c r="AA12" s="20" t="e">
        <f>ROUND(VLOOKUP($N12,ht!$A$2:$H$423,2,FALSE),1)</f>
        <v>#N/A</v>
      </c>
      <c r="AB12" s="38" t="e">
        <f>ROUND(VLOOKUP($N12,ht!$A$2:$H$423,3,FALSE),1)</f>
        <v>#N/A</v>
      </c>
      <c r="AC12" s="20" t="e">
        <f>ROUND(VLOOKUP($N12,ht!$A$2:$H$423,4,FALSE),1)</f>
        <v>#N/A</v>
      </c>
      <c r="AD12" s="20" t="e">
        <f>ROUND(VLOOKUP($N12,ht!$A$2:$H$423,5,FALSE),1)</f>
        <v>#N/A</v>
      </c>
      <c r="AE12" s="20" t="e">
        <f>ROUND(VLOOKUP($N12,ht!$A$2:$H$423,6,FALSE),1)</f>
        <v>#N/A</v>
      </c>
      <c r="AF12" s="20" t="e">
        <f>ROUND(VLOOKUP($N12,ht!$A$2:$H$423,7,FALSE),1)</f>
        <v>#N/A</v>
      </c>
      <c r="AG12" s="20" t="e">
        <f>ROUND(VLOOKUP($N12,ht!$A$2:$H$423,8,FALSE),1)</f>
        <v>#N/A</v>
      </c>
    </row>
    <row r="13" spans="1:33" x14ac:dyDescent="0.75">
      <c r="A13" s="4"/>
      <c r="B13" s="5"/>
      <c r="C13" s="6"/>
      <c r="D13" s="6"/>
      <c r="E13" s="6"/>
      <c r="F13" s="6"/>
      <c r="G13" s="6"/>
      <c r="H13" s="35" t="str">
        <f t="shared" si="5"/>
        <v/>
      </c>
      <c r="I13" s="35" t="str">
        <f t="shared" si="0"/>
        <v/>
      </c>
      <c r="J13" s="35" t="str">
        <f t="shared" si="1"/>
        <v/>
      </c>
      <c r="K13" s="36" t="str">
        <f>Profile!$B$14</f>
        <v>700101-1</v>
      </c>
      <c r="L13" s="37">
        <f t="shared" ca="1" si="2"/>
        <v>45085</v>
      </c>
      <c r="M13" s="20" t="str">
        <f t="shared" si="3"/>
        <v>0</v>
      </c>
      <c r="N13" s="20" t="str">
        <f t="shared" si="4"/>
        <v>0</v>
      </c>
      <c r="O13" s="20" t="e">
        <f>ROUND(VLOOKUP($M13,age!$A$2:$M$479,2,FALSE),1)</f>
        <v>#N/A</v>
      </c>
      <c r="P13" s="20" t="e">
        <f>ROUND(VLOOKUP($M13,age!$A$2:$M$479,3,FALSE),1)</f>
        <v>#N/A</v>
      </c>
      <c r="Q13" s="20" t="e">
        <f>ROUND(VLOOKUP($M13,age!$A$2:$M$479,4,FALSE),1)</f>
        <v>#N/A</v>
      </c>
      <c r="R13" s="20" t="e">
        <f>ROUND(VLOOKUP($M13,age!$A$2:$M$479,5,FALSE),1)</f>
        <v>#N/A</v>
      </c>
      <c r="S13" s="20" t="e">
        <f>ROUND(VLOOKUP($M13,age!$A$2:$M$479,6,FALSE),1)</f>
        <v>#N/A</v>
      </c>
      <c r="T13" s="20" t="e">
        <f>ROUND(VLOOKUP($M13,age!$A$2:$M$479,7,FALSE),1)</f>
        <v>#N/A</v>
      </c>
      <c r="U13" s="20" t="e">
        <f>ROUND(VLOOKUP($M13,age!$A$2:$M$479,8,FALSE),1)</f>
        <v>#N/A</v>
      </c>
      <c r="V13" s="20" t="e">
        <f>ROUND(VLOOKUP($M13,age!$A$2:$M$479,9,FALSE),1)</f>
        <v>#N/A</v>
      </c>
      <c r="W13" s="20" t="e">
        <f>ROUND(VLOOKUP($M13,age!$A$2:$M$479,10,FALSE),1)</f>
        <v>#N/A</v>
      </c>
      <c r="X13" s="20" t="e">
        <f>ROUND(VLOOKUP($M13,age!$A$2:$M$479,11,FALSE),1)</f>
        <v>#N/A</v>
      </c>
      <c r="Y13" s="20" t="e">
        <f>ROUND(VLOOKUP($M13,age!$A$2:$M$479,12,FALSE),1)</f>
        <v>#N/A</v>
      </c>
      <c r="Z13" s="20" t="e">
        <f>ROUND(VLOOKUP($M13,age!$A$2:$M$479,13,FALSE),1)</f>
        <v>#N/A</v>
      </c>
      <c r="AA13" s="20" t="e">
        <f>ROUND(VLOOKUP($N13,ht!$A$2:$H$423,2,FALSE),1)</f>
        <v>#N/A</v>
      </c>
      <c r="AB13" s="38" t="e">
        <f>ROUND(VLOOKUP($N13,ht!$A$2:$H$423,3,FALSE),1)</f>
        <v>#N/A</v>
      </c>
      <c r="AC13" s="20" t="e">
        <f>ROUND(VLOOKUP($N13,ht!$A$2:$H$423,4,FALSE),1)</f>
        <v>#N/A</v>
      </c>
      <c r="AD13" s="20" t="e">
        <f>ROUND(VLOOKUP($N13,ht!$A$2:$H$423,5,FALSE),1)</f>
        <v>#N/A</v>
      </c>
      <c r="AE13" s="20" t="e">
        <f>ROUND(VLOOKUP($N13,ht!$A$2:$H$423,6,FALSE),1)</f>
        <v>#N/A</v>
      </c>
      <c r="AF13" s="20" t="e">
        <f>ROUND(VLOOKUP($N13,ht!$A$2:$H$423,7,FALSE),1)</f>
        <v>#N/A</v>
      </c>
      <c r="AG13" s="20" t="e">
        <f>ROUND(VLOOKUP($N13,ht!$A$2:$H$423,8,FALSE),1)</f>
        <v>#N/A</v>
      </c>
    </row>
    <row r="14" spans="1:33" x14ac:dyDescent="0.75">
      <c r="A14" s="4"/>
      <c r="B14" s="5"/>
      <c r="C14" s="6"/>
      <c r="D14" s="6"/>
      <c r="E14" s="6"/>
      <c r="F14" s="6"/>
      <c r="G14" s="6"/>
      <c r="H14" s="35" t="str">
        <f t="shared" si="5"/>
        <v/>
      </c>
      <c r="I14" s="35" t="str">
        <f t="shared" si="0"/>
        <v/>
      </c>
      <c r="J14" s="35" t="str">
        <f t="shared" si="1"/>
        <v/>
      </c>
      <c r="K14" s="36" t="str">
        <f>Profile!$B$14</f>
        <v>700101-1</v>
      </c>
      <c r="L14" s="37">
        <f t="shared" ca="1" si="2"/>
        <v>45085</v>
      </c>
      <c r="M14" s="20" t="str">
        <f t="shared" si="3"/>
        <v>0</v>
      </c>
      <c r="N14" s="20" t="str">
        <f t="shared" si="4"/>
        <v>0</v>
      </c>
      <c r="O14" s="20" t="e">
        <f>ROUND(VLOOKUP($M14,age!$A$2:$M$479,2,FALSE),1)</f>
        <v>#N/A</v>
      </c>
      <c r="P14" s="20" t="e">
        <f>ROUND(VLOOKUP($M14,age!$A$2:$M$479,3,FALSE),1)</f>
        <v>#N/A</v>
      </c>
      <c r="Q14" s="20" t="e">
        <f>ROUND(VLOOKUP($M14,age!$A$2:$M$479,4,FALSE),1)</f>
        <v>#N/A</v>
      </c>
      <c r="R14" s="20" t="e">
        <f>ROUND(VLOOKUP($M14,age!$A$2:$M$479,5,FALSE),1)</f>
        <v>#N/A</v>
      </c>
      <c r="S14" s="20" t="e">
        <f>ROUND(VLOOKUP($M14,age!$A$2:$M$479,6,FALSE),1)</f>
        <v>#N/A</v>
      </c>
      <c r="T14" s="20" t="e">
        <f>ROUND(VLOOKUP($M14,age!$A$2:$M$479,7,FALSE),1)</f>
        <v>#N/A</v>
      </c>
      <c r="U14" s="20" t="e">
        <f>ROUND(VLOOKUP($M14,age!$A$2:$M$479,8,FALSE),1)</f>
        <v>#N/A</v>
      </c>
      <c r="V14" s="20" t="e">
        <f>ROUND(VLOOKUP($M14,age!$A$2:$M$479,9,FALSE),1)</f>
        <v>#N/A</v>
      </c>
      <c r="W14" s="20" t="e">
        <f>ROUND(VLOOKUP($M14,age!$A$2:$M$479,10,FALSE),1)</f>
        <v>#N/A</v>
      </c>
      <c r="X14" s="20" t="e">
        <f>ROUND(VLOOKUP($M14,age!$A$2:$M$479,11,FALSE),1)</f>
        <v>#N/A</v>
      </c>
      <c r="Y14" s="20" t="e">
        <f>ROUND(VLOOKUP($M14,age!$A$2:$M$479,12,FALSE),1)</f>
        <v>#N/A</v>
      </c>
      <c r="Z14" s="20" t="e">
        <f>ROUND(VLOOKUP($M14,age!$A$2:$M$479,13,FALSE),1)</f>
        <v>#N/A</v>
      </c>
      <c r="AA14" s="20" t="e">
        <f>ROUND(VLOOKUP($N14,ht!$A$2:$H$423,2,FALSE),1)</f>
        <v>#N/A</v>
      </c>
      <c r="AB14" s="38" t="e">
        <f>ROUND(VLOOKUP($N14,ht!$A$2:$H$423,3,FALSE),1)</f>
        <v>#N/A</v>
      </c>
      <c r="AC14" s="20" t="e">
        <f>ROUND(VLOOKUP($N14,ht!$A$2:$H$423,4,FALSE),1)</f>
        <v>#N/A</v>
      </c>
      <c r="AD14" s="20" t="e">
        <f>ROUND(VLOOKUP($N14,ht!$A$2:$H$423,5,FALSE),1)</f>
        <v>#N/A</v>
      </c>
      <c r="AE14" s="20" t="e">
        <f>ROUND(VLOOKUP($N14,ht!$A$2:$H$423,6,FALSE),1)</f>
        <v>#N/A</v>
      </c>
      <c r="AF14" s="20" t="e">
        <f>ROUND(VLOOKUP($N14,ht!$A$2:$H$423,7,FALSE),1)</f>
        <v>#N/A</v>
      </c>
      <c r="AG14" s="20" t="e">
        <f>ROUND(VLOOKUP($N14,ht!$A$2:$H$423,8,FALSE),1)</f>
        <v>#N/A</v>
      </c>
    </row>
    <row r="15" spans="1:33" x14ac:dyDescent="0.75">
      <c r="A15" s="4"/>
      <c r="B15" s="5"/>
      <c r="C15" s="6"/>
      <c r="D15" s="6"/>
      <c r="E15" s="6"/>
      <c r="F15" s="6"/>
      <c r="G15" s="6"/>
      <c r="H15" s="35" t="str">
        <f t="shared" si="5"/>
        <v/>
      </c>
      <c r="I15" s="35" t="str">
        <f t="shared" si="0"/>
        <v/>
      </c>
      <c r="J15" s="35" t="str">
        <f t="shared" si="1"/>
        <v/>
      </c>
      <c r="K15" s="36" t="str">
        <f>Profile!$B$14</f>
        <v>700101-1</v>
      </c>
      <c r="L15" s="37">
        <f t="shared" ca="1" si="2"/>
        <v>45085</v>
      </c>
      <c r="M15" s="20" t="str">
        <f t="shared" si="3"/>
        <v>0</v>
      </c>
      <c r="N15" s="20" t="str">
        <f t="shared" si="4"/>
        <v>0</v>
      </c>
      <c r="O15" s="20" t="e">
        <f>ROUND(VLOOKUP($M15,age!$A$2:$M$479,2,FALSE),1)</f>
        <v>#N/A</v>
      </c>
      <c r="P15" s="20" t="e">
        <f>ROUND(VLOOKUP($M15,age!$A$2:$M$479,3,FALSE),1)</f>
        <v>#N/A</v>
      </c>
      <c r="Q15" s="20" t="e">
        <f>ROUND(VLOOKUP($M15,age!$A$2:$M$479,4,FALSE),1)</f>
        <v>#N/A</v>
      </c>
      <c r="R15" s="20" t="e">
        <f>ROUND(VLOOKUP($M15,age!$A$2:$M$479,5,FALSE),1)</f>
        <v>#N/A</v>
      </c>
      <c r="S15" s="20" t="e">
        <f>ROUND(VLOOKUP($M15,age!$A$2:$M$479,6,FALSE),1)</f>
        <v>#N/A</v>
      </c>
      <c r="T15" s="20" t="e">
        <f>ROUND(VLOOKUP($M15,age!$A$2:$M$479,7,FALSE),1)</f>
        <v>#N/A</v>
      </c>
      <c r="U15" s="20" t="e">
        <f>ROUND(VLOOKUP($M15,age!$A$2:$M$479,8,FALSE),1)</f>
        <v>#N/A</v>
      </c>
      <c r="V15" s="20" t="e">
        <f>ROUND(VLOOKUP($M15,age!$A$2:$M$479,9,FALSE),1)</f>
        <v>#N/A</v>
      </c>
      <c r="W15" s="20" t="e">
        <f>ROUND(VLOOKUP($M15,age!$A$2:$M$479,10,FALSE),1)</f>
        <v>#N/A</v>
      </c>
      <c r="X15" s="20" t="e">
        <f>ROUND(VLOOKUP($M15,age!$A$2:$M$479,11,FALSE),1)</f>
        <v>#N/A</v>
      </c>
      <c r="Y15" s="20" t="e">
        <f>ROUND(VLOOKUP($M15,age!$A$2:$M$479,12,FALSE),1)</f>
        <v>#N/A</v>
      </c>
      <c r="Z15" s="20" t="e">
        <f>ROUND(VLOOKUP($M15,age!$A$2:$M$479,13,FALSE),1)</f>
        <v>#N/A</v>
      </c>
      <c r="AA15" s="20" t="e">
        <f>ROUND(VLOOKUP($N15,ht!$A$2:$H$423,2,FALSE),1)</f>
        <v>#N/A</v>
      </c>
      <c r="AB15" s="38" t="e">
        <f>ROUND(VLOOKUP($N15,ht!$A$2:$H$423,3,FALSE),1)</f>
        <v>#N/A</v>
      </c>
      <c r="AC15" s="20" t="e">
        <f>ROUND(VLOOKUP($N15,ht!$A$2:$H$423,4,FALSE),1)</f>
        <v>#N/A</v>
      </c>
      <c r="AD15" s="20" t="e">
        <f>ROUND(VLOOKUP($N15,ht!$A$2:$H$423,5,FALSE),1)</f>
        <v>#N/A</v>
      </c>
      <c r="AE15" s="20" t="e">
        <f>ROUND(VLOOKUP($N15,ht!$A$2:$H$423,6,FALSE),1)</f>
        <v>#N/A</v>
      </c>
      <c r="AF15" s="20" t="e">
        <f>ROUND(VLOOKUP($N15,ht!$A$2:$H$423,7,FALSE),1)</f>
        <v>#N/A</v>
      </c>
      <c r="AG15" s="20" t="e">
        <f>ROUND(VLOOKUP($N15,ht!$A$2:$H$423,8,FALSE),1)</f>
        <v>#N/A</v>
      </c>
    </row>
    <row r="16" spans="1:33" x14ac:dyDescent="0.75">
      <c r="A16" s="4"/>
      <c r="B16" s="5"/>
      <c r="C16" s="6"/>
      <c r="D16" s="6"/>
      <c r="E16" s="6"/>
      <c r="F16" s="6"/>
      <c r="G16" s="6"/>
      <c r="H16" s="35" t="str">
        <f t="shared" si="5"/>
        <v/>
      </c>
      <c r="I16" s="35" t="str">
        <f t="shared" si="0"/>
        <v/>
      </c>
      <c r="J16" s="35" t="str">
        <f t="shared" si="1"/>
        <v/>
      </c>
      <c r="K16" s="36" t="str">
        <f>Profile!$B$14</f>
        <v>700101-1</v>
      </c>
      <c r="L16" s="37">
        <f t="shared" ca="1" si="2"/>
        <v>45085</v>
      </c>
      <c r="M16" s="20" t="str">
        <f t="shared" si="3"/>
        <v>0</v>
      </c>
      <c r="N16" s="20" t="str">
        <f t="shared" si="4"/>
        <v>0</v>
      </c>
      <c r="O16" s="20" t="e">
        <f>ROUND(VLOOKUP($M16,age!$A$2:$M$479,2,FALSE),1)</f>
        <v>#N/A</v>
      </c>
      <c r="P16" s="20" t="e">
        <f>ROUND(VLOOKUP($M16,age!$A$2:$M$479,3,FALSE),1)</f>
        <v>#N/A</v>
      </c>
      <c r="Q16" s="20" t="e">
        <f>ROUND(VLOOKUP($M16,age!$A$2:$M$479,4,FALSE),1)</f>
        <v>#N/A</v>
      </c>
      <c r="R16" s="20" t="e">
        <f>ROUND(VLOOKUP($M16,age!$A$2:$M$479,5,FALSE),1)</f>
        <v>#N/A</v>
      </c>
      <c r="S16" s="20" t="e">
        <f>ROUND(VLOOKUP($M16,age!$A$2:$M$479,6,FALSE),1)</f>
        <v>#N/A</v>
      </c>
      <c r="T16" s="20" t="e">
        <f>ROUND(VLOOKUP($M16,age!$A$2:$M$479,7,FALSE),1)</f>
        <v>#N/A</v>
      </c>
      <c r="U16" s="20" t="e">
        <f>ROUND(VLOOKUP($M16,age!$A$2:$M$479,8,FALSE),1)</f>
        <v>#N/A</v>
      </c>
      <c r="V16" s="20" t="e">
        <f>ROUND(VLOOKUP($M16,age!$A$2:$M$479,9,FALSE),1)</f>
        <v>#N/A</v>
      </c>
      <c r="W16" s="20" t="e">
        <f>ROUND(VLOOKUP($M16,age!$A$2:$M$479,10,FALSE),1)</f>
        <v>#N/A</v>
      </c>
      <c r="X16" s="20" t="e">
        <f>ROUND(VLOOKUP($M16,age!$A$2:$M$479,11,FALSE),1)</f>
        <v>#N/A</v>
      </c>
      <c r="Y16" s="20" t="e">
        <f>ROUND(VLOOKUP($M16,age!$A$2:$M$479,12,FALSE),1)</f>
        <v>#N/A</v>
      </c>
      <c r="Z16" s="20" t="e">
        <f>ROUND(VLOOKUP($M16,age!$A$2:$M$479,13,FALSE),1)</f>
        <v>#N/A</v>
      </c>
      <c r="AA16" s="20" t="e">
        <f>ROUND(VLOOKUP($N16,ht!$A$2:$H$423,2,FALSE),1)</f>
        <v>#N/A</v>
      </c>
      <c r="AB16" s="38" t="e">
        <f>ROUND(VLOOKUP($N16,ht!$A$2:$H$423,3,FALSE),1)</f>
        <v>#N/A</v>
      </c>
      <c r="AC16" s="20" t="e">
        <f>ROUND(VLOOKUP($N16,ht!$A$2:$H$423,4,FALSE),1)</f>
        <v>#N/A</v>
      </c>
      <c r="AD16" s="20" t="e">
        <f>ROUND(VLOOKUP($N16,ht!$A$2:$H$423,5,FALSE),1)</f>
        <v>#N/A</v>
      </c>
      <c r="AE16" s="20" t="e">
        <f>ROUND(VLOOKUP($N16,ht!$A$2:$H$423,6,FALSE),1)</f>
        <v>#N/A</v>
      </c>
      <c r="AF16" s="20" t="e">
        <f>ROUND(VLOOKUP($N16,ht!$A$2:$H$423,7,FALSE),1)</f>
        <v>#N/A</v>
      </c>
      <c r="AG16" s="20" t="e">
        <f>ROUND(VLOOKUP($N16,ht!$A$2:$H$423,8,FALSE),1)</f>
        <v>#N/A</v>
      </c>
    </row>
    <row r="17" spans="1:33" x14ac:dyDescent="0.75">
      <c r="A17" s="4"/>
      <c r="B17" s="5"/>
      <c r="C17" s="6"/>
      <c r="D17" s="6"/>
      <c r="E17" s="6"/>
      <c r="F17" s="6"/>
      <c r="G17" s="6"/>
      <c r="H17" s="35" t="str">
        <f t="shared" si="5"/>
        <v/>
      </c>
      <c r="I17" s="35" t="str">
        <f t="shared" si="0"/>
        <v/>
      </c>
      <c r="J17" s="35" t="str">
        <f t="shared" si="1"/>
        <v/>
      </c>
      <c r="K17" s="36" t="str">
        <f>Profile!$B$14</f>
        <v>700101-1</v>
      </c>
      <c r="L17" s="37">
        <f t="shared" ca="1" si="2"/>
        <v>45085</v>
      </c>
      <c r="M17" s="20" t="str">
        <f t="shared" si="3"/>
        <v>0</v>
      </c>
      <c r="N17" s="20" t="str">
        <f t="shared" si="4"/>
        <v>0</v>
      </c>
      <c r="O17" s="20" t="e">
        <f>ROUND(VLOOKUP($M17,age!$A$2:$M$479,2,FALSE),1)</f>
        <v>#N/A</v>
      </c>
      <c r="P17" s="20" t="e">
        <f>ROUND(VLOOKUP($M17,age!$A$2:$M$479,3,FALSE),1)</f>
        <v>#N/A</v>
      </c>
      <c r="Q17" s="20" t="e">
        <f>ROUND(VLOOKUP($M17,age!$A$2:$M$479,4,FALSE),1)</f>
        <v>#N/A</v>
      </c>
      <c r="R17" s="20" t="e">
        <f>ROUND(VLOOKUP($M17,age!$A$2:$M$479,5,FALSE),1)</f>
        <v>#N/A</v>
      </c>
      <c r="S17" s="20" t="e">
        <f>ROUND(VLOOKUP($M17,age!$A$2:$M$479,6,FALSE),1)</f>
        <v>#N/A</v>
      </c>
      <c r="T17" s="20" t="e">
        <f>ROUND(VLOOKUP($M17,age!$A$2:$M$479,7,FALSE),1)</f>
        <v>#N/A</v>
      </c>
      <c r="U17" s="20" t="e">
        <f>ROUND(VLOOKUP($M17,age!$A$2:$M$479,8,FALSE),1)</f>
        <v>#N/A</v>
      </c>
      <c r="V17" s="20" t="e">
        <f>ROUND(VLOOKUP($M17,age!$A$2:$M$479,9,FALSE),1)</f>
        <v>#N/A</v>
      </c>
      <c r="W17" s="20" t="e">
        <f>ROUND(VLOOKUP($M17,age!$A$2:$M$479,10,FALSE),1)</f>
        <v>#N/A</v>
      </c>
      <c r="X17" s="20" t="e">
        <f>ROUND(VLOOKUP($M17,age!$A$2:$M$479,11,FALSE),1)</f>
        <v>#N/A</v>
      </c>
      <c r="Y17" s="20" t="e">
        <f>ROUND(VLOOKUP($M17,age!$A$2:$M$479,12,FALSE),1)</f>
        <v>#N/A</v>
      </c>
      <c r="Z17" s="20" t="e">
        <f>ROUND(VLOOKUP($M17,age!$A$2:$M$479,13,FALSE),1)</f>
        <v>#N/A</v>
      </c>
      <c r="AA17" s="20" t="e">
        <f>ROUND(VLOOKUP($N17,ht!$A$2:$H$423,2,FALSE),1)</f>
        <v>#N/A</v>
      </c>
      <c r="AB17" s="38" t="e">
        <f>ROUND(VLOOKUP($N17,ht!$A$2:$H$423,3,FALSE),1)</f>
        <v>#N/A</v>
      </c>
      <c r="AC17" s="20" t="e">
        <f>ROUND(VLOOKUP($N17,ht!$A$2:$H$423,4,FALSE),1)</f>
        <v>#N/A</v>
      </c>
      <c r="AD17" s="20" t="e">
        <f>ROUND(VLOOKUP($N17,ht!$A$2:$H$423,5,FALSE),1)</f>
        <v>#N/A</v>
      </c>
      <c r="AE17" s="20" t="e">
        <f>ROUND(VLOOKUP($N17,ht!$A$2:$H$423,6,FALSE),1)</f>
        <v>#N/A</v>
      </c>
      <c r="AF17" s="20" t="e">
        <f>ROUND(VLOOKUP($N17,ht!$A$2:$H$423,7,FALSE),1)</f>
        <v>#N/A</v>
      </c>
      <c r="AG17" s="20" t="e">
        <f>ROUND(VLOOKUP($N17,ht!$A$2:$H$423,8,FALSE),1)</f>
        <v>#N/A</v>
      </c>
    </row>
    <row r="18" spans="1:33" x14ac:dyDescent="0.75">
      <c r="A18" s="4"/>
      <c r="B18" s="5"/>
      <c r="C18" s="6"/>
      <c r="D18" s="6"/>
      <c r="E18" s="6"/>
      <c r="F18" s="6"/>
      <c r="G18" s="6"/>
      <c r="H18" s="35" t="str">
        <f t="shared" si="5"/>
        <v/>
      </c>
      <c r="I18" s="35" t="str">
        <f t="shared" si="0"/>
        <v/>
      </c>
      <c r="J18" s="35" t="str">
        <f t="shared" si="1"/>
        <v/>
      </c>
      <c r="K18" s="36" t="str">
        <f>Profile!$B$14</f>
        <v>700101-1</v>
      </c>
      <c r="L18" s="37">
        <f t="shared" ca="1" si="2"/>
        <v>45085</v>
      </c>
      <c r="M18" s="20" t="str">
        <f t="shared" si="3"/>
        <v>0</v>
      </c>
      <c r="N18" s="20" t="str">
        <f t="shared" si="4"/>
        <v>0</v>
      </c>
      <c r="O18" s="20" t="e">
        <f>ROUND(VLOOKUP($M18,age!$A$2:$M$479,2,FALSE),1)</f>
        <v>#N/A</v>
      </c>
      <c r="P18" s="20" t="e">
        <f>ROUND(VLOOKUP($M18,age!$A$2:$M$479,3,FALSE),1)</f>
        <v>#N/A</v>
      </c>
      <c r="Q18" s="20" t="e">
        <f>ROUND(VLOOKUP($M18,age!$A$2:$M$479,4,FALSE),1)</f>
        <v>#N/A</v>
      </c>
      <c r="R18" s="20" t="e">
        <f>ROUND(VLOOKUP($M18,age!$A$2:$M$479,5,FALSE),1)</f>
        <v>#N/A</v>
      </c>
      <c r="S18" s="20" t="e">
        <f>ROUND(VLOOKUP($M18,age!$A$2:$M$479,6,FALSE),1)</f>
        <v>#N/A</v>
      </c>
      <c r="T18" s="20" t="e">
        <f>ROUND(VLOOKUP($M18,age!$A$2:$M$479,7,FALSE),1)</f>
        <v>#N/A</v>
      </c>
      <c r="U18" s="20" t="e">
        <f>ROUND(VLOOKUP($M18,age!$A$2:$M$479,8,FALSE),1)</f>
        <v>#N/A</v>
      </c>
      <c r="V18" s="20" t="e">
        <f>ROUND(VLOOKUP($M18,age!$A$2:$M$479,9,FALSE),1)</f>
        <v>#N/A</v>
      </c>
      <c r="W18" s="20" t="e">
        <f>ROUND(VLOOKUP($M18,age!$A$2:$M$479,10,FALSE),1)</f>
        <v>#N/A</v>
      </c>
      <c r="X18" s="20" t="e">
        <f>ROUND(VLOOKUP($M18,age!$A$2:$M$479,11,FALSE),1)</f>
        <v>#N/A</v>
      </c>
      <c r="Y18" s="20" t="e">
        <f>ROUND(VLOOKUP($M18,age!$A$2:$M$479,12,FALSE),1)</f>
        <v>#N/A</v>
      </c>
      <c r="Z18" s="20" t="e">
        <f>ROUND(VLOOKUP($M18,age!$A$2:$M$479,13,FALSE),1)</f>
        <v>#N/A</v>
      </c>
      <c r="AA18" s="20" t="e">
        <f>ROUND(VLOOKUP($N18,ht!$A$2:$H$423,2,FALSE),1)</f>
        <v>#N/A</v>
      </c>
      <c r="AB18" s="38" t="e">
        <f>ROUND(VLOOKUP($N18,ht!$A$2:$H$423,3,FALSE),1)</f>
        <v>#N/A</v>
      </c>
      <c r="AC18" s="20" t="e">
        <f>ROUND(VLOOKUP($N18,ht!$A$2:$H$423,4,FALSE),1)</f>
        <v>#N/A</v>
      </c>
      <c r="AD18" s="20" t="e">
        <f>ROUND(VLOOKUP($N18,ht!$A$2:$H$423,5,FALSE),1)</f>
        <v>#N/A</v>
      </c>
      <c r="AE18" s="20" t="e">
        <f>ROUND(VLOOKUP($N18,ht!$A$2:$H$423,6,FALSE),1)</f>
        <v>#N/A</v>
      </c>
      <c r="AF18" s="20" t="e">
        <f>ROUND(VLOOKUP($N18,ht!$A$2:$H$423,7,FALSE),1)</f>
        <v>#N/A</v>
      </c>
      <c r="AG18" s="20" t="e">
        <f>ROUND(VLOOKUP($N18,ht!$A$2:$H$423,8,FALSE),1)</f>
        <v>#N/A</v>
      </c>
    </row>
    <row r="19" spans="1:33" x14ac:dyDescent="0.75">
      <c r="A19" s="4"/>
      <c r="B19" s="5"/>
      <c r="C19" s="6"/>
      <c r="D19" s="6"/>
      <c r="E19" s="6"/>
      <c r="F19" s="6"/>
      <c r="G19" s="6"/>
      <c r="H19" s="35" t="str">
        <f t="shared" si="5"/>
        <v/>
      </c>
      <c r="I19" s="35" t="str">
        <f t="shared" si="0"/>
        <v/>
      </c>
      <c r="J19" s="35" t="str">
        <f t="shared" si="1"/>
        <v/>
      </c>
      <c r="K19" s="36" t="str">
        <f>Profile!$B$14</f>
        <v>700101-1</v>
      </c>
      <c r="L19" s="37">
        <f t="shared" ca="1" si="2"/>
        <v>45085</v>
      </c>
      <c r="M19" s="20" t="str">
        <f t="shared" si="3"/>
        <v>0</v>
      </c>
      <c r="N19" s="20" t="str">
        <f t="shared" si="4"/>
        <v>0</v>
      </c>
      <c r="O19" s="20" t="e">
        <f>ROUND(VLOOKUP($M19,age!$A$2:$M$479,2,FALSE),1)</f>
        <v>#N/A</v>
      </c>
      <c r="P19" s="20" t="e">
        <f>ROUND(VLOOKUP($M19,age!$A$2:$M$479,3,FALSE),1)</f>
        <v>#N/A</v>
      </c>
      <c r="Q19" s="20" t="e">
        <f>ROUND(VLOOKUP($M19,age!$A$2:$M$479,4,FALSE),1)</f>
        <v>#N/A</v>
      </c>
      <c r="R19" s="20" t="e">
        <f>ROUND(VLOOKUP($M19,age!$A$2:$M$479,5,FALSE),1)</f>
        <v>#N/A</v>
      </c>
      <c r="S19" s="20" t="e">
        <f>ROUND(VLOOKUP($M19,age!$A$2:$M$479,6,FALSE),1)</f>
        <v>#N/A</v>
      </c>
      <c r="T19" s="20" t="e">
        <f>ROUND(VLOOKUP($M19,age!$A$2:$M$479,7,FALSE),1)</f>
        <v>#N/A</v>
      </c>
      <c r="U19" s="20" t="e">
        <f>ROUND(VLOOKUP($M19,age!$A$2:$M$479,8,FALSE),1)</f>
        <v>#N/A</v>
      </c>
      <c r="V19" s="20" t="e">
        <f>ROUND(VLOOKUP($M19,age!$A$2:$M$479,9,FALSE),1)</f>
        <v>#N/A</v>
      </c>
      <c r="W19" s="20" t="e">
        <f>ROUND(VLOOKUP($M19,age!$A$2:$M$479,10,FALSE),1)</f>
        <v>#N/A</v>
      </c>
      <c r="X19" s="20" t="e">
        <f>ROUND(VLOOKUP($M19,age!$A$2:$M$479,11,FALSE),1)</f>
        <v>#N/A</v>
      </c>
      <c r="Y19" s="20" t="e">
        <f>ROUND(VLOOKUP($M19,age!$A$2:$M$479,12,FALSE),1)</f>
        <v>#N/A</v>
      </c>
      <c r="Z19" s="20" t="e">
        <f>ROUND(VLOOKUP($M19,age!$A$2:$M$479,13,FALSE),1)</f>
        <v>#N/A</v>
      </c>
      <c r="AA19" s="20" t="e">
        <f>ROUND(VLOOKUP($N19,ht!$A$2:$H$423,2,FALSE),1)</f>
        <v>#N/A</v>
      </c>
      <c r="AB19" s="38" t="e">
        <f>ROUND(VLOOKUP($N19,ht!$A$2:$H$423,3,FALSE),1)</f>
        <v>#N/A</v>
      </c>
      <c r="AC19" s="20" t="e">
        <f>ROUND(VLOOKUP($N19,ht!$A$2:$H$423,4,FALSE),1)</f>
        <v>#N/A</v>
      </c>
      <c r="AD19" s="20" t="e">
        <f>ROUND(VLOOKUP($N19,ht!$A$2:$H$423,5,FALSE),1)</f>
        <v>#N/A</v>
      </c>
      <c r="AE19" s="20" t="e">
        <f>ROUND(VLOOKUP($N19,ht!$A$2:$H$423,6,FALSE),1)</f>
        <v>#N/A</v>
      </c>
      <c r="AF19" s="20" t="e">
        <f>ROUND(VLOOKUP($N19,ht!$A$2:$H$423,7,FALSE),1)</f>
        <v>#N/A</v>
      </c>
      <c r="AG19" s="20" t="e">
        <f>ROUND(VLOOKUP($N19,ht!$A$2:$H$423,8,FALSE),1)</f>
        <v>#N/A</v>
      </c>
    </row>
    <row r="20" spans="1:33" x14ac:dyDescent="0.75">
      <c r="A20" s="4"/>
      <c r="B20" s="5"/>
      <c r="C20" s="6"/>
      <c r="D20" s="6"/>
      <c r="E20" s="6"/>
      <c r="F20" s="6"/>
      <c r="G20" s="6"/>
      <c r="H20" s="35" t="str">
        <f t="shared" si="5"/>
        <v/>
      </c>
      <c r="I20" s="35" t="str">
        <f t="shared" si="0"/>
        <v/>
      </c>
      <c r="J20" s="35" t="str">
        <f t="shared" si="1"/>
        <v/>
      </c>
      <c r="K20" s="36" t="str">
        <f>Profile!$B$14</f>
        <v>700101-1</v>
      </c>
      <c r="L20" s="37">
        <f t="shared" ca="1" si="2"/>
        <v>45085</v>
      </c>
      <c r="M20" s="20" t="str">
        <f t="shared" si="3"/>
        <v>0</v>
      </c>
      <c r="N20" s="20" t="str">
        <f t="shared" si="4"/>
        <v>0</v>
      </c>
      <c r="O20" s="20" t="e">
        <f>ROUND(VLOOKUP($M20,age!$A$2:$M$479,2,FALSE),1)</f>
        <v>#N/A</v>
      </c>
      <c r="P20" s="20" t="e">
        <f>ROUND(VLOOKUP($M20,age!$A$2:$M$479,3,FALSE),1)</f>
        <v>#N/A</v>
      </c>
      <c r="Q20" s="20" t="e">
        <f>ROUND(VLOOKUP($M20,age!$A$2:$M$479,4,FALSE),1)</f>
        <v>#N/A</v>
      </c>
      <c r="R20" s="20" t="e">
        <f>ROUND(VLOOKUP($M20,age!$A$2:$M$479,5,FALSE),1)</f>
        <v>#N/A</v>
      </c>
      <c r="S20" s="20" t="e">
        <f>ROUND(VLOOKUP($M20,age!$A$2:$M$479,6,FALSE),1)</f>
        <v>#N/A</v>
      </c>
      <c r="T20" s="20" t="e">
        <f>ROUND(VLOOKUP($M20,age!$A$2:$M$479,7,FALSE),1)</f>
        <v>#N/A</v>
      </c>
      <c r="U20" s="20" t="e">
        <f>ROUND(VLOOKUP($M20,age!$A$2:$M$479,8,FALSE),1)</f>
        <v>#N/A</v>
      </c>
      <c r="V20" s="20" t="e">
        <f>ROUND(VLOOKUP($M20,age!$A$2:$M$479,9,FALSE),1)</f>
        <v>#N/A</v>
      </c>
      <c r="W20" s="20" t="e">
        <f>ROUND(VLOOKUP($M20,age!$A$2:$M$479,10,FALSE),1)</f>
        <v>#N/A</v>
      </c>
      <c r="X20" s="20" t="e">
        <f>ROUND(VLOOKUP($M20,age!$A$2:$M$479,11,FALSE),1)</f>
        <v>#N/A</v>
      </c>
      <c r="Y20" s="20" t="e">
        <f>ROUND(VLOOKUP($M20,age!$A$2:$M$479,12,FALSE),1)</f>
        <v>#N/A</v>
      </c>
      <c r="Z20" s="20" t="e">
        <f>ROUND(VLOOKUP($M20,age!$A$2:$M$479,13,FALSE),1)</f>
        <v>#N/A</v>
      </c>
      <c r="AA20" s="20" t="e">
        <f>ROUND(VLOOKUP($N20,ht!$A$2:$H$423,2,FALSE),1)</f>
        <v>#N/A</v>
      </c>
      <c r="AB20" s="38" t="e">
        <f>ROUND(VLOOKUP($N20,ht!$A$2:$H$423,3,FALSE),1)</f>
        <v>#N/A</v>
      </c>
      <c r="AC20" s="20" t="e">
        <f>ROUND(VLOOKUP($N20,ht!$A$2:$H$423,4,FALSE),1)</f>
        <v>#N/A</v>
      </c>
      <c r="AD20" s="20" t="e">
        <f>ROUND(VLOOKUP($N20,ht!$A$2:$H$423,5,FALSE),1)</f>
        <v>#N/A</v>
      </c>
      <c r="AE20" s="20" t="e">
        <f>ROUND(VLOOKUP($N20,ht!$A$2:$H$423,6,FALSE),1)</f>
        <v>#N/A</v>
      </c>
      <c r="AF20" s="20" t="e">
        <f>ROUND(VLOOKUP($N20,ht!$A$2:$H$423,7,FALSE),1)</f>
        <v>#N/A</v>
      </c>
      <c r="AG20" s="20" t="e">
        <f>ROUND(VLOOKUP($N20,ht!$A$2:$H$423,8,FALSE),1)</f>
        <v>#N/A</v>
      </c>
    </row>
    <row r="21" spans="1:33" x14ac:dyDescent="0.75">
      <c r="A21" s="4"/>
      <c r="B21" s="5"/>
      <c r="C21" s="6"/>
      <c r="D21" s="6"/>
      <c r="E21" s="6"/>
      <c r="F21" s="6"/>
      <c r="G21" s="6"/>
      <c r="H21" s="35" t="str">
        <f t="shared" si="5"/>
        <v/>
      </c>
      <c r="I21" s="35" t="str">
        <f t="shared" si="0"/>
        <v/>
      </c>
      <c r="J21" s="35" t="str">
        <f t="shared" si="1"/>
        <v/>
      </c>
      <c r="K21" s="36" t="str">
        <f>Profile!$B$14</f>
        <v>700101-1</v>
      </c>
      <c r="L21" s="37">
        <f t="shared" ca="1" si="2"/>
        <v>45085</v>
      </c>
      <c r="M21" s="20" t="str">
        <f t="shared" si="3"/>
        <v>0</v>
      </c>
      <c r="N21" s="20" t="str">
        <f t="shared" si="4"/>
        <v>0</v>
      </c>
      <c r="O21" s="20" t="e">
        <f>ROUND(VLOOKUP($M21,age!$A$2:$M$479,2,FALSE),1)</f>
        <v>#N/A</v>
      </c>
      <c r="P21" s="20" t="e">
        <f>ROUND(VLOOKUP($M21,age!$A$2:$M$479,3,FALSE),1)</f>
        <v>#N/A</v>
      </c>
      <c r="Q21" s="20" t="e">
        <f>ROUND(VLOOKUP($M21,age!$A$2:$M$479,4,FALSE),1)</f>
        <v>#N/A</v>
      </c>
      <c r="R21" s="20" t="e">
        <f>ROUND(VLOOKUP($M21,age!$A$2:$M$479,5,FALSE),1)</f>
        <v>#N/A</v>
      </c>
      <c r="S21" s="20" t="e">
        <f>ROUND(VLOOKUP($M21,age!$A$2:$M$479,6,FALSE),1)</f>
        <v>#N/A</v>
      </c>
      <c r="T21" s="20" t="e">
        <f>ROUND(VLOOKUP($M21,age!$A$2:$M$479,7,FALSE),1)</f>
        <v>#N/A</v>
      </c>
      <c r="U21" s="20" t="e">
        <f>ROUND(VLOOKUP($M21,age!$A$2:$M$479,8,FALSE),1)</f>
        <v>#N/A</v>
      </c>
      <c r="V21" s="20" t="e">
        <f>ROUND(VLOOKUP($M21,age!$A$2:$M$479,9,FALSE),1)</f>
        <v>#N/A</v>
      </c>
      <c r="W21" s="20" t="e">
        <f>ROUND(VLOOKUP($M21,age!$A$2:$M$479,10,FALSE),1)</f>
        <v>#N/A</v>
      </c>
      <c r="X21" s="20" t="e">
        <f>ROUND(VLOOKUP($M21,age!$A$2:$M$479,11,FALSE),1)</f>
        <v>#N/A</v>
      </c>
      <c r="Y21" s="20" t="e">
        <f>ROUND(VLOOKUP($M21,age!$A$2:$M$479,12,FALSE),1)</f>
        <v>#N/A</v>
      </c>
      <c r="Z21" s="20" t="e">
        <f>ROUND(VLOOKUP($M21,age!$A$2:$M$479,13,FALSE),1)</f>
        <v>#N/A</v>
      </c>
      <c r="AA21" s="20" t="e">
        <f>ROUND(VLOOKUP($N21,ht!$A$2:$H$423,2,FALSE),1)</f>
        <v>#N/A</v>
      </c>
      <c r="AB21" s="38" t="e">
        <f>ROUND(VLOOKUP($N21,ht!$A$2:$H$423,3,FALSE),1)</f>
        <v>#N/A</v>
      </c>
      <c r="AC21" s="20" t="e">
        <f>ROUND(VLOOKUP($N21,ht!$A$2:$H$423,4,FALSE),1)</f>
        <v>#N/A</v>
      </c>
      <c r="AD21" s="20" t="e">
        <f>ROUND(VLOOKUP($N21,ht!$A$2:$H$423,5,FALSE),1)</f>
        <v>#N/A</v>
      </c>
      <c r="AE21" s="20" t="e">
        <f>ROUND(VLOOKUP($N21,ht!$A$2:$H$423,6,FALSE),1)</f>
        <v>#N/A</v>
      </c>
      <c r="AF21" s="20" t="e">
        <f>ROUND(VLOOKUP($N21,ht!$A$2:$H$423,7,FALSE),1)</f>
        <v>#N/A</v>
      </c>
      <c r="AG21" s="20" t="e">
        <f>ROUND(VLOOKUP($N21,ht!$A$2:$H$423,8,FALSE),1)</f>
        <v>#N/A</v>
      </c>
    </row>
    <row r="22" spans="1:33" x14ac:dyDescent="0.75">
      <c r="A22" s="4"/>
      <c r="B22" s="5"/>
      <c r="C22" s="6"/>
      <c r="D22" s="6"/>
      <c r="E22" s="6"/>
      <c r="F22" s="6"/>
      <c r="G22" s="6"/>
      <c r="H22" s="35" t="str">
        <f t="shared" si="5"/>
        <v/>
      </c>
      <c r="I22" s="35" t="str">
        <f t="shared" si="0"/>
        <v/>
      </c>
      <c r="J22" s="35" t="str">
        <f t="shared" si="1"/>
        <v/>
      </c>
      <c r="K22" s="36" t="str">
        <f>Profile!$B$14</f>
        <v>700101-1</v>
      </c>
      <c r="L22" s="37">
        <f t="shared" ca="1" si="2"/>
        <v>45085</v>
      </c>
      <c r="M22" s="20" t="str">
        <f t="shared" si="3"/>
        <v>0</v>
      </c>
      <c r="N22" s="20" t="str">
        <f t="shared" si="4"/>
        <v>0</v>
      </c>
      <c r="O22" s="20" t="e">
        <f>ROUND(VLOOKUP($M22,age!$A$2:$M$479,2,FALSE),1)</f>
        <v>#N/A</v>
      </c>
      <c r="P22" s="20" t="e">
        <f>ROUND(VLOOKUP($M22,age!$A$2:$M$479,3,FALSE),1)</f>
        <v>#N/A</v>
      </c>
      <c r="Q22" s="20" t="e">
        <f>ROUND(VLOOKUP($M22,age!$A$2:$M$479,4,FALSE),1)</f>
        <v>#N/A</v>
      </c>
      <c r="R22" s="20" t="e">
        <f>ROUND(VLOOKUP($M22,age!$A$2:$M$479,5,FALSE),1)</f>
        <v>#N/A</v>
      </c>
      <c r="S22" s="20" t="e">
        <f>ROUND(VLOOKUP($M22,age!$A$2:$M$479,6,FALSE),1)</f>
        <v>#N/A</v>
      </c>
      <c r="T22" s="20" t="e">
        <f>ROUND(VLOOKUP($M22,age!$A$2:$M$479,7,FALSE),1)</f>
        <v>#N/A</v>
      </c>
      <c r="U22" s="20" t="e">
        <f>ROUND(VLOOKUP($M22,age!$A$2:$M$479,8,FALSE),1)</f>
        <v>#N/A</v>
      </c>
      <c r="V22" s="20" t="e">
        <f>ROUND(VLOOKUP($M22,age!$A$2:$M$479,9,FALSE),1)</f>
        <v>#N/A</v>
      </c>
      <c r="W22" s="20" t="e">
        <f>ROUND(VLOOKUP($M22,age!$A$2:$M$479,10,FALSE),1)</f>
        <v>#N/A</v>
      </c>
      <c r="X22" s="20" t="e">
        <f>ROUND(VLOOKUP($M22,age!$A$2:$M$479,11,FALSE),1)</f>
        <v>#N/A</v>
      </c>
      <c r="Y22" s="20" t="e">
        <f>ROUND(VLOOKUP($M22,age!$A$2:$M$479,12,FALSE),1)</f>
        <v>#N/A</v>
      </c>
      <c r="Z22" s="20" t="e">
        <f>ROUND(VLOOKUP($M22,age!$A$2:$M$479,13,FALSE),1)</f>
        <v>#N/A</v>
      </c>
      <c r="AA22" s="20" t="e">
        <f>ROUND(VLOOKUP($N22,ht!$A$2:$H$423,2,FALSE),1)</f>
        <v>#N/A</v>
      </c>
      <c r="AB22" s="38" t="e">
        <f>ROUND(VLOOKUP($N22,ht!$A$2:$H$423,3,FALSE),1)</f>
        <v>#N/A</v>
      </c>
      <c r="AC22" s="20" t="e">
        <f>ROUND(VLOOKUP($N22,ht!$A$2:$H$423,4,FALSE),1)</f>
        <v>#N/A</v>
      </c>
      <c r="AD22" s="20" t="e">
        <f>ROUND(VLOOKUP($N22,ht!$A$2:$H$423,5,FALSE),1)</f>
        <v>#N/A</v>
      </c>
      <c r="AE22" s="20" t="e">
        <f>ROUND(VLOOKUP($N22,ht!$A$2:$H$423,6,FALSE),1)</f>
        <v>#N/A</v>
      </c>
      <c r="AF22" s="20" t="e">
        <f>ROUND(VLOOKUP($N22,ht!$A$2:$H$423,7,FALSE),1)</f>
        <v>#N/A</v>
      </c>
      <c r="AG22" s="20" t="e">
        <f>ROUND(VLOOKUP($N22,ht!$A$2:$H$423,8,FALSE),1)</f>
        <v>#N/A</v>
      </c>
    </row>
    <row r="23" spans="1:33" x14ac:dyDescent="0.75">
      <c r="A23" s="4"/>
      <c r="B23" s="5"/>
      <c r="C23" s="6"/>
      <c r="D23" s="6"/>
      <c r="E23" s="6"/>
      <c r="F23" s="6"/>
      <c r="G23" s="6"/>
      <c r="H23" s="35" t="str">
        <f t="shared" si="5"/>
        <v/>
      </c>
      <c r="I23" s="35" t="str">
        <f t="shared" si="0"/>
        <v/>
      </c>
      <c r="J23" s="35" t="str">
        <f t="shared" si="1"/>
        <v/>
      </c>
      <c r="K23" s="36" t="str">
        <f>Profile!$B$14</f>
        <v>700101-1</v>
      </c>
      <c r="L23" s="37">
        <f t="shared" ca="1" si="2"/>
        <v>45085</v>
      </c>
      <c r="M23" s="20" t="str">
        <f t="shared" si="3"/>
        <v>0</v>
      </c>
      <c r="N23" s="20" t="str">
        <f t="shared" si="4"/>
        <v>0</v>
      </c>
      <c r="O23" s="20" t="e">
        <f>ROUND(VLOOKUP($M23,age!$A$2:$M$479,2,FALSE),1)</f>
        <v>#N/A</v>
      </c>
      <c r="P23" s="20" t="e">
        <f>ROUND(VLOOKUP($M23,age!$A$2:$M$479,3,FALSE),1)</f>
        <v>#N/A</v>
      </c>
      <c r="Q23" s="20" t="e">
        <f>ROUND(VLOOKUP($M23,age!$A$2:$M$479,4,FALSE),1)</f>
        <v>#N/A</v>
      </c>
      <c r="R23" s="20" t="e">
        <f>ROUND(VLOOKUP($M23,age!$A$2:$M$479,5,FALSE),1)</f>
        <v>#N/A</v>
      </c>
      <c r="S23" s="20" t="e">
        <f>ROUND(VLOOKUP($M23,age!$A$2:$M$479,6,FALSE),1)</f>
        <v>#N/A</v>
      </c>
      <c r="T23" s="20" t="e">
        <f>ROUND(VLOOKUP($M23,age!$A$2:$M$479,7,FALSE),1)</f>
        <v>#N/A</v>
      </c>
      <c r="U23" s="20" t="e">
        <f>ROUND(VLOOKUP($M23,age!$A$2:$M$479,8,FALSE),1)</f>
        <v>#N/A</v>
      </c>
      <c r="V23" s="20" t="e">
        <f>ROUND(VLOOKUP($M23,age!$A$2:$M$479,9,FALSE),1)</f>
        <v>#N/A</v>
      </c>
      <c r="W23" s="20" t="e">
        <f>ROUND(VLOOKUP($M23,age!$A$2:$M$479,10,FALSE),1)</f>
        <v>#N/A</v>
      </c>
      <c r="X23" s="20" t="e">
        <f>ROUND(VLOOKUP($M23,age!$A$2:$M$479,11,FALSE),1)</f>
        <v>#N/A</v>
      </c>
      <c r="Y23" s="20" t="e">
        <f>ROUND(VLOOKUP($M23,age!$A$2:$M$479,12,FALSE),1)</f>
        <v>#N/A</v>
      </c>
      <c r="Z23" s="20" t="e">
        <f>ROUND(VLOOKUP($M23,age!$A$2:$M$479,13,FALSE),1)</f>
        <v>#N/A</v>
      </c>
      <c r="AA23" s="20" t="e">
        <f>ROUND(VLOOKUP($N23,ht!$A$2:$H$423,2,FALSE),1)</f>
        <v>#N/A</v>
      </c>
      <c r="AB23" s="38" t="e">
        <f>ROUND(VLOOKUP($N23,ht!$A$2:$H$423,3,FALSE),1)</f>
        <v>#N/A</v>
      </c>
      <c r="AC23" s="20" t="e">
        <f>ROUND(VLOOKUP($N23,ht!$A$2:$H$423,4,FALSE),1)</f>
        <v>#N/A</v>
      </c>
      <c r="AD23" s="20" t="e">
        <f>ROUND(VLOOKUP($N23,ht!$A$2:$H$423,5,FALSE),1)</f>
        <v>#N/A</v>
      </c>
      <c r="AE23" s="20" t="e">
        <f>ROUND(VLOOKUP($N23,ht!$A$2:$H$423,6,FALSE),1)</f>
        <v>#N/A</v>
      </c>
      <c r="AF23" s="20" t="e">
        <f>ROUND(VLOOKUP($N23,ht!$A$2:$H$423,7,FALSE),1)</f>
        <v>#N/A</v>
      </c>
      <c r="AG23" s="20" t="e">
        <f>ROUND(VLOOKUP($N23,ht!$A$2:$H$423,8,FALSE),1)</f>
        <v>#N/A</v>
      </c>
    </row>
    <row r="24" spans="1:33" x14ac:dyDescent="0.75">
      <c r="A24" s="4"/>
      <c r="B24" s="5"/>
      <c r="C24" s="6"/>
      <c r="D24" s="6"/>
      <c r="E24" s="6"/>
      <c r="F24" s="6"/>
      <c r="G24" s="6"/>
      <c r="H24" s="35" t="str">
        <f t="shared" si="5"/>
        <v/>
      </c>
      <c r="I24" s="35" t="str">
        <f t="shared" si="0"/>
        <v/>
      </c>
      <c r="J24" s="35" t="str">
        <f t="shared" si="1"/>
        <v/>
      </c>
      <c r="K24" s="36" t="str">
        <f>Profile!$B$14</f>
        <v>700101-1</v>
      </c>
      <c r="L24" s="37">
        <f t="shared" ca="1" si="2"/>
        <v>45085</v>
      </c>
      <c r="M24" s="20" t="str">
        <f t="shared" si="3"/>
        <v>0</v>
      </c>
      <c r="N24" s="20" t="str">
        <f t="shared" si="4"/>
        <v>0</v>
      </c>
      <c r="O24" s="20" t="e">
        <f>ROUND(VLOOKUP($M24,age!$A$2:$M$479,2,FALSE),1)</f>
        <v>#N/A</v>
      </c>
      <c r="P24" s="20" t="e">
        <f>ROUND(VLOOKUP($M24,age!$A$2:$M$479,3,FALSE),1)</f>
        <v>#N/A</v>
      </c>
      <c r="Q24" s="20" t="e">
        <f>ROUND(VLOOKUP($M24,age!$A$2:$M$479,4,FALSE),1)</f>
        <v>#N/A</v>
      </c>
      <c r="R24" s="20" t="e">
        <f>ROUND(VLOOKUP($M24,age!$A$2:$M$479,5,FALSE),1)</f>
        <v>#N/A</v>
      </c>
      <c r="S24" s="20" t="e">
        <f>ROUND(VLOOKUP($M24,age!$A$2:$M$479,6,FALSE),1)</f>
        <v>#N/A</v>
      </c>
      <c r="T24" s="20" t="e">
        <f>ROUND(VLOOKUP($M24,age!$A$2:$M$479,7,FALSE),1)</f>
        <v>#N/A</v>
      </c>
      <c r="U24" s="20" t="e">
        <f>ROUND(VLOOKUP($M24,age!$A$2:$M$479,8,FALSE),1)</f>
        <v>#N/A</v>
      </c>
      <c r="V24" s="20" t="e">
        <f>ROUND(VLOOKUP($M24,age!$A$2:$M$479,9,FALSE),1)</f>
        <v>#N/A</v>
      </c>
      <c r="W24" s="20" t="e">
        <f>ROUND(VLOOKUP($M24,age!$A$2:$M$479,10,FALSE),1)</f>
        <v>#N/A</v>
      </c>
      <c r="X24" s="20" t="e">
        <f>ROUND(VLOOKUP($M24,age!$A$2:$M$479,11,FALSE),1)</f>
        <v>#N/A</v>
      </c>
      <c r="Y24" s="20" t="e">
        <f>ROUND(VLOOKUP($M24,age!$A$2:$M$479,12,FALSE),1)</f>
        <v>#N/A</v>
      </c>
      <c r="Z24" s="20" t="e">
        <f>ROUND(VLOOKUP($M24,age!$A$2:$M$479,13,FALSE),1)</f>
        <v>#N/A</v>
      </c>
      <c r="AA24" s="20" t="e">
        <f>ROUND(VLOOKUP($N24,ht!$A$2:$H$423,2,FALSE),1)</f>
        <v>#N/A</v>
      </c>
      <c r="AB24" s="38" t="e">
        <f>ROUND(VLOOKUP($N24,ht!$A$2:$H$423,3,FALSE),1)</f>
        <v>#N/A</v>
      </c>
      <c r="AC24" s="20" t="e">
        <f>ROUND(VLOOKUP($N24,ht!$A$2:$H$423,4,FALSE),1)</f>
        <v>#N/A</v>
      </c>
      <c r="AD24" s="20" t="e">
        <f>ROUND(VLOOKUP($N24,ht!$A$2:$H$423,5,FALSE),1)</f>
        <v>#N/A</v>
      </c>
      <c r="AE24" s="20" t="e">
        <f>ROUND(VLOOKUP($N24,ht!$A$2:$H$423,6,FALSE),1)</f>
        <v>#N/A</v>
      </c>
      <c r="AF24" s="20" t="e">
        <f>ROUND(VLOOKUP($N24,ht!$A$2:$H$423,7,FALSE),1)</f>
        <v>#N/A</v>
      </c>
      <c r="AG24" s="20" t="e">
        <f>ROUND(VLOOKUP($N24,ht!$A$2:$H$423,8,FALSE),1)</f>
        <v>#N/A</v>
      </c>
    </row>
    <row r="25" spans="1:33" x14ac:dyDescent="0.75">
      <c r="A25" s="4"/>
      <c r="B25" s="5"/>
      <c r="C25" s="6"/>
      <c r="D25" s="6"/>
      <c r="E25" s="6"/>
      <c r="F25" s="6"/>
      <c r="G25" s="6"/>
      <c r="H25" s="35" t="str">
        <f t="shared" si="5"/>
        <v/>
      </c>
      <c r="I25" s="35" t="str">
        <f t="shared" si="0"/>
        <v/>
      </c>
      <c r="J25" s="35" t="str">
        <f t="shared" si="1"/>
        <v/>
      </c>
      <c r="K25" s="36" t="str">
        <f>Profile!$B$14</f>
        <v>700101-1</v>
      </c>
      <c r="L25" s="37">
        <f t="shared" ca="1" si="2"/>
        <v>45085</v>
      </c>
      <c r="M25" s="20" t="str">
        <f t="shared" si="3"/>
        <v>0</v>
      </c>
      <c r="N25" s="20" t="str">
        <f t="shared" si="4"/>
        <v>0</v>
      </c>
      <c r="O25" s="20" t="e">
        <f>ROUND(VLOOKUP($M25,age!$A$2:$M$479,2,FALSE),1)</f>
        <v>#N/A</v>
      </c>
      <c r="P25" s="20" t="e">
        <f>ROUND(VLOOKUP($M25,age!$A$2:$M$479,3,FALSE),1)</f>
        <v>#N/A</v>
      </c>
      <c r="Q25" s="20" t="e">
        <f>ROUND(VLOOKUP($M25,age!$A$2:$M$479,4,FALSE),1)</f>
        <v>#N/A</v>
      </c>
      <c r="R25" s="20" t="e">
        <f>ROUND(VLOOKUP($M25,age!$A$2:$M$479,5,FALSE),1)</f>
        <v>#N/A</v>
      </c>
      <c r="S25" s="20" t="e">
        <f>ROUND(VLOOKUP($M25,age!$A$2:$M$479,6,FALSE),1)</f>
        <v>#N/A</v>
      </c>
      <c r="T25" s="20" t="e">
        <f>ROUND(VLOOKUP($M25,age!$A$2:$M$479,7,FALSE),1)</f>
        <v>#N/A</v>
      </c>
      <c r="U25" s="20" t="e">
        <f>ROUND(VLOOKUP($M25,age!$A$2:$M$479,8,FALSE),1)</f>
        <v>#N/A</v>
      </c>
      <c r="V25" s="20" t="e">
        <f>ROUND(VLOOKUP($M25,age!$A$2:$M$479,9,FALSE),1)</f>
        <v>#N/A</v>
      </c>
      <c r="W25" s="20" t="e">
        <f>ROUND(VLOOKUP($M25,age!$A$2:$M$479,10,FALSE),1)</f>
        <v>#N/A</v>
      </c>
      <c r="X25" s="20" t="e">
        <f>ROUND(VLOOKUP($M25,age!$A$2:$M$479,11,FALSE),1)</f>
        <v>#N/A</v>
      </c>
      <c r="Y25" s="20" t="e">
        <f>ROUND(VLOOKUP($M25,age!$A$2:$M$479,12,FALSE),1)</f>
        <v>#N/A</v>
      </c>
      <c r="Z25" s="20" t="e">
        <f>ROUND(VLOOKUP($M25,age!$A$2:$M$479,13,FALSE),1)</f>
        <v>#N/A</v>
      </c>
      <c r="AA25" s="20" t="e">
        <f>ROUND(VLOOKUP($N25,ht!$A$2:$H$423,2,FALSE),1)</f>
        <v>#N/A</v>
      </c>
      <c r="AB25" s="38" t="e">
        <f>ROUND(VLOOKUP($N25,ht!$A$2:$H$423,3,FALSE),1)</f>
        <v>#N/A</v>
      </c>
      <c r="AC25" s="20" t="e">
        <f>ROUND(VLOOKUP($N25,ht!$A$2:$H$423,4,FALSE),1)</f>
        <v>#N/A</v>
      </c>
      <c r="AD25" s="20" t="e">
        <f>ROUND(VLOOKUP($N25,ht!$A$2:$H$423,5,FALSE),1)</f>
        <v>#N/A</v>
      </c>
      <c r="AE25" s="20" t="e">
        <f>ROUND(VLOOKUP($N25,ht!$A$2:$H$423,6,FALSE),1)</f>
        <v>#N/A</v>
      </c>
      <c r="AF25" s="20" t="e">
        <f>ROUND(VLOOKUP($N25,ht!$A$2:$H$423,7,FALSE),1)</f>
        <v>#N/A</v>
      </c>
      <c r="AG25" s="20" t="e">
        <f>ROUND(VLOOKUP($N25,ht!$A$2:$H$423,8,FALSE),1)</f>
        <v>#N/A</v>
      </c>
    </row>
    <row r="26" spans="1:33" x14ac:dyDescent="0.75">
      <c r="A26" s="4"/>
      <c r="B26" s="5"/>
      <c r="C26" s="6"/>
      <c r="D26" s="6"/>
      <c r="E26" s="6"/>
      <c r="F26" s="6"/>
      <c r="G26" s="6"/>
      <c r="H26" s="35" t="str">
        <f t="shared" si="5"/>
        <v/>
      </c>
      <c r="I26" s="35" t="str">
        <f t="shared" si="0"/>
        <v/>
      </c>
      <c r="J26" s="35" t="str">
        <f t="shared" si="1"/>
        <v/>
      </c>
      <c r="K26" s="36" t="str">
        <f>Profile!$B$14</f>
        <v>700101-1</v>
      </c>
      <c r="L26" s="37">
        <f t="shared" ca="1" si="2"/>
        <v>45085</v>
      </c>
      <c r="M26" s="20" t="str">
        <f t="shared" si="3"/>
        <v>0</v>
      </c>
      <c r="N26" s="20" t="str">
        <f t="shared" si="4"/>
        <v>0</v>
      </c>
      <c r="O26" s="20" t="e">
        <f>ROUND(VLOOKUP($M26,age!$A$2:$M$479,2,FALSE),1)</f>
        <v>#N/A</v>
      </c>
      <c r="P26" s="20" t="e">
        <f>ROUND(VLOOKUP($M26,age!$A$2:$M$479,3,FALSE),1)</f>
        <v>#N/A</v>
      </c>
      <c r="Q26" s="20" t="e">
        <f>ROUND(VLOOKUP($M26,age!$A$2:$M$479,4,FALSE),1)</f>
        <v>#N/A</v>
      </c>
      <c r="R26" s="20" t="e">
        <f>ROUND(VLOOKUP($M26,age!$A$2:$M$479,5,FALSE),1)</f>
        <v>#N/A</v>
      </c>
      <c r="S26" s="20" t="e">
        <f>ROUND(VLOOKUP($M26,age!$A$2:$M$479,6,FALSE),1)</f>
        <v>#N/A</v>
      </c>
      <c r="T26" s="20" t="e">
        <f>ROUND(VLOOKUP($M26,age!$A$2:$M$479,7,FALSE),1)</f>
        <v>#N/A</v>
      </c>
      <c r="U26" s="20" t="e">
        <f>ROUND(VLOOKUP($M26,age!$A$2:$M$479,8,FALSE),1)</f>
        <v>#N/A</v>
      </c>
      <c r="V26" s="20" t="e">
        <f>ROUND(VLOOKUP($M26,age!$A$2:$M$479,9,FALSE),1)</f>
        <v>#N/A</v>
      </c>
      <c r="W26" s="20" t="e">
        <f>ROUND(VLOOKUP($M26,age!$A$2:$M$479,10,FALSE),1)</f>
        <v>#N/A</v>
      </c>
      <c r="X26" s="20" t="e">
        <f>ROUND(VLOOKUP($M26,age!$A$2:$M$479,11,FALSE),1)</f>
        <v>#N/A</v>
      </c>
      <c r="Y26" s="20" t="e">
        <f>ROUND(VLOOKUP($M26,age!$A$2:$M$479,12,FALSE),1)</f>
        <v>#N/A</v>
      </c>
      <c r="Z26" s="20" t="e">
        <f>ROUND(VLOOKUP($M26,age!$A$2:$M$479,13,FALSE),1)</f>
        <v>#N/A</v>
      </c>
      <c r="AA26" s="20" t="e">
        <f>ROUND(VLOOKUP($N26,ht!$A$2:$H$423,2,FALSE),1)</f>
        <v>#N/A</v>
      </c>
      <c r="AB26" s="38" t="e">
        <f>ROUND(VLOOKUP($N26,ht!$A$2:$H$423,3,FALSE),1)</f>
        <v>#N/A</v>
      </c>
      <c r="AC26" s="20" t="e">
        <f>ROUND(VLOOKUP($N26,ht!$A$2:$H$423,4,FALSE),1)</f>
        <v>#N/A</v>
      </c>
      <c r="AD26" s="20" t="e">
        <f>ROUND(VLOOKUP($N26,ht!$A$2:$H$423,5,FALSE),1)</f>
        <v>#N/A</v>
      </c>
      <c r="AE26" s="20" t="e">
        <f>ROUND(VLOOKUP($N26,ht!$A$2:$H$423,6,FALSE),1)</f>
        <v>#N/A</v>
      </c>
      <c r="AF26" s="20" t="e">
        <f>ROUND(VLOOKUP($N26,ht!$A$2:$H$423,7,FALSE),1)</f>
        <v>#N/A</v>
      </c>
      <c r="AG26" s="20" t="e">
        <f>ROUND(VLOOKUP($N26,ht!$A$2:$H$423,8,FALSE),1)</f>
        <v>#N/A</v>
      </c>
    </row>
    <row r="27" spans="1:33" x14ac:dyDescent="0.75">
      <c r="A27" s="4"/>
      <c r="B27" s="5"/>
      <c r="C27" s="6"/>
      <c r="D27" s="6"/>
      <c r="E27" s="6"/>
      <c r="F27" s="6"/>
      <c r="G27" s="6"/>
      <c r="H27" s="35" t="str">
        <f t="shared" si="5"/>
        <v/>
      </c>
      <c r="I27" s="35" t="str">
        <f t="shared" si="0"/>
        <v/>
      </c>
      <c r="J27" s="35" t="str">
        <f t="shared" si="1"/>
        <v/>
      </c>
      <c r="K27" s="36" t="str">
        <f>Profile!$B$14</f>
        <v>700101-1</v>
      </c>
      <c r="L27" s="37">
        <f t="shared" ca="1" si="2"/>
        <v>45085</v>
      </c>
      <c r="M27" s="20" t="str">
        <f t="shared" si="3"/>
        <v>0</v>
      </c>
      <c r="N27" s="20" t="str">
        <f t="shared" si="4"/>
        <v>0</v>
      </c>
      <c r="O27" s="20" t="e">
        <f>ROUND(VLOOKUP($M27,age!$A$2:$M$479,2,FALSE),1)</f>
        <v>#N/A</v>
      </c>
      <c r="P27" s="20" t="e">
        <f>ROUND(VLOOKUP($M27,age!$A$2:$M$479,3,FALSE),1)</f>
        <v>#N/A</v>
      </c>
      <c r="Q27" s="20" t="e">
        <f>ROUND(VLOOKUP($M27,age!$A$2:$M$479,4,FALSE),1)</f>
        <v>#N/A</v>
      </c>
      <c r="R27" s="20" t="e">
        <f>ROUND(VLOOKUP($M27,age!$A$2:$M$479,5,FALSE),1)</f>
        <v>#N/A</v>
      </c>
      <c r="S27" s="20" t="e">
        <f>ROUND(VLOOKUP($M27,age!$A$2:$M$479,6,FALSE),1)</f>
        <v>#N/A</v>
      </c>
      <c r="T27" s="20" t="e">
        <f>ROUND(VLOOKUP($M27,age!$A$2:$M$479,7,FALSE),1)</f>
        <v>#N/A</v>
      </c>
      <c r="U27" s="20" t="e">
        <f>ROUND(VLOOKUP($M27,age!$A$2:$M$479,8,FALSE),1)</f>
        <v>#N/A</v>
      </c>
      <c r="V27" s="20" t="e">
        <f>ROUND(VLOOKUP($M27,age!$A$2:$M$479,9,FALSE),1)</f>
        <v>#N/A</v>
      </c>
      <c r="W27" s="20" t="e">
        <f>ROUND(VLOOKUP($M27,age!$A$2:$M$479,10,FALSE),1)</f>
        <v>#N/A</v>
      </c>
      <c r="X27" s="20" t="e">
        <f>ROUND(VLOOKUP($M27,age!$A$2:$M$479,11,FALSE),1)</f>
        <v>#N/A</v>
      </c>
      <c r="Y27" s="20" t="e">
        <f>ROUND(VLOOKUP($M27,age!$A$2:$M$479,12,FALSE),1)</f>
        <v>#N/A</v>
      </c>
      <c r="Z27" s="20" t="e">
        <f>ROUND(VLOOKUP($M27,age!$A$2:$M$479,13,FALSE),1)</f>
        <v>#N/A</v>
      </c>
      <c r="AA27" s="20" t="e">
        <f>ROUND(VLOOKUP($N27,ht!$A$2:$H$423,2,FALSE),1)</f>
        <v>#N/A</v>
      </c>
      <c r="AB27" s="38" t="e">
        <f>ROUND(VLOOKUP($N27,ht!$A$2:$H$423,3,FALSE),1)</f>
        <v>#N/A</v>
      </c>
      <c r="AC27" s="20" t="e">
        <f>ROUND(VLOOKUP($N27,ht!$A$2:$H$423,4,FALSE),1)</f>
        <v>#N/A</v>
      </c>
      <c r="AD27" s="20" t="e">
        <f>ROUND(VLOOKUP($N27,ht!$A$2:$H$423,5,FALSE),1)</f>
        <v>#N/A</v>
      </c>
      <c r="AE27" s="20" t="e">
        <f>ROUND(VLOOKUP($N27,ht!$A$2:$H$423,6,FALSE),1)</f>
        <v>#N/A</v>
      </c>
      <c r="AF27" s="20" t="e">
        <f>ROUND(VLOOKUP($N27,ht!$A$2:$H$423,7,FALSE),1)</f>
        <v>#N/A</v>
      </c>
      <c r="AG27" s="20" t="e">
        <f>ROUND(VLOOKUP($N27,ht!$A$2:$H$423,8,FALSE),1)</f>
        <v>#N/A</v>
      </c>
    </row>
    <row r="28" spans="1:33" x14ac:dyDescent="0.75">
      <c r="A28" s="4"/>
      <c r="B28" s="5"/>
      <c r="C28" s="6"/>
      <c r="D28" s="6"/>
      <c r="E28" s="6"/>
      <c r="F28" s="6"/>
      <c r="G28" s="6"/>
      <c r="H28" s="35" t="str">
        <f t="shared" si="5"/>
        <v/>
      </c>
      <c r="I28" s="35" t="str">
        <f t="shared" si="0"/>
        <v/>
      </c>
      <c r="J28" s="35" t="str">
        <f t="shared" si="1"/>
        <v/>
      </c>
      <c r="K28" s="36" t="str">
        <f>Profile!$B$14</f>
        <v>700101-1</v>
      </c>
      <c r="L28" s="37">
        <f t="shared" ca="1" si="2"/>
        <v>45085</v>
      </c>
      <c r="M28" s="20" t="str">
        <f t="shared" si="3"/>
        <v>0</v>
      </c>
      <c r="N28" s="20" t="str">
        <f t="shared" si="4"/>
        <v>0</v>
      </c>
      <c r="O28" s="20" t="e">
        <f>ROUND(VLOOKUP($M28,age!$A$2:$M$479,2,FALSE),1)</f>
        <v>#N/A</v>
      </c>
      <c r="P28" s="20" t="e">
        <f>ROUND(VLOOKUP($M28,age!$A$2:$M$479,3,FALSE),1)</f>
        <v>#N/A</v>
      </c>
      <c r="Q28" s="20" t="e">
        <f>ROUND(VLOOKUP($M28,age!$A$2:$M$479,4,FALSE),1)</f>
        <v>#N/A</v>
      </c>
      <c r="R28" s="20" t="e">
        <f>ROUND(VLOOKUP($M28,age!$A$2:$M$479,5,FALSE),1)</f>
        <v>#N/A</v>
      </c>
      <c r="S28" s="20" t="e">
        <f>ROUND(VLOOKUP($M28,age!$A$2:$M$479,6,FALSE),1)</f>
        <v>#N/A</v>
      </c>
      <c r="T28" s="20" t="e">
        <f>ROUND(VLOOKUP($M28,age!$A$2:$M$479,7,FALSE),1)</f>
        <v>#N/A</v>
      </c>
      <c r="U28" s="20" t="e">
        <f>ROUND(VLOOKUP($M28,age!$A$2:$M$479,8,FALSE),1)</f>
        <v>#N/A</v>
      </c>
      <c r="V28" s="20" t="e">
        <f>ROUND(VLOOKUP($M28,age!$A$2:$M$479,9,FALSE),1)</f>
        <v>#N/A</v>
      </c>
      <c r="W28" s="20" t="e">
        <f>ROUND(VLOOKUP($M28,age!$A$2:$M$479,10,FALSE),1)</f>
        <v>#N/A</v>
      </c>
      <c r="X28" s="20" t="e">
        <f>ROUND(VLOOKUP($M28,age!$A$2:$M$479,11,FALSE),1)</f>
        <v>#N/A</v>
      </c>
      <c r="Y28" s="20" t="e">
        <f>ROUND(VLOOKUP($M28,age!$A$2:$M$479,12,FALSE),1)</f>
        <v>#N/A</v>
      </c>
      <c r="Z28" s="20" t="e">
        <f>ROUND(VLOOKUP($M28,age!$A$2:$M$479,13,FALSE),1)</f>
        <v>#N/A</v>
      </c>
      <c r="AA28" s="20" t="e">
        <f>ROUND(VLOOKUP($N28,ht!$A$2:$H$423,2,FALSE),1)</f>
        <v>#N/A</v>
      </c>
      <c r="AB28" s="38" t="e">
        <f>ROUND(VLOOKUP($N28,ht!$A$2:$H$423,3,FALSE),1)</f>
        <v>#N/A</v>
      </c>
      <c r="AC28" s="20" t="e">
        <f>ROUND(VLOOKUP($N28,ht!$A$2:$H$423,4,FALSE),1)</f>
        <v>#N/A</v>
      </c>
      <c r="AD28" s="20" t="e">
        <f>ROUND(VLOOKUP($N28,ht!$A$2:$H$423,5,FALSE),1)</f>
        <v>#N/A</v>
      </c>
      <c r="AE28" s="20" t="e">
        <f>ROUND(VLOOKUP($N28,ht!$A$2:$H$423,6,FALSE),1)</f>
        <v>#N/A</v>
      </c>
      <c r="AF28" s="20" t="e">
        <f>ROUND(VLOOKUP($N28,ht!$A$2:$H$423,7,FALSE),1)</f>
        <v>#N/A</v>
      </c>
      <c r="AG28" s="20" t="e">
        <f>ROUND(VLOOKUP($N28,ht!$A$2:$H$423,8,FALSE),1)</f>
        <v>#N/A</v>
      </c>
    </row>
    <row r="29" spans="1:33" x14ac:dyDescent="0.75">
      <c r="A29" s="4"/>
      <c r="B29" s="5"/>
      <c r="C29" s="6"/>
      <c r="D29" s="6"/>
      <c r="E29" s="6"/>
      <c r="F29" s="6"/>
      <c r="G29" s="6"/>
      <c r="H29" s="35" t="str">
        <f t="shared" si="5"/>
        <v/>
      </c>
      <c r="I29" s="35" t="str">
        <f t="shared" si="0"/>
        <v/>
      </c>
      <c r="J29" s="35" t="str">
        <f t="shared" si="1"/>
        <v/>
      </c>
      <c r="K29" s="36" t="str">
        <f>Profile!$B$14</f>
        <v>700101-1</v>
      </c>
      <c r="L29" s="37">
        <f t="shared" ca="1" si="2"/>
        <v>45085</v>
      </c>
      <c r="M29" s="20" t="str">
        <f t="shared" si="3"/>
        <v>0</v>
      </c>
      <c r="N29" s="20" t="str">
        <f t="shared" si="4"/>
        <v>0</v>
      </c>
      <c r="O29" s="20" t="e">
        <f>ROUND(VLOOKUP($M29,age!$A$2:$M$479,2,FALSE),1)</f>
        <v>#N/A</v>
      </c>
      <c r="P29" s="20" t="e">
        <f>ROUND(VLOOKUP($M29,age!$A$2:$M$479,3,FALSE),1)</f>
        <v>#N/A</v>
      </c>
      <c r="Q29" s="20" t="e">
        <f>ROUND(VLOOKUP($M29,age!$A$2:$M$479,4,FALSE),1)</f>
        <v>#N/A</v>
      </c>
      <c r="R29" s="20" t="e">
        <f>ROUND(VLOOKUP($M29,age!$A$2:$M$479,5,FALSE),1)</f>
        <v>#N/A</v>
      </c>
      <c r="S29" s="20" t="e">
        <f>ROUND(VLOOKUP($M29,age!$A$2:$M$479,6,FALSE),1)</f>
        <v>#N/A</v>
      </c>
      <c r="T29" s="20" t="e">
        <f>ROUND(VLOOKUP($M29,age!$A$2:$M$479,7,FALSE),1)</f>
        <v>#N/A</v>
      </c>
      <c r="U29" s="20" t="e">
        <f>ROUND(VLOOKUP($M29,age!$A$2:$M$479,8,FALSE),1)</f>
        <v>#N/A</v>
      </c>
      <c r="V29" s="20" t="e">
        <f>ROUND(VLOOKUP($M29,age!$A$2:$M$479,9,FALSE),1)</f>
        <v>#N/A</v>
      </c>
      <c r="W29" s="20" t="e">
        <f>ROUND(VLOOKUP($M29,age!$A$2:$M$479,10,FALSE),1)</f>
        <v>#N/A</v>
      </c>
      <c r="X29" s="20" t="e">
        <f>ROUND(VLOOKUP($M29,age!$A$2:$M$479,11,FALSE),1)</f>
        <v>#N/A</v>
      </c>
      <c r="Y29" s="20" t="e">
        <f>ROUND(VLOOKUP($M29,age!$A$2:$M$479,12,FALSE),1)</f>
        <v>#N/A</v>
      </c>
      <c r="Z29" s="20" t="e">
        <f>ROUND(VLOOKUP($M29,age!$A$2:$M$479,13,FALSE),1)</f>
        <v>#N/A</v>
      </c>
      <c r="AA29" s="20" t="e">
        <f>ROUND(VLOOKUP($N29,ht!$A$2:$H$423,2,FALSE),1)</f>
        <v>#N/A</v>
      </c>
      <c r="AB29" s="38" t="e">
        <f>ROUND(VLOOKUP($N29,ht!$A$2:$H$423,3,FALSE),1)</f>
        <v>#N/A</v>
      </c>
      <c r="AC29" s="20" t="e">
        <f>ROUND(VLOOKUP($N29,ht!$A$2:$H$423,4,FALSE),1)</f>
        <v>#N/A</v>
      </c>
      <c r="AD29" s="20" t="e">
        <f>ROUND(VLOOKUP($N29,ht!$A$2:$H$423,5,FALSE),1)</f>
        <v>#N/A</v>
      </c>
      <c r="AE29" s="20" t="e">
        <f>ROUND(VLOOKUP($N29,ht!$A$2:$H$423,6,FALSE),1)</f>
        <v>#N/A</v>
      </c>
      <c r="AF29" s="20" t="e">
        <f>ROUND(VLOOKUP($N29,ht!$A$2:$H$423,7,FALSE),1)</f>
        <v>#N/A</v>
      </c>
      <c r="AG29" s="20" t="e">
        <f>ROUND(VLOOKUP($N29,ht!$A$2:$H$423,8,FALSE),1)</f>
        <v>#N/A</v>
      </c>
    </row>
    <row r="30" spans="1:33" x14ac:dyDescent="0.75">
      <c r="A30" s="4"/>
      <c r="B30" s="5"/>
      <c r="C30" s="6"/>
      <c r="D30" s="6"/>
      <c r="E30" s="6"/>
      <c r="F30" s="6"/>
      <c r="G30" s="6"/>
      <c r="H30" s="35" t="str">
        <f t="shared" si="5"/>
        <v/>
      </c>
      <c r="I30" s="35" t="str">
        <f t="shared" si="0"/>
        <v/>
      </c>
      <c r="J30" s="35" t="str">
        <f t="shared" si="1"/>
        <v/>
      </c>
      <c r="K30" s="36" t="str">
        <f>Profile!$B$14</f>
        <v>700101-1</v>
      </c>
      <c r="L30" s="37">
        <f t="shared" ca="1" si="2"/>
        <v>45085</v>
      </c>
      <c r="M30" s="20" t="str">
        <f t="shared" si="3"/>
        <v>0</v>
      </c>
      <c r="N30" s="20" t="str">
        <f t="shared" si="4"/>
        <v>0</v>
      </c>
      <c r="O30" s="20" t="e">
        <f>ROUND(VLOOKUP($M30,age!$A$2:$M$479,2,FALSE),1)</f>
        <v>#N/A</v>
      </c>
      <c r="P30" s="20" t="e">
        <f>ROUND(VLOOKUP($M30,age!$A$2:$M$479,3,FALSE),1)</f>
        <v>#N/A</v>
      </c>
      <c r="Q30" s="20" t="e">
        <f>ROUND(VLOOKUP($M30,age!$A$2:$M$479,4,FALSE),1)</f>
        <v>#N/A</v>
      </c>
      <c r="R30" s="20" t="e">
        <f>ROUND(VLOOKUP($M30,age!$A$2:$M$479,5,FALSE),1)</f>
        <v>#N/A</v>
      </c>
      <c r="S30" s="20" t="e">
        <f>ROUND(VLOOKUP($M30,age!$A$2:$M$479,6,FALSE),1)</f>
        <v>#N/A</v>
      </c>
      <c r="T30" s="20" t="e">
        <f>ROUND(VLOOKUP($M30,age!$A$2:$M$479,7,FALSE),1)</f>
        <v>#N/A</v>
      </c>
      <c r="U30" s="20" t="e">
        <f>ROUND(VLOOKUP($M30,age!$A$2:$M$479,8,FALSE),1)</f>
        <v>#N/A</v>
      </c>
      <c r="V30" s="20" t="e">
        <f>ROUND(VLOOKUP($M30,age!$A$2:$M$479,9,FALSE),1)</f>
        <v>#N/A</v>
      </c>
      <c r="W30" s="20" t="e">
        <f>ROUND(VLOOKUP($M30,age!$A$2:$M$479,10,FALSE),1)</f>
        <v>#N/A</v>
      </c>
      <c r="X30" s="20" t="e">
        <f>ROUND(VLOOKUP($M30,age!$A$2:$M$479,11,FALSE),1)</f>
        <v>#N/A</v>
      </c>
      <c r="Y30" s="20" t="e">
        <f>ROUND(VLOOKUP($M30,age!$A$2:$M$479,12,FALSE),1)</f>
        <v>#N/A</v>
      </c>
      <c r="Z30" s="20" t="e">
        <f>ROUND(VLOOKUP($M30,age!$A$2:$M$479,13,FALSE),1)</f>
        <v>#N/A</v>
      </c>
      <c r="AA30" s="20" t="e">
        <f>ROUND(VLOOKUP($N30,ht!$A$2:$H$423,2,FALSE),1)</f>
        <v>#N/A</v>
      </c>
      <c r="AB30" s="38" t="e">
        <f>ROUND(VLOOKUP($N30,ht!$A$2:$H$423,3,FALSE),1)</f>
        <v>#N/A</v>
      </c>
      <c r="AC30" s="20" t="e">
        <f>ROUND(VLOOKUP($N30,ht!$A$2:$H$423,4,FALSE),1)</f>
        <v>#N/A</v>
      </c>
      <c r="AD30" s="20" t="e">
        <f>ROUND(VLOOKUP($N30,ht!$A$2:$H$423,5,FALSE),1)</f>
        <v>#N/A</v>
      </c>
      <c r="AE30" s="20" t="e">
        <f>ROUND(VLOOKUP($N30,ht!$A$2:$H$423,6,FALSE),1)</f>
        <v>#N/A</v>
      </c>
      <c r="AF30" s="20" t="e">
        <f>ROUND(VLOOKUP($N30,ht!$A$2:$H$423,7,FALSE),1)</f>
        <v>#N/A</v>
      </c>
      <c r="AG30" s="20" t="e">
        <f>ROUND(VLOOKUP($N30,ht!$A$2:$H$423,8,FALSE),1)</f>
        <v>#N/A</v>
      </c>
    </row>
    <row r="31" spans="1:33" x14ac:dyDescent="0.75">
      <c r="A31" s="4"/>
      <c r="B31" s="5"/>
      <c r="C31" s="6"/>
      <c r="D31" s="6"/>
      <c r="E31" s="6"/>
      <c r="F31" s="6"/>
      <c r="G31" s="6"/>
      <c r="H31" s="35" t="str">
        <f t="shared" si="5"/>
        <v/>
      </c>
      <c r="I31" s="35" t="str">
        <f t="shared" si="0"/>
        <v/>
      </c>
      <c r="J31" s="35" t="str">
        <f t="shared" si="1"/>
        <v/>
      </c>
      <c r="K31" s="36" t="str">
        <f>Profile!$B$14</f>
        <v>700101-1</v>
      </c>
      <c r="L31" s="37">
        <f t="shared" ca="1" si="2"/>
        <v>45085</v>
      </c>
      <c r="M31" s="20" t="str">
        <f t="shared" si="3"/>
        <v>0</v>
      </c>
      <c r="N31" s="20" t="str">
        <f t="shared" si="4"/>
        <v>0</v>
      </c>
      <c r="O31" s="20" t="e">
        <f>ROUND(VLOOKUP($M31,age!$A$2:$M$479,2,FALSE),1)</f>
        <v>#N/A</v>
      </c>
      <c r="P31" s="20" t="e">
        <f>ROUND(VLOOKUP($M31,age!$A$2:$M$479,3,FALSE),1)</f>
        <v>#N/A</v>
      </c>
      <c r="Q31" s="20" t="e">
        <f>ROUND(VLOOKUP($M31,age!$A$2:$M$479,4,FALSE),1)</f>
        <v>#N/A</v>
      </c>
      <c r="R31" s="20" t="e">
        <f>ROUND(VLOOKUP($M31,age!$A$2:$M$479,5,FALSE),1)</f>
        <v>#N/A</v>
      </c>
      <c r="S31" s="20" t="e">
        <f>ROUND(VLOOKUP($M31,age!$A$2:$M$479,6,FALSE),1)</f>
        <v>#N/A</v>
      </c>
      <c r="T31" s="20" t="e">
        <f>ROUND(VLOOKUP($M31,age!$A$2:$M$479,7,FALSE),1)</f>
        <v>#N/A</v>
      </c>
      <c r="U31" s="20" t="e">
        <f>ROUND(VLOOKUP($M31,age!$A$2:$M$479,8,FALSE),1)</f>
        <v>#N/A</v>
      </c>
      <c r="V31" s="20" t="e">
        <f>ROUND(VLOOKUP($M31,age!$A$2:$M$479,9,FALSE),1)</f>
        <v>#N/A</v>
      </c>
      <c r="W31" s="20" t="e">
        <f>ROUND(VLOOKUP($M31,age!$A$2:$M$479,10,FALSE),1)</f>
        <v>#N/A</v>
      </c>
      <c r="X31" s="20" t="e">
        <f>ROUND(VLOOKUP($M31,age!$A$2:$M$479,11,FALSE),1)</f>
        <v>#N/A</v>
      </c>
      <c r="Y31" s="20" t="e">
        <f>ROUND(VLOOKUP($M31,age!$A$2:$M$479,12,FALSE),1)</f>
        <v>#N/A</v>
      </c>
      <c r="Z31" s="20" t="e">
        <f>ROUND(VLOOKUP($M31,age!$A$2:$M$479,13,FALSE),1)</f>
        <v>#N/A</v>
      </c>
      <c r="AA31" s="20" t="e">
        <f>ROUND(VLOOKUP($N31,ht!$A$2:$H$423,2,FALSE),1)</f>
        <v>#N/A</v>
      </c>
      <c r="AB31" s="38" t="e">
        <f>ROUND(VLOOKUP($N31,ht!$A$2:$H$423,3,FALSE),1)</f>
        <v>#N/A</v>
      </c>
      <c r="AC31" s="20" t="e">
        <f>ROUND(VLOOKUP($N31,ht!$A$2:$H$423,4,FALSE),1)</f>
        <v>#N/A</v>
      </c>
      <c r="AD31" s="20" t="e">
        <f>ROUND(VLOOKUP($N31,ht!$A$2:$H$423,5,FALSE),1)</f>
        <v>#N/A</v>
      </c>
      <c r="AE31" s="20" t="e">
        <f>ROUND(VLOOKUP($N31,ht!$A$2:$H$423,6,FALSE),1)</f>
        <v>#N/A</v>
      </c>
      <c r="AF31" s="20" t="e">
        <f>ROUND(VLOOKUP($N31,ht!$A$2:$H$423,7,FALSE),1)</f>
        <v>#N/A</v>
      </c>
      <c r="AG31" s="20" t="e">
        <f>ROUND(VLOOKUP($N31,ht!$A$2:$H$423,8,FALSE),1)</f>
        <v>#N/A</v>
      </c>
    </row>
    <row r="32" spans="1:33" x14ac:dyDescent="0.75">
      <c r="A32" s="4"/>
      <c r="B32" s="5"/>
      <c r="C32" s="6"/>
      <c r="D32" s="6"/>
      <c r="E32" s="6"/>
      <c r="F32" s="6"/>
      <c r="G32" s="6"/>
      <c r="H32" s="35" t="str">
        <f t="shared" si="5"/>
        <v/>
      </c>
      <c r="I32" s="35" t="str">
        <f t="shared" si="0"/>
        <v/>
      </c>
      <c r="J32" s="35" t="str">
        <f t="shared" si="1"/>
        <v/>
      </c>
      <c r="K32" s="36" t="str">
        <f>Profile!$B$14</f>
        <v>700101-1</v>
      </c>
      <c r="L32" s="37">
        <f t="shared" ca="1" si="2"/>
        <v>45085</v>
      </c>
      <c r="M32" s="20" t="str">
        <f t="shared" si="3"/>
        <v>0</v>
      </c>
      <c r="N32" s="20" t="str">
        <f t="shared" si="4"/>
        <v>0</v>
      </c>
      <c r="O32" s="20" t="e">
        <f>ROUND(VLOOKUP($M32,age!$A$2:$M$479,2,FALSE),1)</f>
        <v>#N/A</v>
      </c>
      <c r="P32" s="20" t="e">
        <f>ROUND(VLOOKUP($M32,age!$A$2:$M$479,3,FALSE),1)</f>
        <v>#N/A</v>
      </c>
      <c r="Q32" s="20" t="e">
        <f>ROUND(VLOOKUP($M32,age!$A$2:$M$479,4,FALSE),1)</f>
        <v>#N/A</v>
      </c>
      <c r="R32" s="20" t="e">
        <f>ROUND(VLOOKUP($M32,age!$A$2:$M$479,5,FALSE),1)</f>
        <v>#N/A</v>
      </c>
      <c r="S32" s="20" t="e">
        <f>ROUND(VLOOKUP($M32,age!$A$2:$M$479,6,FALSE),1)</f>
        <v>#N/A</v>
      </c>
      <c r="T32" s="20" t="e">
        <f>ROUND(VLOOKUP($M32,age!$A$2:$M$479,7,FALSE),1)</f>
        <v>#N/A</v>
      </c>
      <c r="U32" s="20" t="e">
        <f>ROUND(VLOOKUP($M32,age!$A$2:$M$479,8,FALSE),1)</f>
        <v>#N/A</v>
      </c>
      <c r="V32" s="20" t="e">
        <f>ROUND(VLOOKUP($M32,age!$A$2:$M$479,9,FALSE),1)</f>
        <v>#N/A</v>
      </c>
      <c r="W32" s="20" t="e">
        <f>ROUND(VLOOKUP($M32,age!$A$2:$M$479,10,FALSE),1)</f>
        <v>#N/A</v>
      </c>
      <c r="X32" s="20" t="e">
        <f>ROUND(VLOOKUP($M32,age!$A$2:$M$479,11,FALSE),1)</f>
        <v>#N/A</v>
      </c>
      <c r="Y32" s="20" t="e">
        <f>ROUND(VLOOKUP($M32,age!$A$2:$M$479,12,FALSE),1)</f>
        <v>#N/A</v>
      </c>
      <c r="Z32" s="20" t="e">
        <f>ROUND(VLOOKUP($M32,age!$A$2:$M$479,13,FALSE),1)</f>
        <v>#N/A</v>
      </c>
      <c r="AA32" s="20" t="e">
        <f>ROUND(VLOOKUP($N32,ht!$A$2:$H$423,2,FALSE),1)</f>
        <v>#N/A</v>
      </c>
      <c r="AB32" s="38" t="e">
        <f>ROUND(VLOOKUP($N32,ht!$A$2:$H$423,3,FALSE),1)</f>
        <v>#N/A</v>
      </c>
      <c r="AC32" s="20" t="e">
        <f>ROUND(VLOOKUP($N32,ht!$A$2:$H$423,4,FALSE),1)</f>
        <v>#N/A</v>
      </c>
      <c r="AD32" s="20" t="e">
        <f>ROUND(VLOOKUP($N32,ht!$A$2:$H$423,5,FALSE),1)</f>
        <v>#N/A</v>
      </c>
      <c r="AE32" s="20" t="e">
        <f>ROUND(VLOOKUP($N32,ht!$A$2:$H$423,6,FALSE),1)</f>
        <v>#N/A</v>
      </c>
      <c r="AF32" s="20" t="e">
        <f>ROUND(VLOOKUP($N32,ht!$A$2:$H$423,7,FALSE),1)</f>
        <v>#N/A</v>
      </c>
      <c r="AG32" s="20" t="e">
        <f>ROUND(VLOOKUP($N32,ht!$A$2:$H$423,8,FALSE),1)</f>
        <v>#N/A</v>
      </c>
    </row>
    <row r="33" spans="1:33" x14ac:dyDescent="0.75">
      <c r="A33" s="4"/>
      <c r="B33" s="5"/>
      <c r="C33" s="6"/>
      <c r="D33" s="6"/>
      <c r="E33" s="6"/>
      <c r="F33" s="6"/>
      <c r="G33" s="6"/>
      <c r="H33" s="35" t="str">
        <f t="shared" si="5"/>
        <v/>
      </c>
      <c r="I33" s="35" t="str">
        <f t="shared" si="0"/>
        <v/>
      </c>
      <c r="J33" s="35" t="str">
        <f t="shared" si="1"/>
        <v/>
      </c>
      <c r="K33" s="36" t="str">
        <f>Profile!$B$14</f>
        <v>700101-1</v>
      </c>
      <c r="L33" s="37">
        <f t="shared" ca="1" si="2"/>
        <v>45085</v>
      </c>
      <c r="M33" s="20" t="str">
        <f t="shared" si="3"/>
        <v>0</v>
      </c>
      <c r="N33" s="20" t="str">
        <f t="shared" si="4"/>
        <v>0</v>
      </c>
      <c r="O33" s="20" t="e">
        <f>ROUND(VLOOKUP($M33,age!$A$2:$M$479,2,FALSE),1)</f>
        <v>#N/A</v>
      </c>
      <c r="P33" s="20" t="e">
        <f>ROUND(VLOOKUP($M33,age!$A$2:$M$479,3,FALSE),1)</f>
        <v>#N/A</v>
      </c>
      <c r="Q33" s="20" t="e">
        <f>ROUND(VLOOKUP($M33,age!$A$2:$M$479,4,FALSE),1)</f>
        <v>#N/A</v>
      </c>
      <c r="R33" s="20" t="e">
        <f>ROUND(VLOOKUP($M33,age!$A$2:$M$479,5,FALSE),1)</f>
        <v>#N/A</v>
      </c>
      <c r="S33" s="20" t="e">
        <f>ROUND(VLOOKUP($M33,age!$A$2:$M$479,6,FALSE),1)</f>
        <v>#N/A</v>
      </c>
      <c r="T33" s="20" t="e">
        <f>ROUND(VLOOKUP($M33,age!$A$2:$M$479,7,FALSE),1)</f>
        <v>#N/A</v>
      </c>
      <c r="U33" s="20" t="e">
        <f>ROUND(VLOOKUP($M33,age!$A$2:$M$479,8,FALSE),1)</f>
        <v>#N/A</v>
      </c>
      <c r="V33" s="20" t="e">
        <f>ROUND(VLOOKUP($M33,age!$A$2:$M$479,9,FALSE),1)</f>
        <v>#N/A</v>
      </c>
      <c r="W33" s="20" t="e">
        <f>ROUND(VLOOKUP($M33,age!$A$2:$M$479,10,FALSE),1)</f>
        <v>#N/A</v>
      </c>
      <c r="X33" s="20" t="e">
        <f>ROUND(VLOOKUP($M33,age!$A$2:$M$479,11,FALSE),1)</f>
        <v>#N/A</v>
      </c>
      <c r="Y33" s="20" t="e">
        <f>ROUND(VLOOKUP($M33,age!$A$2:$M$479,12,FALSE),1)</f>
        <v>#N/A</v>
      </c>
      <c r="Z33" s="20" t="e">
        <f>ROUND(VLOOKUP($M33,age!$A$2:$M$479,13,FALSE),1)</f>
        <v>#N/A</v>
      </c>
      <c r="AA33" s="20" t="e">
        <f>ROUND(VLOOKUP($N33,ht!$A$2:$H$423,2,FALSE),1)</f>
        <v>#N/A</v>
      </c>
      <c r="AB33" s="38" t="e">
        <f>ROUND(VLOOKUP($N33,ht!$A$2:$H$423,3,FALSE),1)</f>
        <v>#N/A</v>
      </c>
      <c r="AC33" s="20" t="e">
        <f>ROUND(VLOOKUP($N33,ht!$A$2:$H$423,4,FALSE),1)</f>
        <v>#N/A</v>
      </c>
      <c r="AD33" s="20" t="e">
        <f>ROUND(VLOOKUP($N33,ht!$A$2:$H$423,5,FALSE),1)</f>
        <v>#N/A</v>
      </c>
      <c r="AE33" s="20" t="e">
        <f>ROUND(VLOOKUP($N33,ht!$A$2:$H$423,6,FALSE),1)</f>
        <v>#N/A</v>
      </c>
      <c r="AF33" s="20" t="e">
        <f>ROUND(VLOOKUP($N33,ht!$A$2:$H$423,7,FALSE),1)</f>
        <v>#N/A</v>
      </c>
      <c r="AG33" s="20" t="e">
        <f>ROUND(VLOOKUP($N33,ht!$A$2:$H$423,8,FALSE),1)</f>
        <v>#N/A</v>
      </c>
    </row>
    <row r="34" spans="1:33" x14ac:dyDescent="0.75">
      <c r="A34" s="4"/>
      <c r="B34" s="5"/>
      <c r="C34" s="6"/>
      <c r="D34" s="6"/>
      <c r="E34" s="6"/>
      <c r="F34" s="6"/>
      <c r="G34" s="6"/>
      <c r="H34" s="35" t="str">
        <f t="shared" si="5"/>
        <v/>
      </c>
      <c r="I34" s="35" t="str">
        <f t="shared" si="0"/>
        <v/>
      </c>
      <c r="J34" s="35" t="str">
        <f t="shared" si="1"/>
        <v/>
      </c>
      <c r="K34" s="36" t="str">
        <f>Profile!$B$14</f>
        <v>700101-1</v>
      </c>
      <c r="L34" s="37">
        <f t="shared" ca="1" si="2"/>
        <v>45085</v>
      </c>
      <c r="M34" s="20" t="str">
        <f t="shared" si="3"/>
        <v>0</v>
      </c>
      <c r="N34" s="20" t="str">
        <f t="shared" si="4"/>
        <v>0</v>
      </c>
      <c r="O34" s="20" t="e">
        <f>ROUND(VLOOKUP($M34,age!$A$2:$M$479,2,FALSE),1)</f>
        <v>#N/A</v>
      </c>
      <c r="P34" s="20" t="e">
        <f>ROUND(VLOOKUP($M34,age!$A$2:$M$479,3,FALSE),1)</f>
        <v>#N/A</v>
      </c>
      <c r="Q34" s="20" t="e">
        <f>ROUND(VLOOKUP($M34,age!$A$2:$M$479,4,FALSE),1)</f>
        <v>#N/A</v>
      </c>
      <c r="R34" s="20" t="e">
        <f>ROUND(VLOOKUP($M34,age!$A$2:$M$479,5,FALSE),1)</f>
        <v>#N/A</v>
      </c>
      <c r="S34" s="20" t="e">
        <f>ROUND(VLOOKUP($M34,age!$A$2:$M$479,6,FALSE),1)</f>
        <v>#N/A</v>
      </c>
      <c r="T34" s="20" t="e">
        <f>ROUND(VLOOKUP($M34,age!$A$2:$M$479,7,FALSE),1)</f>
        <v>#N/A</v>
      </c>
      <c r="U34" s="20" t="e">
        <f>ROUND(VLOOKUP($M34,age!$A$2:$M$479,8,FALSE),1)</f>
        <v>#N/A</v>
      </c>
      <c r="V34" s="20" t="e">
        <f>ROUND(VLOOKUP($M34,age!$A$2:$M$479,9,FALSE),1)</f>
        <v>#N/A</v>
      </c>
      <c r="W34" s="20" t="e">
        <f>ROUND(VLOOKUP($M34,age!$A$2:$M$479,10,FALSE),1)</f>
        <v>#N/A</v>
      </c>
      <c r="X34" s="20" t="e">
        <f>ROUND(VLOOKUP($M34,age!$A$2:$M$479,11,FALSE),1)</f>
        <v>#N/A</v>
      </c>
      <c r="Y34" s="20" t="e">
        <f>ROUND(VLOOKUP($M34,age!$A$2:$M$479,12,FALSE),1)</f>
        <v>#N/A</v>
      </c>
      <c r="Z34" s="20" t="e">
        <f>ROUND(VLOOKUP($M34,age!$A$2:$M$479,13,FALSE),1)</f>
        <v>#N/A</v>
      </c>
      <c r="AA34" s="20" t="e">
        <f>ROUND(VLOOKUP($N34,ht!$A$2:$H$423,2,FALSE),1)</f>
        <v>#N/A</v>
      </c>
      <c r="AB34" s="38" t="e">
        <f>ROUND(VLOOKUP($N34,ht!$A$2:$H$423,3,FALSE),1)</f>
        <v>#N/A</v>
      </c>
      <c r="AC34" s="20" t="e">
        <f>ROUND(VLOOKUP($N34,ht!$A$2:$H$423,4,FALSE),1)</f>
        <v>#N/A</v>
      </c>
      <c r="AD34" s="20" t="e">
        <f>ROUND(VLOOKUP($N34,ht!$A$2:$H$423,5,FALSE),1)</f>
        <v>#N/A</v>
      </c>
      <c r="AE34" s="20" t="e">
        <f>ROUND(VLOOKUP($N34,ht!$A$2:$H$423,6,FALSE),1)</f>
        <v>#N/A</v>
      </c>
      <c r="AF34" s="20" t="e">
        <f>ROUND(VLOOKUP($N34,ht!$A$2:$H$423,7,FALSE),1)</f>
        <v>#N/A</v>
      </c>
      <c r="AG34" s="20" t="e">
        <f>ROUND(VLOOKUP($N34,ht!$A$2:$H$423,8,FALSE),1)</f>
        <v>#N/A</v>
      </c>
    </row>
    <row r="35" spans="1:33" x14ac:dyDescent="0.75">
      <c r="A35" s="4"/>
      <c r="B35" s="5"/>
      <c r="C35" s="6"/>
      <c r="D35" s="6"/>
      <c r="E35" s="6"/>
      <c r="F35" s="6"/>
      <c r="G35" s="6"/>
      <c r="H35" s="35" t="str">
        <f t="shared" si="5"/>
        <v/>
      </c>
      <c r="I35" s="35" t="str">
        <f t="shared" si="0"/>
        <v/>
      </c>
      <c r="J35" s="35" t="str">
        <f t="shared" si="1"/>
        <v/>
      </c>
      <c r="K35" s="36" t="str">
        <f>Profile!$B$14</f>
        <v>700101-1</v>
      </c>
      <c r="L35" s="37">
        <f t="shared" ca="1" si="2"/>
        <v>45085</v>
      </c>
      <c r="M35" s="20" t="str">
        <f t="shared" si="3"/>
        <v>0</v>
      </c>
      <c r="N35" s="20" t="str">
        <f t="shared" si="4"/>
        <v>0</v>
      </c>
      <c r="O35" s="20" t="e">
        <f>ROUND(VLOOKUP($M35,age!$A$2:$M$479,2,FALSE),1)</f>
        <v>#N/A</v>
      </c>
      <c r="P35" s="20" t="e">
        <f>ROUND(VLOOKUP($M35,age!$A$2:$M$479,3,FALSE),1)</f>
        <v>#N/A</v>
      </c>
      <c r="Q35" s="20" t="e">
        <f>ROUND(VLOOKUP($M35,age!$A$2:$M$479,4,FALSE),1)</f>
        <v>#N/A</v>
      </c>
      <c r="R35" s="20" t="e">
        <f>ROUND(VLOOKUP($M35,age!$A$2:$M$479,5,FALSE),1)</f>
        <v>#N/A</v>
      </c>
      <c r="S35" s="20" t="e">
        <f>ROUND(VLOOKUP($M35,age!$A$2:$M$479,6,FALSE),1)</f>
        <v>#N/A</v>
      </c>
      <c r="T35" s="20" t="e">
        <f>ROUND(VLOOKUP($M35,age!$A$2:$M$479,7,FALSE),1)</f>
        <v>#N/A</v>
      </c>
      <c r="U35" s="20" t="e">
        <f>ROUND(VLOOKUP($M35,age!$A$2:$M$479,8,FALSE),1)</f>
        <v>#N/A</v>
      </c>
      <c r="V35" s="20" t="e">
        <f>ROUND(VLOOKUP($M35,age!$A$2:$M$479,9,FALSE),1)</f>
        <v>#N/A</v>
      </c>
      <c r="W35" s="20" t="e">
        <f>ROUND(VLOOKUP($M35,age!$A$2:$M$479,10,FALSE),1)</f>
        <v>#N/A</v>
      </c>
      <c r="X35" s="20" t="e">
        <f>ROUND(VLOOKUP($M35,age!$A$2:$M$479,11,FALSE),1)</f>
        <v>#N/A</v>
      </c>
      <c r="Y35" s="20" t="e">
        <f>ROUND(VLOOKUP($M35,age!$A$2:$M$479,12,FALSE),1)</f>
        <v>#N/A</v>
      </c>
      <c r="Z35" s="20" t="e">
        <f>ROUND(VLOOKUP($M35,age!$A$2:$M$479,13,FALSE),1)</f>
        <v>#N/A</v>
      </c>
      <c r="AA35" s="20" t="e">
        <f>ROUND(VLOOKUP($N35,ht!$A$2:$H$423,2,FALSE),1)</f>
        <v>#N/A</v>
      </c>
      <c r="AB35" s="38" t="e">
        <f>ROUND(VLOOKUP($N35,ht!$A$2:$H$423,3,FALSE),1)</f>
        <v>#N/A</v>
      </c>
      <c r="AC35" s="20" t="e">
        <f>ROUND(VLOOKUP($N35,ht!$A$2:$H$423,4,FALSE),1)</f>
        <v>#N/A</v>
      </c>
      <c r="AD35" s="20" t="e">
        <f>ROUND(VLOOKUP($N35,ht!$A$2:$H$423,5,FALSE),1)</f>
        <v>#N/A</v>
      </c>
      <c r="AE35" s="20" t="e">
        <f>ROUND(VLOOKUP($N35,ht!$A$2:$H$423,6,FALSE),1)</f>
        <v>#N/A</v>
      </c>
      <c r="AF35" s="20" t="e">
        <f>ROUND(VLOOKUP($N35,ht!$A$2:$H$423,7,FALSE),1)</f>
        <v>#N/A</v>
      </c>
      <c r="AG35" s="20" t="e">
        <f>ROUND(VLOOKUP($N35,ht!$A$2:$H$423,8,FALSE),1)</f>
        <v>#N/A</v>
      </c>
    </row>
    <row r="36" spans="1:33" x14ac:dyDescent="0.75">
      <c r="A36" s="4"/>
      <c r="B36" s="5"/>
      <c r="C36" s="6"/>
      <c r="D36" s="6"/>
      <c r="E36" s="6"/>
      <c r="F36" s="6"/>
      <c r="G36" s="6"/>
      <c r="H36" s="35" t="str">
        <f t="shared" si="5"/>
        <v/>
      </c>
      <c r="I36" s="35" t="str">
        <f t="shared" si="0"/>
        <v/>
      </c>
      <c r="J36" s="35" t="str">
        <f t="shared" si="1"/>
        <v/>
      </c>
      <c r="K36" s="36" t="str">
        <f>Profile!$B$14</f>
        <v>700101-1</v>
      </c>
      <c r="L36" s="37">
        <f t="shared" ca="1" si="2"/>
        <v>45085</v>
      </c>
      <c r="M36" s="20" t="str">
        <f t="shared" si="3"/>
        <v>0</v>
      </c>
      <c r="N36" s="20" t="str">
        <f t="shared" si="4"/>
        <v>0</v>
      </c>
      <c r="O36" s="20" t="e">
        <f>ROUND(VLOOKUP($M36,age!$A$2:$M$479,2,FALSE),1)</f>
        <v>#N/A</v>
      </c>
      <c r="P36" s="20" t="e">
        <f>ROUND(VLOOKUP($M36,age!$A$2:$M$479,3,FALSE),1)</f>
        <v>#N/A</v>
      </c>
      <c r="Q36" s="20" t="e">
        <f>ROUND(VLOOKUP($M36,age!$A$2:$M$479,4,FALSE),1)</f>
        <v>#N/A</v>
      </c>
      <c r="R36" s="20" t="e">
        <f>ROUND(VLOOKUP($M36,age!$A$2:$M$479,5,FALSE),1)</f>
        <v>#N/A</v>
      </c>
      <c r="S36" s="20" t="e">
        <f>ROUND(VLOOKUP($M36,age!$A$2:$M$479,6,FALSE),1)</f>
        <v>#N/A</v>
      </c>
      <c r="T36" s="20" t="e">
        <f>ROUND(VLOOKUP($M36,age!$A$2:$M$479,7,FALSE),1)</f>
        <v>#N/A</v>
      </c>
      <c r="U36" s="20" t="e">
        <f>ROUND(VLOOKUP($M36,age!$A$2:$M$479,8,FALSE),1)</f>
        <v>#N/A</v>
      </c>
      <c r="V36" s="20" t="e">
        <f>ROUND(VLOOKUP($M36,age!$A$2:$M$479,9,FALSE),1)</f>
        <v>#N/A</v>
      </c>
      <c r="W36" s="20" t="e">
        <f>ROUND(VLOOKUP($M36,age!$A$2:$M$479,10,FALSE),1)</f>
        <v>#N/A</v>
      </c>
      <c r="X36" s="20" t="e">
        <f>ROUND(VLOOKUP($M36,age!$A$2:$M$479,11,FALSE),1)</f>
        <v>#N/A</v>
      </c>
      <c r="Y36" s="20" t="e">
        <f>ROUND(VLOOKUP($M36,age!$A$2:$M$479,12,FALSE),1)</f>
        <v>#N/A</v>
      </c>
      <c r="Z36" s="20" t="e">
        <f>ROUND(VLOOKUP($M36,age!$A$2:$M$479,13,FALSE),1)</f>
        <v>#N/A</v>
      </c>
      <c r="AA36" s="20" t="e">
        <f>ROUND(VLOOKUP($N36,ht!$A$2:$H$423,2,FALSE),1)</f>
        <v>#N/A</v>
      </c>
      <c r="AB36" s="38" t="e">
        <f>ROUND(VLOOKUP($N36,ht!$A$2:$H$423,3,FALSE),1)</f>
        <v>#N/A</v>
      </c>
      <c r="AC36" s="20" t="e">
        <f>ROUND(VLOOKUP($N36,ht!$A$2:$H$423,4,FALSE),1)</f>
        <v>#N/A</v>
      </c>
      <c r="AD36" s="20" t="e">
        <f>ROUND(VLOOKUP($N36,ht!$A$2:$H$423,5,FALSE),1)</f>
        <v>#N/A</v>
      </c>
      <c r="AE36" s="20" t="e">
        <f>ROUND(VLOOKUP($N36,ht!$A$2:$H$423,6,FALSE),1)</f>
        <v>#N/A</v>
      </c>
      <c r="AF36" s="20" t="e">
        <f>ROUND(VLOOKUP($N36,ht!$A$2:$H$423,7,FALSE),1)</f>
        <v>#N/A</v>
      </c>
      <c r="AG36" s="20" t="e">
        <f>ROUND(VLOOKUP($N36,ht!$A$2:$H$423,8,FALSE),1)</f>
        <v>#N/A</v>
      </c>
    </row>
    <row r="37" spans="1:33" x14ac:dyDescent="0.75">
      <c r="A37" s="4"/>
      <c r="B37" s="5"/>
      <c r="C37" s="6"/>
      <c r="D37" s="6"/>
      <c r="E37" s="6"/>
      <c r="F37" s="6"/>
      <c r="G37" s="6"/>
      <c r="H37" s="35" t="str">
        <f t="shared" si="5"/>
        <v/>
      </c>
      <c r="I37" s="35" t="str">
        <f t="shared" si="0"/>
        <v/>
      </c>
      <c r="J37" s="35" t="str">
        <f t="shared" si="1"/>
        <v/>
      </c>
      <c r="K37" s="36" t="str">
        <f>Profile!$B$14</f>
        <v>700101-1</v>
      </c>
      <c r="L37" s="37">
        <f t="shared" ca="1" si="2"/>
        <v>45085</v>
      </c>
      <c r="M37" s="20" t="str">
        <f t="shared" si="3"/>
        <v>0</v>
      </c>
      <c r="N37" s="20" t="str">
        <f t="shared" si="4"/>
        <v>0</v>
      </c>
      <c r="O37" s="20" t="e">
        <f>ROUND(VLOOKUP($M37,age!$A$2:$M$479,2,FALSE),1)</f>
        <v>#N/A</v>
      </c>
      <c r="P37" s="20" t="e">
        <f>ROUND(VLOOKUP($M37,age!$A$2:$M$479,3,FALSE),1)</f>
        <v>#N/A</v>
      </c>
      <c r="Q37" s="20" t="e">
        <f>ROUND(VLOOKUP($M37,age!$A$2:$M$479,4,FALSE),1)</f>
        <v>#N/A</v>
      </c>
      <c r="R37" s="20" t="e">
        <f>ROUND(VLOOKUP($M37,age!$A$2:$M$479,5,FALSE),1)</f>
        <v>#N/A</v>
      </c>
      <c r="S37" s="20" t="e">
        <f>ROUND(VLOOKUP($M37,age!$A$2:$M$479,6,FALSE),1)</f>
        <v>#N/A</v>
      </c>
      <c r="T37" s="20" t="e">
        <f>ROUND(VLOOKUP($M37,age!$A$2:$M$479,7,FALSE),1)</f>
        <v>#N/A</v>
      </c>
      <c r="U37" s="20" t="e">
        <f>ROUND(VLOOKUP($M37,age!$A$2:$M$479,8,FALSE),1)</f>
        <v>#N/A</v>
      </c>
      <c r="V37" s="20" t="e">
        <f>ROUND(VLOOKUP($M37,age!$A$2:$M$479,9,FALSE),1)</f>
        <v>#N/A</v>
      </c>
      <c r="W37" s="20" t="e">
        <f>ROUND(VLOOKUP($M37,age!$A$2:$M$479,10,FALSE),1)</f>
        <v>#N/A</v>
      </c>
      <c r="X37" s="20" t="e">
        <f>ROUND(VLOOKUP($M37,age!$A$2:$M$479,11,FALSE),1)</f>
        <v>#N/A</v>
      </c>
      <c r="Y37" s="20" t="e">
        <f>ROUND(VLOOKUP($M37,age!$A$2:$M$479,12,FALSE),1)</f>
        <v>#N/A</v>
      </c>
      <c r="Z37" s="20" t="e">
        <f>ROUND(VLOOKUP($M37,age!$A$2:$M$479,13,FALSE),1)</f>
        <v>#N/A</v>
      </c>
      <c r="AA37" s="20" t="e">
        <f>ROUND(VLOOKUP($N37,ht!$A$2:$H$423,2,FALSE),1)</f>
        <v>#N/A</v>
      </c>
      <c r="AB37" s="38" t="e">
        <f>ROUND(VLOOKUP($N37,ht!$A$2:$H$423,3,FALSE),1)</f>
        <v>#N/A</v>
      </c>
      <c r="AC37" s="20" t="e">
        <f>ROUND(VLOOKUP($N37,ht!$A$2:$H$423,4,FALSE),1)</f>
        <v>#N/A</v>
      </c>
      <c r="AD37" s="20" t="e">
        <f>ROUND(VLOOKUP($N37,ht!$A$2:$H$423,5,FALSE),1)</f>
        <v>#N/A</v>
      </c>
      <c r="AE37" s="20" t="e">
        <f>ROUND(VLOOKUP($N37,ht!$A$2:$H$423,6,FALSE),1)</f>
        <v>#N/A</v>
      </c>
      <c r="AF37" s="20" t="e">
        <f>ROUND(VLOOKUP($N37,ht!$A$2:$H$423,7,FALSE),1)</f>
        <v>#N/A</v>
      </c>
      <c r="AG37" s="20" t="e">
        <f>ROUND(VLOOKUP($N37,ht!$A$2:$H$423,8,FALSE),1)</f>
        <v>#N/A</v>
      </c>
    </row>
    <row r="38" spans="1:33" x14ac:dyDescent="0.75">
      <c r="A38" s="4"/>
      <c r="B38" s="5"/>
      <c r="C38" s="6"/>
      <c r="D38" s="6"/>
      <c r="E38" s="6"/>
      <c r="F38" s="6"/>
      <c r="G38" s="6"/>
      <c r="H38" s="35" t="str">
        <f t="shared" si="5"/>
        <v/>
      </c>
      <c r="I38" s="35" t="str">
        <f t="shared" si="0"/>
        <v/>
      </c>
      <c r="J38" s="35" t="str">
        <f t="shared" si="1"/>
        <v/>
      </c>
      <c r="K38" s="36" t="str">
        <f>Profile!$B$14</f>
        <v>700101-1</v>
      </c>
      <c r="L38" s="37">
        <f t="shared" ca="1" si="2"/>
        <v>45085</v>
      </c>
      <c r="M38" s="20" t="str">
        <f t="shared" si="3"/>
        <v>0</v>
      </c>
      <c r="N38" s="20" t="str">
        <f t="shared" si="4"/>
        <v>0</v>
      </c>
      <c r="O38" s="20" t="e">
        <f>ROUND(VLOOKUP($M38,age!$A$2:$M$479,2,FALSE),1)</f>
        <v>#N/A</v>
      </c>
      <c r="P38" s="20" t="e">
        <f>ROUND(VLOOKUP($M38,age!$A$2:$M$479,3,FALSE),1)</f>
        <v>#N/A</v>
      </c>
      <c r="Q38" s="20" t="e">
        <f>ROUND(VLOOKUP($M38,age!$A$2:$M$479,4,FALSE),1)</f>
        <v>#N/A</v>
      </c>
      <c r="R38" s="20" t="e">
        <f>ROUND(VLOOKUP($M38,age!$A$2:$M$479,5,FALSE),1)</f>
        <v>#N/A</v>
      </c>
      <c r="S38" s="20" t="e">
        <f>ROUND(VLOOKUP($M38,age!$A$2:$M$479,6,FALSE),1)</f>
        <v>#N/A</v>
      </c>
      <c r="T38" s="20" t="e">
        <f>ROUND(VLOOKUP($M38,age!$A$2:$M$479,7,FALSE),1)</f>
        <v>#N/A</v>
      </c>
      <c r="U38" s="20" t="e">
        <f>ROUND(VLOOKUP($M38,age!$A$2:$M$479,8,FALSE),1)</f>
        <v>#N/A</v>
      </c>
      <c r="V38" s="20" t="e">
        <f>ROUND(VLOOKUP($M38,age!$A$2:$M$479,9,FALSE),1)</f>
        <v>#N/A</v>
      </c>
      <c r="W38" s="20" t="e">
        <f>ROUND(VLOOKUP($M38,age!$A$2:$M$479,10,FALSE),1)</f>
        <v>#N/A</v>
      </c>
      <c r="X38" s="20" t="e">
        <f>ROUND(VLOOKUP($M38,age!$A$2:$M$479,11,FALSE),1)</f>
        <v>#N/A</v>
      </c>
      <c r="Y38" s="20" t="e">
        <f>ROUND(VLOOKUP($M38,age!$A$2:$M$479,12,FALSE),1)</f>
        <v>#N/A</v>
      </c>
      <c r="Z38" s="20" t="e">
        <f>ROUND(VLOOKUP($M38,age!$A$2:$M$479,13,FALSE),1)</f>
        <v>#N/A</v>
      </c>
      <c r="AA38" s="20" t="e">
        <f>ROUND(VLOOKUP($N38,ht!$A$2:$H$423,2,FALSE),1)</f>
        <v>#N/A</v>
      </c>
      <c r="AB38" s="38" t="e">
        <f>ROUND(VLOOKUP($N38,ht!$A$2:$H$423,3,FALSE),1)</f>
        <v>#N/A</v>
      </c>
      <c r="AC38" s="20" t="e">
        <f>ROUND(VLOOKUP($N38,ht!$A$2:$H$423,4,FALSE),1)</f>
        <v>#N/A</v>
      </c>
      <c r="AD38" s="20" t="e">
        <f>ROUND(VLOOKUP($N38,ht!$A$2:$H$423,5,FALSE),1)</f>
        <v>#N/A</v>
      </c>
      <c r="AE38" s="20" t="e">
        <f>ROUND(VLOOKUP($N38,ht!$A$2:$H$423,6,FALSE),1)</f>
        <v>#N/A</v>
      </c>
      <c r="AF38" s="20" t="e">
        <f>ROUND(VLOOKUP($N38,ht!$A$2:$H$423,7,FALSE),1)</f>
        <v>#N/A</v>
      </c>
      <c r="AG38" s="20" t="e">
        <f>ROUND(VLOOKUP($N38,ht!$A$2:$H$423,8,FALSE),1)</f>
        <v>#N/A</v>
      </c>
    </row>
    <row r="39" spans="1:33" x14ac:dyDescent="0.75">
      <c r="A39" s="4"/>
      <c r="B39" s="5"/>
      <c r="C39" s="6"/>
      <c r="D39" s="6"/>
      <c r="E39" s="6"/>
      <c r="F39" s="6"/>
      <c r="G39" s="6"/>
      <c r="H39" s="35" t="str">
        <f t="shared" si="5"/>
        <v/>
      </c>
      <c r="I39" s="35" t="str">
        <f t="shared" si="0"/>
        <v/>
      </c>
      <c r="J39" s="35" t="str">
        <f t="shared" si="1"/>
        <v/>
      </c>
      <c r="K39" s="36" t="str">
        <f>Profile!$B$14</f>
        <v>700101-1</v>
      </c>
      <c r="L39" s="37">
        <f t="shared" ca="1" si="2"/>
        <v>45085</v>
      </c>
      <c r="M39" s="20" t="str">
        <f t="shared" si="3"/>
        <v>0</v>
      </c>
      <c r="N39" s="20" t="str">
        <f t="shared" si="4"/>
        <v>0</v>
      </c>
      <c r="O39" s="20" t="e">
        <f>ROUND(VLOOKUP($M39,age!$A$2:$M$479,2,FALSE),1)</f>
        <v>#N/A</v>
      </c>
      <c r="P39" s="20" t="e">
        <f>ROUND(VLOOKUP($M39,age!$A$2:$M$479,3,FALSE),1)</f>
        <v>#N/A</v>
      </c>
      <c r="Q39" s="20" t="e">
        <f>ROUND(VLOOKUP($M39,age!$A$2:$M$479,4,FALSE),1)</f>
        <v>#N/A</v>
      </c>
      <c r="R39" s="20" t="e">
        <f>ROUND(VLOOKUP($M39,age!$A$2:$M$479,5,FALSE),1)</f>
        <v>#N/A</v>
      </c>
      <c r="S39" s="20" t="e">
        <f>ROUND(VLOOKUP($M39,age!$A$2:$M$479,6,FALSE),1)</f>
        <v>#N/A</v>
      </c>
      <c r="T39" s="20" t="e">
        <f>ROUND(VLOOKUP($M39,age!$A$2:$M$479,7,FALSE),1)</f>
        <v>#N/A</v>
      </c>
      <c r="U39" s="20" t="e">
        <f>ROUND(VLOOKUP($M39,age!$A$2:$M$479,8,FALSE),1)</f>
        <v>#N/A</v>
      </c>
      <c r="V39" s="20" t="e">
        <f>ROUND(VLOOKUP($M39,age!$A$2:$M$479,9,FALSE),1)</f>
        <v>#N/A</v>
      </c>
      <c r="W39" s="20" t="e">
        <f>ROUND(VLOOKUP($M39,age!$A$2:$M$479,10,FALSE),1)</f>
        <v>#N/A</v>
      </c>
      <c r="X39" s="20" t="e">
        <f>ROUND(VLOOKUP($M39,age!$A$2:$M$479,11,FALSE),1)</f>
        <v>#N/A</v>
      </c>
      <c r="Y39" s="20" t="e">
        <f>ROUND(VLOOKUP($M39,age!$A$2:$M$479,12,FALSE),1)</f>
        <v>#N/A</v>
      </c>
      <c r="Z39" s="20" t="e">
        <f>ROUND(VLOOKUP($M39,age!$A$2:$M$479,13,FALSE),1)</f>
        <v>#N/A</v>
      </c>
      <c r="AA39" s="20" t="e">
        <f>ROUND(VLOOKUP($N39,ht!$A$2:$H$423,2,FALSE),1)</f>
        <v>#N/A</v>
      </c>
      <c r="AB39" s="38" t="e">
        <f>ROUND(VLOOKUP($N39,ht!$A$2:$H$423,3,FALSE),1)</f>
        <v>#N/A</v>
      </c>
      <c r="AC39" s="20" t="e">
        <f>ROUND(VLOOKUP($N39,ht!$A$2:$H$423,4,FALSE),1)</f>
        <v>#N/A</v>
      </c>
      <c r="AD39" s="20" t="e">
        <f>ROUND(VLOOKUP($N39,ht!$A$2:$H$423,5,FALSE),1)</f>
        <v>#N/A</v>
      </c>
      <c r="AE39" s="20" t="e">
        <f>ROUND(VLOOKUP($N39,ht!$A$2:$H$423,6,FALSE),1)</f>
        <v>#N/A</v>
      </c>
      <c r="AF39" s="20" t="e">
        <f>ROUND(VLOOKUP($N39,ht!$A$2:$H$423,7,FALSE),1)</f>
        <v>#N/A</v>
      </c>
      <c r="AG39" s="20" t="e">
        <f>ROUND(VLOOKUP($N39,ht!$A$2:$H$423,8,FALSE),1)</f>
        <v>#N/A</v>
      </c>
    </row>
    <row r="40" spans="1:33" x14ac:dyDescent="0.75">
      <c r="A40" s="4"/>
      <c r="B40" s="5"/>
      <c r="C40" s="6"/>
      <c r="D40" s="6"/>
      <c r="E40" s="6"/>
      <c r="F40" s="6"/>
      <c r="G40" s="6"/>
      <c r="H40" s="35" t="str">
        <f t="shared" si="5"/>
        <v/>
      </c>
      <c r="I40" s="35" t="str">
        <f t="shared" si="0"/>
        <v/>
      </c>
      <c r="J40" s="35" t="str">
        <f t="shared" si="1"/>
        <v/>
      </c>
      <c r="K40" s="36" t="str">
        <f>Profile!$B$14</f>
        <v>700101-1</v>
      </c>
      <c r="L40" s="37">
        <f t="shared" ca="1" si="2"/>
        <v>45085</v>
      </c>
      <c r="M40" s="20" t="str">
        <f t="shared" si="3"/>
        <v>0</v>
      </c>
      <c r="N40" s="20" t="str">
        <f t="shared" si="4"/>
        <v>0</v>
      </c>
      <c r="O40" s="20" t="e">
        <f>ROUND(VLOOKUP($M40,age!$A$2:$M$479,2,FALSE),1)</f>
        <v>#N/A</v>
      </c>
      <c r="P40" s="20" t="e">
        <f>ROUND(VLOOKUP($M40,age!$A$2:$M$479,3,FALSE),1)</f>
        <v>#N/A</v>
      </c>
      <c r="Q40" s="20" t="e">
        <f>ROUND(VLOOKUP($M40,age!$A$2:$M$479,4,FALSE),1)</f>
        <v>#N/A</v>
      </c>
      <c r="R40" s="20" t="e">
        <f>ROUND(VLOOKUP($M40,age!$A$2:$M$479,5,FALSE),1)</f>
        <v>#N/A</v>
      </c>
      <c r="S40" s="20" t="e">
        <f>ROUND(VLOOKUP($M40,age!$A$2:$M$479,6,FALSE),1)</f>
        <v>#N/A</v>
      </c>
      <c r="T40" s="20" t="e">
        <f>ROUND(VLOOKUP($M40,age!$A$2:$M$479,7,FALSE),1)</f>
        <v>#N/A</v>
      </c>
      <c r="U40" s="20" t="e">
        <f>ROUND(VLOOKUP($M40,age!$A$2:$M$479,8,FALSE),1)</f>
        <v>#N/A</v>
      </c>
      <c r="V40" s="20" t="e">
        <f>ROUND(VLOOKUP($M40,age!$A$2:$M$479,9,FALSE),1)</f>
        <v>#N/A</v>
      </c>
      <c r="W40" s="20" t="e">
        <f>ROUND(VLOOKUP($M40,age!$A$2:$M$479,10,FALSE),1)</f>
        <v>#N/A</v>
      </c>
      <c r="X40" s="20" t="e">
        <f>ROUND(VLOOKUP($M40,age!$A$2:$M$479,11,FALSE),1)</f>
        <v>#N/A</v>
      </c>
      <c r="Y40" s="20" t="e">
        <f>ROUND(VLOOKUP($M40,age!$A$2:$M$479,12,FALSE),1)</f>
        <v>#N/A</v>
      </c>
      <c r="Z40" s="20" t="e">
        <f>ROUND(VLOOKUP($M40,age!$A$2:$M$479,13,FALSE),1)</f>
        <v>#N/A</v>
      </c>
      <c r="AA40" s="20" t="e">
        <f>ROUND(VLOOKUP($N40,ht!$A$2:$H$423,2,FALSE),1)</f>
        <v>#N/A</v>
      </c>
      <c r="AB40" s="38" t="e">
        <f>ROUND(VLOOKUP($N40,ht!$A$2:$H$423,3,FALSE),1)</f>
        <v>#N/A</v>
      </c>
      <c r="AC40" s="20" t="e">
        <f>ROUND(VLOOKUP($N40,ht!$A$2:$H$423,4,FALSE),1)</f>
        <v>#N/A</v>
      </c>
      <c r="AD40" s="20" t="e">
        <f>ROUND(VLOOKUP($N40,ht!$A$2:$H$423,5,FALSE),1)</f>
        <v>#N/A</v>
      </c>
      <c r="AE40" s="20" t="e">
        <f>ROUND(VLOOKUP($N40,ht!$A$2:$H$423,6,FALSE),1)</f>
        <v>#N/A</v>
      </c>
      <c r="AF40" s="20" t="e">
        <f>ROUND(VLOOKUP($N40,ht!$A$2:$H$423,7,FALSE),1)</f>
        <v>#N/A</v>
      </c>
      <c r="AG40" s="20" t="e">
        <f>ROUND(VLOOKUP($N40,ht!$A$2:$H$423,8,FALSE),1)</f>
        <v>#N/A</v>
      </c>
    </row>
    <row r="41" spans="1:33" x14ac:dyDescent="0.75">
      <c r="A41" s="4"/>
      <c r="B41" s="5"/>
      <c r="C41" s="6"/>
      <c r="D41" s="6"/>
      <c r="E41" s="6"/>
      <c r="F41" s="6"/>
      <c r="G41" s="6"/>
      <c r="H41" s="35" t="str">
        <f t="shared" si="5"/>
        <v/>
      </c>
      <c r="I41" s="35" t="str">
        <f t="shared" si="0"/>
        <v/>
      </c>
      <c r="J41" s="35" t="str">
        <f t="shared" si="1"/>
        <v/>
      </c>
      <c r="K41" s="36" t="str">
        <f>Profile!$B$14</f>
        <v>700101-1</v>
      </c>
      <c r="L41" s="37">
        <f t="shared" ca="1" si="2"/>
        <v>45085</v>
      </c>
      <c r="M41" s="20" t="str">
        <f t="shared" si="3"/>
        <v>0</v>
      </c>
      <c r="N41" s="20" t="str">
        <f t="shared" si="4"/>
        <v>0</v>
      </c>
      <c r="O41" s="20" t="e">
        <f>ROUND(VLOOKUP($M41,age!$A$2:$M$479,2,FALSE),1)</f>
        <v>#N/A</v>
      </c>
      <c r="P41" s="20" t="e">
        <f>ROUND(VLOOKUP($M41,age!$A$2:$M$479,3,FALSE),1)</f>
        <v>#N/A</v>
      </c>
      <c r="Q41" s="20" t="e">
        <f>ROUND(VLOOKUP($M41,age!$A$2:$M$479,4,FALSE),1)</f>
        <v>#N/A</v>
      </c>
      <c r="R41" s="20" t="e">
        <f>ROUND(VLOOKUP($M41,age!$A$2:$M$479,5,FALSE),1)</f>
        <v>#N/A</v>
      </c>
      <c r="S41" s="20" t="e">
        <f>ROUND(VLOOKUP($M41,age!$A$2:$M$479,6,FALSE),1)</f>
        <v>#N/A</v>
      </c>
      <c r="T41" s="20" t="e">
        <f>ROUND(VLOOKUP($M41,age!$A$2:$M$479,7,FALSE),1)</f>
        <v>#N/A</v>
      </c>
      <c r="U41" s="20" t="e">
        <f>ROUND(VLOOKUP($M41,age!$A$2:$M$479,8,FALSE),1)</f>
        <v>#N/A</v>
      </c>
      <c r="V41" s="20" t="e">
        <f>ROUND(VLOOKUP($M41,age!$A$2:$M$479,9,FALSE),1)</f>
        <v>#N/A</v>
      </c>
      <c r="W41" s="20" t="e">
        <f>ROUND(VLOOKUP($M41,age!$A$2:$M$479,10,FALSE),1)</f>
        <v>#N/A</v>
      </c>
      <c r="X41" s="20" t="e">
        <f>ROUND(VLOOKUP($M41,age!$A$2:$M$479,11,FALSE),1)</f>
        <v>#N/A</v>
      </c>
      <c r="Y41" s="20" t="e">
        <f>ROUND(VLOOKUP($M41,age!$A$2:$M$479,12,FALSE),1)</f>
        <v>#N/A</v>
      </c>
      <c r="Z41" s="20" t="e">
        <f>ROUND(VLOOKUP($M41,age!$A$2:$M$479,13,FALSE),1)</f>
        <v>#N/A</v>
      </c>
      <c r="AA41" s="20" t="e">
        <f>ROUND(VLOOKUP($N41,ht!$A$2:$H$423,2,FALSE),1)</f>
        <v>#N/A</v>
      </c>
      <c r="AB41" s="38" t="e">
        <f>ROUND(VLOOKUP($N41,ht!$A$2:$H$423,3,FALSE),1)</f>
        <v>#N/A</v>
      </c>
      <c r="AC41" s="20" t="e">
        <f>ROUND(VLOOKUP($N41,ht!$A$2:$H$423,4,FALSE),1)</f>
        <v>#N/A</v>
      </c>
      <c r="AD41" s="20" t="e">
        <f>ROUND(VLOOKUP($N41,ht!$A$2:$H$423,5,FALSE),1)</f>
        <v>#N/A</v>
      </c>
      <c r="AE41" s="20" t="e">
        <f>ROUND(VLOOKUP($N41,ht!$A$2:$H$423,6,FALSE),1)</f>
        <v>#N/A</v>
      </c>
      <c r="AF41" s="20" t="e">
        <f>ROUND(VLOOKUP($N41,ht!$A$2:$H$423,7,FALSE),1)</f>
        <v>#N/A</v>
      </c>
      <c r="AG41" s="20" t="e">
        <f>ROUND(VLOOKUP($N41,ht!$A$2:$H$423,8,FALSE),1)</f>
        <v>#N/A</v>
      </c>
    </row>
    <row r="42" spans="1:33" x14ac:dyDescent="0.75">
      <c r="A42" s="4"/>
      <c r="B42" s="5"/>
      <c r="C42" s="6"/>
      <c r="D42" s="6"/>
      <c r="E42" s="6"/>
      <c r="F42" s="6"/>
      <c r="G42" s="6"/>
      <c r="H42" s="35" t="str">
        <f t="shared" si="5"/>
        <v/>
      </c>
      <c r="I42" s="35" t="str">
        <f t="shared" si="0"/>
        <v/>
      </c>
      <c r="J42" s="35" t="str">
        <f t="shared" si="1"/>
        <v/>
      </c>
      <c r="K42" s="36" t="str">
        <f>Profile!$B$14</f>
        <v>700101-1</v>
      </c>
      <c r="L42" s="37">
        <f t="shared" ca="1" si="2"/>
        <v>45085</v>
      </c>
      <c r="M42" s="20" t="str">
        <f t="shared" si="3"/>
        <v>0</v>
      </c>
      <c r="N42" s="20" t="str">
        <f t="shared" si="4"/>
        <v>0</v>
      </c>
      <c r="O42" s="20" t="e">
        <f>ROUND(VLOOKUP($M42,age!$A$2:$M$479,2,FALSE),1)</f>
        <v>#N/A</v>
      </c>
      <c r="P42" s="20" t="e">
        <f>ROUND(VLOOKUP($M42,age!$A$2:$M$479,3,FALSE),1)</f>
        <v>#N/A</v>
      </c>
      <c r="Q42" s="20" t="e">
        <f>ROUND(VLOOKUP($M42,age!$A$2:$M$479,4,FALSE),1)</f>
        <v>#N/A</v>
      </c>
      <c r="R42" s="20" t="e">
        <f>ROUND(VLOOKUP($M42,age!$A$2:$M$479,5,FALSE),1)</f>
        <v>#N/A</v>
      </c>
      <c r="S42" s="20" t="e">
        <f>ROUND(VLOOKUP($M42,age!$A$2:$M$479,6,FALSE),1)</f>
        <v>#N/A</v>
      </c>
      <c r="T42" s="20" t="e">
        <f>ROUND(VLOOKUP($M42,age!$A$2:$M$479,7,FALSE),1)</f>
        <v>#N/A</v>
      </c>
      <c r="U42" s="20" t="e">
        <f>ROUND(VLOOKUP($M42,age!$A$2:$M$479,8,FALSE),1)</f>
        <v>#N/A</v>
      </c>
      <c r="V42" s="20" t="e">
        <f>ROUND(VLOOKUP($M42,age!$A$2:$M$479,9,FALSE),1)</f>
        <v>#N/A</v>
      </c>
      <c r="W42" s="20" t="e">
        <f>ROUND(VLOOKUP($M42,age!$A$2:$M$479,10,FALSE),1)</f>
        <v>#N/A</v>
      </c>
      <c r="X42" s="20" t="e">
        <f>ROUND(VLOOKUP($M42,age!$A$2:$M$479,11,FALSE),1)</f>
        <v>#N/A</v>
      </c>
      <c r="Y42" s="20" t="e">
        <f>ROUND(VLOOKUP($M42,age!$A$2:$M$479,12,FALSE),1)</f>
        <v>#N/A</v>
      </c>
      <c r="Z42" s="20" t="e">
        <f>ROUND(VLOOKUP($M42,age!$A$2:$M$479,13,FALSE),1)</f>
        <v>#N/A</v>
      </c>
      <c r="AA42" s="20" t="e">
        <f>ROUND(VLOOKUP($N42,ht!$A$2:$H$423,2,FALSE),1)</f>
        <v>#N/A</v>
      </c>
      <c r="AB42" s="38" t="e">
        <f>ROUND(VLOOKUP($N42,ht!$A$2:$H$423,3,FALSE),1)</f>
        <v>#N/A</v>
      </c>
      <c r="AC42" s="20" t="e">
        <f>ROUND(VLOOKUP($N42,ht!$A$2:$H$423,4,FALSE),1)</f>
        <v>#N/A</v>
      </c>
      <c r="AD42" s="20" t="e">
        <f>ROUND(VLOOKUP($N42,ht!$A$2:$H$423,5,FALSE),1)</f>
        <v>#N/A</v>
      </c>
      <c r="AE42" s="20" t="e">
        <f>ROUND(VLOOKUP($N42,ht!$A$2:$H$423,6,FALSE),1)</f>
        <v>#N/A</v>
      </c>
      <c r="AF42" s="20" t="e">
        <f>ROUND(VLOOKUP($N42,ht!$A$2:$H$423,7,FALSE),1)</f>
        <v>#N/A</v>
      </c>
      <c r="AG42" s="20" t="e">
        <f>ROUND(VLOOKUP($N42,ht!$A$2:$H$423,8,FALSE),1)</f>
        <v>#N/A</v>
      </c>
    </row>
    <row r="43" spans="1:33" x14ac:dyDescent="0.75">
      <c r="A43" s="4"/>
      <c r="B43" s="5"/>
      <c r="C43" s="6"/>
      <c r="D43" s="6"/>
      <c r="E43" s="6"/>
      <c r="F43" s="6"/>
      <c r="G43" s="6"/>
      <c r="H43" s="35" t="str">
        <f t="shared" si="5"/>
        <v/>
      </c>
      <c r="I43" s="35" t="str">
        <f t="shared" si="0"/>
        <v/>
      </c>
      <c r="J43" s="35" t="str">
        <f t="shared" si="1"/>
        <v/>
      </c>
      <c r="K43" s="36" t="str">
        <f>Profile!$B$14</f>
        <v>700101-1</v>
      </c>
      <c r="L43" s="37">
        <f t="shared" ca="1" si="2"/>
        <v>45085</v>
      </c>
      <c r="M43" s="20" t="str">
        <f t="shared" si="3"/>
        <v>0</v>
      </c>
      <c r="N43" s="20" t="str">
        <f t="shared" si="4"/>
        <v>0</v>
      </c>
      <c r="O43" s="20" t="e">
        <f>ROUND(VLOOKUP($M43,age!$A$2:$M$479,2,FALSE),1)</f>
        <v>#N/A</v>
      </c>
      <c r="P43" s="20" t="e">
        <f>ROUND(VLOOKUP($M43,age!$A$2:$M$479,3,FALSE),1)</f>
        <v>#N/A</v>
      </c>
      <c r="Q43" s="20" t="e">
        <f>ROUND(VLOOKUP($M43,age!$A$2:$M$479,4,FALSE),1)</f>
        <v>#N/A</v>
      </c>
      <c r="R43" s="20" t="e">
        <f>ROUND(VLOOKUP($M43,age!$A$2:$M$479,5,FALSE),1)</f>
        <v>#N/A</v>
      </c>
      <c r="S43" s="20" t="e">
        <f>ROUND(VLOOKUP($M43,age!$A$2:$M$479,6,FALSE),1)</f>
        <v>#N/A</v>
      </c>
      <c r="T43" s="20" t="e">
        <f>ROUND(VLOOKUP($M43,age!$A$2:$M$479,7,FALSE),1)</f>
        <v>#N/A</v>
      </c>
      <c r="U43" s="20" t="e">
        <f>ROUND(VLOOKUP($M43,age!$A$2:$M$479,8,FALSE),1)</f>
        <v>#N/A</v>
      </c>
      <c r="V43" s="20" t="e">
        <f>ROUND(VLOOKUP($M43,age!$A$2:$M$479,9,FALSE),1)</f>
        <v>#N/A</v>
      </c>
      <c r="W43" s="20" t="e">
        <f>ROUND(VLOOKUP($M43,age!$A$2:$M$479,10,FALSE),1)</f>
        <v>#N/A</v>
      </c>
      <c r="X43" s="20" t="e">
        <f>ROUND(VLOOKUP($M43,age!$A$2:$M$479,11,FALSE),1)</f>
        <v>#N/A</v>
      </c>
      <c r="Y43" s="20" t="e">
        <f>ROUND(VLOOKUP($M43,age!$A$2:$M$479,12,FALSE),1)</f>
        <v>#N/A</v>
      </c>
      <c r="Z43" s="20" t="e">
        <f>ROUND(VLOOKUP($M43,age!$A$2:$M$479,13,FALSE),1)</f>
        <v>#N/A</v>
      </c>
      <c r="AA43" s="20" t="e">
        <f>ROUND(VLOOKUP($N43,ht!$A$2:$H$423,2,FALSE),1)</f>
        <v>#N/A</v>
      </c>
      <c r="AB43" s="38" t="e">
        <f>ROUND(VLOOKUP($N43,ht!$A$2:$H$423,3,FALSE),1)</f>
        <v>#N/A</v>
      </c>
      <c r="AC43" s="20" t="e">
        <f>ROUND(VLOOKUP($N43,ht!$A$2:$H$423,4,FALSE),1)</f>
        <v>#N/A</v>
      </c>
      <c r="AD43" s="20" t="e">
        <f>ROUND(VLOOKUP($N43,ht!$A$2:$H$423,5,FALSE),1)</f>
        <v>#N/A</v>
      </c>
      <c r="AE43" s="20" t="e">
        <f>ROUND(VLOOKUP($N43,ht!$A$2:$H$423,6,FALSE),1)</f>
        <v>#N/A</v>
      </c>
      <c r="AF43" s="20" t="e">
        <f>ROUND(VLOOKUP($N43,ht!$A$2:$H$423,7,FALSE),1)</f>
        <v>#N/A</v>
      </c>
      <c r="AG43" s="20" t="e">
        <f>ROUND(VLOOKUP($N43,ht!$A$2:$H$423,8,FALSE),1)</f>
        <v>#N/A</v>
      </c>
    </row>
    <row r="44" spans="1:33" x14ac:dyDescent="0.75">
      <c r="A44" s="4"/>
      <c r="B44" s="5"/>
      <c r="C44" s="6"/>
      <c r="D44" s="6"/>
      <c r="E44" s="6"/>
      <c r="F44" s="6"/>
      <c r="G44" s="6"/>
      <c r="H44" s="35" t="str">
        <f t="shared" si="5"/>
        <v/>
      </c>
      <c r="I44" s="35" t="str">
        <f t="shared" si="0"/>
        <v/>
      </c>
      <c r="J44" s="35" t="str">
        <f t="shared" si="1"/>
        <v/>
      </c>
      <c r="K44" s="36" t="str">
        <f>Profile!$B$14</f>
        <v>700101-1</v>
      </c>
      <c r="L44" s="37">
        <f t="shared" ca="1" si="2"/>
        <v>45085</v>
      </c>
      <c r="M44" s="20" t="str">
        <f t="shared" si="3"/>
        <v>0</v>
      </c>
      <c r="N44" s="20" t="str">
        <f t="shared" si="4"/>
        <v>0</v>
      </c>
      <c r="O44" s="20" t="e">
        <f>ROUND(VLOOKUP($M44,age!$A$2:$M$479,2,FALSE),1)</f>
        <v>#N/A</v>
      </c>
      <c r="P44" s="20" t="e">
        <f>ROUND(VLOOKUP($M44,age!$A$2:$M$479,3,FALSE),1)</f>
        <v>#N/A</v>
      </c>
      <c r="Q44" s="20" t="e">
        <f>ROUND(VLOOKUP($M44,age!$A$2:$M$479,4,FALSE),1)</f>
        <v>#N/A</v>
      </c>
      <c r="R44" s="20" t="e">
        <f>ROUND(VLOOKUP($M44,age!$A$2:$M$479,5,FALSE),1)</f>
        <v>#N/A</v>
      </c>
      <c r="S44" s="20" t="e">
        <f>ROUND(VLOOKUP($M44,age!$A$2:$M$479,6,FALSE),1)</f>
        <v>#N/A</v>
      </c>
      <c r="T44" s="20" t="e">
        <f>ROUND(VLOOKUP($M44,age!$A$2:$M$479,7,FALSE),1)</f>
        <v>#N/A</v>
      </c>
      <c r="U44" s="20" t="e">
        <f>ROUND(VLOOKUP($M44,age!$A$2:$M$479,8,FALSE),1)</f>
        <v>#N/A</v>
      </c>
      <c r="V44" s="20" t="e">
        <f>ROUND(VLOOKUP($M44,age!$A$2:$M$479,9,FALSE),1)</f>
        <v>#N/A</v>
      </c>
      <c r="W44" s="20" t="e">
        <f>ROUND(VLOOKUP($M44,age!$A$2:$M$479,10,FALSE),1)</f>
        <v>#N/A</v>
      </c>
      <c r="X44" s="20" t="e">
        <f>ROUND(VLOOKUP($M44,age!$A$2:$M$479,11,FALSE),1)</f>
        <v>#N/A</v>
      </c>
      <c r="Y44" s="20" t="e">
        <f>ROUND(VLOOKUP($M44,age!$A$2:$M$479,12,FALSE),1)</f>
        <v>#N/A</v>
      </c>
      <c r="Z44" s="20" t="e">
        <f>ROUND(VLOOKUP($M44,age!$A$2:$M$479,13,FALSE),1)</f>
        <v>#N/A</v>
      </c>
      <c r="AA44" s="20" t="e">
        <f>ROUND(VLOOKUP($N44,ht!$A$2:$H$423,2,FALSE),1)</f>
        <v>#N/A</v>
      </c>
      <c r="AB44" s="38" t="e">
        <f>ROUND(VLOOKUP($N44,ht!$A$2:$H$423,3,FALSE),1)</f>
        <v>#N/A</v>
      </c>
      <c r="AC44" s="20" t="e">
        <f>ROUND(VLOOKUP($N44,ht!$A$2:$H$423,4,FALSE),1)</f>
        <v>#N/A</v>
      </c>
      <c r="AD44" s="20" t="e">
        <f>ROUND(VLOOKUP($N44,ht!$A$2:$H$423,5,FALSE),1)</f>
        <v>#N/A</v>
      </c>
      <c r="AE44" s="20" t="e">
        <f>ROUND(VLOOKUP($N44,ht!$A$2:$H$423,6,FALSE),1)</f>
        <v>#N/A</v>
      </c>
      <c r="AF44" s="20" t="e">
        <f>ROUND(VLOOKUP($N44,ht!$A$2:$H$423,7,FALSE),1)</f>
        <v>#N/A</v>
      </c>
      <c r="AG44" s="20" t="e">
        <f>ROUND(VLOOKUP($N44,ht!$A$2:$H$423,8,FALSE),1)</f>
        <v>#N/A</v>
      </c>
    </row>
    <row r="45" spans="1:33" x14ac:dyDescent="0.75">
      <c r="A45" s="4"/>
      <c r="B45" s="5"/>
      <c r="C45" s="6"/>
      <c r="D45" s="6"/>
      <c r="E45" s="6"/>
      <c r="F45" s="6"/>
      <c r="G45" s="6"/>
      <c r="H45" s="35" t="str">
        <f t="shared" si="5"/>
        <v/>
      </c>
      <c r="I45" s="35" t="str">
        <f t="shared" si="0"/>
        <v/>
      </c>
      <c r="J45" s="35" t="str">
        <f t="shared" si="1"/>
        <v/>
      </c>
      <c r="K45" s="36" t="str">
        <f>Profile!$B$14</f>
        <v>700101-1</v>
      </c>
      <c r="L45" s="37">
        <f t="shared" ca="1" si="2"/>
        <v>45085</v>
      </c>
      <c r="M45" s="20" t="str">
        <f t="shared" si="3"/>
        <v>0</v>
      </c>
      <c r="N45" s="20" t="str">
        <f t="shared" si="4"/>
        <v>0</v>
      </c>
      <c r="O45" s="20" t="e">
        <f>ROUND(VLOOKUP($M45,age!$A$2:$M$479,2,FALSE),1)</f>
        <v>#N/A</v>
      </c>
      <c r="P45" s="20" t="e">
        <f>ROUND(VLOOKUP($M45,age!$A$2:$M$479,3,FALSE),1)</f>
        <v>#N/A</v>
      </c>
      <c r="Q45" s="20" t="e">
        <f>ROUND(VLOOKUP($M45,age!$A$2:$M$479,4,FALSE),1)</f>
        <v>#N/A</v>
      </c>
      <c r="R45" s="20" t="e">
        <f>ROUND(VLOOKUP($M45,age!$A$2:$M$479,5,FALSE),1)</f>
        <v>#N/A</v>
      </c>
      <c r="S45" s="20" t="e">
        <f>ROUND(VLOOKUP($M45,age!$A$2:$M$479,6,FALSE),1)</f>
        <v>#N/A</v>
      </c>
      <c r="T45" s="20" t="e">
        <f>ROUND(VLOOKUP($M45,age!$A$2:$M$479,7,FALSE),1)</f>
        <v>#N/A</v>
      </c>
      <c r="U45" s="20" t="e">
        <f>ROUND(VLOOKUP($M45,age!$A$2:$M$479,8,FALSE),1)</f>
        <v>#N/A</v>
      </c>
      <c r="V45" s="20" t="e">
        <f>ROUND(VLOOKUP($M45,age!$A$2:$M$479,9,FALSE),1)</f>
        <v>#N/A</v>
      </c>
      <c r="W45" s="20" t="e">
        <f>ROUND(VLOOKUP($M45,age!$A$2:$M$479,10,FALSE),1)</f>
        <v>#N/A</v>
      </c>
      <c r="X45" s="20" t="e">
        <f>ROUND(VLOOKUP($M45,age!$A$2:$M$479,11,FALSE),1)</f>
        <v>#N/A</v>
      </c>
      <c r="Y45" s="20" t="e">
        <f>ROUND(VLOOKUP($M45,age!$A$2:$M$479,12,FALSE),1)</f>
        <v>#N/A</v>
      </c>
      <c r="Z45" s="20" t="e">
        <f>ROUND(VLOOKUP($M45,age!$A$2:$M$479,13,FALSE),1)</f>
        <v>#N/A</v>
      </c>
      <c r="AA45" s="20" t="e">
        <f>ROUND(VLOOKUP($N45,ht!$A$2:$H$423,2,FALSE),1)</f>
        <v>#N/A</v>
      </c>
      <c r="AB45" s="38" t="e">
        <f>ROUND(VLOOKUP($N45,ht!$A$2:$H$423,3,FALSE),1)</f>
        <v>#N/A</v>
      </c>
      <c r="AC45" s="20" t="e">
        <f>ROUND(VLOOKUP($N45,ht!$A$2:$H$423,4,FALSE),1)</f>
        <v>#N/A</v>
      </c>
      <c r="AD45" s="20" t="e">
        <f>ROUND(VLOOKUP($N45,ht!$A$2:$H$423,5,FALSE),1)</f>
        <v>#N/A</v>
      </c>
      <c r="AE45" s="20" t="e">
        <f>ROUND(VLOOKUP($N45,ht!$A$2:$H$423,6,FALSE),1)</f>
        <v>#N/A</v>
      </c>
      <c r="AF45" s="20" t="e">
        <f>ROUND(VLOOKUP($N45,ht!$A$2:$H$423,7,FALSE),1)</f>
        <v>#N/A</v>
      </c>
      <c r="AG45" s="20" t="e">
        <f>ROUND(VLOOKUP($N45,ht!$A$2:$H$423,8,FALSE),1)</f>
        <v>#N/A</v>
      </c>
    </row>
    <row r="46" spans="1:33" x14ac:dyDescent="0.75">
      <c r="A46" s="4"/>
      <c r="B46" s="5"/>
      <c r="C46" s="6"/>
      <c r="D46" s="6"/>
      <c r="E46" s="6"/>
      <c r="F46" s="6"/>
      <c r="G46" s="6"/>
      <c r="H46" s="35" t="str">
        <f t="shared" si="5"/>
        <v/>
      </c>
      <c r="I46" s="35" t="str">
        <f t="shared" si="0"/>
        <v/>
      </c>
      <c r="J46" s="35" t="str">
        <f t="shared" si="1"/>
        <v/>
      </c>
      <c r="K46" s="36" t="str">
        <f>Profile!$B$14</f>
        <v>700101-1</v>
      </c>
      <c r="L46" s="37">
        <f t="shared" ca="1" si="2"/>
        <v>45085</v>
      </c>
      <c r="M46" s="20" t="str">
        <f t="shared" si="3"/>
        <v>0</v>
      </c>
      <c r="N46" s="20" t="str">
        <f t="shared" si="4"/>
        <v>0</v>
      </c>
      <c r="O46" s="20" t="e">
        <f>ROUND(VLOOKUP($M46,age!$A$2:$M$479,2,FALSE),1)</f>
        <v>#N/A</v>
      </c>
      <c r="P46" s="20" t="e">
        <f>ROUND(VLOOKUP($M46,age!$A$2:$M$479,3,FALSE),1)</f>
        <v>#N/A</v>
      </c>
      <c r="Q46" s="20" t="e">
        <f>ROUND(VLOOKUP($M46,age!$A$2:$M$479,4,FALSE),1)</f>
        <v>#N/A</v>
      </c>
      <c r="R46" s="20" t="e">
        <f>ROUND(VLOOKUP($M46,age!$A$2:$M$479,5,FALSE),1)</f>
        <v>#N/A</v>
      </c>
      <c r="S46" s="20" t="e">
        <f>ROUND(VLOOKUP($M46,age!$A$2:$M$479,6,FALSE),1)</f>
        <v>#N/A</v>
      </c>
      <c r="T46" s="20" t="e">
        <f>ROUND(VLOOKUP($M46,age!$A$2:$M$479,7,FALSE),1)</f>
        <v>#N/A</v>
      </c>
      <c r="U46" s="20" t="e">
        <f>ROUND(VLOOKUP($M46,age!$A$2:$M$479,8,FALSE),1)</f>
        <v>#N/A</v>
      </c>
      <c r="V46" s="20" t="e">
        <f>ROUND(VLOOKUP($M46,age!$A$2:$M$479,9,FALSE),1)</f>
        <v>#N/A</v>
      </c>
      <c r="W46" s="20" t="e">
        <f>ROUND(VLOOKUP($M46,age!$A$2:$M$479,10,FALSE),1)</f>
        <v>#N/A</v>
      </c>
      <c r="X46" s="20" t="e">
        <f>ROUND(VLOOKUP($M46,age!$A$2:$M$479,11,FALSE),1)</f>
        <v>#N/A</v>
      </c>
      <c r="Y46" s="20" t="e">
        <f>ROUND(VLOOKUP($M46,age!$A$2:$M$479,12,FALSE),1)</f>
        <v>#N/A</v>
      </c>
      <c r="Z46" s="20" t="e">
        <f>ROUND(VLOOKUP($M46,age!$A$2:$M$479,13,FALSE),1)</f>
        <v>#N/A</v>
      </c>
      <c r="AA46" s="20" t="e">
        <f>ROUND(VLOOKUP($N46,ht!$A$2:$H$423,2,FALSE),1)</f>
        <v>#N/A</v>
      </c>
      <c r="AB46" s="38" t="e">
        <f>ROUND(VLOOKUP($N46,ht!$A$2:$H$423,3,FALSE),1)</f>
        <v>#N/A</v>
      </c>
      <c r="AC46" s="20" t="e">
        <f>ROUND(VLOOKUP($N46,ht!$A$2:$H$423,4,FALSE),1)</f>
        <v>#N/A</v>
      </c>
      <c r="AD46" s="20" t="e">
        <f>ROUND(VLOOKUP($N46,ht!$A$2:$H$423,5,FALSE),1)</f>
        <v>#N/A</v>
      </c>
      <c r="AE46" s="20" t="e">
        <f>ROUND(VLOOKUP($N46,ht!$A$2:$H$423,6,FALSE),1)</f>
        <v>#N/A</v>
      </c>
      <c r="AF46" s="20" t="e">
        <f>ROUND(VLOOKUP($N46,ht!$A$2:$H$423,7,FALSE),1)</f>
        <v>#N/A</v>
      </c>
      <c r="AG46" s="20" t="e">
        <f>ROUND(VLOOKUP($N46,ht!$A$2:$H$423,8,FALSE),1)</f>
        <v>#N/A</v>
      </c>
    </row>
    <row r="47" spans="1:33" x14ac:dyDescent="0.75">
      <c r="A47" s="4"/>
      <c r="B47" s="5"/>
      <c r="C47" s="6"/>
      <c r="D47" s="6"/>
      <c r="E47" s="6"/>
      <c r="F47" s="6"/>
      <c r="G47" s="6"/>
      <c r="H47" s="35" t="str">
        <f t="shared" si="5"/>
        <v/>
      </c>
      <c r="I47" s="35" t="str">
        <f t="shared" si="0"/>
        <v/>
      </c>
      <c r="J47" s="35" t="str">
        <f t="shared" si="1"/>
        <v/>
      </c>
      <c r="K47" s="36" t="str">
        <f>Profile!$B$14</f>
        <v>700101-1</v>
      </c>
      <c r="L47" s="37">
        <f t="shared" ca="1" si="2"/>
        <v>45085</v>
      </c>
      <c r="M47" s="20" t="str">
        <f t="shared" si="3"/>
        <v>0</v>
      </c>
      <c r="N47" s="20" t="str">
        <f t="shared" si="4"/>
        <v>0</v>
      </c>
      <c r="O47" s="20" t="e">
        <f>ROUND(VLOOKUP($M47,age!$A$2:$M$479,2,FALSE),1)</f>
        <v>#N/A</v>
      </c>
      <c r="P47" s="20" t="e">
        <f>ROUND(VLOOKUP($M47,age!$A$2:$M$479,3,FALSE),1)</f>
        <v>#N/A</v>
      </c>
      <c r="Q47" s="20" t="e">
        <f>ROUND(VLOOKUP($M47,age!$A$2:$M$479,4,FALSE),1)</f>
        <v>#N/A</v>
      </c>
      <c r="R47" s="20" t="e">
        <f>ROUND(VLOOKUP($M47,age!$A$2:$M$479,5,FALSE),1)</f>
        <v>#N/A</v>
      </c>
      <c r="S47" s="20" t="e">
        <f>ROUND(VLOOKUP($M47,age!$A$2:$M$479,6,FALSE),1)</f>
        <v>#N/A</v>
      </c>
      <c r="T47" s="20" t="e">
        <f>ROUND(VLOOKUP($M47,age!$A$2:$M$479,7,FALSE),1)</f>
        <v>#N/A</v>
      </c>
      <c r="U47" s="20" t="e">
        <f>ROUND(VLOOKUP($M47,age!$A$2:$M$479,8,FALSE),1)</f>
        <v>#N/A</v>
      </c>
      <c r="V47" s="20" t="e">
        <f>ROUND(VLOOKUP($M47,age!$A$2:$M$479,9,FALSE),1)</f>
        <v>#N/A</v>
      </c>
      <c r="W47" s="20" t="e">
        <f>ROUND(VLOOKUP($M47,age!$A$2:$M$479,10,FALSE),1)</f>
        <v>#N/A</v>
      </c>
      <c r="X47" s="20" t="e">
        <f>ROUND(VLOOKUP($M47,age!$A$2:$M$479,11,FALSE),1)</f>
        <v>#N/A</v>
      </c>
      <c r="Y47" s="20" t="e">
        <f>ROUND(VLOOKUP($M47,age!$A$2:$M$479,12,FALSE),1)</f>
        <v>#N/A</v>
      </c>
      <c r="Z47" s="20" t="e">
        <f>ROUND(VLOOKUP($M47,age!$A$2:$M$479,13,FALSE),1)</f>
        <v>#N/A</v>
      </c>
      <c r="AA47" s="20" t="e">
        <f>ROUND(VLOOKUP($N47,ht!$A$2:$H$423,2,FALSE),1)</f>
        <v>#N/A</v>
      </c>
      <c r="AB47" s="38" t="e">
        <f>ROUND(VLOOKUP($N47,ht!$A$2:$H$423,3,FALSE),1)</f>
        <v>#N/A</v>
      </c>
      <c r="AC47" s="20" t="e">
        <f>ROUND(VLOOKUP($N47,ht!$A$2:$H$423,4,FALSE),1)</f>
        <v>#N/A</v>
      </c>
      <c r="AD47" s="20" t="e">
        <f>ROUND(VLOOKUP($N47,ht!$A$2:$H$423,5,FALSE),1)</f>
        <v>#N/A</v>
      </c>
      <c r="AE47" s="20" t="e">
        <f>ROUND(VLOOKUP($N47,ht!$A$2:$H$423,6,FALSE),1)</f>
        <v>#N/A</v>
      </c>
      <c r="AF47" s="20" t="e">
        <f>ROUND(VLOOKUP($N47,ht!$A$2:$H$423,7,FALSE),1)</f>
        <v>#N/A</v>
      </c>
      <c r="AG47" s="20" t="e">
        <f>ROUND(VLOOKUP($N47,ht!$A$2:$H$423,8,FALSE),1)</f>
        <v>#N/A</v>
      </c>
    </row>
    <row r="48" spans="1:33" x14ac:dyDescent="0.75">
      <c r="A48" s="4"/>
      <c r="B48" s="5"/>
      <c r="C48" s="6"/>
      <c r="D48" s="6"/>
      <c r="E48" s="6"/>
      <c r="F48" s="6"/>
      <c r="G48" s="6"/>
      <c r="H48" s="35" t="str">
        <f t="shared" si="5"/>
        <v/>
      </c>
      <c r="I48" s="35" t="str">
        <f t="shared" si="0"/>
        <v/>
      </c>
      <c r="J48" s="35" t="str">
        <f t="shared" si="1"/>
        <v/>
      </c>
      <c r="K48" s="36" t="str">
        <f>Profile!$B$14</f>
        <v>700101-1</v>
      </c>
      <c r="L48" s="37">
        <f t="shared" ca="1" si="2"/>
        <v>45085</v>
      </c>
      <c r="M48" s="20" t="str">
        <f t="shared" si="3"/>
        <v>0</v>
      </c>
      <c r="N48" s="20" t="str">
        <f t="shared" si="4"/>
        <v>0</v>
      </c>
      <c r="O48" s="20" t="e">
        <f>ROUND(VLOOKUP($M48,age!$A$2:$M$479,2,FALSE),1)</f>
        <v>#N/A</v>
      </c>
      <c r="P48" s="20" t="e">
        <f>ROUND(VLOOKUP($M48,age!$A$2:$M$479,3,FALSE),1)</f>
        <v>#N/A</v>
      </c>
      <c r="Q48" s="20" t="e">
        <f>ROUND(VLOOKUP($M48,age!$A$2:$M$479,4,FALSE),1)</f>
        <v>#N/A</v>
      </c>
      <c r="R48" s="20" t="e">
        <f>ROUND(VLOOKUP($M48,age!$A$2:$M$479,5,FALSE),1)</f>
        <v>#N/A</v>
      </c>
      <c r="S48" s="20" t="e">
        <f>ROUND(VLOOKUP($M48,age!$A$2:$M$479,6,FALSE),1)</f>
        <v>#N/A</v>
      </c>
      <c r="T48" s="20" t="e">
        <f>ROUND(VLOOKUP($M48,age!$A$2:$M$479,7,FALSE),1)</f>
        <v>#N/A</v>
      </c>
      <c r="U48" s="20" t="e">
        <f>ROUND(VLOOKUP($M48,age!$A$2:$M$479,8,FALSE),1)</f>
        <v>#N/A</v>
      </c>
      <c r="V48" s="20" t="e">
        <f>ROUND(VLOOKUP($M48,age!$A$2:$M$479,9,FALSE),1)</f>
        <v>#N/A</v>
      </c>
      <c r="W48" s="20" t="e">
        <f>ROUND(VLOOKUP($M48,age!$A$2:$M$479,10,FALSE),1)</f>
        <v>#N/A</v>
      </c>
      <c r="X48" s="20" t="e">
        <f>ROUND(VLOOKUP($M48,age!$A$2:$M$479,11,FALSE),1)</f>
        <v>#N/A</v>
      </c>
      <c r="Y48" s="20" t="e">
        <f>ROUND(VLOOKUP($M48,age!$A$2:$M$479,12,FALSE),1)</f>
        <v>#N/A</v>
      </c>
      <c r="Z48" s="20" t="e">
        <f>ROUND(VLOOKUP($M48,age!$A$2:$M$479,13,FALSE),1)</f>
        <v>#N/A</v>
      </c>
      <c r="AA48" s="20" t="e">
        <f>ROUND(VLOOKUP($N48,ht!$A$2:$H$423,2,FALSE),1)</f>
        <v>#N/A</v>
      </c>
      <c r="AB48" s="38" t="e">
        <f>ROUND(VLOOKUP($N48,ht!$A$2:$H$423,3,FALSE),1)</f>
        <v>#N/A</v>
      </c>
      <c r="AC48" s="20" t="e">
        <f>ROUND(VLOOKUP($N48,ht!$A$2:$H$423,4,FALSE),1)</f>
        <v>#N/A</v>
      </c>
      <c r="AD48" s="20" t="e">
        <f>ROUND(VLOOKUP($N48,ht!$A$2:$H$423,5,FALSE),1)</f>
        <v>#N/A</v>
      </c>
      <c r="AE48" s="20" t="e">
        <f>ROUND(VLOOKUP($N48,ht!$A$2:$H$423,6,FALSE),1)</f>
        <v>#N/A</v>
      </c>
      <c r="AF48" s="20" t="e">
        <f>ROUND(VLOOKUP($N48,ht!$A$2:$H$423,7,FALSE),1)</f>
        <v>#N/A</v>
      </c>
      <c r="AG48" s="20" t="e">
        <f>ROUND(VLOOKUP($N48,ht!$A$2:$H$423,8,FALSE),1)</f>
        <v>#N/A</v>
      </c>
    </row>
    <row r="49" spans="1:33" x14ac:dyDescent="0.75">
      <c r="A49" s="4"/>
      <c r="B49" s="5"/>
      <c r="C49" s="6"/>
      <c r="D49" s="6"/>
      <c r="E49" s="6"/>
      <c r="F49" s="6"/>
      <c r="G49" s="6"/>
      <c r="H49" s="35" t="str">
        <f t="shared" si="5"/>
        <v/>
      </c>
      <c r="I49" s="35" t="str">
        <f t="shared" si="0"/>
        <v/>
      </c>
      <c r="J49" s="35" t="str">
        <f t="shared" si="1"/>
        <v/>
      </c>
      <c r="K49" s="36" t="str">
        <f>Profile!$B$14</f>
        <v>700101-1</v>
      </c>
      <c r="L49" s="37">
        <f t="shared" ca="1" si="2"/>
        <v>45085</v>
      </c>
      <c r="M49" s="20" t="str">
        <f t="shared" si="3"/>
        <v>0</v>
      </c>
      <c r="N49" s="20" t="str">
        <f t="shared" si="4"/>
        <v>0</v>
      </c>
      <c r="O49" s="20" t="e">
        <f>ROUND(VLOOKUP($M49,age!$A$2:$M$479,2,FALSE),1)</f>
        <v>#N/A</v>
      </c>
      <c r="P49" s="20" t="e">
        <f>ROUND(VLOOKUP($M49,age!$A$2:$M$479,3,FALSE),1)</f>
        <v>#N/A</v>
      </c>
      <c r="Q49" s="20" t="e">
        <f>ROUND(VLOOKUP($M49,age!$A$2:$M$479,4,FALSE),1)</f>
        <v>#N/A</v>
      </c>
      <c r="R49" s="20" t="e">
        <f>ROUND(VLOOKUP($M49,age!$A$2:$M$479,5,FALSE),1)</f>
        <v>#N/A</v>
      </c>
      <c r="S49" s="20" t="e">
        <f>ROUND(VLOOKUP($M49,age!$A$2:$M$479,6,FALSE),1)</f>
        <v>#N/A</v>
      </c>
      <c r="T49" s="20" t="e">
        <f>ROUND(VLOOKUP($M49,age!$A$2:$M$479,7,FALSE),1)</f>
        <v>#N/A</v>
      </c>
      <c r="U49" s="20" t="e">
        <f>ROUND(VLOOKUP($M49,age!$A$2:$M$479,8,FALSE),1)</f>
        <v>#N/A</v>
      </c>
      <c r="V49" s="20" t="e">
        <f>ROUND(VLOOKUP($M49,age!$A$2:$M$479,9,FALSE),1)</f>
        <v>#N/A</v>
      </c>
      <c r="W49" s="20" t="e">
        <f>ROUND(VLOOKUP($M49,age!$A$2:$M$479,10,FALSE),1)</f>
        <v>#N/A</v>
      </c>
      <c r="X49" s="20" t="e">
        <f>ROUND(VLOOKUP($M49,age!$A$2:$M$479,11,FALSE),1)</f>
        <v>#N/A</v>
      </c>
      <c r="Y49" s="20" t="e">
        <f>ROUND(VLOOKUP($M49,age!$A$2:$M$479,12,FALSE),1)</f>
        <v>#N/A</v>
      </c>
      <c r="Z49" s="20" t="e">
        <f>ROUND(VLOOKUP($M49,age!$A$2:$M$479,13,FALSE),1)</f>
        <v>#N/A</v>
      </c>
      <c r="AA49" s="20" t="e">
        <f>ROUND(VLOOKUP($N49,ht!$A$2:$H$423,2,FALSE),1)</f>
        <v>#N/A</v>
      </c>
      <c r="AB49" s="38" t="e">
        <f>ROUND(VLOOKUP($N49,ht!$A$2:$H$423,3,FALSE),1)</f>
        <v>#N/A</v>
      </c>
      <c r="AC49" s="20" t="e">
        <f>ROUND(VLOOKUP($N49,ht!$A$2:$H$423,4,FALSE),1)</f>
        <v>#N/A</v>
      </c>
      <c r="AD49" s="20" t="e">
        <f>ROUND(VLOOKUP($N49,ht!$A$2:$H$423,5,FALSE),1)</f>
        <v>#N/A</v>
      </c>
      <c r="AE49" s="20" t="e">
        <f>ROUND(VLOOKUP($N49,ht!$A$2:$H$423,6,FALSE),1)</f>
        <v>#N/A</v>
      </c>
      <c r="AF49" s="20" t="e">
        <f>ROUND(VLOOKUP($N49,ht!$A$2:$H$423,7,FALSE),1)</f>
        <v>#N/A</v>
      </c>
      <c r="AG49" s="20" t="e">
        <f>ROUND(VLOOKUP($N49,ht!$A$2:$H$423,8,FALSE),1)</f>
        <v>#N/A</v>
      </c>
    </row>
    <row r="50" spans="1:33" x14ac:dyDescent="0.75">
      <c r="A50" s="4"/>
      <c r="B50" s="5"/>
      <c r="C50" s="6"/>
      <c r="D50" s="6"/>
      <c r="E50" s="6"/>
      <c r="F50" s="6"/>
      <c r="G50" s="6"/>
      <c r="H50" s="35" t="str">
        <f t="shared" si="5"/>
        <v/>
      </c>
      <c r="I50" s="35" t="str">
        <f t="shared" si="0"/>
        <v/>
      </c>
      <c r="J50" s="35" t="str">
        <f t="shared" si="1"/>
        <v/>
      </c>
      <c r="K50" s="36" t="str">
        <f>Profile!$B$14</f>
        <v>700101-1</v>
      </c>
      <c r="L50" s="37">
        <f t="shared" ca="1" si="2"/>
        <v>45085</v>
      </c>
      <c r="M50" s="20" t="str">
        <f t="shared" si="3"/>
        <v>0</v>
      </c>
      <c r="N50" s="20" t="str">
        <f t="shared" si="4"/>
        <v>0</v>
      </c>
      <c r="O50" s="20" t="e">
        <f>ROUND(VLOOKUP($M50,age!$A$2:$M$479,2,FALSE),1)</f>
        <v>#N/A</v>
      </c>
      <c r="P50" s="20" t="e">
        <f>ROUND(VLOOKUP($M50,age!$A$2:$M$479,3,FALSE),1)</f>
        <v>#N/A</v>
      </c>
      <c r="Q50" s="20" t="e">
        <f>ROUND(VLOOKUP($M50,age!$A$2:$M$479,4,FALSE),1)</f>
        <v>#N/A</v>
      </c>
      <c r="R50" s="20" t="e">
        <f>ROUND(VLOOKUP($M50,age!$A$2:$M$479,5,FALSE),1)</f>
        <v>#N/A</v>
      </c>
      <c r="S50" s="20" t="e">
        <f>ROUND(VLOOKUP($M50,age!$A$2:$M$479,6,FALSE),1)</f>
        <v>#N/A</v>
      </c>
      <c r="T50" s="20" t="e">
        <f>ROUND(VLOOKUP($M50,age!$A$2:$M$479,7,FALSE),1)</f>
        <v>#N/A</v>
      </c>
      <c r="U50" s="20" t="e">
        <f>ROUND(VLOOKUP($M50,age!$A$2:$M$479,8,FALSE),1)</f>
        <v>#N/A</v>
      </c>
      <c r="V50" s="20" t="e">
        <f>ROUND(VLOOKUP($M50,age!$A$2:$M$479,9,FALSE),1)</f>
        <v>#N/A</v>
      </c>
      <c r="W50" s="20" t="e">
        <f>ROUND(VLOOKUP($M50,age!$A$2:$M$479,10,FALSE),1)</f>
        <v>#N/A</v>
      </c>
      <c r="X50" s="20" t="e">
        <f>ROUND(VLOOKUP($M50,age!$A$2:$M$479,11,FALSE),1)</f>
        <v>#N/A</v>
      </c>
      <c r="Y50" s="20" t="e">
        <f>ROUND(VLOOKUP($M50,age!$A$2:$M$479,12,FALSE),1)</f>
        <v>#N/A</v>
      </c>
      <c r="Z50" s="20" t="e">
        <f>ROUND(VLOOKUP($M50,age!$A$2:$M$479,13,FALSE),1)</f>
        <v>#N/A</v>
      </c>
      <c r="AA50" s="20" t="e">
        <f>ROUND(VLOOKUP($N50,ht!$A$2:$H$423,2,FALSE),1)</f>
        <v>#N/A</v>
      </c>
      <c r="AB50" s="38" t="e">
        <f>ROUND(VLOOKUP($N50,ht!$A$2:$H$423,3,FALSE),1)</f>
        <v>#N/A</v>
      </c>
      <c r="AC50" s="20" t="e">
        <f>ROUND(VLOOKUP($N50,ht!$A$2:$H$423,4,FALSE),1)</f>
        <v>#N/A</v>
      </c>
      <c r="AD50" s="20" t="e">
        <f>ROUND(VLOOKUP($N50,ht!$A$2:$H$423,5,FALSE),1)</f>
        <v>#N/A</v>
      </c>
      <c r="AE50" s="20" t="e">
        <f>ROUND(VLOOKUP($N50,ht!$A$2:$H$423,6,FALSE),1)</f>
        <v>#N/A</v>
      </c>
      <c r="AF50" s="20" t="e">
        <f>ROUND(VLOOKUP($N50,ht!$A$2:$H$423,7,FALSE),1)</f>
        <v>#N/A</v>
      </c>
      <c r="AG50" s="20" t="e">
        <f>ROUND(VLOOKUP($N50,ht!$A$2:$H$423,8,FALSE),1)</f>
        <v>#N/A</v>
      </c>
    </row>
    <row r="51" spans="1:33" x14ac:dyDescent="0.75">
      <c r="A51" s="4"/>
      <c r="B51" s="5"/>
      <c r="C51" s="6"/>
      <c r="D51" s="6"/>
      <c r="E51" s="6"/>
      <c r="F51" s="6"/>
      <c r="G51" s="6"/>
      <c r="H51" s="35" t="str">
        <f t="shared" si="5"/>
        <v/>
      </c>
      <c r="I51" s="35" t="str">
        <f t="shared" si="0"/>
        <v/>
      </c>
      <c r="J51" s="35" t="str">
        <f t="shared" si="1"/>
        <v/>
      </c>
      <c r="K51" s="36" t="str">
        <f>Profile!$B$14</f>
        <v>700101-1</v>
      </c>
      <c r="L51" s="37">
        <f t="shared" ca="1" si="2"/>
        <v>45085</v>
      </c>
      <c r="M51" s="20" t="str">
        <f t="shared" si="3"/>
        <v>0</v>
      </c>
      <c r="N51" s="20" t="str">
        <f t="shared" si="4"/>
        <v>0</v>
      </c>
      <c r="O51" s="20" t="e">
        <f>ROUND(VLOOKUP($M51,age!$A$2:$M$479,2,FALSE),1)</f>
        <v>#N/A</v>
      </c>
      <c r="P51" s="20" t="e">
        <f>ROUND(VLOOKUP($M51,age!$A$2:$M$479,3,FALSE),1)</f>
        <v>#N/A</v>
      </c>
      <c r="Q51" s="20" t="e">
        <f>ROUND(VLOOKUP($M51,age!$A$2:$M$479,4,FALSE),1)</f>
        <v>#N/A</v>
      </c>
      <c r="R51" s="20" t="e">
        <f>ROUND(VLOOKUP($M51,age!$A$2:$M$479,5,FALSE),1)</f>
        <v>#N/A</v>
      </c>
      <c r="S51" s="20" t="e">
        <f>ROUND(VLOOKUP($M51,age!$A$2:$M$479,6,FALSE),1)</f>
        <v>#N/A</v>
      </c>
      <c r="T51" s="20" t="e">
        <f>ROUND(VLOOKUP($M51,age!$A$2:$M$479,7,FALSE),1)</f>
        <v>#N/A</v>
      </c>
      <c r="U51" s="20" t="e">
        <f>ROUND(VLOOKUP($M51,age!$A$2:$M$479,8,FALSE),1)</f>
        <v>#N/A</v>
      </c>
      <c r="V51" s="20" t="e">
        <f>ROUND(VLOOKUP($M51,age!$A$2:$M$479,9,FALSE),1)</f>
        <v>#N/A</v>
      </c>
      <c r="W51" s="20" t="e">
        <f>ROUND(VLOOKUP($M51,age!$A$2:$M$479,10,FALSE),1)</f>
        <v>#N/A</v>
      </c>
      <c r="X51" s="20" t="e">
        <f>ROUND(VLOOKUP($M51,age!$A$2:$M$479,11,FALSE),1)</f>
        <v>#N/A</v>
      </c>
      <c r="Y51" s="20" t="e">
        <f>ROUND(VLOOKUP($M51,age!$A$2:$M$479,12,FALSE),1)</f>
        <v>#N/A</v>
      </c>
      <c r="Z51" s="20" t="e">
        <f>ROUND(VLOOKUP($M51,age!$A$2:$M$479,13,FALSE),1)</f>
        <v>#N/A</v>
      </c>
      <c r="AA51" s="20" t="e">
        <f>ROUND(VLOOKUP($N51,ht!$A$2:$H$423,2,FALSE),1)</f>
        <v>#N/A</v>
      </c>
      <c r="AB51" s="38" t="e">
        <f>ROUND(VLOOKUP($N51,ht!$A$2:$H$423,3,FALSE),1)</f>
        <v>#N/A</v>
      </c>
      <c r="AC51" s="20" t="e">
        <f>ROUND(VLOOKUP($N51,ht!$A$2:$H$423,4,FALSE),1)</f>
        <v>#N/A</v>
      </c>
      <c r="AD51" s="20" t="e">
        <f>ROUND(VLOOKUP($N51,ht!$A$2:$H$423,5,FALSE),1)</f>
        <v>#N/A</v>
      </c>
      <c r="AE51" s="20" t="e">
        <f>ROUND(VLOOKUP($N51,ht!$A$2:$H$423,6,FALSE),1)</f>
        <v>#N/A</v>
      </c>
      <c r="AF51" s="20" t="e">
        <f>ROUND(VLOOKUP($N51,ht!$A$2:$H$423,7,FALSE),1)</f>
        <v>#N/A</v>
      </c>
      <c r="AG51" s="20" t="e">
        <f>ROUND(VLOOKUP($N51,ht!$A$2:$H$423,8,FALSE),1)</f>
        <v>#N/A</v>
      </c>
    </row>
    <row r="52" spans="1:33" x14ac:dyDescent="0.75">
      <c r="A52" s="4"/>
      <c r="B52" s="5"/>
      <c r="C52" s="6"/>
      <c r="D52" s="6"/>
      <c r="E52" s="6"/>
      <c r="F52" s="6"/>
      <c r="G52" s="6"/>
      <c r="H52" s="35" t="str">
        <f t="shared" si="5"/>
        <v/>
      </c>
      <c r="I52" s="35" t="str">
        <f t="shared" si="0"/>
        <v/>
      </c>
      <c r="J52" s="35" t="str">
        <f t="shared" si="1"/>
        <v/>
      </c>
      <c r="K52" s="36" t="str">
        <f>Profile!$B$14</f>
        <v>700101-1</v>
      </c>
      <c r="L52" s="37">
        <f t="shared" ca="1" si="2"/>
        <v>45085</v>
      </c>
      <c r="M52" s="20" t="str">
        <f t="shared" si="3"/>
        <v>0</v>
      </c>
      <c r="N52" s="20" t="str">
        <f t="shared" si="4"/>
        <v>0</v>
      </c>
      <c r="O52" s="20" t="e">
        <f>ROUND(VLOOKUP($M52,age!$A$2:$M$479,2,FALSE),1)</f>
        <v>#N/A</v>
      </c>
      <c r="P52" s="20" t="e">
        <f>ROUND(VLOOKUP($M52,age!$A$2:$M$479,3,FALSE),1)</f>
        <v>#N/A</v>
      </c>
      <c r="Q52" s="20" t="e">
        <f>ROUND(VLOOKUP($M52,age!$A$2:$M$479,4,FALSE),1)</f>
        <v>#N/A</v>
      </c>
      <c r="R52" s="20" t="e">
        <f>ROUND(VLOOKUP($M52,age!$A$2:$M$479,5,FALSE),1)</f>
        <v>#N/A</v>
      </c>
      <c r="S52" s="20" t="e">
        <f>ROUND(VLOOKUP($M52,age!$A$2:$M$479,6,FALSE),1)</f>
        <v>#N/A</v>
      </c>
      <c r="T52" s="20" t="e">
        <f>ROUND(VLOOKUP($M52,age!$A$2:$M$479,7,FALSE),1)</f>
        <v>#N/A</v>
      </c>
      <c r="U52" s="20" t="e">
        <f>ROUND(VLOOKUP($M52,age!$A$2:$M$479,8,FALSE),1)</f>
        <v>#N/A</v>
      </c>
      <c r="V52" s="20" t="e">
        <f>ROUND(VLOOKUP($M52,age!$A$2:$M$479,9,FALSE),1)</f>
        <v>#N/A</v>
      </c>
      <c r="W52" s="20" t="e">
        <f>ROUND(VLOOKUP($M52,age!$A$2:$M$479,10,FALSE),1)</f>
        <v>#N/A</v>
      </c>
      <c r="X52" s="20" t="e">
        <f>ROUND(VLOOKUP($M52,age!$A$2:$M$479,11,FALSE),1)</f>
        <v>#N/A</v>
      </c>
      <c r="Y52" s="20" t="e">
        <f>ROUND(VLOOKUP($M52,age!$A$2:$M$479,12,FALSE),1)</f>
        <v>#N/A</v>
      </c>
      <c r="Z52" s="20" t="e">
        <f>ROUND(VLOOKUP($M52,age!$A$2:$M$479,13,FALSE),1)</f>
        <v>#N/A</v>
      </c>
      <c r="AA52" s="20" t="e">
        <f>ROUND(VLOOKUP($N52,ht!$A$2:$H$423,2,FALSE),1)</f>
        <v>#N/A</v>
      </c>
      <c r="AB52" s="38" t="e">
        <f>ROUND(VLOOKUP($N52,ht!$A$2:$H$423,3,FALSE),1)</f>
        <v>#N/A</v>
      </c>
      <c r="AC52" s="20" t="e">
        <f>ROUND(VLOOKUP($N52,ht!$A$2:$H$423,4,FALSE),1)</f>
        <v>#N/A</v>
      </c>
      <c r="AD52" s="20" t="e">
        <f>ROUND(VLOOKUP($N52,ht!$A$2:$H$423,5,FALSE),1)</f>
        <v>#N/A</v>
      </c>
      <c r="AE52" s="20" t="e">
        <f>ROUND(VLOOKUP($N52,ht!$A$2:$H$423,6,FALSE),1)</f>
        <v>#N/A</v>
      </c>
      <c r="AF52" s="20" t="e">
        <f>ROUND(VLOOKUP($N52,ht!$A$2:$H$423,7,FALSE),1)</f>
        <v>#N/A</v>
      </c>
      <c r="AG52" s="20" t="e">
        <f>ROUND(VLOOKUP($N52,ht!$A$2:$H$423,8,FALSE),1)</f>
        <v>#N/A</v>
      </c>
    </row>
    <row r="53" spans="1:33" x14ac:dyDescent="0.75">
      <c r="A53" s="4"/>
      <c r="B53" s="5"/>
      <c r="C53" s="6"/>
      <c r="D53" s="6"/>
      <c r="E53" s="6"/>
      <c r="F53" s="6"/>
      <c r="G53" s="6"/>
      <c r="H53" s="35" t="str">
        <f t="shared" si="5"/>
        <v/>
      </c>
      <c r="I53" s="35" t="str">
        <f t="shared" si="0"/>
        <v/>
      </c>
      <c r="J53" s="35" t="str">
        <f t="shared" si="1"/>
        <v/>
      </c>
      <c r="K53" s="36" t="str">
        <f>Profile!$B$14</f>
        <v>700101-1</v>
      </c>
      <c r="L53" s="37">
        <f t="shared" ca="1" si="2"/>
        <v>45085</v>
      </c>
      <c r="M53" s="20" t="str">
        <f t="shared" si="3"/>
        <v>0</v>
      </c>
      <c r="N53" s="20" t="str">
        <f t="shared" si="4"/>
        <v>0</v>
      </c>
      <c r="O53" s="20" t="e">
        <f>ROUND(VLOOKUP($M53,age!$A$2:$M$479,2,FALSE),1)</f>
        <v>#N/A</v>
      </c>
      <c r="P53" s="20" t="e">
        <f>ROUND(VLOOKUP($M53,age!$A$2:$M$479,3,FALSE),1)</f>
        <v>#N/A</v>
      </c>
      <c r="Q53" s="20" t="e">
        <f>ROUND(VLOOKUP($M53,age!$A$2:$M$479,4,FALSE),1)</f>
        <v>#N/A</v>
      </c>
      <c r="R53" s="20" t="e">
        <f>ROUND(VLOOKUP($M53,age!$A$2:$M$479,5,FALSE),1)</f>
        <v>#N/A</v>
      </c>
      <c r="S53" s="20" t="e">
        <f>ROUND(VLOOKUP($M53,age!$A$2:$M$479,6,FALSE),1)</f>
        <v>#N/A</v>
      </c>
      <c r="T53" s="20" t="e">
        <f>ROUND(VLOOKUP($M53,age!$A$2:$M$479,7,FALSE),1)</f>
        <v>#N/A</v>
      </c>
      <c r="U53" s="20" t="e">
        <f>ROUND(VLOOKUP($M53,age!$A$2:$M$479,8,FALSE),1)</f>
        <v>#N/A</v>
      </c>
      <c r="V53" s="20" t="e">
        <f>ROUND(VLOOKUP($M53,age!$A$2:$M$479,9,FALSE),1)</f>
        <v>#N/A</v>
      </c>
      <c r="W53" s="20" t="e">
        <f>ROUND(VLOOKUP($M53,age!$A$2:$M$479,10,FALSE),1)</f>
        <v>#N/A</v>
      </c>
      <c r="X53" s="20" t="e">
        <f>ROUND(VLOOKUP($M53,age!$A$2:$M$479,11,FALSE),1)</f>
        <v>#N/A</v>
      </c>
      <c r="Y53" s="20" t="e">
        <f>ROUND(VLOOKUP($M53,age!$A$2:$M$479,12,FALSE),1)</f>
        <v>#N/A</v>
      </c>
      <c r="Z53" s="20" t="e">
        <f>ROUND(VLOOKUP($M53,age!$A$2:$M$479,13,FALSE),1)</f>
        <v>#N/A</v>
      </c>
      <c r="AA53" s="20" t="e">
        <f>ROUND(VLOOKUP($N53,ht!$A$2:$H$423,2,FALSE),1)</f>
        <v>#N/A</v>
      </c>
      <c r="AB53" s="38" t="e">
        <f>ROUND(VLOOKUP($N53,ht!$A$2:$H$423,3,FALSE),1)</f>
        <v>#N/A</v>
      </c>
      <c r="AC53" s="20" t="e">
        <f>ROUND(VLOOKUP($N53,ht!$A$2:$H$423,4,FALSE),1)</f>
        <v>#N/A</v>
      </c>
      <c r="AD53" s="20" t="e">
        <f>ROUND(VLOOKUP($N53,ht!$A$2:$H$423,5,FALSE),1)</f>
        <v>#N/A</v>
      </c>
      <c r="AE53" s="20" t="e">
        <f>ROUND(VLOOKUP($N53,ht!$A$2:$H$423,6,FALSE),1)</f>
        <v>#N/A</v>
      </c>
      <c r="AF53" s="20" t="e">
        <f>ROUND(VLOOKUP($N53,ht!$A$2:$H$423,7,FALSE),1)</f>
        <v>#N/A</v>
      </c>
      <c r="AG53" s="20" t="e">
        <f>ROUND(VLOOKUP($N53,ht!$A$2:$H$423,8,FALSE),1)</f>
        <v>#N/A</v>
      </c>
    </row>
    <row r="54" spans="1:33" x14ac:dyDescent="0.75">
      <c r="A54" s="4"/>
      <c r="B54" s="5"/>
      <c r="C54" s="6"/>
      <c r="D54" s="6"/>
      <c r="E54" s="6"/>
      <c r="F54" s="6"/>
      <c r="G54" s="6"/>
      <c r="H54" s="35" t="str">
        <f t="shared" si="5"/>
        <v/>
      </c>
      <c r="I54" s="35" t="str">
        <f t="shared" si="0"/>
        <v/>
      </c>
      <c r="J54" s="35" t="str">
        <f t="shared" si="1"/>
        <v/>
      </c>
      <c r="K54" s="36" t="str">
        <f>Profile!$B$14</f>
        <v>700101-1</v>
      </c>
      <c r="L54" s="37">
        <f t="shared" ca="1" si="2"/>
        <v>45085</v>
      </c>
      <c r="M54" s="20" t="str">
        <f t="shared" si="3"/>
        <v>0</v>
      </c>
      <c r="N54" s="20" t="str">
        <f t="shared" si="4"/>
        <v>0</v>
      </c>
      <c r="O54" s="20" t="e">
        <f>ROUND(VLOOKUP($M54,age!$A$2:$M$479,2,FALSE),1)</f>
        <v>#N/A</v>
      </c>
      <c r="P54" s="20" t="e">
        <f>ROUND(VLOOKUP($M54,age!$A$2:$M$479,3,FALSE),1)</f>
        <v>#N/A</v>
      </c>
      <c r="Q54" s="20" t="e">
        <f>ROUND(VLOOKUP($M54,age!$A$2:$M$479,4,FALSE),1)</f>
        <v>#N/A</v>
      </c>
      <c r="R54" s="20" t="e">
        <f>ROUND(VLOOKUP($M54,age!$A$2:$M$479,5,FALSE),1)</f>
        <v>#N/A</v>
      </c>
      <c r="S54" s="20" t="e">
        <f>ROUND(VLOOKUP($M54,age!$A$2:$M$479,6,FALSE),1)</f>
        <v>#N/A</v>
      </c>
      <c r="T54" s="20" t="e">
        <f>ROUND(VLOOKUP($M54,age!$A$2:$M$479,7,FALSE),1)</f>
        <v>#N/A</v>
      </c>
      <c r="U54" s="20" t="e">
        <f>ROUND(VLOOKUP($M54,age!$A$2:$M$479,8,FALSE),1)</f>
        <v>#N/A</v>
      </c>
      <c r="V54" s="20" t="e">
        <f>ROUND(VLOOKUP($M54,age!$A$2:$M$479,9,FALSE),1)</f>
        <v>#N/A</v>
      </c>
      <c r="W54" s="20" t="e">
        <f>ROUND(VLOOKUP($M54,age!$A$2:$M$479,10,FALSE),1)</f>
        <v>#N/A</v>
      </c>
      <c r="X54" s="20" t="e">
        <f>ROUND(VLOOKUP($M54,age!$A$2:$M$479,11,FALSE),1)</f>
        <v>#N/A</v>
      </c>
      <c r="Y54" s="20" t="e">
        <f>ROUND(VLOOKUP($M54,age!$A$2:$M$479,12,FALSE),1)</f>
        <v>#N/A</v>
      </c>
      <c r="Z54" s="20" t="e">
        <f>ROUND(VLOOKUP($M54,age!$A$2:$M$479,13,FALSE),1)</f>
        <v>#N/A</v>
      </c>
      <c r="AA54" s="20" t="e">
        <f>ROUND(VLOOKUP($N54,ht!$A$2:$H$423,2,FALSE),1)</f>
        <v>#N/A</v>
      </c>
      <c r="AB54" s="38" t="e">
        <f>ROUND(VLOOKUP($N54,ht!$A$2:$H$423,3,FALSE),1)</f>
        <v>#N/A</v>
      </c>
      <c r="AC54" s="20" t="e">
        <f>ROUND(VLOOKUP($N54,ht!$A$2:$H$423,4,FALSE),1)</f>
        <v>#N/A</v>
      </c>
      <c r="AD54" s="20" t="e">
        <f>ROUND(VLOOKUP($N54,ht!$A$2:$H$423,5,FALSE),1)</f>
        <v>#N/A</v>
      </c>
      <c r="AE54" s="20" t="e">
        <f>ROUND(VLOOKUP($N54,ht!$A$2:$H$423,6,FALSE),1)</f>
        <v>#N/A</v>
      </c>
      <c r="AF54" s="20" t="e">
        <f>ROUND(VLOOKUP($N54,ht!$A$2:$H$423,7,FALSE),1)</f>
        <v>#N/A</v>
      </c>
      <c r="AG54" s="20" t="e">
        <f>ROUND(VLOOKUP($N54,ht!$A$2:$H$423,8,FALSE),1)</f>
        <v>#N/A</v>
      </c>
    </row>
    <row r="55" spans="1:33" x14ac:dyDescent="0.75">
      <c r="A55" s="4"/>
      <c r="B55" s="5"/>
      <c r="C55" s="6"/>
      <c r="D55" s="6"/>
      <c r="E55" s="6"/>
      <c r="F55" s="6"/>
      <c r="G55" s="6"/>
      <c r="H55" s="35" t="str">
        <f t="shared" si="5"/>
        <v/>
      </c>
      <c r="I55" s="35" t="str">
        <f t="shared" si="0"/>
        <v/>
      </c>
      <c r="J55" s="35" t="str">
        <f t="shared" si="1"/>
        <v/>
      </c>
      <c r="K55" s="36" t="str">
        <f>Profile!$B$14</f>
        <v>700101-1</v>
      </c>
      <c r="L55" s="37">
        <f t="shared" ca="1" si="2"/>
        <v>45085</v>
      </c>
      <c r="M55" s="20" t="str">
        <f t="shared" si="3"/>
        <v>0</v>
      </c>
      <c r="N55" s="20" t="str">
        <f t="shared" si="4"/>
        <v>0</v>
      </c>
      <c r="O55" s="20" t="e">
        <f>ROUND(VLOOKUP($M55,age!$A$2:$M$479,2,FALSE),1)</f>
        <v>#N/A</v>
      </c>
      <c r="P55" s="20" t="e">
        <f>ROUND(VLOOKUP($M55,age!$A$2:$M$479,3,FALSE),1)</f>
        <v>#N/A</v>
      </c>
      <c r="Q55" s="20" t="e">
        <f>ROUND(VLOOKUP($M55,age!$A$2:$M$479,4,FALSE),1)</f>
        <v>#N/A</v>
      </c>
      <c r="R55" s="20" t="e">
        <f>ROUND(VLOOKUP($M55,age!$A$2:$M$479,5,FALSE),1)</f>
        <v>#N/A</v>
      </c>
      <c r="S55" s="20" t="e">
        <f>ROUND(VLOOKUP($M55,age!$A$2:$M$479,6,FALSE),1)</f>
        <v>#N/A</v>
      </c>
      <c r="T55" s="20" t="e">
        <f>ROUND(VLOOKUP($M55,age!$A$2:$M$479,7,FALSE),1)</f>
        <v>#N/A</v>
      </c>
      <c r="U55" s="20" t="e">
        <f>ROUND(VLOOKUP($M55,age!$A$2:$M$479,8,FALSE),1)</f>
        <v>#N/A</v>
      </c>
      <c r="V55" s="20" t="e">
        <f>ROUND(VLOOKUP($M55,age!$A$2:$M$479,9,FALSE),1)</f>
        <v>#N/A</v>
      </c>
      <c r="W55" s="20" t="e">
        <f>ROUND(VLOOKUP($M55,age!$A$2:$M$479,10,FALSE),1)</f>
        <v>#N/A</v>
      </c>
      <c r="X55" s="20" t="e">
        <f>ROUND(VLOOKUP($M55,age!$A$2:$M$479,11,FALSE),1)</f>
        <v>#N/A</v>
      </c>
      <c r="Y55" s="20" t="e">
        <f>ROUND(VLOOKUP($M55,age!$A$2:$M$479,12,FALSE),1)</f>
        <v>#N/A</v>
      </c>
      <c r="Z55" s="20" t="e">
        <f>ROUND(VLOOKUP($M55,age!$A$2:$M$479,13,FALSE),1)</f>
        <v>#N/A</v>
      </c>
      <c r="AA55" s="20" t="e">
        <f>ROUND(VLOOKUP($N55,ht!$A$2:$H$423,2,FALSE),1)</f>
        <v>#N/A</v>
      </c>
      <c r="AB55" s="38" t="e">
        <f>ROUND(VLOOKUP($N55,ht!$A$2:$H$423,3,FALSE),1)</f>
        <v>#N/A</v>
      </c>
      <c r="AC55" s="20" t="e">
        <f>ROUND(VLOOKUP($N55,ht!$A$2:$H$423,4,FALSE),1)</f>
        <v>#N/A</v>
      </c>
      <c r="AD55" s="20" t="e">
        <f>ROUND(VLOOKUP($N55,ht!$A$2:$H$423,5,FALSE),1)</f>
        <v>#N/A</v>
      </c>
      <c r="AE55" s="20" t="e">
        <f>ROUND(VLOOKUP($N55,ht!$A$2:$H$423,6,FALSE),1)</f>
        <v>#N/A</v>
      </c>
      <c r="AF55" s="20" t="e">
        <f>ROUND(VLOOKUP($N55,ht!$A$2:$H$423,7,FALSE),1)</f>
        <v>#N/A</v>
      </c>
      <c r="AG55" s="20" t="e">
        <f>ROUND(VLOOKUP($N55,ht!$A$2:$H$423,8,FALSE),1)</f>
        <v>#N/A</v>
      </c>
    </row>
    <row r="56" spans="1:33" x14ac:dyDescent="0.75">
      <c r="A56" s="4"/>
      <c r="B56" s="5"/>
      <c r="C56" s="6"/>
      <c r="D56" s="6"/>
      <c r="E56" s="6"/>
      <c r="F56" s="6"/>
      <c r="G56" s="6"/>
      <c r="H56" s="35" t="str">
        <f t="shared" si="5"/>
        <v/>
      </c>
      <c r="I56" s="35" t="str">
        <f t="shared" si="0"/>
        <v/>
      </c>
      <c r="J56" s="35" t="str">
        <f t="shared" si="1"/>
        <v/>
      </c>
      <c r="K56" s="36" t="str">
        <f>Profile!$B$14</f>
        <v>700101-1</v>
      </c>
      <c r="L56" s="37">
        <f t="shared" ca="1" si="2"/>
        <v>45085</v>
      </c>
      <c r="M56" s="20" t="str">
        <f t="shared" si="3"/>
        <v>0</v>
      </c>
      <c r="N56" s="20" t="str">
        <f t="shared" si="4"/>
        <v>0</v>
      </c>
      <c r="O56" s="20" t="e">
        <f>ROUND(VLOOKUP($M56,age!$A$2:$M$479,2,FALSE),1)</f>
        <v>#N/A</v>
      </c>
      <c r="P56" s="20" t="e">
        <f>ROUND(VLOOKUP($M56,age!$A$2:$M$479,3,FALSE),1)</f>
        <v>#N/A</v>
      </c>
      <c r="Q56" s="20" t="e">
        <f>ROUND(VLOOKUP($M56,age!$A$2:$M$479,4,FALSE),1)</f>
        <v>#N/A</v>
      </c>
      <c r="R56" s="20" t="e">
        <f>ROUND(VLOOKUP($M56,age!$A$2:$M$479,5,FALSE),1)</f>
        <v>#N/A</v>
      </c>
      <c r="S56" s="20" t="e">
        <f>ROUND(VLOOKUP($M56,age!$A$2:$M$479,6,FALSE),1)</f>
        <v>#N/A</v>
      </c>
      <c r="T56" s="20" t="e">
        <f>ROUND(VLOOKUP($M56,age!$A$2:$M$479,7,FALSE),1)</f>
        <v>#N/A</v>
      </c>
      <c r="U56" s="20" t="e">
        <f>ROUND(VLOOKUP($M56,age!$A$2:$M$479,8,FALSE),1)</f>
        <v>#N/A</v>
      </c>
      <c r="V56" s="20" t="e">
        <f>ROUND(VLOOKUP($M56,age!$A$2:$M$479,9,FALSE),1)</f>
        <v>#N/A</v>
      </c>
      <c r="W56" s="20" t="e">
        <f>ROUND(VLOOKUP($M56,age!$A$2:$M$479,10,FALSE),1)</f>
        <v>#N/A</v>
      </c>
      <c r="X56" s="20" t="e">
        <f>ROUND(VLOOKUP($M56,age!$A$2:$M$479,11,FALSE),1)</f>
        <v>#N/A</v>
      </c>
      <c r="Y56" s="20" t="e">
        <f>ROUND(VLOOKUP($M56,age!$A$2:$M$479,12,FALSE),1)</f>
        <v>#N/A</v>
      </c>
      <c r="Z56" s="20" t="e">
        <f>ROUND(VLOOKUP($M56,age!$A$2:$M$479,13,FALSE),1)</f>
        <v>#N/A</v>
      </c>
      <c r="AA56" s="20" t="e">
        <f>ROUND(VLOOKUP($N56,ht!$A$2:$H$423,2,FALSE),1)</f>
        <v>#N/A</v>
      </c>
      <c r="AB56" s="38" t="e">
        <f>ROUND(VLOOKUP($N56,ht!$A$2:$H$423,3,FALSE),1)</f>
        <v>#N/A</v>
      </c>
      <c r="AC56" s="20" t="e">
        <f>ROUND(VLOOKUP($N56,ht!$A$2:$H$423,4,FALSE),1)</f>
        <v>#N/A</v>
      </c>
      <c r="AD56" s="20" t="e">
        <f>ROUND(VLOOKUP($N56,ht!$A$2:$H$423,5,FALSE),1)</f>
        <v>#N/A</v>
      </c>
      <c r="AE56" s="20" t="e">
        <f>ROUND(VLOOKUP($N56,ht!$A$2:$H$423,6,FALSE),1)</f>
        <v>#N/A</v>
      </c>
      <c r="AF56" s="20" t="e">
        <f>ROUND(VLOOKUP($N56,ht!$A$2:$H$423,7,FALSE),1)</f>
        <v>#N/A</v>
      </c>
      <c r="AG56" s="20" t="e">
        <f>ROUND(VLOOKUP($N56,ht!$A$2:$H$423,8,FALSE),1)</f>
        <v>#N/A</v>
      </c>
    </row>
    <row r="57" spans="1:33" x14ac:dyDescent="0.75">
      <c r="A57" s="4"/>
      <c r="B57" s="5"/>
      <c r="C57" s="6"/>
      <c r="D57" s="6"/>
      <c r="E57" s="6"/>
      <c r="F57" s="6"/>
      <c r="G57" s="6"/>
      <c r="H57" s="35" t="str">
        <f t="shared" si="5"/>
        <v/>
      </c>
      <c r="I57" s="35" t="str">
        <f t="shared" si="0"/>
        <v/>
      </c>
      <c r="J57" s="35" t="str">
        <f t="shared" si="1"/>
        <v/>
      </c>
      <c r="K57" s="36" t="str">
        <f>Profile!$B$14</f>
        <v>700101-1</v>
      </c>
      <c r="L57" s="37">
        <f t="shared" ca="1" si="2"/>
        <v>45085</v>
      </c>
      <c r="M57" s="20" t="str">
        <f t="shared" si="3"/>
        <v>0</v>
      </c>
      <c r="N57" s="20" t="str">
        <f t="shared" si="4"/>
        <v>0</v>
      </c>
      <c r="O57" s="20" t="e">
        <f>ROUND(VLOOKUP($M57,age!$A$2:$M$479,2,FALSE),1)</f>
        <v>#N/A</v>
      </c>
      <c r="P57" s="20" t="e">
        <f>ROUND(VLOOKUP($M57,age!$A$2:$M$479,3,FALSE),1)</f>
        <v>#N/A</v>
      </c>
      <c r="Q57" s="20" t="e">
        <f>ROUND(VLOOKUP($M57,age!$A$2:$M$479,4,FALSE),1)</f>
        <v>#N/A</v>
      </c>
      <c r="R57" s="20" t="e">
        <f>ROUND(VLOOKUP($M57,age!$A$2:$M$479,5,FALSE),1)</f>
        <v>#N/A</v>
      </c>
      <c r="S57" s="20" t="e">
        <f>ROUND(VLOOKUP($M57,age!$A$2:$M$479,6,FALSE),1)</f>
        <v>#N/A</v>
      </c>
      <c r="T57" s="20" t="e">
        <f>ROUND(VLOOKUP($M57,age!$A$2:$M$479,7,FALSE),1)</f>
        <v>#N/A</v>
      </c>
      <c r="U57" s="20" t="e">
        <f>ROUND(VLOOKUP($M57,age!$A$2:$M$479,8,FALSE),1)</f>
        <v>#N/A</v>
      </c>
      <c r="V57" s="20" t="e">
        <f>ROUND(VLOOKUP($M57,age!$A$2:$M$479,9,FALSE),1)</f>
        <v>#N/A</v>
      </c>
      <c r="W57" s="20" t="e">
        <f>ROUND(VLOOKUP($M57,age!$A$2:$M$479,10,FALSE),1)</f>
        <v>#N/A</v>
      </c>
      <c r="X57" s="20" t="e">
        <f>ROUND(VLOOKUP($M57,age!$A$2:$M$479,11,FALSE),1)</f>
        <v>#N/A</v>
      </c>
      <c r="Y57" s="20" t="e">
        <f>ROUND(VLOOKUP($M57,age!$A$2:$M$479,12,FALSE),1)</f>
        <v>#N/A</v>
      </c>
      <c r="Z57" s="20" t="e">
        <f>ROUND(VLOOKUP($M57,age!$A$2:$M$479,13,FALSE),1)</f>
        <v>#N/A</v>
      </c>
      <c r="AA57" s="20" t="e">
        <f>ROUND(VLOOKUP($N57,ht!$A$2:$H$423,2,FALSE),1)</f>
        <v>#N/A</v>
      </c>
      <c r="AB57" s="38" t="e">
        <f>ROUND(VLOOKUP($N57,ht!$A$2:$H$423,3,FALSE),1)</f>
        <v>#N/A</v>
      </c>
      <c r="AC57" s="20" t="e">
        <f>ROUND(VLOOKUP($N57,ht!$A$2:$H$423,4,FALSE),1)</f>
        <v>#N/A</v>
      </c>
      <c r="AD57" s="20" t="e">
        <f>ROUND(VLOOKUP($N57,ht!$A$2:$H$423,5,FALSE),1)</f>
        <v>#N/A</v>
      </c>
      <c r="AE57" s="20" t="e">
        <f>ROUND(VLOOKUP($N57,ht!$A$2:$H$423,6,FALSE),1)</f>
        <v>#N/A</v>
      </c>
      <c r="AF57" s="20" t="e">
        <f>ROUND(VLOOKUP($N57,ht!$A$2:$H$423,7,FALSE),1)</f>
        <v>#N/A</v>
      </c>
      <c r="AG57" s="20" t="e">
        <f>ROUND(VLOOKUP($N57,ht!$A$2:$H$423,8,FALSE),1)</f>
        <v>#N/A</v>
      </c>
    </row>
    <row r="58" spans="1:33" x14ac:dyDescent="0.75">
      <c r="A58" s="4"/>
      <c r="B58" s="5"/>
      <c r="C58" s="6"/>
      <c r="D58" s="6"/>
      <c r="E58" s="6"/>
      <c r="F58" s="6"/>
      <c r="G58" s="6"/>
      <c r="H58" s="35" t="str">
        <f t="shared" si="5"/>
        <v/>
      </c>
      <c r="I58" s="35" t="str">
        <f t="shared" si="0"/>
        <v/>
      </c>
      <c r="J58" s="35" t="str">
        <f t="shared" si="1"/>
        <v/>
      </c>
      <c r="K58" s="36" t="str">
        <f>Profile!$B$14</f>
        <v>700101-1</v>
      </c>
      <c r="L58" s="37">
        <f t="shared" ca="1" si="2"/>
        <v>45085</v>
      </c>
      <c r="M58" s="20" t="str">
        <f t="shared" si="3"/>
        <v>0</v>
      </c>
      <c r="N58" s="20" t="str">
        <f t="shared" si="4"/>
        <v>0</v>
      </c>
      <c r="O58" s="20" t="e">
        <f>ROUND(VLOOKUP($M58,age!$A$2:$M$479,2,FALSE),1)</f>
        <v>#N/A</v>
      </c>
      <c r="P58" s="20" t="e">
        <f>ROUND(VLOOKUP($M58,age!$A$2:$M$479,3,FALSE),1)</f>
        <v>#N/A</v>
      </c>
      <c r="Q58" s="20" t="e">
        <f>ROUND(VLOOKUP($M58,age!$A$2:$M$479,4,FALSE),1)</f>
        <v>#N/A</v>
      </c>
      <c r="R58" s="20" t="e">
        <f>ROUND(VLOOKUP($M58,age!$A$2:$M$479,5,FALSE),1)</f>
        <v>#N/A</v>
      </c>
      <c r="S58" s="20" t="e">
        <f>ROUND(VLOOKUP($M58,age!$A$2:$M$479,6,FALSE),1)</f>
        <v>#N/A</v>
      </c>
      <c r="T58" s="20" t="e">
        <f>ROUND(VLOOKUP($M58,age!$A$2:$M$479,7,FALSE),1)</f>
        <v>#N/A</v>
      </c>
      <c r="U58" s="20" t="e">
        <f>ROUND(VLOOKUP($M58,age!$A$2:$M$479,8,FALSE),1)</f>
        <v>#N/A</v>
      </c>
      <c r="V58" s="20" t="e">
        <f>ROUND(VLOOKUP($M58,age!$A$2:$M$479,9,FALSE),1)</f>
        <v>#N/A</v>
      </c>
      <c r="W58" s="20" t="e">
        <f>ROUND(VLOOKUP($M58,age!$A$2:$M$479,10,FALSE),1)</f>
        <v>#N/A</v>
      </c>
      <c r="X58" s="20" t="e">
        <f>ROUND(VLOOKUP($M58,age!$A$2:$M$479,11,FALSE),1)</f>
        <v>#N/A</v>
      </c>
      <c r="Y58" s="20" t="e">
        <f>ROUND(VLOOKUP($M58,age!$A$2:$M$479,12,FALSE),1)</f>
        <v>#N/A</v>
      </c>
      <c r="Z58" s="20" t="e">
        <f>ROUND(VLOOKUP($M58,age!$A$2:$M$479,13,FALSE),1)</f>
        <v>#N/A</v>
      </c>
      <c r="AA58" s="20" t="e">
        <f>ROUND(VLOOKUP($N58,ht!$A$2:$H$423,2,FALSE),1)</f>
        <v>#N/A</v>
      </c>
      <c r="AB58" s="38" t="e">
        <f>ROUND(VLOOKUP($N58,ht!$A$2:$H$423,3,FALSE),1)</f>
        <v>#N/A</v>
      </c>
      <c r="AC58" s="20" t="e">
        <f>ROUND(VLOOKUP($N58,ht!$A$2:$H$423,4,FALSE),1)</f>
        <v>#N/A</v>
      </c>
      <c r="AD58" s="20" t="e">
        <f>ROUND(VLOOKUP($N58,ht!$A$2:$H$423,5,FALSE),1)</f>
        <v>#N/A</v>
      </c>
      <c r="AE58" s="20" t="e">
        <f>ROUND(VLOOKUP($N58,ht!$A$2:$H$423,6,FALSE),1)</f>
        <v>#N/A</v>
      </c>
      <c r="AF58" s="20" t="e">
        <f>ROUND(VLOOKUP($N58,ht!$A$2:$H$423,7,FALSE),1)</f>
        <v>#N/A</v>
      </c>
      <c r="AG58" s="20" t="e">
        <f>ROUND(VLOOKUP($N58,ht!$A$2:$H$423,8,FALSE),1)</f>
        <v>#N/A</v>
      </c>
    </row>
    <row r="59" spans="1:33" x14ac:dyDescent="0.75">
      <c r="A59" s="4"/>
      <c r="B59" s="5"/>
      <c r="C59" s="6"/>
      <c r="D59" s="6"/>
      <c r="E59" s="6"/>
      <c r="F59" s="6"/>
      <c r="G59" s="6"/>
      <c r="H59" s="35" t="str">
        <f t="shared" si="5"/>
        <v/>
      </c>
      <c r="I59" s="35" t="str">
        <f t="shared" si="0"/>
        <v/>
      </c>
      <c r="J59" s="35" t="str">
        <f t="shared" si="1"/>
        <v/>
      </c>
      <c r="K59" s="36" t="str">
        <f>Profile!$B$14</f>
        <v>700101-1</v>
      </c>
      <c r="L59" s="37">
        <f t="shared" ca="1" si="2"/>
        <v>45085</v>
      </c>
      <c r="M59" s="20" t="str">
        <f t="shared" si="3"/>
        <v>0</v>
      </c>
      <c r="N59" s="20" t="str">
        <f t="shared" si="4"/>
        <v>0</v>
      </c>
      <c r="O59" s="20" t="e">
        <f>ROUND(VLOOKUP($M59,age!$A$2:$M$479,2,FALSE),1)</f>
        <v>#N/A</v>
      </c>
      <c r="P59" s="20" t="e">
        <f>ROUND(VLOOKUP($M59,age!$A$2:$M$479,3,FALSE),1)</f>
        <v>#N/A</v>
      </c>
      <c r="Q59" s="20" t="e">
        <f>ROUND(VLOOKUP($M59,age!$A$2:$M$479,4,FALSE),1)</f>
        <v>#N/A</v>
      </c>
      <c r="R59" s="20" t="e">
        <f>ROUND(VLOOKUP($M59,age!$A$2:$M$479,5,FALSE),1)</f>
        <v>#N/A</v>
      </c>
      <c r="S59" s="20" t="e">
        <f>ROUND(VLOOKUP($M59,age!$A$2:$M$479,6,FALSE),1)</f>
        <v>#N/A</v>
      </c>
      <c r="T59" s="20" t="e">
        <f>ROUND(VLOOKUP($M59,age!$A$2:$M$479,7,FALSE),1)</f>
        <v>#N/A</v>
      </c>
      <c r="U59" s="20" t="e">
        <f>ROUND(VLOOKUP($M59,age!$A$2:$M$479,8,FALSE),1)</f>
        <v>#N/A</v>
      </c>
      <c r="V59" s="20" t="e">
        <f>ROUND(VLOOKUP($M59,age!$A$2:$M$479,9,FALSE),1)</f>
        <v>#N/A</v>
      </c>
      <c r="W59" s="20" t="e">
        <f>ROUND(VLOOKUP($M59,age!$A$2:$M$479,10,FALSE),1)</f>
        <v>#N/A</v>
      </c>
      <c r="X59" s="20" t="e">
        <f>ROUND(VLOOKUP($M59,age!$A$2:$M$479,11,FALSE),1)</f>
        <v>#N/A</v>
      </c>
      <c r="Y59" s="20" t="e">
        <f>ROUND(VLOOKUP($M59,age!$A$2:$M$479,12,FALSE),1)</f>
        <v>#N/A</v>
      </c>
      <c r="Z59" s="20" t="e">
        <f>ROUND(VLOOKUP($M59,age!$A$2:$M$479,13,FALSE),1)</f>
        <v>#N/A</v>
      </c>
      <c r="AA59" s="20" t="e">
        <f>ROUND(VLOOKUP($N59,ht!$A$2:$H$423,2,FALSE),1)</f>
        <v>#N/A</v>
      </c>
      <c r="AB59" s="38" t="e">
        <f>ROUND(VLOOKUP($N59,ht!$A$2:$H$423,3,FALSE),1)</f>
        <v>#N/A</v>
      </c>
      <c r="AC59" s="20" t="e">
        <f>ROUND(VLOOKUP($N59,ht!$A$2:$H$423,4,FALSE),1)</f>
        <v>#N/A</v>
      </c>
      <c r="AD59" s="20" t="e">
        <f>ROUND(VLOOKUP($N59,ht!$A$2:$H$423,5,FALSE),1)</f>
        <v>#N/A</v>
      </c>
      <c r="AE59" s="20" t="e">
        <f>ROUND(VLOOKUP($N59,ht!$A$2:$H$423,6,FALSE),1)</f>
        <v>#N/A</v>
      </c>
      <c r="AF59" s="20" t="e">
        <f>ROUND(VLOOKUP($N59,ht!$A$2:$H$423,7,FALSE),1)</f>
        <v>#N/A</v>
      </c>
      <c r="AG59" s="20" t="e">
        <f>ROUND(VLOOKUP($N59,ht!$A$2:$H$423,8,FALSE),1)</f>
        <v>#N/A</v>
      </c>
    </row>
    <row r="60" spans="1:33" x14ac:dyDescent="0.75">
      <c r="A60" s="4"/>
      <c r="B60" s="5"/>
      <c r="C60" s="6"/>
      <c r="D60" s="6"/>
      <c r="E60" s="6"/>
      <c r="F60" s="6"/>
      <c r="G60" s="6"/>
      <c r="H60" s="35" t="str">
        <f t="shared" si="5"/>
        <v/>
      </c>
      <c r="I60" s="35" t="str">
        <f t="shared" si="0"/>
        <v/>
      </c>
      <c r="J60" s="35" t="str">
        <f t="shared" si="1"/>
        <v/>
      </c>
      <c r="K60" s="36" t="str">
        <f>Profile!$B$14</f>
        <v>700101-1</v>
      </c>
      <c r="L60" s="37">
        <f t="shared" ca="1" si="2"/>
        <v>45085</v>
      </c>
      <c r="M60" s="20" t="str">
        <f t="shared" si="3"/>
        <v>0</v>
      </c>
      <c r="N60" s="20" t="str">
        <f t="shared" si="4"/>
        <v>0</v>
      </c>
      <c r="O60" s="20" t="e">
        <f>ROUND(VLOOKUP($M60,age!$A$2:$M$479,2,FALSE),1)</f>
        <v>#N/A</v>
      </c>
      <c r="P60" s="20" t="e">
        <f>ROUND(VLOOKUP($M60,age!$A$2:$M$479,3,FALSE),1)</f>
        <v>#N/A</v>
      </c>
      <c r="Q60" s="20" t="e">
        <f>ROUND(VLOOKUP($M60,age!$A$2:$M$479,4,FALSE),1)</f>
        <v>#N/A</v>
      </c>
      <c r="R60" s="20" t="e">
        <f>ROUND(VLOOKUP($M60,age!$A$2:$M$479,5,FALSE),1)</f>
        <v>#N/A</v>
      </c>
      <c r="S60" s="20" t="e">
        <f>ROUND(VLOOKUP($M60,age!$A$2:$M$479,6,FALSE),1)</f>
        <v>#N/A</v>
      </c>
      <c r="T60" s="20" t="e">
        <f>ROUND(VLOOKUP($M60,age!$A$2:$M$479,7,FALSE),1)</f>
        <v>#N/A</v>
      </c>
      <c r="U60" s="20" t="e">
        <f>ROUND(VLOOKUP($M60,age!$A$2:$M$479,8,FALSE),1)</f>
        <v>#N/A</v>
      </c>
      <c r="V60" s="20" t="e">
        <f>ROUND(VLOOKUP($M60,age!$A$2:$M$479,9,FALSE),1)</f>
        <v>#N/A</v>
      </c>
      <c r="W60" s="20" t="e">
        <f>ROUND(VLOOKUP($M60,age!$A$2:$M$479,10,FALSE),1)</f>
        <v>#N/A</v>
      </c>
      <c r="X60" s="20" t="e">
        <f>ROUND(VLOOKUP($M60,age!$A$2:$M$479,11,FALSE),1)</f>
        <v>#N/A</v>
      </c>
      <c r="Y60" s="20" t="e">
        <f>ROUND(VLOOKUP($M60,age!$A$2:$M$479,12,FALSE),1)</f>
        <v>#N/A</v>
      </c>
      <c r="Z60" s="20" t="e">
        <f>ROUND(VLOOKUP($M60,age!$A$2:$M$479,13,FALSE),1)</f>
        <v>#N/A</v>
      </c>
      <c r="AA60" s="20" t="e">
        <f>ROUND(VLOOKUP($N60,ht!$A$2:$H$423,2,FALSE),1)</f>
        <v>#N/A</v>
      </c>
      <c r="AB60" s="38" t="e">
        <f>ROUND(VLOOKUP($N60,ht!$A$2:$H$423,3,FALSE),1)</f>
        <v>#N/A</v>
      </c>
      <c r="AC60" s="20" t="e">
        <f>ROUND(VLOOKUP($N60,ht!$A$2:$H$423,4,FALSE),1)</f>
        <v>#N/A</v>
      </c>
      <c r="AD60" s="20" t="e">
        <f>ROUND(VLOOKUP($N60,ht!$A$2:$H$423,5,FALSE),1)</f>
        <v>#N/A</v>
      </c>
      <c r="AE60" s="20" t="e">
        <f>ROUND(VLOOKUP($N60,ht!$A$2:$H$423,6,FALSE),1)</f>
        <v>#N/A</v>
      </c>
      <c r="AF60" s="20" t="e">
        <f>ROUND(VLOOKUP($N60,ht!$A$2:$H$423,7,FALSE),1)</f>
        <v>#N/A</v>
      </c>
      <c r="AG60" s="20" t="e">
        <f>ROUND(VLOOKUP($N60,ht!$A$2:$H$423,8,FALSE),1)</f>
        <v>#N/A</v>
      </c>
    </row>
    <row r="61" spans="1:33" x14ac:dyDescent="0.75">
      <c r="A61" s="4"/>
      <c r="B61" s="5"/>
      <c r="C61" s="6"/>
      <c r="D61" s="6"/>
      <c r="E61" s="6"/>
      <c r="F61" s="6"/>
      <c r="G61" s="6"/>
      <c r="H61" s="35" t="str">
        <f t="shared" si="5"/>
        <v/>
      </c>
      <c r="I61" s="35" t="str">
        <f t="shared" si="0"/>
        <v/>
      </c>
      <c r="J61" s="35" t="str">
        <f t="shared" si="1"/>
        <v/>
      </c>
      <c r="K61" s="36" t="str">
        <f>Profile!$B$14</f>
        <v>700101-1</v>
      </c>
      <c r="L61" s="37">
        <f t="shared" ca="1" si="2"/>
        <v>45085</v>
      </c>
      <c r="M61" s="20" t="str">
        <f t="shared" si="3"/>
        <v>0</v>
      </c>
      <c r="N61" s="20" t="str">
        <f t="shared" si="4"/>
        <v>0</v>
      </c>
      <c r="O61" s="20" t="e">
        <f>ROUND(VLOOKUP($M61,age!$A$2:$M$479,2,FALSE),1)</f>
        <v>#N/A</v>
      </c>
      <c r="P61" s="20" t="e">
        <f>ROUND(VLOOKUP($M61,age!$A$2:$M$479,3,FALSE),1)</f>
        <v>#N/A</v>
      </c>
      <c r="Q61" s="20" t="e">
        <f>ROUND(VLOOKUP($M61,age!$A$2:$M$479,4,FALSE),1)</f>
        <v>#N/A</v>
      </c>
      <c r="R61" s="20" t="e">
        <f>ROUND(VLOOKUP($M61,age!$A$2:$M$479,5,FALSE),1)</f>
        <v>#N/A</v>
      </c>
      <c r="S61" s="20" t="e">
        <f>ROUND(VLOOKUP($M61,age!$A$2:$M$479,6,FALSE),1)</f>
        <v>#N/A</v>
      </c>
      <c r="T61" s="20" t="e">
        <f>ROUND(VLOOKUP($M61,age!$A$2:$M$479,7,FALSE),1)</f>
        <v>#N/A</v>
      </c>
      <c r="U61" s="20" t="e">
        <f>ROUND(VLOOKUP($M61,age!$A$2:$M$479,8,FALSE),1)</f>
        <v>#N/A</v>
      </c>
      <c r="V61" s="20" t="e">
        <f>ROUND(VLOOKUP($M61,age!$A$2:$M$479,9,FALSE),1)</f>
        <v>#N/A</v>
      </c>
      <c r="W61" s="20" t="e">
        <f>ROUND(VLOOKUP($M61,age!$A$2:$M$479,10,FALSE),1)</f>
        <v>#N/A</v>
      </c>
      <c r="X61" s="20" t="e">
        <f>ROUND(VLOOKUP($M61,age!$A$2:$M$479,11,FALSE),1)</f>
        <v>#N/A</v>
      </c>
      <c r="Y61" s="20" t="e">
        <f>ROUND(VLOOKUP($M61,age!$A$2:$M$479,12,FALSE),1)</f>
        <v>#N/A</v>
      </c>
      <c r="Z61" s="20" t="e">
        <f>ROUND(VLOOKUP($M61,age!$A$2:$M$479,13,FALSE),1)</f>
        <v>#N/A</v>
      </c>
      <c r="AA61" s="20" t="e">
        <f>ROUND(VLOOKUP($N61,ht!$A$2:$H$423,2,FALSE),1)</f>
        <v>#N/A</v>
      </c>
      <c r="AB61" s="38" t="e">
        <f>ROUND(VLOOKUP($N61,ht!$A$2:$H$423,3,FALSE),1)</f>
        <v>#N/A</v>
      </c>
      <c r="AC61" s="20" t="e">
        <f>ROUND(VLOOKUP($N61,ht!$A$2:$H$423,4,FALSE),1)</f>
        <v>#N/A</v>
      </c>
      <c r="AD61" s="20" t="e">
        <f>ROUND(VLOOKUP($N61,ht!$A$2:$H$423,5,FALSE),1)</f>
        <v>#N/A</v>
      </c>
      <c r="AE61" s="20" t="e">
        <f>ROUND(VLOOKUP($N61,ht!$A$2:$H$423,6,FALSE),1)</f>
        <v>#N/A</v>
      </c>
      <c r="AF61" s="20" t="e">
        <f>ROUND(VLOOKUP($N61,ht!$A$2:$H$423,7,FALSE),1)</f>
        <v>#N/A</v>
      </c>
      <c r="AG61" s="20" t="e">
        <f>ROUND(VLOOKUP($N61,ht!$A$2:$H$423,8,FALSE),1)</f>
        <v>#N/A</v>
      </c>
    </row>
    <row r="62" spans="1:33" x14ac:dyDescent="0.75">
      <c r="A62" s="4"/>
      <c r="B62" s="5"/>
      <c r="C62" s="6"/>
      <c r="D62" s="6"/>
      <c r="E62" s="6"/>
      <c r="F62" s="6"/>
      <c r="G62" s="6"/>
      <c r="H62" s="35" t="str">
        <f t="shared" si="5"/>
        <v/>
      </c>
      <c r="I62" s="35" t="str">
        <f t="shared" si="0"/>
        <v/>
      </c>
      <c r="J62" s="35" t="str">
        <f t="shared" si="1"/>
        <v/>
      </c>
      <c r="K62" s="36" t="str">
        <f>Profile!$B$14</f>
        <v>700101-1</v>
      </c>
      <c r="L62" s="37">
        <f t="shared" ca="1" si="2"/>
        <v>45085</v>
      </c>
      <c r="M62" s="20" t="str">
        <f t="shared" si="3"/>
        <v>0</v>
      </c>
      <c r="N62" s="20" t="str">
        <f t="shared" si="4"/>
        <v>0</v>
      </c>
      <c r="O62" s="20" t="e">
        <f>ROUND(VLOOKUP($M62,age!$A$2:$M$479,2,FALSE),1)</f>
        <v>#N/A</v>
      </c>
      <c r="P62" s="20" t="e">
        <f>ROUND(VLOOKUP($M62,age!$A$2:$M$479,3,FALSE),1)</f>
        <v>#N/A</v>
      </c>
      <c r="Q62" s="20" t="e">
        <f>ROUND(VLOOKUP($M62,age!$A$2:$M$479,4,FALSE),1)</f>
        <v>#N/A</v>
      </c>
      <c r="R62" s="20" t="e">
        <f>ROUND(VLOOKUP($M62,age!$A$2:$M$479,5,FALSE),1)</f>
        <v>#N/A</v>
      </c>
      <c r="S62" s="20" t="e">
        <f>ROUND(VLOOKUP($M62,age!$A$2:$M$479,6,FALSE),1)</f>
        <v>#N/A</v>
      </c>
      <c r="T62" s="20" t="e">
        <f>ROUND(VLOOKUP($M62,age!$A$2:$M$479,7,FALSE),1)</f>
        <v>#N/A</v>
      </c>
      <c r="U62" s="20" t="e">
        <f>ROUND(VLOOKUP($M62,age!$A$2:$M$479,8,FALSE),1)</f>
        <v>#N/A</v>
      </c>
      <c r="V62" s="20" t="e">
        <f>ROUND(VLOOKUP($M62,age!$A$2:$M$479,9,FALSE),1)</f>
        <v>#N/A</v>
      </c>
      <c r="W62" s="20" t="e">
        <f>ROUND(VLOOKUP($M62,age!$A$2:$M$479,10,FALSE),1)</f>
        <v>#N/A</v>
      </c>
      <c r="X62" s="20" t="e">
        <f>ROUND(VLOOKUP($M62,age!$A$2:$M$479,11,FALSE),1)</f>
        <v>#N/A</v>
      </c>
      <c r="Y62" s="20" t="e">
        <f>ROUND(VLOOKUP($M62,age!$A$2:$M$479,12,FALSE),1)</f>
        <v>#N/A</v>
      </c>
      <c r="Z62" s="20" t="e">
        <f>ROUND(VLOOKUP($M62,age!$A$2:$M$479,13,FALSE),1)</f>
        <v>#N/A</v>
      </c>
      <c r="AA62" s="20" t="e">
        <f>ROUND(VLOOKUP($N62,ht!$A$2:$H$423,2,FALSE),1)</f>
        <v>#N/A</v>
      </c>
      <c r="AB62" s="38" t="e">
        <f>ROUND(VLOOKUP($N62,ht!$A$2:$H$423,3,FALSE),1)</f>
        <v>#N/A</v>
      </c>
      <c r="AC62" s="20" t="e">
        <f>ROUND(VLOOKUP($N62,ht!$A$2:$H$423,4,FALSE),1)</f>
        <v>#N/A</v>
      </c>
      <c r="AD62" s="20" t="e">
        <f>ROUND(VLOOKUP($N62,ht!$A$2:$H$423,5,FALSE),1)</f>
        <v>#N/A</v>
      </c>
      <c r="AE62" s="20" t="e">
        <f>ROUND(VLOOKUP($N62,ht!$A$2:$H$423,6,FALSE),1)</f>
        <v>#N/A</v>
      </c>
      <c r="AF62" s="20" t="e">
        <f>ROUND(VLOOKUP($N62,ht!$A$2:$H$423,7,FALSE),1)</f>
        <v>#N/A</v>
      </c>
      <c r="AG62" s="20" t="e">
        <f>ROUND(VLOOKUP($N62,ht!$A$2:$H$423,8,FALSE),1)</f>
        <v>#N/A</v>
      </c>
    </row>
    <row r="63" spans="1:33" x14ac:dyDescent="0.75">
      <c r="A63" s="4"/>
      <c r="B63" s="5"/>
      <c r="C63" s="6"/>
      <c r="D63" s="6"/>
      <c r="E63" s="6"/>
      <c r="F63" s="6"/>
      <c r="G63" s="6"/>
      <c r="H63" s="35" t="str">
        <f t="shared" si="5"/>
        <v/>
      </c>
      <c r="I63" s="35" t="str">
        <f t="shared" si="0"/>
        <v/>
      </c>
      <c r="J63" s="35" t="str">
        <f t="shared" si="1"/>
        <v/>
      </c>
      <c r="K63" s="36" t="str">
        <f>Profile!$B$14</f>
        <v>700101-1</v>
      </c>
      <c r="L63" s="37">
        <f t="shared" ca="1" si="2"/>
        <v>45085</v>
      </c>
      <c r="M63" s="20" t="str">
        <f t="shared" si="3"/>
        <v>0</v>
      </c>
      <c r="N63" s="20" t="str">
        <f t="shared" si="4"/>
        <v>0</v>
      </c>
      <c r="O63" s="20" t="e">
        <f>ROUND(VLOOKUP($M63,age!$A$2:$M$479,2,FALSE),1)</f>
        <v>#N/A</v>
      </c>
      <c r="P63" s="20" t="e">
        <f>ROUND(VLOOKUP($M63,age!$A$2:$M$479,3,FALSE),1)</f>
        <v>#N/A</v>
      </c>
      <c r="Q63" s="20" t="e">
        <f>ROUND(VLOOKUP($M63,age!$A$2:$M$479,4,FALSE),1)</f>
        <v>#N/A</v>
      </c>
      <c r="R63" s="20" t="e">
        <f>ROUND(VLOOKUP($M63,age!$A$2:$M$479,5,FALSE),1)</f>
        <v>#N/A</v>
      </c>
      <c r="S63" s="20" t="e">
        <f>ROUND(VLOOKUP($M63,age!$A$2:$M$479,6,FALSE),1)</f>
        <v>#N/A</v>
      </c>
      <c r="T63" s="20" t="e">
        <f>ROUND(VLOOKUP($M63,age!$A$2:$M$479,7,FALSE),1)</f>
        <v>#N/A</v>
      </c>
      <c r="U63" s="20" t="e">
        <f>ROUND(VLOOKUP($M63,age!$A$2:$M$479,8,FALSE),1)</f>
        <v>#N/A</v>
      </c>
      <c r="V63" s="20" t="e">
        <f>ROUND(VLOOKUP($M63,age!$A$2:$M$479,9,FALSE),1)</f>
        <v>#N/A</v>
      </c>
      <c r="W63" s="20" t="e">
        <f>ROUND(VLOOKUP($M63,age!$A$2:$M$479,10,FALSE),1)</f>
        <v>#N/A</v>
      </c>
      <c r="X63" s="20" t="e">
        <f>ROUND(VLOOKUP($M63,age!$A$2:$M$479,11,FALSE),1)</f>
        <v>#N/A</v>
      </c>
      <c r="Y63" s="20" t="e">
        <f>ROUND(VLOOKUP($M63,age!$A$2:$M$479,12,FALSE),1)</f>
        <v>#N/A</v>
      </c>
      <c r="Z63" s="20" t="e">
        <f>ROUND(VLOOKUP($M63,age!$A$2:$M$479,13,FALSE),1)</f>
        <v>#N/A</v>
      </c>
      <c r="AA63" s="20" t="e">
        <f>ROUND(VLOOKUP($N63,ht!$A$2:$H$423,2,FALSE),1)</f>
        <v>#N/A</v>
      </c>
      <c r="AB63" s="38" t="e">
        <f>ROUND(VLOOKUP($N63,ht!$A$2:$H$423,3,FALSE),1)</f>
        <v>#N/A</v>
      </c>
      <c r="AC63" s="20" t="e">
        <f>ROUND(VLOOKUP($N63,ht!$A$2:$H$423,4,FALSE),1)</f>
        <v>#N/A</v>
      </c>
      <c r="AD63" s="20" t="e">
        <f>ROUND(VLOOKUP($N63,ht!$A$2:$H$423,5,FALSE),1)</f>
        <v>#N/A</v>
      </c>
      <c r="AE63" s="20" t="e">
        <f>ROUND(VLOOKUP($N63,ht!$A$2:$H$423,6,FALSE),1)</f>
        <v>#N/A</v>
      </c>
      <c r="AF63" s="20" t="e">
        <f>ROUND(VLOOKUP($N63,ht!$A$2:$H$423,7,FALSE),1)</f>
        <v>#N/A</v>
      </c>
      <c r="AG63" s="20" t="e">
        <f>ROUND(VLOOKUP($N63,ht!$A$2:$H$423,8,FALSE),1)</f>
        <v>#N/A</v>
      </c>
    </row>
    <row r="64" spans="1:33" x14ac:dyDescent="0.75">
      <c r="A64" s="4"/>
      <c r="B64" s="5"/>
      <c r="C64" s="6"/>
      <c r="D64" s="6"/>
      <c r="E64" s="6"/>
      <c r="F64" s="6"/>
      <c r="G64" s="6"/>
      <c r="H64" s="35" t="str">
        <f t="shared" si="5"/>
        <v/>
      </c>
      <c r="I64" s="35" t="str">
        <f t="shared" si="0"/>
        <v/>
      </c>
      <c r="J64" s="35" t="str">
        <f t="shared" si="1"/>
        <v/>
      </c>
      <c r="K64" s="36" t="str">
        <f>Profile!$B$14</f>
        <v>700101-1</v>
      </c>
      <c r="L64" s="37">
        <f t="shared" ca="1" si="2"/>
        <v>45085</v>
      </c>
      <c r="M64" s="20" t="str">
        <f t="shared" si="3"/>
        <v>0</v>
      </c>
      <c r="N64" s="20" t="str">
        <f t="shared" si="4"/>
        <v>0</v>
      </c>
      <c r="O64" s="20" t="e">
        <f>ROUND(VLOOKUP($M64,age!$A$2:$M$479,2,FALSE),1)</f>
        <v>#N/A</v>
      </c>
      <c r="P64" s="20" t="e">
        <f>ROUND(VLOOKUP($M64,age!$A$2:$M$479,3,FALSE),1)</f>
        <v>#N/A</v>
      </c>
      <c r="Q64" s="20" t="e">
        <f>ROUND(VLOOKUP($M64,age!$A$2:$M$479,4,FALSE),1)</f>
        <v>#N/A</v>
      </c>
      <c r="R64" s="20" t="e">
        <f>ROUND(VLOOKUP($M64,age!$A$2:$M$479,5,FALSE),1)</f>
        <v>#N/A</v>
      </c>
      <c r="S64" s="20" t="e">
        <f>ROUND(VLOOKUP($M64,age!$A$2:$M$479,6,FALSE),1)</f>
        <v>#N/A</v>
      </c>
      <c r="T64" s="20" t="e">
        <f>ROUND(VLOOKUP($M64,age!$A$2:$M$479,7,FALSE),1)</f>
        <v>#N/A</v>
      </c>
      <c r="U64" s="20" t="e">
        <f>ROUND(VLOOKUP($M64,age!$A$2:$M$479,8,FALSE),1)</f>
        <v>#N/A</v>
      </c>
      <c r="V64" s="20" t="e">
        <f>ROUND(VLOOKUP($M64,age!$A$2:$M$479,9,FALSE),1)</f>
        <v>#N/A</v>
      </c>
      <c r="W64" s="20" t="e">
        <f>ROUND(VLOOKUP($M64,age!$A$2:$M$479,10,FALSE),1)</f>
        <v>#N/A</v>
      </c>
      <c r="X64" s="20" t="e">
        <f>ROUND(VLOOKUP($M64,age!$A$2:$M$479,11,FALSE),1)</f>
        <v>#N/A</v>
      </c>
      <c r="Y64" s="20" t="e">
        <f>ROUND(VLOOKUP($M64,age!$A$2:$M$479,12,FALSE),1)</f>
        <v>#N/A</v>
      </c>
      <c r="Z64" s="20" t="e">
        <f>ROUND(VLOOKUP($M64,age!$A$2:$M$479,13,FALSE),1)</f>
        <v>#N/A</v>
      </c>
      <c r="AA64" s="20" t="e">
        <f>ROUND(VLOOKUP($N64,ht!$A$2:$H$423,2,FALSE),1)</f>
        <v>#N/A</v>
      </c>
      <c r="AB64" s="38" t="e">
        <f>ROUND(VLOOKUP($N64,ht!$A$2:$H$423,3,FALSE),1)</f>
        <v>#N/A</v>
      </c>
      <c r="AC64" s="20" t="e">
        <f>ROUND(VLOOKUP($N64,ht!$A$2:$H$423,4,FALSE),1)</f>
        <v>#N/A</v>
      </c>
      <c r="AD64" s="20" t="e">
        <f>ROUND(VLOOKUP($N64,ht!$A$2:$H$423,5,FALSE),1)</f>
        <v>#N/A</v>
      </c>
      <c r="AE64" s="20" t="e">
        <f>ROUND(VLOOKUP($N64,ht!$A$2:$H$423,6,FALSE),1)</f>
        <v>#N/A</v>
      </c>
      <c r="AF64" s="20" t="e">
        <f>ROUND(VLOOKUP($N64,ht!$A$2:$H$423,7,FALSE),1)</f>
        <v>#N/A</v>
      </c>
      <c r="AG64" s="20" t="e">
        <f>ROUND(VLOOKUP($N64,ht!$A$2:$H$423,8,FALSE),1)</f>
        <v>#N/A</v>
      </c>
    </row>
    <row r="65" spans="1:33" x14ac:dyDescent="0.75">
      <c r="A65" s="4"/>
      <c r="B65" s="5"/>
      <c r="C65" s="6"/>
      <c r="D65" s="6"/>
      <c r="E65" s="6"/>
      <c r="F65" s="6"/>
      <c r="G65" s="6"/>
      <c r="H65" s="35" t="str">
        <f t="shared" si="5"/>
        <v/>
      </c>
      <c r="I65" s="35" t="str">
        <f t="shared" si="0"/>
        <v/>
      </c>
      <c r="J65" s="35" t="str">
        <f t="shared" si="1"/>
        <v/>
      </c>
      <c r="K65" s="36" t="str">
        <f>Profile!$B$14</f>
        <v>700101-1</v>
      </c>
      <c r="L65" s="37">
        <f t="shared" ca="1" si="2"/>
        <v>45085</v>
      </c>
      <c r="M65" s="20" t="str">
        <f t="shared" si="3"/>
        <v>0</v>
      </c>
      <c r="N65" s="20" t="str">
        <f t="shared" si="4"/>
        <v>0</v>
      </c>
      <c r="O65" s="20" t="e">
        <f>ROUND(VLOOKUP($M65,age!$A$2:$M$479,2,FALSE),1)</f>
        <v>#N/A</v>
      </c>
      <c r="P65" s="20" t="e">
        <f>ROUND(VLOOKUP($M65,age!$A$2:$M$479,3,FALSE),1)</f>
        <v>#N/A</v>
      </c>
      <c r="Q65" s="20" t="e">
        <f>ROUND(VLOOKUP($M65,age!$A$2:$M$479,4,FALSE),1)</f>
        <v>#N/A</v>
      </c>
      <c r="R65" s="20" t="e">
        <f>ROUND(VLOOKUP($M65,age!$A$2:$M$479,5,FALSE),1)</f>
        <v>#N/A</v>
      </c>
      <c r="S65" s="20" t="e">
        <f>ROUND(VLOOKUP($M65,age!$A$2:$M$479,6,FALSE),1)</f>
        <v>#N/A</v>
      </c>
      <c r="T65" s="20" t="e">
        <f>ROUND(VLOOKUP($M65,age!$A$2:$M$479,7,FALSE),1)</f>
        <v>#N/A</v>
      </c>
      <c r="U65" s="20" t="e">
        <f>ROUND(VLOOKUP($M65,age!$A$2:$M$479,8,FALSE),1)</f>
        <v>#N/A</v>
      </c>
      <c r="V65" s="20" t="e">
        <f>ROUND(VLOOKUP($M65,age!$A$2:$M$479,9,FALSE),1)</f>
        <v>#N/A</v>
      </c>
      <c r="W65" s="20" t="e">
        <f>ROUND(VLOOKUP($M65,age!$A$2:$M$479,10,FALSE),1)</f>
        <v>#N/A</v>
      </c>
      <c r="X65" s="20" t="e">
        <f>ROUND(VLOOKUP($M65,age!$A$2:$M$479,11,FALSE),1)</f>
        <v>#N/A</v>
      </c>
      <c r="Y65" s="20" t="e">
        <f>ROUND(VLOOKUP($M65,age!$A$2:$M$479,12,FALSE),1)</f>
        <v>#N/A</v>
      </c>
      <c r="Z65" s="20" t="e">
        <f>ROUND(VLOOKUP($M65,age!$A$2:$M$479,13,FALSE),1)</f>
        <v>#N/A</v>
      </c>
      <c r="AA65" s="20" t="e">
        <f>ROUND(VLOOKUP($N65,ht!$A$2:$H$423,2,FALSE),1)</f>
        <v>#N/A</v>
      </c>
      <c r="AB65" s="38" t="e">
        <f>ROUND(VLOOKUP($N65,ht!$A$2:$H$423,3,FALSE),1)</f>
        <v>#N/A</v>
      </c>
      <c r="AC65" s="20" t="e">
        <f>ROUND(VLOOKUP($N65,ht!$A$2:$H$423,4,FALSE),1)</f>
        <v>#N/A</v>
      </c>
      <c r="AD65" s="20" t="e">
        <f>ROUND(VLOOKUP($N65,ht!$A$2:$H$423,5,FALSE),1)</f>
        <v>#N/A</v>
      </c>
      <c r="AE65" s="20" t="e">
        <f>ROUND(VLOOKUP($N65,ht!$A$2:$H$423,6,FALSE),1)</f>
        <v>#N/A</v>
      </c>
      <c r="AF65" s="20" t="e">
        <f>ROUND(VLOOKUP($N65,ht!$A$2:$H$423,7,FALSE),1)</f>
        <v>#N/A</v>
      </c>
      <c r="AG65" s="20" t="e">
        <f>ROUND(VLOOKUP($N65,ht!$A$2:$H$423,8,FALSE),1)</f>
        <v>#N/A</v>
      </c>
    </row>
    <row r="66" spans="1:33" x14ac:dyDescent="0.75">
      <c r="A66" s="4"/>
      <c r="B66" s="5"/>
      <c r="C66" s="6"/>
      <c r="D66" s="6"/>
      <c r="E66" s="6"/>
      <c r="F66" s="6"/>
      <c r="G66" s="6"/>
      <c r="H66" s="35" t="str">
        <f t="shared" si="5"/>
        <v/>
      </c>
      <c r="I66" s="35" t="str">
        <f t="shared" si="0"/>
        <v/>
      </c>
      <c r="J66" s="35" t="str">
        <f t="shared" si="1"/>
        <v/>
      </c>
      <c r="K66" s="36" t="str">
        <f>Profile!$B$14</f>
        <v>700101-1</v>
      </c>
      <c r="L66" s="37">
        <f t="shared" ca="1" si="2"/>
        <v>45085</v>
      </c>
      <c r="M66" s="20" t="str">
        <f t="shared" si="3"/>
        <v>0</v>
      </c>
      <c r="N66" s="20" t="str">
        <f t="shared" si="4"/>
        <v>0</v>
      </c>
      <c r="O66" s="20" t="e">
        <f>ROUND(VLOOKUP($M66,age!$A$2:$M$479,2,FALSE),1)</f>
        <v>#N/A</v>
      </c>
      <c r="P66" s="20" t="e">
        <f>ROUND(VLOOKUP($M66,age!$A$2:$M$479,3,FALSE),1)</f>
        <v>#N/A</v>
      </c>
      <c r="Q66" s="20" t="e">
        <f>ROUND(VLOOKUP($M66,age!$A$2:$M$479,4,FALSE),1)</f>
        <v>#N/A</v>
      </c>
      <c r="R66" s="20" t="e">
        <f>ROUND(VLOOKUP($M66,age!$A$2:$M$479,5,FALSE),1)</f>
        <v>#N/A</v>
      </c>
      <c r="S66" s="20" t="e">
        <f>ROUND(VLOOKUP($M66,age!$A$2:$M$479,6,FALSE),1)</f>
        <v>#N/A</v>
      </c>
      <c r="T66" s="20" t="e">
        <f>ROUND(VLOOKUP($M66,age!$A$2:$M$479,7,FALSE),1)</f>
        <v>#N/A</v>
      </c>
      <c r="U66" s="20" t="e">
        <f>ROUND(VLOOKUP($M66,age!$A$2:$M$479,8,FALSE),1)</f>
        <v>#N/A</v>
      </c>
      <c r="V66" s="20" t="e">
        <f>ROUND(VLOOKUP($M66,age!$A$2:$M$479,9,FALSE),1)</f>
        <v>#N/A</v>
      </c>
      <c r="W66" s="20" t="e">
        <f>ROUND(VLOOKUP($M66,age!$A$2:$M$479,10,FALSE),1)</f>
        <v>#N/A</v>
      </c>
      <c r="X66" s="20" t="e">
        <f>ROUND(VLOOKUP($M66,age!$A$2:$M$479,11,FALSE),1)</f>
        <v>#N/A</v>
      </c>
      <c r="Y66" s="20" t="e">
        <f>ROUND(VLOOKUP($M66,age!$A$2:$M$479,12,FALSE),1)</f>
        <v>#N/A</v>
      </c>
      <c r="Z66" s="20" t="e">
        <f>ROUND(VLOOKUP($M66,age!$A$2:$M$479,13,FALSE),1)</f>
        <v>#N/A</v>
      </c>
      <c r="AA66" s="20" t="e">
        <f>ROUND(VLOOKUP($N66,ht!$A$2:$H$423,2,FALSE),1)</f>
        <v>#N/A</v>
      </c>
      <c r="AB66" s="38" t="e">
        <f>ROUND(VLOOKUP($N66,ht!$A$2:$H$423,3,FALSE),1)</f>
        <v>#N/A</v>
      </c>
      <c r="AC66" s="20" t="e">
        <f>ROUND(VLOOKUP($N66,ht!$A$2:$H$423,4,FALSE),1)</f>
        <v>#N/A</v>
      </c>
      <c r="AD66" s="20" t="e">
        <f>ROUND(VLOOKUP($N66,ht!$A$2:$H$423,5,FALSE),1)</f>
        <v>#N/A</v>
      </c>
      <c r="AE66" s="20" t="e">
        <f>ROUND(VLOOKUP($N66,ht!$A$2:$H$423,6,FALSE),1)</f>
        <v>#N/A</v>
      </c>
      <c r="AF66" s="20" t="e">
        <f>ROUND(VLOOKUP($N66,ht!$A$2:$H$423,7,FALSE),1)</f>
        <v>#N/A</v>
      </c>
      <c r="AG66" s="20" t="e">
        <f>ROUND(VLOOKUP($N66,ht!$A$2:$H$423,8,FALSE),1)</f>
        <v>#N/A</v>
      </c>
    </row>
    <row r="67" spans="1:33" x14ac:dyDescent="0.75">
      <c r="A67" s="4"/>
      <c r="B67" s="5"/>
      <c r="C67" s="6"/>
      <c r="D67" s="6"/>
      <c r="E67" s="6"/>
      <c r="F67" s="6"/>
      <c r="G67" s="6"/>
      <c r="H67" s="35" t="str">
        <f t="shared" si="5"/>
        <v/>
      </c>
      <c r="I67" s="35" t="str">
        <f t="shared" si="0"/>
        <v/>
      </c>
      <c r="J67" s="35" t="str">
        <f t="shared" si="1"/>
        <v/>
      </c>
      <c r="K67" s="36" t="str">
        <f>Profile!$B$14</f>
        <v>700101-1</v>
      </c>
      <c r="L67" s="37">
        <f t="shared" ca="1" si="2"/>
        <v>45085</v>
      </c>
      <c r="M67" s="20" t="str">
        <f t="shared" si="3"/>
        <v>0</v>
      </c>
      <c r="N67" s="20" t="str">
        <f t="shared" si="4"/>
        <v>0</v>
      </c>
      <c r="O67" s="20" t="e">
        <f>ROUND(VLOOKUP($M67,age!$A$2:$M$479,2,FALSE),1)</f>
        <v>#N/A</v>
      </c>
      <c r="P67" s="20" t="e">
        <f>ROUND(VLOOKUP($M67,age!$A$2:$M$479,3,FALSE),1)</f>
        <v>#N/A</v>
      </c>
      <c r="Q67" s="20" t="e">
        <f>ROUND(VLOOKUP($M67,age!$A$2:$M$479,4,FALSE),1)</f>
        <v>#N/A</v>
      </c>
      <c r="R67" s="20" t="e">
        <f>ROUND(VLOOKUP($M67,age!$A$2:$M$479,5,FALSE),1)</f>
        <v>#N/A</v>
      </c>
      <c r="S67" s="20" t="e">
        <f>ROUND(VLOOKUP($M67,age!$A$2:$M$479,6,FALSE),1)</f>
        <v>#N/A</v>
      </c>
      <c r="T67" s="20" t="e">
        <f>ROUND(VLOOKUP($M67,age!$A$2:$M$479,7,FALSE),1)</f>
        <v>#N/A</v>
      </c>
      <c r="U67" s="20" t="e">
        <f>ROUND(VLOOKUP($M67,age!$A$2:$M$479,8,FALSE),1)</f>
        <v>#N/A</v>
      </c>
      <c r="V67" s="20" t="e">
        <f>ROUND(VLOOKUP($M67,age!$A$2:$M$479,9,FALSE),1)</f>
        <v>#N/A</v>
      </c>
      <c r="W67" s="20" t="e">
        <f>ROUND(VLOOKUP($M67,age!$A$2:$M$479,10,FALSE),1)</f>
        <v>#N/A</v>
      </c>
      <c r="X67" s="20" t="e">
        <f>ROUND(VLOOKUP($M67,age!$A$2:$M$479,11,FALSE),1)</f>
        <v>#N/A</v>
      </c>
      <c r="Y67" s="20" t="e">
        <f>ROUND(VLOOKUP($M67,age!$A$2:$M$479,12,FALSE),1)</f>
        <v>#N/A</v>
      </c>
      <c r="Z67" s="20" t="e">
        <f>ROUND(VLOOKUP($M67,age!$A$2:$M$479,13,FALSE),1)</f>
        <v>#N/A</v>
      </c>
      <c r="AA67" s="20" t="e">
        <f>ROUND(VLOOKUP($N67,ht!$A$2:$H$423,2,FALSE),1)</f>
        <v>#N/A</v>
      </c>
      <c r="AB67" s="38" t="e">
        <f>ROUND(VLOOKUP($N67,ht!$A$2:$H$423,3,FALSE),1)</f>
        <v>#N/A</v>
      </c>
      <c r="AC67" s="20" t="e">
        <f>ROUND(VLOOKUP($N67,ht!$A$2:$H$423,4,FALSE),1)</f>
        <v>#N/A</v>
      </c>
      <c r="AD67" s="20" t="e">
        <f>ROUND(VLOOKUP($N67,ht!$A$2:$H$423,5,FALSE),1)</f>
        <v>#N/A</v>
      </c>
      <c r="AE67" s="20" t="e">
        <f>ROUND(VLOOKUP($N67,ht!$A$2:$H$423,6,FALSE),1)</f>
        <v>#N/A</v>
      </c>
      <c r="AF67" s="20" t="e">
        <f>ROUND(VLOOKUP($N67,ht!$A$2:$H$423,7,FALSE),1)</f>
        <v>#N/A</v>
      </c>
      <c r="AG67" s="20" t="e">
        <f>ROUND(VLOOKUP($N67,ht!$A$2:$H$423,8,FALSE),1)</f>
        <v>#N/A</v>
      </c>
    </row>
    <row r="68" spans="1:33" x14ac:dyDescent="0.75">
      <c r="A68" s="4"/>
      <c r="B68" s="5"/>
      <c r="C68" s="6"/>
      <c r="D68" s="6"/>
      <c r="E68" s="6"/>
      <c r="F68" s="6"/>
      <c r="G68" s="6"/>
      <c r="H68" s="35" t="str">
        <f t="shared" si="5"/>
        <v/>
      </c>
      <c r="I68" s="35" t="str">
        <f t="shared" si="0"/>
        <v/>
      </c>
      <c r="J68" s="35" t="str">
        <f t="shared" si="1"/>
        <v/>
      </c>
      <c r="K68" s="36" t="str">
        <f>Profile!$B$14</f>
        <v>700101-1</v>
      </c>
      <c r="L68" s="37">
        <f t="shared" ca="1" si="2"/>
        <v>45085</v>
      </c>
      <c r="M68" s="20" t="str">
        <f t="shared" si="3"/>
        <v>0</v>
      </c>
      <c r="N68" s="20" t="str">
        <f t="shared" si="4"/>
        <v>0</v>
      </c>
      <c r="O68" s="20" t="e">
        <f>ROUND(VLOOKUP($M68,age!$A$2:$M$479,2,FALSE),1)</f>
        <v>#N/A</v>
      </c>
      <c r="P68" s="20" t="e">
        <f>ROUND(VLOOKUP($M68,age!$A$2:$M$479,3,FALSE),1)</f>
        <v>#N/A</v>
      </c>
      <c r="Q68" s="20" t="e">
        <f>ROUND(VLOOKUP($M68,age!$A$2:$M$479,4,FALSE),1)</f>
        <v>#N/A</v>
      </c>
      <c r="R68" s="20" t="e">
        <f>ROUND(VLOOKUP($M68,age!$A$2:$M$479,5,FALSE),1)</f>
        <v>#N/A</v>
      </c>
      <c r="S68" s="20" t="e">
        <f>ROUND(VLOOKUP($M68,age!$A$2:$M$479,6,FALSE),1)</f>
        <v>#N/A</v>
      </c>
      <c r="T68" s="20" t="e">
        <f>ROUND(VLOOKUP($M68,age!$A$2:$M$479,7,FALSE),1)</f>
        <v>#N/A</v>
      </c>
      <c r="U68" s="20" t="e">
        <f>ROUND(VLOOKUP($M68,age!$A$2:$M$479,8,FALSE),1)</f>
        <v>#N/A</v>
      </c>
      <c r="V68" s="20" t="e">
        <f>ROUND(VLOOKUP($M68,age!$A$2:$M$479,9,FALSE),1)</f>
        <v>#N/A</v>
      </c>
      <c r="W68" s="20" t="e">
        <f>ROUND(VLOOKUP($M68,age!$A$2:$M$479,10,FALSE),1)</f>
        <v>#N/A</v>
      </c>
      <c r="X68" s="20" t="e">
        <f>ROUND(VLOOKUP($M68,age!$A$2:$M$479,11,FALSE),1)</f>
        <v>#N/A</v>
      </c>
      <c r="Y68" s="20" t="e">
        <f>ROUND(VLOOKUP($M68,age!$A$2:$M$479,12,FALSE),1)</f>
        <v>#N/A</v>
      </c>
      <c r="Z68" s="20" t="e">
        <f>ROUND(VLOOKUP($M68,age!$A$2:$M$479,13,FALSE),1)</f>
        <v>#N/A</v>
      </c>
      <c r="AA68" s="20" t="e">
        <f>ROUND(VLOOKUP($N68,ht!$A$2:$H$423,2,FALSE),1)</f>
        <v>#N/A</v>
      </c>
      <c r="AB68" s="38" t="e">
        <f>ROUND(VLOOKUP($N68,ht!$A$2:$H$423,3,FALSE),1)</f>
        <v>#N/A</v>
      </c>
      <c r="AC68" s="20" t="e">
        <f>ROUND(VLOOKUP($N68,ht!$A$2:$H$423,4,FALSE),1)</f>
        <v>#N/A</v>
      </c>
      <c r="AD68" s="20" t="e">
        <f>ROUND(VLOOKUP($N68,ht!$A$2:$H$423,5,FALSE),1)</f>
        <v>#N/A</v>
      </c>
      <c r="AE68" s="20" t="e">
        <f>ROUND(VLOOKUP($N68,ht!$A$2:$H$423,6,FALSE),1)</f>
        <v>#N/A</v>
      </c>
      <c r="AF68" s="20" t="e">
        <f>ROUND(VLOOKUP($N68,ht!$A$2:$H$423,7,FALSE),1)</f>
        <v>#N/A</v>
      </c>
      <c r="AG68" s="20" t="e">
        <f>ROUND(VLOOKUP($N68,ht!$A$2:$H$423,8,FALSE),1)</f>
        <v>#N/A</v>
      </c>
    </row>
    <row r="69" spans="1:33" x14ac:dyDescent="0.75">
      <c r="A69" s="4"/>
      <c r="B69" s="5"/>
      <c r="C69" s="6"/>
      <c r="D69" s="6"/>
      <c r="E69" s="6"/>
      <c r="F69" s="6"/>
      <c r="G69" s="6"/>
      <c r="H69" s="35" t="str">
        <f t="shared" ref="H69:H103" si="6">IF(F69=0,"",IF(F69&gt;T69,"น้ำหนักมากเกินเกณฑ์",IF(F69&gt;S69,"น้ำหนักค่อนข้างมาก",IF(F69&gt;=R69,"น้ำหนักตามเกณฑ์",IF(F69&gt;=Q69,"น้ำหนักค่อนข้างน้อย","น้ำหนักน้อยกว่าเกณฑ์")))))</f>
        <v/>
      </c>
      <c r="I69" s="35" t="str">
        <f t="shared" ref="I69:I103" si="7">IF(G69=0,"",IF(G69&gt;Z69,"สูง",IF(G69&gt;Y69,"ค่อนข้างสูง",IF(G69&gt;=X69,"ส่วนสูงตามเกณฑ์",IF(G69&gt;=W69,"ค่อนข้างเตี้ย","เตี้ย")))))</f>
        <v/>
      </c>
      <c r="J69" s="35" t="str">
        <f t="shared" ref="J69:J103" si="8">IF(F69=0,"",IF(F69&gt;AG69,"อ้วน",IF(F69&gt;AF69,"เริ่มอ้วน",IF(F69&gt;AE69,"ท้วม",IF(F69&gt;=AD69,"สมส่วน",IF(F69&gt;=AC69,"ค่อนข้างผอม","ผอม"))))))</f>
        <v/>
      </c>
      <c r="K69" s="36" t="str">
        <f>Profile!$B$14</f>
        <v>700101-1</v>
      </c>
      <c r="L69" s="37">
        <f t="shared" ref="L69:L132" ca="1" si="9">$J$1</f>
        <v>45085</v>
      </c>
      <c r="M69" s="20" t="str">
        <f t="shared" ref="M69:M132" si="10">CONCATENATE(C69,D69*12+E69)</f>
        <v>0</v>
      </c>
      <c r="N69" s="20" t="str">
        <f t="shared" ref="N69:N132" si="11">CONCATENATE(C69,ROUND(G69,0))</f>
        <v>0</v>
      </c>
      <c r="O69" s="20" t="e">
        <f>ROUND(VLOOKUP($M69,age!$A$2:$M$479,2,FALSE),1)</f>
        <v>#N/A</v>
      </c>
      <c r="P69" s="20" t="e">
        <f>ROUND(VLOOKUP($M69,age!$A$2:$M$479,3,FALSE),1)</f>
        <v>#N/A</v>
      </c>
      <c r="Q69" s="20" t="e">
        <f>ROUND(VLOOKUP($M69,age!$A$2:$M$479,4,FALSE),1)</f>
        <v>#N/A</v>
      </c>
      <c r="R69" s="20" t="e">
        <f>ROUND(VLOOKUP($M69,age!$A$2:$M$479,5,FALSE),1)</f>
        <v>#N/A</v>
      </c>
      <c r="S69" s="20" t="e">
        <f>ROUND(VLOOKUP($M69,age!$A$2:$M$479,6,FALSE),1)</f>
        <v>#N/A</v>
      </c>
      <c r="T69" s="20" t="e">
        <f>ROUND(VLOOKUP($M69,age!$A$2:$M$479,7,FALSE),1)</f>
        <v>#N/A</v>
      </c>
      <c r="U69" s="20" t="e">
        <f>ROUND(VLOOKUP($M69,age!$A$2:$M$479,8,FALSE),1)</f>
        <v>#N/A</v>
      </c>
      <c r="V69" s="20" t="e">
        <f>ROUND(VLOOKUP($M69,age!$A$2:$M$479,9,FALSE),1)</f>
        <v>#N/A</v>
      </c>
      <c r="W69" s="20" t="e">
        <f>ROUND(VLOOKUP($M69,age!$A$2:$M$479,10,FALSE),1)</f>
        <v>#N/A</v>
      </c>
      <c r="X69" s="20" t="e">
        <f>ROUND(VLOOKUP($M69,age!$A$2:$M$479,11,FALSE),1)</f>
        <v>#N/A</v>
      </c>
      <c r="Y69" s="20" t="e">
        <f>ROUND(VLOOKUP($M69,age!$A$2:$M$479,12,FALSE),1)</f>
        <v>#N/A</v>
      </c>
      <c r="Z69" s="20" t="e">
        <f>ROUND(VLOOKUP($M69,age!$A$2:$M$479,13,FALSE),1)</f>
        <v>#N/A</v>
      </c>
      <c r="AA69" s="20" t="e">
        <f>ROUND(VLOOKUP($N69,ht!$A$2:$H$423,2,FALSE),1)</f>
        <v>#N/A</v>
      </c>
      <c r="AB69" s="38" t="e">
        <f>ROUND(VLOOKUP($N69,ht!$A$2:$H$423,3,FALSE),1)</f>
        <v>#N/A</v>
      </c>
      <c r="AC69" s="20" t="e">
        <f>ROUND(VLOOKUP($N69,ht!$A$2:$H$423,4,FALSE),1)</f>
        <v>#N/A</v>
      </c>
      <c r="AD69" s="20" t="e">
        <f>ROUND(VLOOKUP($N69,ht!$A$2:$H$423,5,FALSE),1)</f>
        <v>#N/A</v>
      </c>
      <c r="AE69" s="20" t="e">
        <f>ROUND(VLOOKUP($N69,ht!$A$2:$H$423,6,FALSE),1)</f>
        <v>#N/A</v>
      </c>
      <c r="AF69" s="20" t="e">
        <f>ROUND(VLOOKUP($N69,ht!$A$2:$H$423,7,FALSE),1)</f>
        <v>#N/A</v>
      </c>
      <c r="AG69" s="20" t="e">
        <f>ROUND(VLOOKUP($N69,ht!$A$2:$H$423,8,FALSE),1)</f>
        <v>#N/A</v>
      </c>
    </row>
    <row r="70" spans="1:33" x14ac:dyDescent="0.75">
      <c r="A70" s="4"/>
      <c r="B70" s="5"/>
      <c r="C70" s="6"/>
      <c r="D70" s="6"/>
      <c r="E70" s="6"/>
      <c r="F70" s="6"/>
      <c r="G70" s="6"/>
      <c r="H70" s="35" t="str">
        <f t="shared" si="6"/>
        <v/>
      </c>
      <c r="I70" s="35" t="str">
        <f t="shared" si="7"/>
        <v/>
      </c>
      <c r="J70" s="35" t="str">
        <f t="shared" si="8"/>
        <v/>
      </c>
      <c r="K70" s="36" t="str">
        <f>Profile!$B$14</f>
        <v>700101-1</v>
      </c>
      <c r="L70" s="37">
        <f t="shared" ca="1" si="9"/>
        <v>45085</v>
      </c>
      <c r="M70" s="20" t="str">
        <f t="shared" si="10"/>
        <v>0</v>
      </c>
      <c r="N70" s="20" t="str">
        <f t="shared" si="11"/>
        <v>0</v>
      </c>
      <c r="O70" s="20" t="e">
        <f>ROUND(VLOOKUP($M70,age!$A$2:$M$479,2,FALSE),1)</f>
        <v>#N/A</v>
      </c>
      <c r="P70" s="20" t="e">
        <f>ROUND(VLOOKUP($M70,age!$A$2:$M$479,3,FALSE),1)</f>
        <v>#N/A</v>
      </c>
      <c r="Q70" s="20" t="e">
        <f>ROUND(VLOOKUP($M70,age!$A$2:$M$479,4,FALSE),1)</f>
        <v>#N/A</v>
      </c>
      <c r="R70" s="20" t="e">
        <f>ROUND(VLOOKUP($M70,age!$A$2:$M$479,5,FALSE),1)</f>
        <v>#N/A</v>
      </c>
      <c r="S70" s="20" t="e">
        <f>ROUND(VLOOKUP($M70,age!$A$2:$M$479,6,FALSE),1)</f>
        <v>#N/A</v>
      </c>
      <c r="T70" s="20" t="e">
        <f>ROUND(VLOOKUP($M70,age!$A$2:$M$479,7,FALSE),1)</f>
        <v>#N/A</v>
      </c>
      <c r="U70" s="20" t="e">
        <f>ROUND(VLOOKUP($M70,age!$A$2:$M$479,8,FALSE),1)</f>
        <v>#N/A</v>
      </c>
      <c r="V70" s="20" t="e">
        <f>ROUND(VLOOKUP($M70,age!$A$2:$M$479,9,FALSE),1)</f>
        <v>#N/A</v>
      </c>
      <c r="W70" s="20" t="e">
        <f>ROUND(VLOOKUP($M70,age!$A$2:$M$479,10,FALSE),1)</f>
        <v>#N/A</v>
      </c>
      <c r="X70" s="20" t="e">
        <f>ROUND(VLOOKUP($M70,age!$A$2:$M$479,11,FALSE),1)</f>
        <v>#N/A</v>
      </c>
      <c r="Y70" s="20" t="e">
        <f>ROUND(VLOOKUP($M70,age!$A$2:$M$479,12,FALSE),1)</f>
        <v>#N/A</v>
      </c>
      <c r="Z70" s="20" t="e">
        <f>ROUND(VLOOKUP($M70,age!$A$2:$M$479,13,FALSE),1)</f>
        <v>#N/A</v>
      </c>
      <c r="AA70" s="20" t="e">
        <f>ROUND(VLOOKUP($N70,ht!$A$2:$H$423,2,FALSE),1)</f>
        <v>#N/A</v>
      </c>
      <c r="AB70" s="38" t="e">
        <f>ROUND(VLOOKUP($N70,ht!$A$2:$H$423,3,FALSE),1)</f>
        <v>#N/A</v>
      </c>
      <c r="AC70" s="20" t="e">
        <f>ROUND(VLOOKUP($N70,ht!$A$2:$H$423,4,FALSE),1)</f>
        <v>#N/A</v>
      </c>
      <c r="AD70" s="20" t="e">
        <f>ROUND(VLOOKUP($N70,ht!$A$2:$H$423,5,FALSE),1)</f>
        <v>#N/A</v>
      </c>
      <c r="AE70" s="20" t="e">
        <f>ROUND(VLOOKUP($N70,ht!$A$2:$H$423,6,FALSE),1)</f>
        <v>#N/A</v>
      </c>
      <c r="AF70" s="20" t="e">
        <f>ROUND(VLOOKUP($N70,ht!$A$2:$H$423,7,FALSE),1)</f>
        <v>#N/A</v>
      </c>
      <c r="AG70" s="20" t="e">
        <f>ROUND(VLOOKUP($N70,ht!$A$2:$H$423,8,FALSE),1)</f>
        <v>#N/A</v>
      </c>
    </row>
    <row r="71" spans="1:33" x14ac:dyDescent="0.75">
      <c r="A71" s="4"/>
      <c r="B71" s="5"/>
      <c r="C71" s="6"/>
      <c r="D71" s="6"/>
      <c r="E71" s="6"/>
      <c r="F71" s="6"/>
      <c r="G71" s="6"/>
      <c r="H71" s="35" t="str">
        <f t="shared" si="6"/>
        <v/>
      </c>
      <c r="I71" s="35" t="str">
        <f t="shared" si="7"/>
        <v/>
      </c>
      <c r="J71" s="35" t="str">
        <f t="shared" si="8"/>
        <v/>
      </c>
      <c r="K71" s="36" t="str">
        <f>Profile!$B$14</f>
        <v>700101-1</v>
      </c>
      <c r="L71" s="37">
        <f t="shared" ca="1" si="9"/>
        <v>45085</v>
      </c>
      <c r="M71" s="20" t="str">
        <f t="shared" si="10"/>
        <v>0</v>
      </c>
      <c r="N71" s="20" t="str">
        <f t="shared" si="11"/>
        <v>0</v>
      </c>
      <c r="O71" s="20" t="e">
        <f>ROUND(VLOOKUP($M71,age!$A$2:$M$479,2,FALSE),1)</f>
        <v>#N/A</v>
      </c>
      <c r="P71" s="20" t="e">
        <f>ROUND(VLOOKUP($M71,age!$A$2:$M$479,3,FALSE),1)</f>
        <v>#N/A</v>
      </c>
      <c r="Q71" s="20" t="e">
        <f>ROUND(VLOOKUP($M71,age!$A$2:$M$479,4,FALSE),1)</f>
        <v>#N/A</v>
      </c>
      <c r="R71" s="20" t="e">
        <f>ROUND(VLOOKUP($M71,age!$A$2:$M$479,5,FALSE),1)</f>
        <v>#N/A</v>
      </c>
      <c r="S71" s="20" t="e">
        <f>ROUND(VLOOKUP($M71,age!$A$2:$M$479,6,FALSE),1)</f>
        <v>#N/A</v>
      </c>
      <c r="T71" s="20" t="e">
        <f>ROUND(VLOOKUP($M71,age!$A$2:$M$479,7,FALSE),1)</f>
        <v>#N/A</v>
      </c>
      <c r="U71" s="20" t="e">
        <f>ROUND(VLOOKUP($M71,age!$A$2:$M$479,8,FALSE),1)</f>
        <v>#N/A</v>
      </c>
      <c r="V71" s="20" t="e">
        <f>ROUND(VLOOKUP($M71,age!$A$2:$M$479,9,FALSE),1)</f>
        <v>#N/A</v>
      </c>
      <c r="W71" s="20" t="e">
        <f>ROUND(VLOOKUP($M71,age!$A$2:$M$479,10,FALSE),1)</f>
        <v>#N/A</v>
      </c>
      <c r="X71" s="20" t="e">
        <f>ROUND(VLOOKUP($M71,age!$A$2:$M$479,11,FALSE),1)</f>
        <v>#N/A</v>
      </c>
      <c r="Y71" s="20" t="e">
        <f>ROUND(VLOOKUP($M71,age!$A$2:$M$479,12,FALSE),1)</f>
        <v>#N/A</v>
      </c>
      <c r="Z71" s="20" t="e">
        <f>ROUND(VLOOKUP($M71,age!$A$2:$M$479,13,FALSE),1)</f>
        <v>#N/A</v>
      </c>
      <c r="AA71" s="20" t="e">
        <f>ROUND(VLOOKUP($N71,ht!$A$2:$H$423,2,FALSE),1)</f>
        <v>#N/A</v>
      </c>
      <c r="AB71" s="38" t="e">
        <f>ROUND(VLOOKUP($N71,ht!$A$2:$H$423,3,FALSE),1)</f>
        <v>#N/A</v>
      </c>
      <c r="AC71" s="20" t="e">
        <f>ROUND(VLOOKUP($N71,ht!$A$2:$H$423,4,FALSE),1)</f>
        <v>#N/A</v>
      </c>
      <c r="AD71" s="20" t="e">
        <f>ROUND(VLOOKUP($N71,ht!$A$2:$H$423,5,FALSE),1)</f>
        <v>#N/A</v>
      </c>
      <c r="AE71" s="20" t="e">
        <f>ROUND(VLOOKUP($N71,ht!$A$2:$H$423,6,FALSE),1)</f>
        <v>#N/A</v>
      </c>
      <c r="AF71" s="20" t="e">
        <f>ROUND(VLOOKUP($N71,ht!$A$2:$H$423,7,FALSE),1)</f>
        <v>#N/A</v>
      </c>
      <c r="AG71" s="20" t="e">
        <f>ROUND(VLOOKUP($N71,ht!$A$2:$H$423,8,FALSE),1)</f>
        <v>#N/A</v>
      </c>
    </row>
    <row r="72" spans="1:33" x14ac:dyDescent="0.75">
      <c r="A72" s="4"/>
      <c r="B72" s="5"/>
      <c r="C72" s="6"/>
      <c r="D72" s="6"/>
      <c r="E72" s="6"/>
      <c r="F72" s="6"/>
      <c r="G72" s="6"/>
      <c r="H72" s="35" t="str">
        <f t="shared" si="6"/>
        <v/>
      </c>
      <c r="I72" s="35" t="str">
        <f t="shared" si="7"/>
        <v/>
      </c>
      <c r="J72" s="35" t="str">
        <f t="shared" si="8"/>
        <v/>
      </c>
      <c r="K72" s="36" t="str">
        <f>Profile!$B$14</f>
        <v>700101-1</v>
      </c>
      <c r="L72" s="37">
        <f t="shared" ca="1" si="9"/>
        <v>45085</v>
      </c>
      <c r="M72" s="20" t="str">
        <f t="shared" si="10"/>
        <v>0</v>
      </c>
      <c r="N72" s="20" t="str">
        <f t="shared" si="11"/>
        <v>0</v>
      </c>
      <c r="O72" s="20" t="e">
        <f>ROUND(VLOOKUP($M72,age!$A$2:$M$479,2,FALSE),1)</f>
        <v>#N/A</v>
      </c>
      <c r="P72" s="20" t="e">
        <f>ROUND(VLOOKUP($M72,age!$A$2:$M$479,3,FALSE),1)</f>
        <v>#N/A</v>
      </c>
      <c r="Q72" s="20" t="e">
        <f>ROUND(VLOOKUP($M72,age!$A$2:$M$479,4,FALSE),1)</f>
        <v>#N/A</v>
      </c>
      <c r="R72" s="20" t="e">
        <f>ROUND(VLOOKUP($M72,age!$A$2:$M$479,5,FALSE),1)</f>
        <v>#N/A</v>
      </c>
      <c r="S72" s="20" t="e">
        <f>ROUND(VLOOKUP($M72,age!$A$2:$M$479,6,FALSE),1)</f>
        <v>#N/A</v>
      </c>
      <c r="T72" s="20" t="e">
        <f>ROUND(VLOOKUP($M72,age!$A$2:$M$479,7,FALSE),1)</f>
        <v>#N/A</v>
      </c>
      <c r="U72" s="20" t="e">
        <f>ROUND(VLOOKUP($M72,age!$A$2:$M$479,8,FALSE),1)</f>
        <v>#N/A</v>
      </c>
      <c r="V72" s="20" t="e">
        <f>ROUND(VLOOKUP($M72,age!$A$2:$M$479,9,FALSE),1)</f>
        <v>#N/A</v>
      </c>
      <c r="W72" s="20" t="e">
        <f>ROUND(VLOOKUP($M72,age!$A$2:$M$479,10,FALSE),1)</f>
        <v>#N/A</v>
      </c>
      <c r="X72" s="20" t="e">
        <f>ROUND(VLOOKUP($M72,age!$A$2:$M$479,11,FALSE),1)</f>
        <v>#N/A</v>
      </c>
      <c r="Y72" s="20" t="e">
        <f>ROUND(VLOOKUP($M72,age!$A$2:$M$479,12,FALSE),1)</f>
        <v>#N/A</v>
      </c>
      <c r="Z72" s="20" t="e">
        <f>ROUND(VLOOKUP($M72,age!$A$2:$M$479,13,FALSE),1)</f>
        <v>#N/A</v>
      </c>
      <c r="AA72" s="20" t="e">
        <f>ROUND(VLOOKUP($N72,ht!$A$2:$H$423,2,FALSE),1)</f>
        <v>#N/A</v>
      </c>
      <c r="AB72" s="38" t="e">
        <f>ROUND(VLOOKUP($N72,ht!$A$2:$H$423,3,FALSE),1)</f>
        <v>#N/A</v>
      </c>
      <c r="AC72" s="20" t="e">
        <f>ROUND(VLOOKUP($N72,ht!$A$2:$H$423,4,FALSE),1)</f>
        <v>#N/A</v>
      </c>
      <c r="AD72" s="20" t="e">
        <f>ROUND(VLOOKUP($N72,ht!$A$2:$H$423,5,FALSE),1)</f>
        <v>#N/A</v>
      </c>
      <c r="AE72" s="20" t="e">
        <f>ROUND(VLOOKUP($N72,ht!$A$2:$H$423,6,FALSE),1)</f>
        <v>#N/A</v>
      </c>
      <c r="AF72" s="20" t="e">
        <f>ROUND(VLOOKUP($N72,ht!$A$2:$H$423,7,FALSE),1)</f>
        <v>#N/A</v>
      </c>
      <c r="AG72" s="20" t="e">
        <f>ROUND(VLOOKUP($N72,ht!$A$2:$H$423,8,FALSE),1)</f>
        <v>#N/A</v>
      </c>
    </row>
    <row r="73" spans="1:33" x14ac:dyDescent="0.75">
      <c r="A73" s="4"/>
      <c r="B73" s="5"/>
      <c r="C73" s="6"/>
      <c r="D73" s="6"/>
      <c r="E73" s="6"/>
      <c r="F73" s="6"/>
      <c r="G73" s="6"/>
      <c r="H73" s="35" t="str">
        <f t="shared" si="6"/>
        <v/>
      </c>
      <c r="I73" s="35" t="str">
        <f t="shared" si="7"/>
        <v/>
      </c>
      <c r="J73" s="35" t="str">
        <f t="shared" si="8"/>
        <v/>
      </c>
      <c r="K73" s="36" t="str">
        <f>Profile!$B$14</f>
        <v>700101-1</v>
      </c>
      <c r="L73" s="37">
        <f t="shared" ca="1" si="9"/>
        <v>45085</v>
      </c>
      <c r="M73" s="20" t="str">
        <f t="shared" si="10"/>
        <v>0</v>
      </c>
      <c r="N73" s="20" t="str">
        <f t="shared" si="11"/>
        <v>0</v>
      </c>
      <c r="O73" s="20" t="e">
        <f>ROUND(VLOOKUP($M73,age!$A$2:$M$479,2,FALSE),1)</f>
        <v>#N/A</v>
      </c>
      <c r="P73" s="20" t="e">
        <f>ROUND(VLOOKUP($M73,age!$A$2:$M$479,3,FALSE),1)</f>
        <v>#N/A</v>
      </c>
      <c r="Q73" s="20" t="e">
        <f>ROUND(VLOOKUP($M73,age!$A$2:$M$479,4,FALSE),1)</f>
        <v>#N/A</v>
      </c>
      <c r="R73" s="20" t="e">
        <f>ROUND(VLOOKUP($M73,age!$A$2:$M$479,5,FALSE),1)</f>
        <v>#N/A</v>
      </c>
      <c r="S73" s="20" t="e">
        <f>ROUND(VLOOKUP($M73,age!$A$2:$M$479,6,FALSE),1)</f>
        <v>#N/A</v>
      </c>
      <c r="T73" s="20" t="e">
        <f>ROUND(VLOOKUP($M73,age!$A$2:$M$479,7,FALSE),1)</f>
        <v>#N/A</v>
      </c>
      <c r="U73" s="20" t="e">
        <f>ROUND(VLOOKUP($M73,age!$A$2:$M$479,8,FALSE),1)</f>
        <v>#N/A</v>
      </c>
      <c r="V73" s="20" t="e">
        <f>ROUND(VLOOKUP($M73,age!$A$2:$M$479,9,FALSE),1)</f>
        <v>#N/A</v>
      </c>
      <c r="W73" s="20" t="e">
        <f>ROUND(VLOOKUP($M73,age!$A$2:$M$479,10,FALSE),1)</f>
        <v>#N/A</v>
      </c>
      <c r="X73" s="20" t="e">
        <f>ROUND(VLOOKUP($M73,age!$A$2:$M$479,11,FALSE),1)</f>
        <v>#N/A</v>
      </c>
      <c r="Y73" s="20" t="e">
        <f>ROUND(VLOOKUP($M73,age!$A$2:$M$479,12,FALSE),1)</f>
        <v>#N/A</v>
      </c>
      <c r="Z73" s="20" t="e">
        <f>ROUND(VLOOKUP($M73,age!$A$2:$M$479,13,FALSE),1)</f>
        <v>#N/A</v>
      </c>
      <c r="AA73" s="20" t="e">
        <f>ROUND(VLOOKUP($N73,ht!$A$2:$H$423,2,FALSE),1)</f>
        <v>#N/A</v>
      </c>
      <c r="AB73" s="38" t="e">
        <f>ROUND(VLOOKUP($N73,ht!$A$2:$H$423,3,FALSE),1)</f>
        <v>#N/A</v>
      </c>
      <c r="AC73" s="20" t="e">
        <f>ROUND(VLOOKUP($N73,ht!$A$2:$H$423,4,FALSE),1)</f>
        <v>#N/A</v>
      </c>
      <c r="AD73" s="20" t="e">
        <f>ROUND(VLOOKUP($N73,ht!$A$2:$H$423,5,FALSE),1)</f>
        <v>#N/A</v>
      </c>
      <c r="AE73" s="20" t="e">
        <f>ROUND(VLOOKUP($N73,ht!$A$2:$H$423,6,FALSE),1)</f>
        <v>#N/A</v>
      </c>
      <c r="AF73" s="20" t="e">
        <f>ROUND(VLOOKUP($N73,ht!$A$2:$H$423,7,FALSE),1)</f>
        <v>#N/A</v>
      </c>
      <c r="AG73" s="20" t="e">
        <f>ROUND(VLOOKUP($N73,ht!$A$2:$H$423,8,FALSE),1)</f>
        <v>#N/A</v>
      </c>
    </row>
    <row r="74" spans="1:33" x14ac:dyDescent="0.75">
      <c r="A74" s="4"/>
      <c r="B74" s="5"/>
      <c r="C74" s="6"/>
      <c r="D74" s="6"/>
      <c r="E74" s="6"/>
      <c r="F74" s="6"/>
      <c r="G74" s="6"/>
      <c r="H74" s="35" t="str">
        <f t="shared" si="6"/>
        <v/>
      </c>
      <c r="I74" s="35" t="str">
        <f t="shared" si="7"/>
        <v/>
      </c>
      <c r="J74" s="35" t="str">
        <f t="shared" si="8"/>
        <v/>
      </c>
      <c r="K74" s="36" t="str">
        <f>Profile!$B$14</f>
        <v>700101-1</v>
      </c>
      <c r="L74" s="37">
        <f t="shared" ca="1" si="9"/>
        <v>45085</v>
      </c>
      <c r="M74" s="20" t="str">
        <f t="shared" si="10"/>
        <v>0</v>
      </c>
      <c r="N74" s="20" t="str">
        <f t="shared" si="11"/>
        <v>0</v>
      </c>
      <c r="O74" s="20" t="e">
        <f>ROUND(VLOOKUP($M74,age!$A$2:$M$479,2,FALSE),1)</f>
        <v>#N/A</v>
      </c>
      <c r="P74" s="20" t="e">
        <f>ROUND(VLOOKUP($M74,age!$A$2:$M$479,3,FALSE),1)</f>
        <v>#N/A</v>
      </c>
      <c r="Q74" s="20" t="e">
        <f>ROUND(VLOOKUP($M74,age!$A$2:$M$479,4,FALSE),1)</f>
        <v>#N/A</v>
      </c>
      <c r="R74" s="20" t="e">
        <f>ROUND(VLOOKUP($M74,age!$A$2:$M$479,5,FALSE),1)</f>
        <v>#N/A</v>
      </c>
      <c r="S74" s="20" t="e">
        <f>ROUND(VLOOKUP($M74,age!$A$2:$M$479,6,FALSE),1)</f>
        <v>#N/A</v>
      </c>
      <c r="T74" s="20" t="e">
        <f>ROUND(VLOOKUP($M74,age!$A$2:$M$479,7,FALSE),1)</f>
        <v>#N/A</v>
      </c>
      <c r="U74" s="20" t="e">
        <f>ROUND(VLOOKUP($M74,age!$A$2:$M$479,8,FALSE),1)</f>
        <v>#N/A</v>
      </c>
      <c r="V74" s="20" t="e">
        <f>ROUND(VLOOKUP($M74,age!$A$2:$M$479,9,FALSE),1)</f>
        <v>#N/A</v>
      </c>
      <c r="W74" s="20" t="e">
        <f>ROUND(VLOOKUP($M74,age!$A$2:$M$479,10,FALSE),1)</f>
        <v>#N/A</v>
      </c>
      <c r="X74" s="20" t="e">
        <f>ROUND(VLOOKUP($M74,age!$A$2:$M$479,11,FALSE),1)</f>
        <v>#N/A</v>
      </c>
      <c r="Y74" s="20" t="e">
        <f>ROUND(VLOOKUP($M74,age!$A$2:$M$479,12,FALSE),1)</f>
        <v>#N/A</v>
      </c>
      <c r="Z74" s="20" t="e">
        <f>ROUND(VLOOKUP($M74,age!$A$2:$M$479,13,FALSE),1)</f>
        <v>#N/A</v>
      </c>
      <c r="AA74" s="20" t="e">
        <f>ROUND(VLOOKUP($N74,ht!$A$2:$H$423,2,FALSE),1)</f>
        <v>#N/A</v>
      </c>
      <c r="AB74" s="38" t="e">
        <f>ROUND(VLOOKUP($N74,ht!$A$2:$H$423,3,FALSE),1)</f>
        <v>#N/A</v>
      </c>
      <c r="AC74" s="20" t="e">
        <f>ROUND(VLOOKUP($N74,ht!$A$2:$H$423,4,FALSE),1)</f>
        <v>#N/A</v>
      </c>
      <c r="AD74" s="20" t="e">
        <f>ROUND(VLOOKUP($N74,ht!$A$2:$H$423,5,FALSE),1)</f>
        <v>#N/A</v>
      </c>
      <c r="AE74" s="20" t="e">
        <f>ROUND(VLOOKUP($N74,ht!$A$2:$H$423,6,FALSE),1)</f>
        <v>#N/A</v>
      </c>
      <c r="AF74" s="20" t="e">
        <f>ROUND(VLOOKUP($N74,ht!$A$2:$H$423,7,FALSE),1)</f>
        <v>#N/A</v>
      </c>
      <c r="AG74" s="20" t="e">
        <f>ROUND(VLOOKUP($N74,ht!$A$2:$H$423,8,FALSE),1)</f>
        <v>#N/A</v>
      </c>
    </row>
    <row r="75" spans="1:33" x14ac:dyDescent="0.75">
      <c r="A75" s="4"/>
      <c r="B75" s="5"/>
      <c r="C75" s="6"/>
      <c r="D75" s="6"/>
      <c r="E75" s="6"/>
      <c r="F75" s="6"/>
      <c r="G75" s="6"/>
      <c r="H75" s="35" t="str">
        <f t="shared" si="6"/>
        <v/>
      </c>
      <c r="I75" s="35" t="str">
        <f t="shared" si="7"/>
        <v/>
      </c>
      <c r="J75" s="35" t="str">
        <f t="shared" si="8"/>
        <v/>
      </c>
      <c r="K75" s="36" t="str">
        <f>Profile!$B$14</f>
        <v>700101-1</v>
      </c>
      <c r="L75" s="37">
        <f t="shared" ca="1" si="9"/>
        <v>45085</v>
      </c>
      <c r="M75" s="20" t="str">
        <f t="shared" si="10"/>
        <v>0</v>
      </c>
      <c r="N75" s="20" t="str">
        <f t="shared" si="11"/>
        <v>0</v>
      </c>
      <c r="O75" s="20" t="e">
        <f>ROUND(VLOOKUP($M75,age!$A$2:$M$479,2,FALSE),1)</f>
        <v>#N/A</v>
      </c>
      <c r="P75" s="20" t="e">
        <f>ROUND(VLOOKUP($M75,age!$A$2:$M$479,3,FALSE),1)</f>
        <v>#N/A</v>
      </c>
      <c r="Q75" s="20" t="e">
        <f>ROUND(VLOOKUP($M75,age!$A$2:$M$479,4,FALSE),1)</f>
        <v>#N/A</v>
      </c>
      <c r="R75" s="20" t="e">
        <f>ROUND(VLOOKUP($M75,age!$A$2:$M$479,5,FALSE),1)</f>
        <v>#N/A</v>
      </c>
      <c r="S75" s="20" t="e">
        <f>ROUND(VLOOKUP($M75,age!$A$2:$M$479,6,FALSE),1)</f>
        <v>#N/A</v>
      </c>
      <c r="T75" s="20" t="e">
        <f>ROUND(VLOOKUP($M75,age!$A$2:$M$479,7,FALSE),1)</f>
        <v>#N/A</v>
      </c>
      <c r="U75" s="20" t="e">
        <f>ROUND(VLOOKUP($M75,age!$A$2:$M$479,8,FALSE),1)</f>
        <v>#N/A</v>
      </c>
      <c r="V75" s="20" t="e">
        <f>ROUND(VLOOKUP($M75,age!$A$2:$M$479,9,FALSE),1)</f>
        <v>#N/A</v>
      </c>
      <c r="W75" s="20" t="e">
        <f>ROUND(VLOOKUP($M75,age!$A$2:$M$479,10,FALSE),1)</f>
        <v>#N/A</v>
      </c>
      <c r="X75" s="20" t="e">
        <f>ROUND(VLOOKUP($M75,age!$A$2:$M$479,11,FALSE),1)</f>
        <v>#N/A</v>
      </c>
      <c r="Y75" s="20" t="e">
        <f>ROUND(VLOOKUP($M75,age!$A$2:$M$479,12,FALSE),1)</f>
        <v>#N/A</v>
      </c>
      <c r="Z75" s="20" t="e">
        <f>ROUND(VLOOKUP($M75,age!$A$2:$M$479,13,FALSE),1)</f>
        <v>#N/A</v>
      </c>
      <c r="AA75" s="20" t="e">
        <f>ROUND(VLOOKUP($N75,ht!$A$2:$H$423,2,FALSE),1)</f>
        <v>#N/A</v>
      </c>
      <c r="AB75" s="38" t="e">
        <f>ROUND(VLOOKUP($N75,ht!$A$2:$H$423,3,FALSE),1)</f>
        <v>#N/A</v>
      </c>
      <c r="AC75" s="20" t="e">
        <f>ROUND(VLOOKUP($N75,ht!$A$2:$H$423,4,FALSE),1)</f>
        <v>#N/A</v>
      </c>
      <c r="AD75" s="20" t="e">
        <f>ROUND(VLOOKUP($N75,ht!$A$2:$H$423,5,FALSE),1)</f>
        <v>#N/A</v>
      </c>
      <c r="AE75" s="20" t="e">
        <f>ROUND(VLOOKUP($N75,ht!$A$2:$H$423,6,FALSE),1)</f>
        <v>#N/A</v>
      </c>
      <c r="AF75" s="20" t="e">
        <f>ROUND(VLOOKUP($N75,ht!$A$2:$H$423,7,FALSE),1)</f>
        <v>#N/A</v>
      </c>
      <c r="AG75" s="20" t="e">
        <f>ROUND(VLOOKUP($N75,ht!$A$2:$H$423,8,FALSE),1)</f>
        <v>#N/A</v>
      </c>
    </row>
    <row r="76" spans="1:33" x14ac:dyDescent="0.75">
      <c r="A76" s="4"/>
      <c r="B76" s="5"/>
      <c r="C76" s="6"/>
      <c r="D76" s="6"/>
      <c r="E76" s="6"/>
      <c r="F76" s="6"/>
      <c r="G76" s="6"/>
      <c r="H76" s="35" t="str">
        <f t="shared" si="6"/>
        <v/>
      </c>
      <c r="I76" s="35" t="str">
        <f t="shared" si="7"/>
        <v/>
      </c>
      <c r="J76" s="35" t="str">
        <f t="shared" si="8"/>
        <v/>
      </c>
      <c r="K76" s="36" t="str">
        <f>Profile!$B$14</f>
        <v>700101-1</v>
      </c>
      <c r="L76" s="37">
        <f t="shared" ca="1" si="9"/>
        <v>45085</v>
      </c>
      <c r="M76" s="20" t="str">
        <f t="shared" si="10"/>
        <v>0</v>
      </c>
      <c r="N76" s="20" t="str">
        <f t="shared" si="11"/>
        <v>0</v>
      </c>
      <c r="O76" s="20" t="e">
        <f>ROUND(VLOOKUP($M76,age!$A$2:$M$479,2,FALSE),1)</f>
        <v>#N/A</v>
      </c>
      <c r="P76" s="20" t="e">
        <f>ROUND(VLOOKUP($M76,age!$A$2:$M$479,3,FALSE),1)</f>
        <v>#N/A</v>
      </c>
      <c r="Q76" s="20" t="e">
        <f>ROUND(VLOOKUP($M76,age!$A$2:$M$479,4,FALSE),1)</f>
        <v>#N/A</v>
      </c>
      <c r="R76" s="20" t="e">
        <f>ROUND(VLOOKUP($M76,age!$A$2:$M$479,5,FALSE),1)</f>
        <v>#N/A</v>
      </c>
      <c r="S76" s="20" t="e">
        <f>ROUND(VLOOKUP($M76,age!$A$2:$M$479,6,FALSE),1)</f>
        <v>#N/A</v>
      </c>
      <c r="T76" s="20" t="e">
        <f>ROUND(VLOOKUP($M76,age!$A$2:$M$479,7,FALSE),1)</f>
        <v>#N/A</v>
      </c>
      <c r="U76" s="20" t="e">
        <f>ROUND(VLOOKUP($M76,age!$A$2:$M$479,8,FALSE),1)</f>
        <v>#N/A</v>
      </c>
      <c r="V76" s="20" t="e">
        <f>ROUND(VLOOKUP($M76,age!$A$2:$M$479,9,FALSE),1)</f>
        <v>#N/A</v>
      </c>
      <c r="W76" s="20" t="e">
        <f>ROUND(VLOOKUP($M76,age!$A$2:$M$479,10,FALSE),1)</f>
        <v>#N/A</v>
      </c>
      <c r="X76" s="20" t="e">
        <f>ROUND(VLOOKUP($M76,age!$A$2:$M$479,11,FALSE),1)</f>
        <v>#N/A</v>
      </c>
      <c r="Y76" s="20" t="e">
        <f>ROUND(VLOOKUP($M76,age!$A$2:$M$479,12,FALSE),1)</f>
        <v>#N/A</v>
      </c>
      <c r="Z76" s="20" t="e">
        <f>ROUND(VLOOKUP($M76,age!$A$2:$M$479,13,FALSE),1)</f>
        <v>#N/A</v>
      </c>
      <c r="AA76" s="20" t="e">
        <f>ROUND(VLOOKUP($N76,ht!$A$2:$H$423,2,FALSE),1)</f>
        <v>#N/A</v>
      </c>
      <c r="AB76" s="38" t="e">
        <f>ROUND(VLOOKUP($N76,ht!$A$2:$H$423,3,FALSE),1)</f>
        <v>#N/A</v>
      </c>
      <c r="AC76" s="20" t="e">
        <f>ROUND(VLOOKUP($N76,ht!$A$2:$H$423,4,FALSE),1)</f>
        <v>#N/A</v>
      </c>
      <c r="AD76" s="20" t="e">
        <f>ROUND(VLOOKUP($N76,ht!$A$2:$H$423,5,FALSE),1)</f>
        <v>#N/A</v>
      </c>
      <c r="AE76" s="20" t="e">
        <f>ROUND(VLOOKUP($N76,ht!$A$2:$H$423,6,FALSE),1)</f>
        <v>#N/A</v>
      </c>
      <c r="AF76" s="20" t="e">
        <f>ROUND(VLOOKUP($N76,ht!$A$2:$H$423,7,FALSE),1)</f>
        <v>#N/A</v>
      </c>
      <c r="AG76" s="20" t="e">
        <f>ROUND(VLOOKUP($N76,ht!$A$2:$H$423,8,FALSE),1)</f>
        <v>#N/A</v>
      </c>
    </row>
    <row r="77" spans="1:33" x14ac:dyDescent="0.75">
      <c r="A77" s="4"/>
      <c r="B77" s="5"/>
      <c r="C77" s="6"/>
      <c r="D77" s="6"/>
      <c r="E77" s="6"/>
      <c r="F77" s="6"/>
      <c r="G77" s="6"/>
      <c r="H77" s="35" t="str">
        <f t="shared" si="6"/>
        <v/>
      </c>
      <c r="I77" s="35" t="str">
        <f t="shared" si="7"/>
        <v/>
      </c>
      <c r="J77" s="35" t="str">
        <f t="shared" si="8"/>
        <v/>
      </c>
      <c r="K77" s="36" t="str">
        <f>Profile!$B$14</f>
        <v>700101-1</v>
      </c>
      <c r="L77" s="37">
        <f t="shared" ca="1" si="9"/>
        <v>45085</v>
      </c>
      <c r="M77" s="20" t="str">
        <f t="shared" si="10"/>
        <v>0</v>
      </c>
      <c r="N77" s="20" t="str">
        <f t="shared" si="11"/>
        <v>0</v>
      </c>
      <c r="O77" s="20" t="e">
        <f>ROUND(VLOOKUP($M77,age!$A$2:$M$479,2,FALSE),1)</f>
        <v>#N/A</v>
      </c>
      <c r="P77" s="20" t="e">
        <f>ROUND(VLOOKUP($M77,age!$A$2:$M$479,3,FALSE),1)</f>
        <v>#N/A</v>
      </c>
      <c r="Q77" s="20" t="e">
        <f>ROUND(VLOOKUP($M77,age!$A$2:$M$479,4,FALSE),1)</f>
        <v>#N/A</v>
      </c>
      <c r="R77" s="20" t="e">
        <f>ROUND(VLOOKUP($M77,age!$A$2:$M$479,5,FALSE),1)</f>
        <v>#N/A</v>
      </c>
      <c r="S77" s="20" t="e">
        <f>ROUND(VLOOKUP($M77,age!$A$2:$M$479,6,FALSE),1)</f>
        <v>#N/A</v>
      </c>
      <c r="T77" s="20" t="e">
        <f>ROUND(VLOOKUP($M77,age!$A$2:$M$479,7,FALSE),1)</f>
        <v>#N/A</v>
      </c>
      <c r="U77" s="20" t="e">
        <f>ROUND(VLOOKUP($M77,age!$A$2:$M$479,8,FALSE),1)</f>
        <v>#N/A</v>
      </c>
      <c r="V77" s="20" t="e">
        <f>ROUND(VLOOKUP($M77,age!$A$2:$M$479,9,FALSE),1)</f>
        <v>#N/A</v>
      </c>
      <c r="W77" s="20" t="e">
        <f>ROUND(VLOOKUP($M77,age!$A$2:$M$479,10,FALSE),1)</f>
        <v>#N/A</v>
      </c>
      <c r="X77" s="20" t="e">
        <f>ROUND(VLOOKUP($M77,age!$A$2:$M$479,11,FALSE),1)</f>
        <v>#N/A</v>
      </c>
      <c r="Y77" s="20" t="e">
        <f>ROUND(VLOOKUP($M77,age!$A$2:$M$479,12,FALSE),1)</f>
        <v>#N/A</v>
      </c>
      <c r="Z77" s="20" t="e">
        <f>ROUND(VLOOKUP($M77,age!$A$2:$M$479,13,FALSE),1)</f>
        <v>#N/A</v>
      </c>
      <c r="AA77" s="20" t="e">
        <f>ROUND(VLOOKUP($N77,ht!$A$2:$H$423,2,FALSE),1)</f>
        <v>#N/A</v>
      </c>
      <c r="AB77" s="38" t="e">
        <f>ROUND(VLOOKUP($N77,ht!$A$2:$H$423,3,FALSE),1)</f>
        <v>#N/A</v>
      </c>
      <c r="AC77" s="20" t="e">
        <f>ROUND(VLOOKUP($N77,ht!$A$2:$H$423,4,FALSE),1)</f>
        <v>#N/A</v>
      </c>
      <c r="AD77" s="20" t="e">
        <f>ROUND(VLOOKUP($N77,ht!$A$2:$H$423,5,FALSE),1)</f>
        <v>#N/A</v>
      </c>
      <c r="AE77" s="20" t="e">
        <f>ROUND(VLOOKUP($N77,ht!$A$2:$H$423,6,FALSE),1)</f>
        <v>#N/A</v>
      </c>
      <c r="AF77" s="20" t="e">
        <f>ROUND(VLOOKUP($N77,ht!$A$2:$H$423,7,FALSE),1)</f>
        <v>#N/A</v>
      </c>
      <c r="AG77" s="20" t="e">
        <f>ROUND(VLOOKUP($N77,ht!$A$2:$H$423,8,FALSE),1)</f>
        <v>#N/A</v>
      </c>
    </row>
    <row r="78" spans="1:33" x14ac:dyDescent="0.75">
      <c r="A78" s="4"/>
      <c r="B78" s="5"/>
      <c r="C78" s="6"/>
      <c r="D78" s="6"/>
      <c r="E78" s="6"/>
      <c r="F78" s="6"/>
      <c r="G78" s="6"/>
      <c r="H78" s="35" t="str">
        <f t="shared" si="6"/>
        <v/>
      </c>
      <c r="I78" s="35" t="str">
        <f t="shared" si="7"/>
        <v/>
      </c>
      <c r="J78" s="35" t="str">
        <f t="shared" si="8"/>
        <v/>
      </c>
      <c r="K78" s="36" t="str">
        <f>Profile!$B$14</f>
        <v>700101-1</v>
      </c>
      <c r="L78" s="37">
        <f t="shared" ca="1" si="9"/>
        <v>45085</v>
      </c>
      <c r="M78" s="20" t="str">
        <f t="shared" si="10"/>
        <v>0</v>
      </c>
      <c r="N78" s="20" t="str">
        <f t="shared" si="11"/>
        <v>0</v>
      </c>
      <c r="O78" s="20" t="e">
        <f>ROUND(VLOOKUP($M78,age!$A$2:$M$479,2,FALSE),1)</f>
        <v>#N/A</v>
      </c>
      <c r="P78" s="20" t="e">
        <f>ROUND(VLOOKUP($M78,age!$A$2:$M$479,3,FALSE),1)</f>
        <v>#N/A</v>
      </c>
      <c r="Q78" s="20" t="e">
        <f>ROUND(VLOOKUP($M78,age!$A$2:$M$479,4,FALSE),1)</f>
        <v>#N/A</v>
      </c>
      <c r="R78" s="20" t="e">
        <f>ROUND(VLOOKUP($M78,age!$A$2:$M$479,5,FALSE),1)</f>
        <v>#N/A</v>
      </c>
      <c r="S78" s="20" t="e">
        <f>ROUND(VLOOKUP($M78,age!$A$2:$M$479,6,FALSE),1)</f>
        <v>#N/A</v>
      </c>
      <c r="T78" s="20" t="e">
        <f>ROUND(VLOOKUP($M78,age!$A$2:$M$479,7,FALSE),1)</f>
        <v>#N/A</v>
      </c>
      <c r="U78" s="20" t="e">
        <f>ROUND(VLOOKUP($M78,age!$A$2:$M$479,8,FALSE),1)</f>
        <v>#N/A</v>
      </c>
      <c r="V78" s="20" t="e">
        <f>ROUND(VLOOKUP($M78,age!$A$2:$M$479,9,FALSE),1)</f>
        <v>#N/A</v>
      </c>
      <c r="W78" s="20" t="e">
        <f>ROUND(VLOOKUP($M78,age!$A$2:$M$479,10,FALSE),1)</f>
        <v>#N/A</v>
      </c>
      <c r="X78" s="20" t="e">
        <f>ROUND(VLOOKUP($M78,age!$A$2:$M$479,11,FALSE),1)</f>
        <v>#N/A</v>
      </c>
      <c r="Y78" s="20" t="e">
        <f>ROUND(VLOOKUP($M78,age!$A$2:$M$479,12,FALSE),1)</f>
        <v>#N/A</v>
      </c>
      <c r="Z78" s="20" t="e">
        <f>ROUND(VLOOKUP($M78,age!$A$2:$M$479,13,FALSE),1)</f>
        <v>#N/A</v>
      </c>
      <c r="AA78" s="20" t="e">
        <f>ROUND(VLOOKUP($N78,ht!$A$2:$H$423,2,FALSE),1)</f>
        <v>#N/A</v>
      </c>
      <c r="AB78" s="38" t="e">
        <f>ROUND(VLOOKUP($N78,ht!$A$2:$H$423,3,FALSE),1)</f>
        <v>#N/A</v>
      </c>
      <c r="AC78" s="20" t="e">
        <f>ROUND(VLOOKUP($N78,ht!$A$2:$H$423,4,FALSE),1)</f>
        <v>#N/A</v>
      </c>
      <c r="AD78" s="20" t="e">
        <f>ROUND(VLOOKUP($N78,ht!$A$2:$H$423,5,FALSE),1)</f>
        <v>#N/A</v>
      </c>
      <c r="AE78" s="20" t="e">
        <f>ROUND(VLOOKUP($N78,ht!$A$2:$H$423,6,FALSE),1)</f>
        <v>#N/A</v>
      </c>
      <c r="AF78" s="20" t="e">
        <f>ROUND(VLOOKUP($N78,ht!$A$2:$H$423,7,FALSE),1)</f>
        <v>#N/A</v>
      </c>
      <c r="AG78" s="20" t="e">
        <f>ROUND(VLOOKUP($N78,ht!$A$2:$H$423,8,FALSE),1)</f>
        <v>#N/A</v>
      </c>
    </row>
    <row r="79" spans="1:33" x14ac:dyDescent="0.75">
      <c r="A79" s="4"/>
      <c r="B79" s="5"/>
      <c r="C79" s="6"/>
      <c r="D79" s="6"/>
      <c r="E79" s="6"/>
      <c r="F79" s="6"/>
      <c r="G79" s="6"/>
      <c r="H79" s="35" t="str">
        <f t="shared" si="6"/>
        <v/>
      </c>
      <c r="I79" s="35" t="str">
        <f t="shared" si="7"/>
        <v/>
      </c>
      <c r="J79" s="35" t="str">
        <f t="shared" si="8"/>
        <v/>
      </c>
      <c r="K79" s="36" t="str">
        <f>Profile!$B$14</f>
        <v>700101-1</v>
      </c>
      <c r="L79" s="37">
        <f t="shared" ca="1" si="9"/>
        <v>45085</v>
      </c>
      <c r="M79" s="20" t="str">
        <f t="shared" si="10"/>
        <v>0</v>
      </c>
      <c r="N79" s="20" t="str">
        <f t="shared" si="11"/>
        <v>0</v>
      </c>
      <c r="O79" s="20" t="e">
        <f>ROUND(VLOOKUP($M79,age!$A$2:$M$479,2,FALSE),1)</f>
        <v>#N/A</v>
      </c>
      <c r="P79" s="20" t="e">
        <f>ROUND(VLOOKUP($M79,age!$A$2:$M$479,3,FALSE),1)</f>
        <v>#N/A</v>
      </c>
      <c r="Q79" s="20" t="e">
        <f>ROUND(VLOOKUP($M79,age!$A$2:$M$479,4,FALSE),1)</f>
        <v>#N/A</v>
      </c>
      <c r="R79" s="20" t="e">
        <f>ROUND(VLOOKUP($M79,age!$A$2:$M$479,5,FALSE),1)</f>
        <v>#N/A</v>
      </c>
      <c r="S79" s="20" t="e">
        <f>ROUND(VLOOKUP($M79,age!$A$2:$M$479,6,FALSE),1)</f>
        <v>#N/A</v>
      </c>
      <c r="T79" s="20" t="e">
        <f>ROUND(VLOOKUP($M79,age!$A$2:$M$479,7,FALSE),1)</f>
        <v>#N/A</v>
      </c>
      <c r="U79" s="20" t="e">
        <f>ROUND(VLOOKUP($M79,age!$A$2:$M$479,8,FALSE),1)</f>
        <v>#N/A</v>
      </c>
      <c r="V79" s="20" t="e">
        <f>ROUND(VLOOKUP($M79,age!$A$2:$M$479,9,FALSE),1)</f>
        <v>#N/A</v>
      </c>
      <c r="W79" s="20" t="e">
        <f>ROUND(VLOOKUP($M79,age!$A$2:$M$479,10,FALSE),1)</f>
        <v>#N/A</v>
      </c>
      <c r="X79" s="20" t="e">
        <f>ROUND(VLOOKUP($M79,age!$A$2:$M$479,11,FALSE),1)</f>
        <v>#N/A</v>
      </c>
      <c r="Y79" s="20" t="e">
        <f>ROUND(VLOOKUP($M79,age!$A$2:$M$479,12,FALSE),1)</f>
        <v>#N/A</v>
      </c>
      <c r="Z79" s="20" t="e">
        <f>ROUND(VLOOKUP($M79,age!$A$2:$M$479,13,FALSE),1)</f>
        <v>#N/A</v>
      </c>
      <c r="AA79" s="20" t="e">
        <f>ROUND(VLOOKUP($N79,ht!$A$2:$H$423,2,FALSE),1)</f>
        <v>#N/A</v>
      </c>
      <c r="AB79" s="38" t="e">
        <f>ROUND(VLOOKUP($N79,ht!$A$2:$H$423,3,FALSE),1)</f>
        <v>#N/A</v>
      </c>
      <c r="AC79" s="20" t="e">
        <f>ROUND(VLOOKUP($N79,ht!$A$2:$H$423,4,FALSE),1)</f>
        <v>#N/A</v>
      </c>
      <c r="AD79" s="20" t="e">
        <f>ROUND(VLOOKUP($N79,ht!$A$2:$H$423,5,FALSE),1)</f>
        <v>#N/A</v>
      </c>
      <c r="AE79" s="20" t="e">
        <f>ROUND(VLOOKUP($N79,ht!$A$2:$H$423,6,FALSE),1)</f>
        <v>#N/A</v>
      </c>
      <c r="AF79" s="20" t="e">
        <f>ROUND(VLOOKUP($N79,ht!$A$2:$H$423,7,FALSE),1)</f>
        <v>#N/A</v>
      </c>
      <c r="AG79" s="20" t="e">
        <f>ROUND(VLOOKUP($N79,ht!$A$2:$H$423,8,FALSE),1)</f>
        <v>#N/A</v>
      </c>
    </row>
    <row r="80" spans="1:33" x14ac:dyDescent="0.75">
      <c r="A80" s="4"/>
      <c r="B80" s="5"/>
      <c r="C80" s="6"/>
      <c r="D80" s="6"/>
      <c r="E80" s="6"/>
      <c r="F80" s="6"/>
      <c r="G80" s="6"/>
      <c r="H80" s="35" t="str">
        <f t="shared" si="6"/>
        <v/>
      </c>
      <c r="I80" s="35" t="str">
        <f t="shared" si="7"/>
        <v/>
      </c>
      <c r="J80" s="35" t="str">
        <f t="shared" si="8"/>
        <v/>
      </c>
      <c r="K80" s="36" t="str">
        <f>Profile!$B$14</f>
        <v>700101-1</v>
      </c>
      <c r="L80" s="37">
        <f t="shared" ca="1" si="9"/>
        <v>45085</v>
      </c>
      <c r="M80" s="20" t="str">
        <f t="shared" si="10"/>
        <v>0</v>
      </c>
      <c r="N80" s="20" t="str">
        <f t="shared" si="11"/>
        <v>0</v>
      </c>
      <c r="O80" s="20" t="e">
        <f>ROUND(VLOOKUP($M80,age!$A$2:$M$479,2,FALSE),1)</f>
        <v>#N/A</v>
      </c>
      <c r="P80" s="20" t="e">
        <f>ROUND(VLOOKUP($M80,age!$A$2:$M$479,3,FALSE),1)</f>
        <v>#N/A</v>
      </c>
      <c r="Q80" s="20" t="e">
        <f>ROUND(VLOOKUP($M80,age!$A$2:$M$479,4,FALSE),1)</f>
        <v>#N/A</v>
      </c>
      <c r="R80" s="20" t="e">
        <f>ROUND(VLOOKUP($M80,age!$A$2:$M$479,5,FALSE),1)</f>
        <v>#N/A</v>
      </c>
      <c r="S80" s="20" t="e">
        <f>ROUND(VLOOKUP($M80,age!$A$2:$M$479,6,FALSE),1)</f>
        <v>#N/A</v>
      </c>
      <c r="T80" s="20" t="e">
        <f>ROUND(VLOOKUP($M80,age!$A$2:$M$479,7,FALSE),1)</f>
        <v>#N/A</v>
      </c>
      <c r="U80" s="20" t="e">
        <f>ROUND(VLOOKUP($M80,age!$A$2:$M$479,8,FALSE),1)</f>
        <v>#N/A</v>
      </c>
      <c r="V80" s="20" t="e">
        <f>ROUND(VLOOKUP($M80,age!$A$2:$M$479,9,FALSE),1)</f>
        <v>#N/A</v>
      </c>
      <c r="W80" s="20" t="e">
        <f>ROUND(VLOOKUP($M80,age!$A$2:$M$479,10,FALSE),1)</f>
        <v>#N/A</v>
      </c>
      <c r="X80" s="20" t="e">
        <f>ROUND(VLOOKUP($M80,age!$A$2:$M$479,11,FALSE),1)</f>
        <v>#N/A</v>
      </c>
      <c r="Y80" s="20" t="e">
        <f>ROUND(VLOOKUP($M80,age!$A$2:$M$479,12,FALSE),1)</f>
        <v>#N/A</v>
      </c>
      <c r="Z80" s="20" t="e">
        <f>ROUND(VLOOKUP($M80,age!$A$2:$M$479,13,FALSE),1)</f>
        <v>#N/A</v>
      </c>
      <c r="AA80" s="20" t="e">
        <f>ROUND(VLOOKUP($N80,ht!$A$2:$H$423,2,FALSE),1)</f>
        <v>#N/A</v>
      </c>
      <c r="AB80" s="38" t="e">
        <f>ROUND(VLOOKUP($N80,ht!$A$2:$H$423,3,FALSE),1)</f>
        <v>#N/A</v>
      </c>
      <c r="AC80" s="20" t="e">
        <f>ROUND(VLOOKUP($N80,ht!$A$2:$H$423,4,FALSE),1)</f>
        <v>#N/A</v>
      </c>
      <c r="AD80" s="20" t="e">
        <f>ROUND(VLOOKUP($N80,ht!$A$2:$H$423,5,FALSE),1)</f>
        <v>#N/A</v>
      </c>
      <c r="AE80" s="20" t="e">
        <f>ROUND(VLOOKUP($N80,ht!$A$2:$H$423,6,FALSE),1)</f>
        <v>#N/A</v>
      </c>
      <c r="AF80" s="20" t="e">
        <f>ROUND(VLOOKUP($N80,ht!$A$2:$H$423,7,FALSE),1)</f>
        <v>#N/A</v>
      </c>
      <c r="AG80" s="20" t="e">
        <f>ROUND(VLOOKUP($N80,ht!$A$2:$H$423,8,FALSE),1)</f>
        <v>#N/A</v>
      </c>
    </row>
    <row r="81" spans="1:33" x14ac:dyDescent="0.75">
      <c r="A81" s="4"/>
      <c r="B81" s="5"/>
      <c r="C81" s="6"/>
      <c r="D81" s="6"/>
      <c r="E81" s="6"/>
      <c r="F81" s="6"/>
      <c r="G81" s="6"/>
      <c r="H81" s="35" t="str">
        <f t="shared" si="6"/>
        <v/>
      </c>
      <c r="I81" s="35" t="str">
        <f t="shared" si="7"/>
        <v/>
      </c>
      <c r="J81" s="35" t="str">
        <f t="shared" si="8"/>
        <v/>
      </c>
      <c r="K81" s="36" t="str">
        <f>Profile!$B$14</f>
        <v>700101-1</v>
      </c>
      <c r="L81" s="37">
        <f t="shared" ca="1" si="9"/>
        <v>45085</v>
      </c>
      <c r="M81" s="20" t="str">
        <f t="shared" si="10"/>
        <v>0</v>
      </c>
      <c r="N81" s="20" t="str">
        <f t="shared" si="11"/>
        <v>0</v>
      </c>
      <c r="O81" s="20" t="e">
        <f>ROUND(VLOOKUP($M81,age!$A$2:$M$479,2,FALSE),1)</f>
        <v>#N/A</v>
      </c>
      <c r="P81" s="20" t="e">
        <f>ROUND(VLOOKUP($M81,age!$A$2:$M$479,3,FALSE),1)</f>
        <v>#N/A</v>
      </c>
      <c r="Q81" s="20" t="e">
        <f>ROUND(VLOOKUP($M81,age!$A$2:$M$479,4,FALSE),1)</f>
        <v>#N/A</v>
      </c>
      <c r="R81" s="20" t="e">
        <f>ROUND(VLOOKUP($M81,age!$A$2:$M$479,5,FALSE),1)</f>
        <v>#N/A</v>
      </c>
      <c r="S81" s="20" t="e">
        <f>ROUND(VLOOKUP($M81,age!$A$2:$M$479,6,FALSE),1)</f>
        <v>#N/A</v>
      </c>
      <c r="T81" s="20" t="e">
        <f>ROUND(VLOOKUP($M81,age!$A$2:$M$479,7,FALSE),1)</f>
        <v>#N/A</v>
      </c>
      <c r="U81" s="20" t="e">
        <f>ROUND(VLOOKUP($M81,age!$A$2:$M$479,8,FALSE),1)</f>
        <v>#N/A</v>
      </c>
      <c r="V81" s="20" t="e">
        <f>ROUND(VLOOKUP($M81,age!$A$2:$M$479,9,FALSE),1)</f>
        <v>#N/A</v>
      </c>
      <c r="W81" s="20" t="e">
        <f>ROUND(VLOOKUP($M81,age!$A$2:$M$479,10,FALSE),1)</f>
        <v>#N/A</v>
      </c>
      <c r="X81" s="20" t="e">
        <f>ROUND(VLOOKUP($M81,age!$A$2:$M$479,11,FALSE),1)</f>
        <v>#N/A</v>
      </c>
      <c r="Y81" s="20" t="e">
        <f>ROUND(VLOOKUP($M81,age!$A$2:$M$479,12,FALSE),1)</f>
        <v>#N/A</v>
      </c>
      <c r="Z81" s="20" t="e">
        <f>ROUND(VLOOKUP($M81,age!$A$2:$M$479,13,FALSE),1)</f>
        <v>#N/A</v>
      </c>
      <c r="AA81" s="20" t="e">
        <f>ROUND(VLOOKUP($N81,ht!$A$2:$H$423,2,FALSE),1)</f>
        <v>#N/A</v>
      </c>
      <c r="AB81" s="38" t="e">
        <f>ROUND(VLOOKUP($N81,ht!$A$2:$H$423,3,FALSE),1)</f>
        <v>#N/A</v>
      </c>
      <c r="AC81" s="20" t="e">
        <f>ROUND(VLOOKUP($N81,ht!$A$2:$H$423,4,FALSE),1)</f>
        <v>#N/A</v>
      </c>
      <c r="AD81" s="20" t="e">
        <f>ROUND(VLOOKUP($N81,ht!$A$2:$H$423,5,FALSE),1)</f>
        <v>#N/A</v>
      </c>
      <c r="AE81" s="20" t="e">
        <f>ROUND(VLOOKUP($N81,ht!$A$2:$H$423,6,FALSE),1)</f>
        <v>#N/A</v>
      </c>
      <c r="AF81" s="20" t="e">
        <f>ROUND(VLOOKUP($N81,ht!$A$2:$H$423,7,FALSE),1)</f>
        <v>#N/A</v>
      </c>
      <c r="AG81" s="20" t="e">
        <f>ROUND(VLOOKUP($N81,ht!$A$2:$H$423,8,FALSE),1)</f>
        <v>#N/A</v>
      </c>
    </row>
    <row r="82" spans="1:33" x14ac:dyDescent="0.75">
      <c r="A82" s="4"/>
      <c r="B82" s="5"/>
      <c r="C82" s="6"/>
      <c r="D82" s="6"/>
      <c r="E82" s="6"/>
      <c r="F82" s="6"/>
      <c r="G82" s="6"/>
      <c r="H82" s="35" t="str">
        <f t="shared" si="6"/>
        <v/>
      </c>
      <c r="I82" s="35" t="str">
        <f t="shared" si="7"/>
        <v/>
      </c>
      <c r="J82" s="35" t="str">
        <f t="shared" si="8"/>
        <v/>
      </c>
      <c r="K82" s="36" t="str">
        <f>Profile!$B$14</f>
        <v>700101-1</v>
      </c>
      <c r="L82" s="37">
        <f t="shared" ca="1" si="9"/>
        <v>45085</v>
      </c>
      <c r="M82" s="20" t="str">
        <f t="shared" si="10"/>
        <v>0</v>
      </c>
      <c r="N82" s="20" t="str">
        <f t="shared" si="11"/>
        <v>0</v>
      </c>
      <c r="O82" s="20" t="e">
        <f>ROUND(VLOOKUP($M82,age!$A$2:$M$479,2,FALSE),1)</f>
        <v>#N/A</v>
      </c>
      <c r="P82" s="20" t="e">
        <f>ROUND(VLOOKUP($M82,age!$A$2:$M$479,3,FALSE),1)</f>
        <v>#N/A</v>
      </c>
      <c r="Q82" s="20" t="e">
        <f>ROUND(VLOOKUP($M82,age!$A$2:$M$479,4,FALSE),1)</f>
        <v>#N/A</v>
      </c>
      <c r="R82" s="20" t="e">
        <f>ROUND(VLOOKUP($M82,age!$A$2:$M$479,5,FALSE),1)</f>
        <v>#N/A</v>
      </c>
      <c r="S82" s="20" t="e">
        <f>ROUND(VLOOKUP($M82,age!$A$2:$M$479,6,FALSE),1)</f>
        <v>#N/A</v>
      </c>
      <c r="T82" s="20" t="e">
        <f>ROUND(VLOOKUP($M82,age!$A$2:$M$479,7,FALSE),1)</f>
        <v>#N/A</v>
      </c>
      <c r="U82" s="20" t="e">
        <f>ROUND(VLOOKUP($M82,age!$A$2:$M$479,8,FALSE),1)</f>
        <v>#N/A</v>
      </c>
      <c r="V82" s="20" t="e">
        <f>ROUND(VLOOKUP($M82,age!$A$2:$M$479,9,FALSE),1)</f>
        <v>#N/A</v>
      </c>
      <c r="W82" s="20" t="e">
        <f>ROUND(VLOOKUP($M82,age!$A$2:$M$479,10,FALSE),1)</f>
        <v>#N/A</v>
      </c>
      <c r="X82" s="20" t="e">
        <f>ROUND(VLOOKUP($M82,age!$A$2:$M$479,11,FALSE),1)</f>
        <v>#N/A</v>
      </c>
      <c r="Y82" s="20" t="e">
        <f>ROUND(VLOOKUP($M82,age!$A$2:$M$479,12,FALSE),1)</f>
        <v>#N/A</v>
      </c>
      <c r="Z82" s="20" t="e">
        <f>ROUND(VLOOKUP($M82,age!$A$2:$M$479,13,FALSE),1)</f>
        <v>#N/A</v>
      </c>
      <c r="AA82" s="20" t="e">
        <f>ROUND(VLOOKUP($N82,ht!$A$2:$H$423,2,FALSE),1)</f>
        <v>#N/A</v>
      </c>
      <c r="AB82" s="38" t="e">
        <f>ROUND(VLOOKUP($N82,ht!$A$2:$H$423,3,FALSE),1)</f>
        <v>#N/A</v>
      </c>
      <c r="AC82" s="20" t="e">
        <f>ROUND(VLOOKUP($N82,ht!$A$2:$H$423,4,FALSE),1)</f>
        <v>#N/A</v>
      </c>
      <c r="AD82" s="20" t="e">
        <f>ROUND(VLOOKUP($N82,ht!$A$2:$H$423,5,FALSE),1)</f>
        <v>#N/A</v>
      </c>
      <c r="AE82" s="20" t="e">
        <f>ROUND(VLOOKUP($N82,ht!$A$2:$H$423,6,FALSE),1)</f>
        <v>#N/A</v>
      </c>
      <c r="AF82" s="20" t="e">
        <f>ROUND(VLOOKUP($N82,ht!$A$2:$H$423,7,FALSE),1)</f>
        <v>#N/A</v>
      </c>
      <c r="AG82" s="20" t="e">
        <f>ROUND(VLOOKUP($N82,ht!$A$2:$H$423,8,FALSE),1)</f>
        <v>#N/A</v>
      </c>
    </row>
    <row r="83" spans="1:33" x14ac:dyDescent="0.75">
      <c r="A83" s="4"/>
      <c r="B83" s="5"/>
      <c r="C83" s="6"/>
      <c r="D83" s="6"/>
      <c r="E83" s="6"/>
      <c r="F83" s="6"/>
      <c r="G83" s="6"/>
      <c r="H83" s="35" t="str">
        <f t="shared" si="6"/>
        <v/>
      </c>
      <c r="I83" s="35" t="str">
        <f t="shared" si="7"/>
        <v/>
      </c>
      <c r="J83" s="35" t="str">
        <f t="shared" si="8"/>
        <v/>
      </c>
      <c r="K83" s="36" t="str">
        <f>Profile!$B$14</f>
        <v>700101-1</v>
      </c>
      <c r="L83" s="37">
        <f t="shared" ca="1" si="9"/>
        <v>45085</v>
      </c>
      <c r="M83" s="20" t="str">
        <f t="shared" si="10"/>
        <v>0</v>
      </c>
      <c r="N83" s="20" t="str">
        <f t="shared" si="11"/>
        <v>0</v>
      </c>
      <c r="O83" s="20" t="e">
        <f>ROUND(VLOOKUP($M83,age!$A$2:$M$479,2,FALSE),1)</f>
        <v>#N/A</v>
      </c>
      <c r="P83" s="20" t="e">
        <f>ROUND(VLOOKUP($M83,age!$A$2:$M$479,3,FALSE),1)</f>
        <v>#N/A</v>
      </c>
      <c r="Q83" s="20" t="e">
        <f>ROUND(VLOOKUP($M83,age!$A$2:$M$479,4,FALSE),1)</f>
        <v>#N/A</v>
      </c>
      <c r="R83" s="20" t="e">
        <f>ROUND(VLOOKUP($M83,age!$A$2:$M$479,5,FALSE),1)</f>
        <v>#N/A</v>
      </c>
      <c r="S83" s="20" t="e">
        <f>ROUND(VLOOKUP($M83,age!$A$2:$M$479,6,FALSE),1)</f>
        <v>#N/A</v>
      </c>
      <c r="T83" s="20" t="e">
        <f>ROUND(VLOOKUP($M83,age!$A$2:$M$479,7,FALSE),1)</f>
        <v>#N/A</v>
      </c>
      <c r="U83" s="20" t="e">
        <f>ROUND(VLOOKUP($M83,age!$A$2:$M$479,8,FALSE),1)</f>
        <v>#N/A</v>
      </c>
      <c r="V83" s="20" t="e">
        <f>ROUND(VLOOKUP($M83,age!$A$2:$M$479,9,FALSE),1)</f>
        <v>#N/A</v>
      </c>
      <c r="W83" s="20" t="e">
        <f>ROUND(VLOOKUP($M83,age!$A$2:$M$479,10,FALSE),1)</f>
        <v>#N/A</v>
      </c>
      <c r="X83" s="20" t="e">
        <f>ROUND(VLOOKUP($M83,age!$A$2:$M$479,11,FALSE),1)</f>
        <v>#N/A</v>
      </c>
      <c r="Y83" s="20" t="e">
        <f>ROUND(VLOOKUP($M83,age!$A$2:$M$479,12,FALSE),1)</f>
        <v>#N/A</v>
      </c>
      <c r="Z83" s="20" t="e">
        <f>ROUND(VLOOKUP($M83,age!$A$2:$M$479,13,FALSE),1)</f>
        <v>#N/A</v>
      </c>
      <c r="AA83" s="20" t="e">
        <f>ROUND(VLOOKUP($N83,ht!$A$2:$H$423,2,FALSE),1)</f>
        <v>#N/A</v>
      </c>
      <c r="AB83" s="38" t="e">
        <f>ROUND(VLOOKUP($N83,ht!$A$2:$H$423,3,FALSE),1)</f>
        <v>#N/A</v>
      </c>
      <c r="AC83" s="20" t="e">
        <f>ROUND(VLOOKUP($N83,ht!$A$2:$H$423,4,FALSE),1)</f>
        <v>#N/A</v>
      </c>
      <c r="AD83" s="20" t="e">
        <f>ROUND(VLOOKUP($N83,ht!$A$2:$H$423,5,FALSE),1)</f>
        <v>#N/A</v>
      </c>
      <c r="AE83" s="20" t="e">
        <f>ROUND(VLOOKUP($N83,ht!$A$2:$H$423,6,FALSE),1)</f>
        <v>#N/A</v>
      </c>
      <c r="AF83" s="20" t="e">
        <f>ROUND(VLOOKUP($N83,ht!$A$2:$H$423,7,FALSE),1)</f>
        <v>#N/A</v>
      </c>
      <c r="AG83" s="20" t="e">
        <f>ROUND(VLOOKUP($N83,ht!$A$2:$H$423,8,FALSE),1)</f>
        <v>#N/A</v>
      </c>
    </row>
    <row r="84" spans="1:33" x14ac:dyDescent="0.75">
      <c r="A84" s="4"/>
      <c r="B84" s="5"/>
      <c r="C84" s="6"/>
      <c r="D84" s="6"/>
      <c r="E84" s="6"/>
      <c r="F84" s="6"/>
      <c r="G84" s="6"/>
      <c r="H84" s="35" t="str">
        <f t="shared" si="6"/>
        <v/>
      </c>
      <c r="I84" s="35" t="str">
        <f t="shared" si="7"/>
        <v/>
      </c>
      <c r="J84" s="35" t="str">
        <f t="shared" si="8"/>
        <v/>
      </c>
      <c r="K84" s="36" t="str">
        <f>Profile!$B$14</f>
        <v>700101-1</v>
      </c>
      <c r="L84" s="37">
        <f t="shared" ca="1" si="9"/>
        <v>45085</v>
      </c>
      <c r="M84" s="20" t="str">
        <f t="shared" si="10"/>
        <v>0</v>
      </c>
      <c r="N84" s="20" t="str">
        <f t="shared" si="11"/>
        <v>0</v>
      </c>
      <c r="O84" s="20" t="e">
        <f>ROUND(VLOOKUP($M84,age!$A$2:$M$479,2,FALSE),1)</f>
        <v>#N/A</v>
      </c>
      <c r="P84" s="20" t="e">
        <f>ROUND(VLOOKUP($M84,age!$A$2:$M$479,3,FALSE),1)</f>
        <v>#N/A</v>
      </c>
      <c r="Q84" s="20" t="e">
        <f>ROUND(VLOOKUP($M84,age!$A$2:$M$479,4,FALSE),1)</f>
        <v>#N/A</v>
      </c>
      <c r="R84" s="20" t="e">
        <f>ROUND(VLOOKUP($M84,age!$A$2:$M$479,5,FALSE),1)</f>
        <v>#N/A</v>
      </c>
      <c r="S84" s="20" t="e">
        <f>ROUND(VLOOKUP($M84,age!$A$2:$M$479,6,FALSE),1)</f>
        <v>#N/A</v>
      </c>
      <c r="T84" s="20" t="e">
        <f>ROUND(VLOOKUP($M84,age!$A$2:$M$479,7,FALSE),1)</f>
        <v>#N/A</v>
      </c>
      <c r="U84" s="20" t="e">
        <f>ROUND(VLOOKUP($M84,age!$A$2:$M$479,8,FALSE),1)</f>
        <v>#N/A</v>
      </c>
      <c r="V84" s="20" t="e">
        <f>ROUND(VLOOKUP($M84,age!$A$2:$M$479,9,FALSE),1)</f>
        <v>#N/A</v>
      </c>
      <c r="W84" s="20" t="e">
        <f>ROUND(VLOOKUP($M84,age!$A$2:$M$479,10,FALSE),1)</f>
        <v>#N/A</v>
      </c>
      <c r="X84" s="20" t="e">
        <f>ROUND(VLOOKUP($M84,age!$A$2:$M$479,11,FALSE),1)</f>
        <v>#N/A</v>
      </c>
      <c r="Y84" s="20" t="e">
        <f>ROUND(VLOOKUP($M84,age!$A$2:$M$479,12,FALSE),1)</f>
        <v>#N/A</v>
      </c>
      <c r="Z84" s="20" t="e">
        <f>ROUND(VLOOKUP($M84,age!$A$2:$M$479,13,FALSE),1)</f>
        <v>#N/A</v>
      </c>
      <c r="AA84" s="20" t="e">
        <f>ROUND(VLOOKUP($N84,ht!$A$2:$H$423,2,FALSE),1)</f>
        <v>#N/A</v>
      </c>
      <c r="AB84" s="38" t="e">
        <f>ROUND(VLOOKUP($N84,ht!$A$2:$H$423,3,FALSE),1)</f>
        <v>#N/A</v>
      </c>
      <c r="AC84" s="20" t="e">
        <f>ROUND(VLOOKUP($N84,ht!$A$2:$H$423,4,FALSE),1)</f>
        <v>#N/A</v>
      </c>
      <c r="AD84" s="20" t="e">
        <f>ROUND(VLOOKUP($N84,ht!$A$2:$H$423,5,FALSE),1)</f>
        <v>#N/A</v>
      </c>
      <c r="AE84" s="20" t="e">
        <f>ROUND(VLOOKUP($N84,ht!$A$2:$H$423,6,FALSE),1)</f>
        <v>#N/A</v>
      </c>
      <c r="AF84" s="20" t="e">
        <f>ROUND(VLOOKUP($N84,ht!$A$2:$H$423,7,FALSE),1)</f>
        <v>#N/A</v>
      </c>
      <c r="AG84" s="20" t="e">
        <f>ROUND(VLOOKUP($N84,ht!$A$2:$H$423,8,FALSE),1)</f>
        <v>#N/A</v>
      </c>
    </row>
    <row r="85" spans="1:33" x14ac:dyDescent="0.75">
      <c r="A85" s="4"/>
      <c r="B85" s="5"/>
      <c r="C85" s="6"/>
      <c r="D85" s="6"/>
      <c r="E85" s="6"/>
      <c r="F85" s="6"/>
      <c r="G85" s="6"/>
      <c r="H85" s="35" t="str">
        <f t="shared" si="6"/>
        <v/>
      </c>
      <c r="I85" s="35" t="str">
        <f t="shared" si="7"/>
        <v/>
      </c>
      <c r="J85" s="35" t="str">
        <f t="shared" si="8"/>
        <v/>
      </c>
      <c r="K85" s="36" t="str">
        <f>Profile!$B$14</f>
        <v>700101-1</v>
      </c>
      <c r="L85" s="37">
        <f t="shared" ca="1" si="9"/>
        <v>45085</v>
      </c>
      <c r="M85" s="20" t="str">
        <f t="shared" si="10"/>
        <v>0</v>
      </c>
      <c r="N85" s="20" t="str">
        <f t="shared" si="11"/>
        <v>0</v>
      </c>
      <c r="O85" s="20" t="e">
        <f>ROUND(VLOOKUP($M85,age!$A$2:$M$479,2,FALSE),1)</f>
        <v>#N/A</v>
      </c>
      <c r="P85" s="20" t="e">
        <f>ROUND(VLOOKUP($M85,age!$A$2:$M$479,3,FALSE),1)</f>
        <v>#N/A</v>
      </c>
      <c r="Q85" s="20" t="e">
        <f>ROUND(VLOOKUP($M85,age!$A$2:$M$479,4,FALSE),1)</f>
        <v>#N/A</v>
      </c>
      <c r="R85" s="20" t="e">
        <f>ROUND(VLOOKUP($M85,age!$A$2:$M$479,5,FALSE),1)</f>
        <v>#N/A</v>
      </c>
      <c r="S85" s="20" t="e">
        <f>ROUND(VLOOKUP($M85,age!$A$2:$M$479,6,FALSE),1)</f>
        <v>#N/A</v>
      </c>
      <c r="T85" s="20" t="e">
        <f>ROUND(VLOOKUP($M85,age!$A$2:$M$479,7,FALSE),1)</f>
        <v>#N/A</v>
      </c>
      <c r="U85" s="20" t="e">
        <f>ROUND(VLOOKUP($M85,age!$A$2:$M$479,8,FALSE),1)</f>
        <v>#N/A</v>
      </c>
      <c r="V85" s="20" t="e">
        <f>ROUND(VLOOKUP($M85,age!$A$2:$M$479,9,FALSE),1)</f>
        <v>#N/A</v>
      </c>
      <c r="W85" s="20" t="e">
        <f>ROUND(VLOOKUP($M85,age!$A$2:$M$479,10,FALSE),1)</f>
        <v>#N/A</v>
      </c>
      <c r="X85" s="20" t="e">
        <f>ROUND(VLOOKUP($M85,age!$A$2:$M$479,11,FALSE),1)</f>
        <v>#N/A</v>
      </c>
      <c r="Y85" s="20" t="e">
        <f>ROUND(VLOOKUP($M85,age!$A$2:$M$479,12,FALSE),1)</f>
        <v>#N/A</v>
      </c>
      <c r="Z85" s="20" t="e">
        <f>ROUND(VLOOKUP($M85,age!$A$2:$M$479,13,FALSE),1)</f>
        <v>#N/A</v>
      </c>
      <c r="AA85" s="20" t="e">
        <f>ROUND(VLOOKUP($N85,ht!$A$2:$H$423,2,FALSE),1)</f>
        <v>#N/A</v>
      </c>
      <c r="AB85" s="38" t="e">
        <f>ROUND(VLOOKUP($N85,ht!$A$2:$H$423,3,FALSE),1)</f>
        <v>#N/A</v>
      </c>
      <c r="AC85" s="20" t="e">
        <f>ROUND(VLOOKUP($N85,ht!$A$2:$H$423,4,FALSE),1)</f>
        <v>#N/A</v>
      </c>
      <c r="AD85" s="20" t="e">
        <f>ROUND(VLOOKUP($N85,ht!$A$2:$H$423,5,FALSE),1)</f>
        <v>#N/A</v>
      </c>
      <c r="AE85" s="20" t="e">
        <f>ROUND(VLOOKUP($N85,ht!$A$2:$H$423,6,FALSE),1)</f>
        <v>#N/A</v>
      </c>
      <c r="AF85" s="20" t="e">
        <f>ROUND(VLOOKUP($N85,ht!$A$2:$H$423,7,FALSE),1)</f>
        <v>#N/A</v>
      </c>
      <c r="AG85" s="20" t="e">
        <f>ROUND(VLOOKUP($N85,ht!$A$2:$H$423,8,FALSE),1)</f>
        <v>#N/A</v>
      </c>
    </row>
    <row r="86" spans="1:33" x14ac:dyDescent="0.75">
      <c r="A86" s="4"/>
      <c r="B86" s="5"/>
      <c r="C86" s="6"/>
      <c r="D86" s="6"/>
      <c r="E86" s="6"/>
      <c r="F86" s="6"/>
      <c r="G86" s="6"/>
      <c r="H86" s="35" t="str">
        <f t="shared" si="6"/>
        <v/>
      </c>
      <c r="I86" s="35" t="str">
        <f t="shared" si="7"/>
        <v/>
      </c>
      <c r="J86" s="35" t="str">
        <f t="shared" si="8"/>
        <v/>
      </c>
      <c r="K86" s="36" t="str">
        <f>Profile!$B$14</f>
        <v>700101-1</v>
      </c>
      <c r="L86" s="37">
        <f t="shared" ca="1" si="9"/>
        <v>45085</v>
      </c>
      <c r="M86" s="20" t="str">
        <f t="shared" si="10"/>
        <v>0</v>
      </c>
      <c r="N86" s="20" t="str">
        <f t="shared" si="11"/>
        <v>0</v>
      </c>
      <c r="O86" s="20" t="e">
        <f>ROUND(VLOOKUP($M86,age!$A$2:$M$479,2,FALSE),1)</f>
        <v>#N/A</v>
      </c>
      <c r="P86" s="20" t="e">
        <f>ROUND(VLOOKUP($M86,age!$A$2:$M$479,3,FALSE),1)</f>
        <v>#N/A</v>
      </c>
      <c r="Q86" s="20" t="e">
        <f>ROUND(VLOOKUP($M86,age!$A$2:$M$479,4,FALSE),1)</f>
        <v>#N/A</v>
      </c>
      <c r="R86" s="20" t="e">
        <f>ROUND(VLOOKUP($M86,age!$A$2:$M$479,5,FALSE),1)</f>
        <v>#N/A</v>
      </c>
      <c r="S86" s="20" t="e">
        <f>ROUND(VLOOKUP($M86,age!$A$2:$M$479,6,FALSE),1)</f>
        <v>#N/A</v>
      </c>
      <c r="T86" s="20" t="e">
        <f>ROUND(VLOOKUP($M86,age!$A$2:$M$479,7,FALSE),1)</f>
        <v>#N/A</v>
      </c>
      <c r="U86" s="20" t="e">
        <f>ROUND(VLOOKUP($M86,age!$A$2:$M$479,8,FALSE),1)</f>
        <v>#N/A</v>
      </c>
      <c r="V86" s="20" t="e">
        <f>ROUND(VLOOKUP($M86,age!$A$2:$M$479,9,FALSE),1)</f>
        <v>#N/A</v>
      </c>
      <c r="W86" s="20" t="e">
        <f>ROUND(VLOOKUP($M86,age!$A$2:$M$479,10,FALSE),1)</f>
        <v>#N/A</v>
      </c>
      <c r="X86" s="20" t="e">
        <f>ROUND(VLOOKUP($M86,age!$A$2:$M$479,11,FALSE),1)</f>
        <v>#N/A</v>
      </c>
      <c r="Y86" s="20" t="e">
        <f>ROUND(VLOOKUP($M86,age!$A$2:$M$479,12,FALSE),1)</f>
        <v>#N/A</v>
      </c>
      <c r="Z86" s="20" t="e">
        <f>ROUND(VLOOKUP($M86,age!$A$2:$M$479,13,FALSE),1)</f>
        <v>#N/A</v>
      </c>
      <c r="AA86" s="20" t="e">
        <f>ROUND(VLOOKUP($N86,ht!$A$2:$H$423,2,FALSE),1)</f>
        <v>#N/A</v>
      </c>
      <c r="AB86" s="38" t="e">
        <f>ROUND(VLOOKUP($N86,ht!$A$2:$H$423,3,FALSE),1)</f>
        <v>#N/A</v>
      </c>
      <c r="AC86" s="20" t="e">
        <f>ROUND(VLOOKUP($N86,ht!$A$2:$H$423,4,FALSE),1)</f>
        <v>#N/A</v>
      </c>
      <c r="AD86" s="20" t="e">
        <f>ROUND(VLOOKUP($N86,ht!$A$2:$H$423,5,FALSE),1)</f>
        <v>#N/A</v>
      </c>
      <c r="AE86" s="20" t="e">
        <f>ROUND(VLOOKUP($N86,ht!$A$2:$H$423,6,FALSE),1)</f>
        <v>#N/A</v>
      </c>
      <c r="AF86" s="20" t="e">
        <f>ROUND(VLOOKUP($N86,ht!$A$2:$H$423,7,FALSE),1)</f>
        <v>#N/A</v>
      </c>
      <c r="AG86" s="20" t="e">
        <f>ROUND(VLOOKUP($N86,ht!$A$2:$H$423,8,FALSE),1)</f>
        <v>#N/A</v>
      </c>
    </row>
    <row r="87" spans="1:33" x14ac:dyDescent="0.75">
      <c r="A87" s="4"/>
      <c r="B87" s="5"/>
      <c r="C87" s="6"/>
      <c r="D87" s="6"/>
      <c r="E87" s="6"/>
      <c r="F87" s="6"/>
      <c r="G87" s="6"/>
      <c r="H87" s="35" t="str">
        <f t="shared" si="6"/>
        <v/>
      </c>
      <c r="I87" s="35" t="str">
        <f t="shared" si="7"/>
        <v/>
      </c>
      <c r="J87" s="35" t="str">
        <f t="shared" si="8"/>
        <v/>
      </c>
      <c r="K87" s="36" t="str">
        <f>Profile!$B$14</f>
        <v>700101-1</v>
      </c>
      <c r="L87" s="37">
        <f t="shared" ca="1" si="9"/>
        <v>45085</v>
      </c>
      <c r="M87" s="20" t="str">
        <f t="shared" si="10"/>
        <v>0</v>
      </c>
      <c r="N87" s="20" t="str">
        <f t="shared" si="11"/>
        <v>0</v>
      </c>
      <c r="O87" s="20" t="e">
        <f>ROUND(VLOOKUP($M87,age!$A$2:$M$479,2,FALSE),1)</f>
        <v>#N/A</v>
      </c>
      <c r="P87" s="20" t="e">
        <f>ROUND(VLOOKUP($M87,age!$A$2:$M$479,3,FALSE),1)</f>
        <v>#N/A</v>
      </c>
      <c r="Q87" s="20" t="e">
        <f>ROUND(VLOOKUP($M87,age!$A$2:$M$479,4,FALSE),1)</f>
        <v>#N/A</v>
      </c>
      <c r="R87" s="20" t="e">
        <f>ROUND(VLOOKUP($M87,age!$A$2:$M$479,5,FALSE),1)</f>
        <v>#N/A</v>
      </c>
      <c r="S87" s="20" t="e">
        <f>ROUND(VLOOKUP($M87,age!$A$2:$M$479,6,FALSE),1)</f>
        <v>#N/A</v>
      </c>
      <c r="T87" s="20" t="e">
        <f>ROUND(VLOOKUP($M87,age!$A$2:$M$479,7,FALSE),1)</f>
        <v>#N/A</v>
      </c>
      <c r="U87" s="20" t="e">
        <f>ROUND(VLOOKUP($M87,age!$A$2:$M$479,8,FALSE),1)</f>
        <v>#N/A</v>
      </c>
      <c r="V87" s="20" t="e">
        <f>ROUND(VLOOKUP($M87,age!$A$2:$M$479,9,FALSE),1)</f>
        <v>#N/A</v>
      </c>
      <c r="W87" s="20" t="e">
        <f>ROUND(VLOOKUP($M87,age!$A$2:$M$479,10,FALSE),1)</f>
        <v>#N/A</v>
      </c>
      <c r="X87" s="20" t="e">
        <f>ROUND(VLOOKUP($M87,age!$A$2:$M$479,11,FALSE),1)</f>
        <v>#N/A</v>
      </c>
      <c r="Y87" s="20" t="e">
        <f>ROUND(VLOOKUP($M87,age!$A$2:$M$479,12,FALSE),1)</f>
        <v>#N/A</v>
      </c>
      <c r="Z87" s="20" t="e">
        <f>ROUND(VLOOKUP($M87,age!$A$2:$M$479,13,FALSE),1)</f>
        <v>#N/A</v>
      </c>
      <c r="AA87" s="20" t="e">
        <f>ROUND(VLOOKUP($N87,ht!$A$2:$H$423,2,FALSE),1)</f>
        <v>#N/A</v>
      </c>
      <c r="AB87" s="38" t="e">
        <f>ROUND(VLOOKUP($N87,ht!$A$2:$H$423,3,FALSE),1)</f>
        <v>#N/A</v>
      </c>
      <c r="AC87" s="20" t="e">
        <f>ROUND(VLOOKUP($N87,ht!$A$2:$H$423,4,FALSE),1)</f>
        <v>#N/A</v>
      </c>
      <c r="AD87" s="20" t="e">
        <f>ROUND(VLOOKUP($N87,ht!$A$2:$H$423,5,FALSE),1)</f>
        <v>#N/A</v>
      </c>
      <c r="AE87" s="20" t="e">
        <f>ROUND(VLOOKUP($N87,ht!$A$2:$H$423,6,FALSE),1)</f>
        <v>#N/A</v>
      </c>
      <c r="AF87" s="20" t="e">
        <f>ROUND(VLOOKUP($N87,ht!$A$2:$H$423,7,FALSE),1)</f>
        <v>#N/A</v>
      </c>
      <c r="AG87" s="20" t="e">
        <f>ROUND(VLOOKUP($N87,ht!$A$2:$H$423,8,FALSE),1)</f>
        <v>#N/A</v>
      </c>
    </row>
    <row r="88" spans="1:33" x14ac:dyDescent="0.75">
      <c r="A88" s="4"/>
      <c r="B88" s="5"/>
      <c r="C88" s="6"/>
      <c r="D88" s="6"/>
      <c r="E88" s="6"/>
      <c r="F88" s="6"/>
      <c r="G88" s="6"/>
      <c r="H88" s="35" t="str">
        <f t="shared" si="6"/>
        <v/>
      </c>
      <c r="I88" s="35" t="str">
        <f t="shared" si="7"/>
        <v/>
      </c>
      <c r="J88" s="35" t="str">
        <f t="shared" si="8"/>
        <v/>
      </c>
      <c r="K88" s="36" t="str">
        <f>Profile!$B$14</f>
        <v>700101-1</v>
      </c>
      <c r="L88" s="37">
        <f t="shared" ca="1" si="9"/>
        <v>45085</v>
      </c>
      <c r="M88" s="20" t="str">
        <f t="shared" si="10"/>
        <v>0</v>
      </c>
      <c r="N88" s="20" t="str">
        <f t="shared" si="11"/>
        <v>0</v>
      </c>
      <c r="O88" s="20" t="e">
        <f>ROUND(VLOOKUP($M88,age!$A$2:$M$479,2,FALSE),1)</f>
        <v>#N/A</v>
      </c>
      <c r="P88" s="20" t="e">
        <f>ROUND(VLOOKUP($M88,age!$A$2:$M$479,3,FALSE),1)</f>
        <v>#N/A</v>
      </c>
      <c r="Q88" s="20" t="e">
        <f>ROUND(VLOOKUP($M88,age!$A$2:$M$479,4,FALSE),1)</f>
        <v>#N/A</v>
      </c>
      <c r="R88" s="20" t="e">
        <f>ROUND(VLOOKUP($M88,age!$A$2:$M$479,5,FALSE),1)</f>
        <v>#N/A</v>
      </c>
      <c r="S88" s="20" t="e">
        <f>ROUND(VLOOKUP($M88,age!$A$2:$M$479,6,FALSE),1)</f>
        <v>#N/A</v>
      </c>
      <c r="T88" s="20" t="e">
        <f>ROUND(VLOOKUP($M88,age!$A$2:$M$479,7,FALSE),1)</f>
        <v>#N/A</v>
      </c>
      <c r="U88" s="20" t="e">
        <f>ROUND(VLOOKUP($M88,age!$A$2:$M$479,8,FALSE),1)</f>
        <v>#N/A</v>
      </c>
      <c r="V88" s="20" t="e">
        <f>ROUND(VLOOKUP($M88,age!$A$2:$M$479,9,FALSE),1)</f>
        <v>#N/A</v>
      </c>
      <c r="W88" s="20" t="e">
        <f>ROUND(VLOOKUP($M88,age!$A$2:$M$479,10,FALSE),1)</f>
        <v>#N/A</v>
      </c>
      <c r="X88" s="20" t="e">
        <f>ROUND(VLOOKUP($M88,age!$A$2:$M$479,11,FALSE),1)</f>
        <v>#N/A</v>
      </c>
      <c r="Y88" s="20" t="e">
        <f>ROUND(VLOOKUP($M88,age!$A$2:$M$479,12,FALSE),1)</f>
        <v>#N/A</v>
      </c>
      <c r="Z88" s="20" t="e">
        <f>ROUND(VLOOKUP($M88,age!$A$2:$M$479,13,FALSE),1)</f>
        <v>#N/A</v>
      </c>
      <c r="AA88" s="20" t="e">
        <f>ROUND(VLOOKUP($N88,ht!$A$2:$H$423,2,FALSE),1)</f>
        <v>#N/A</v>
      </c>
      <c r="AB88" s="38" t="e">
        <f>ROUND(VLOOKUP($N88,ht!$A$2:$H$423,3,FALSE),1)</f>
        <v>#N/A</v>
      </c>
      <c r="AC88" s="20" t="e">
        <f>ROUND(VLOOKUP($N88,ht!$A$2:$H$423,4,FALSE),1)</f>
        <v>#N/A</v>
      </c>
      <c r="AD88" s="20" t="e">
        <f>ROUND(VLOOKUP($N88,ht!$A$2:$H$423,5,FALSE),1)</f>
        <v>#N/A</v>
      </c>
      <c r="AE88" s="20" t="e">
        <f>ROUND(VLOOKUP($N88,ht!$A$2:$H$423,6,FALSE),1)</f>
        <v>#N/A</v>
      </c>
      <c r="AF88" s="20" t="e">
        <f>ROUND(VLOOKUP($N88,ht!$A$2:$H$423,7,FALSE),1)</f>
        <v>#N/A</v>
      </c>
      <c r="AG88" s="20" t="e">
        <f>ROUND(VLOOKUP($N88,ht!$A$2:$H$423,8,FALSE),1)</f>
        <v>#N/A</v>
      </c>
    </row>
    <row r="89" spans="1:33" x14ac:dyDescent="0.75">
      <c r="A89" s="4"/>
      <c r="B89" s="5"/>
      <c r="C89" s="6"/>
      <c r="D89" s="6"/>
      <c r="E89" s="6"/>
      <c r="F89" s="6"/>
      <c r="G89" s="6"/>
      <c r="H89" s="35" t="str">
        <f t="shared" si="6"/>
        <v/>
      </c>
      <c r="I89" s="35" t="str">
        <f t="shared" si="7"/>
        <v/>
      </c>
      <c r="J89" s="35" t="str">
        <f t="shared" si="8"/>
        <v/>
      </c>
      <c r="K89" s="36" t="str">
        <f>Profile!$B$14</f>
        <v>700101-1</v>
      </c>
      <c r="L89" s="37">
        <f t="shared" ca="1" si="9"/>
        <v>45085</v>
      </c>
      <c r="M89" s="20" t="str">
        <f t="shared" si="10"/>
        <v>0</v>
      </c>
      <c r="N89" s="20" t="str">
        <f t="shared" si="11"/>
        <v>0</v>
      </c>
      <c r="O89" s="20" t="e">
        <f>ROUND(VLOOKUP($M89,age!$A$2:$M$479,2,FALSE),1)</f>
        <v>#N/A</v>
      </c>
      <c r="P89" s="20" t="e">
        <f>ROUND(VLOOKUP($M89,age!$A$2:$M$479,3,FALSE),1)</f>
        <v>#N/A</v>
      </c>
      <c r="Q89" s="20" t="e">
        <f>ROUND(VLOOKUP($M89,age!$A$2:$M$479,4,FALSE),1)</f>
        <v>#N/A</v>
      </c>
      <c r="R89" s="20" t="e">
        <f>ROUND(VLOOKUP($M89,age!$A$2:$M$479,5,FALSE),1)</f>
        <v>#N/A</v>
      </c>
      <c r="S89" s="20" t="e">
        <f>ROUND(VLOOKUP($M89,age!$A$2:$M$479,6,FALSE),1)</f>
        <v>#N/A</v>
      </c>
      <c r="T89" s="20" t="e">
        <f>ROUND(VLOOKUP($M89,age!$A$2:$M$479,7,FALSE),1)</f>
        <v>#N/A</v>
      </c>
      <c r="U89" s="20" t="e">
        <f>ROUND(VLOOKUP($M89,age!$A$2:$M$479,8,FALSE),1)</f>
        <v>#N/A</v>
      </c>
      <c r="V89" s="20" t="e">
        <f>ROUND(VLOOKUP($M89,age!$A$2:$M$479,9,FALSE),1)</f>
        <v>#N/A</v>
      </c>
      <c r="W89" s="20" t="e">
        <f>ROUND(VLOOKUP($M89,age!$A$2:$M$479,10,FALSE),1)</f>
        <v>#N/A</v>
      </c>
      <c r="X89" s="20" t="e">
        <f>ROUND(VLOOKUP($M89,age!$A$2:$M$479,11,FALSE),1)</f>
        <v>#N/A</v>
      </c>
      <c r="Y89" s="20" t="e">
        <f>ROUND(VLOOKUP($M89,age!$A$2:$M$479,12,FALSE),1)</f>
        <v>#N/A</v>
      </c>
      <c r="Z89" s="20" t="e">
        <f>ROUND(VLOOKUP($M89,age!$A$2:$M$479,13,FALSE),1)</f>
        <v>#N/A</v>
      </c>
      <c r="AA89" s="20" t="e">
        <f>ROUND(VLOOKUP($N89,ht!$A$2:$H$423,2,FALSE),1)</f>
        <v>#N/A</v>
      </c>
      <c r="AB89" s="38" t="e">
        <f>ROUND(VLOOKUP($N89,ht!$A$2:$H$423,3,FALSE),1)</f>
        <v>#N/A</v>
      </c>
      <c r="AC89" s="20" t="e">
        <f>ROUND(VLOOKUP($N89,ht!$A$2:$H$423,4,FALSE),1)</f>
        <v>#N/A</v>
      </c>
      <c r="AD89" s="20" t="e">
        <f>ROUND(VLOOKUP($N89,ht!$A$2:$H$423,5,FALSE),1)</f>
        <v>#N/A</v>
      </c>
      <c r="AE89" s="20" t="e">
        <f>ROUND(VLOOKUP($N89,ht!$A$2:$H$423,6,FALSE),1)</f>
        <v>#N/A</v>
      </c>
      <c r="AF89" s="20" t="e">
        <f>ROUND(VLOOKUP($N89,ht!$A$2:$H$423,7,FALSE),1)</f>
        <v>#N/A</v>
      </c>
      <c r="AG89" s="20" t="e">
        <f>ROUND(VLOOKUP($N89,ht!$A$2:$H$423,8,FALSE),1)</f>
        <v>#N/A</v>
      </c>
    </row>
    <row r="90" spans="1:33" x14ac:dyDescent="0.75">
      <c r="A90" s="4"/>
      <c r="B90" s="5"/>
      <c r="C90" s="6"/>
      <c r="D90" s="6"/>
      <c r="E90" s="6"/>
      <c r="F90" s="6"/>
      <c r="G90" s="6"/>
      <c r="H90" s="35" t="str">
        <f t="shared" si="6"/>
        <v/>
      </c>
      <c r="I90" s="35" t="str">
        <f t="shared" si="7"/>
        <v/>
      </c>
      <c r="J90" s="35" t="str">
        <f t="shared" si="8"/>
        <v/>
      </c>
      <c r="K90" s="36" t="str">
        <f>Profile!$B$14</f>
        <v>700101-1</v>
      </c>
      <c r="L90" s="37">
        <f t="shared" ca="1" si="9"/>
        <v>45085</v>
      </c>
      <c r="M90" s="20" t="str">
        <f t="shared" si="10"/>
        <v>0</v>
      </c>
      <c r="N90" s="20" t="str">
        <f t="shared" si="11"/>
        <v>0</v>
      </c>
      <c r="O90" s="20" t="e">
        <f>ROUND(VLOOKUP($M90,age!$A$2:$M$479,2,FALSE),1)</f>
        <v>#N/A</v>
      </c>
      <c r="P90" s="20" t="e">
        <f>ROUND(VLOOKUP($M90,age!$A$2:$M$479,3,FALSE),1)</f>
        <v>#N/A</v>
      </c>
      <c r="Q90" s="20" t="e">
        <f>ROUND(VLOOKUP($M90,age!$A$2:$M$479,4,FALSE),1)</f>
        <v>#N/A</v>
      </c>
      <c r="R90" s="20" t="e">
        <f>ROUND(VLOOKUP($M90,age!$A$2:$M$479,5,FALSE),1)</f>
        <v>#N/A</v>
      </c>
      <c r="S90" s="20" t="e">
        <f>ROUND(VLOOKUP($M90,age!$A$2:$M$479,6,FALSE),1)</f>
        <v>#N/A</v>
      </c>
      <c r="T90" s="20" t="e">
        <f>ROUND(VLOOKUP($M90,age!$A$2:$M$479,7,FALSE),1)</f>
        <v>#N/A</v>
      </c>
      <c r="U90" s="20" t="e">
        <f>ROUND(VLOOKUP($M90,age!$A$2:$M$479,8,FALSE),1)</f>
        <v>#N/A</v>
      </c>
      <c r="V90" s="20" t="e">
        <f>ROUND(VLOOKUP($M90,age!$A$2:$M$479,9,FALSE),1)</f>
        <v>#N/A</v>
      </c>
      <c r="W90" s="20" t="e">
        <f>ROUND(VLOOKUP($M90,age!$A$2:$M$479,10,FALSE),1)</f>
        <v>#N/A</v>
      </c>
      <c r="X90" s="20" t="e">
        <f>ROUND(VLOOKUP($M90,age!$A$2:$M$479,11,FALSE),1)</f>
        <v>#N/A</v>
      </c>
      <c r="Y90" s="20" t="e">
        <f>ROUND(VLOOKUP($M90,age!$A$2:$M$479,12,FALSE),1)</f>
        <v>#N/A</v>
      </c>
      <c r="Z90" s="20" t="e">
        <f>ROUND(VLOOKUP($M90,age!$A$2:$M$479,13,FALSE),1)</f>
        <v>#N/A</v>
      </c>
      <c r="AA90" s="20" t="e">
        <f>ROUND(VLOOKUP($N90,ht!$A$2:$H$423,2,FALSE),1)</f>
        <v>#N/A</v>
      </c>
      <c r="AB90" s="38" t="e">
        <f>ROUND(VLOOKUP($N90,ht!$A$2:$H$423,3,FALSE),1)</f>
        <v>#N/A</v>
      </c>
      <c r="AC90" s="20" t="e">
        <f>ROUND(VLOOKUP($N90,ht!$A$2:$H$423,4,FALSE),1)</f>
        <v>#N/A</v>
      </c>
      <c r="AD90" s="20" t="e">
        <f>ROUND(VLOOKUP($N90,ht!$A$2:$H$423,5,FALSE),1)</f>
        <v>#N/A</v>
      </c>
      <c r="AE90" s="20" t="e">
        <f>ROUND(VLOOKUP($N90,ht!$A$2:$H$423,6,FALSE),1)</f>
        <v>#N/A</v>
      </c>
      <c r="AF90" s="20" t="e">
        <f>ROUND(VLOOKUP($N90,ht!$A$2:$H$423,7,FALSE),1)</f>
        <v>#N/A</v>
      </c>
      <c r="AG90" s="20" t="e">
        <f>ROUND(VLOOKUP($N90,ht!$A$2:$H$423,8,FALSE),1)</f>
        <v>#N/A</v>
      </c>
    </row>
    <row r="91" spans="1:33" x14ac:dyDescent="0.75">
      <c r="A91" s="4"/>
      <c r="B91" s="5"/>
      <c r="C91" s="6"/>
      <c r="D91" s="6"/>
      <c r="E91" s="6"/>
      <c r="F91" s="6"/>
      <c r="G91" s="6"/>
      <c r="H91" s="35" t="str">
        <f t="shared" si="6"/>
        <v/>
      </c>
      <c r="I91" s="35" t="str">
        <f t="shared" si="7"/>
        <v/>
      </c>
      <c r="J91" s="35" t="str">
        <f t="shared" si="8"/>
        <v/>
      </c>
      <c r="K91" s="36" t="str">
        <f>Profile!$B$14</f>
        <v>700101-1</v>
      </c>
      <c r="L91" s="37">
        <f t="shared" ca="1" si="9"/>
        <v>45085</v>
      </c>
      <c r="M91" s="20" t="str">
        <f t="shared" si="10"/>
        <v>0</v>
      </c>
      <c r="N91" s="20" t="str">
        <f t="shared" si="11"/>
        <v>0</v>
      </c>
      <c r="O91" s="20" t="e">
        <f>ROUND(VLOOKUP($M91,age!$A$2:$M$479,2,FALSE),1)</f>
        <v>#N/A</v>
      </c>
      <c r="P91" s="20" t="e">
        <f>ROUND(VLOOKUP($M91,age!$A$2:$M$479,3,FALSE),1)</f>
        <v>#N/A</v>
      </c>
      <c r="Q91" s="20" t="e">
        <f>ROUND(VLOOKUP($M91,age!$A$2:$M$479,4,FALSE),1)</f>
        <v>#N/A</v>
      </c>
      <c r="R91" s="20" t="e">
        <f>ROUND(VLOOKUP($M91,age!$A$2:$M$479,5,FALSE),1)</f>
        <v>#N/A</v>
      </c>
      <c r="S91" s="20" t="e">
        <f>ROUND(VLOOKUP($M91,age!$A$2:$M$479,6,FALSE),1)</f>
        <v>#N/A</v>
      </c>
      <c r="T91" s="20" t="e">
        <f>ROUND(VLOOKUP($M91,age!$A$2:$M$479,7,FALSE),1)</f>
        <v>#N/A</v>
      </c>
      <c r="U91" s="20" t="e">
        <f>ROUND(VLOOKUP($M91,age!$A$2:$M$479,8,FALSE),1)</f>
        <v>#N/A</v>
      </c>
      <c r="V91" s="20" t="e">
        <f>ROUND(VLOOKUP($M91,age!$A$2:$M$479,9,FALSE),1)</f>
        <v>#N/A</v>
      </c>
      <c r="W91" s="20" t="e">
        <f>ROUND(VLOOKUP($M91,age!$A$2:$M$479,10,FALSE),1)</f>
        <v>#N/A</v>
      </c>
      <c r="X91" s="20" t="e">
        <f>ROUND(VLOOKUP($M91,age!$A$2:$M$479,11,FALSE),1)</f>
        <v>#N/A</v>
      </c>
      <c r="Y91" s="20" t="e">
        <f>ROUND(VLOOKUP($M91,age!$A$2:$M$479,12,FALSE),1)</f>
        <v>#N/A</v>
      </c>
      <c r="Z91" s="20" t="e">
        <f>ROUND(VLOOKUP($M91,age!$A$2:$M$479,13,FALSE),1)</f>
        <v>#N/A</v>
      </c>
      <c r="AA91" s="20" t="e">
        <f>ROUND(VLOOKUP($N91,ht!$A$2:$H$423,2,FALSE),1)</f>
        <v>#N/A</v>
      </c>
      <c r="AB91" s="38" t="e">
        <f>ROUND(VLOOKUP($N91,ht!$A$2:$H$423,3,FALSE),1)</f>
        <v>#N/A</v>
      </c>
      <c r="AC91" s="20" t="e">
        <f>ROUND(VLOOKUP($N91,ht!$A$2:$H$423,4,FALSE),1)</f>
        <v>#N/A</v>
      </c>
      <c r="AD91" s="20" t="e">
        <f>ROUND(VLOOKUP($N91,ht!$A$2:$H$423,5,FALSE),1)</f>
        <v>#N/A</v>
      </c>
      <c r="AE91" s="20" t="e">
        <f>ROUND(VLOOKUP($N91,ht!$A$2:$H$423,6,FALSE),1)</f>
        <v>#N/A</v>
      </c>
      <c r="AF91" s="20" t="e">
        <f>ROUND(VLOOKUP($N91,ht!$A$2:$H$423,7,FALSE),1)</f>
        <v>#N/A</v>
      </c>
      <c r="AG91" s="20" t="e">
        <f>ROUND(VLOOKUP($N91,ht!$A$2:$H$423,8,FALSE),1)</f>
        <v>#N/A</v>
      </c>
    </row>
    <row r="92" spans="1:33" x14ac:dyDescent="0.75">
      <c r="A92" s="4"/>
      <c r="B92" s="5"/>
      <c r="C92" s="6"/>
      <c r="D92" s="6"/>
      <c r="E92" s="6"/>
      <c r="F92" s="6"/>
      <c r="G92" s="6"/>
      <c r="H92" s="35" t="str">
        <f t="shared" si="6"/>
        <v/>
      </c>
      <c r="I92" s="35" t="str">
        <f t="shared" si="7"/>
        <v/>
      </c>
      <c r="J92" s="35" t="str">
        <f t="shared" si="8"/>
        <v/>
      </c>
      <c r="K92" s="36" t="str">
        <f>Profile!$B$14</f>
        <v>700101-1</v>
      </c>
      <c r="L92" s="37">
        <f t="shared" ca="1" si="9"/>
        <v>45085</v>
      </c>
      <c r="M92" s="20" t="str">
        <f t="shared" si="10"/>
        <v>0</v>
      </c>
      <c r="N92" s="20" t="str">
        <f t="shared" si="11"/>
        <v>0</v>
      </c>
      <c r="O92" s="20" t="e">
        <f>ROUND(VLOOKUP($M92,age!$A$2:$M$479,2,FALSE),1)</f>
        <v>#N/A</v>
      </c>
      <c r="P92" s="20" t="e">
        <f>ROUND(VLOOKUP($M92,age!$A$2:$M$479,3,FALSE),1)</f>
        <v>#N/A</v>
      </c>
      <c r="Q92" s="20" t="e">
        <f>ROUND(VLOOKUP($M92,age!$A$2:$M$479,4,FALSE),1)</f>
        <v>#N/A</v>
      </c>
      <c r="R92" s="20" t="e">
        <f>ROUND(VLOOKUP($M92,age!$A$2:$M$479,5,FALSE),1)</f>
        <v>#N/A</v>
      </c>
      <c r="S92" s="20" t="e">
        <f>ROUND(VLOOKUP($M92,age!$A$2:$M$479,6,FALSE),1)</f>
        <v>#N/A</v>
      </c>
      <c r="T92" s="20" t="e">
        <f>ROUND(VLOOKUP($M92,age!$A$2:$M$479,7,FALSE),1)</f>
        <v>#N/A</v>
      </c>
      <c r="U92" s="20" t="e">
        <f>ROUND(VLOOKUP($M92,age!$A$2:$M$479,8,FALSE),1)</f>
        <v>#N/A</v>
      </c>
      <c r="V92" s="20" t="e">
        <f>ROUND(VLOOKUP($M92,age!$A$2:$M$479,9,FALSE),1)</f>
        <v>#N/A</v>
      </c>
      <c r="W92" s="20" t="e">
        <f>ROUND(VLOOKUP($M92,age!$A$2:$M$479,10,FALSE),1)</f>
        <v>#N/A</v>
      </c>
      <c r="X92" s="20" t="e">
        <f>ROUND(VLOOKUP($M92,age!$A$2:$M$479,11,FALSE),1)</f>
        <v>#N/A</v>
      </c>
      <c r="Y92" s="20" t="e">
        <f>ROUND(VLOOKUP($M92,age!$A$2:$M$479,12,FALSE),1)</f>
        <v>#N/A</v>
      </c>
      <c r="Z92" s="20" t="e">
        <f>ROUND(VLOOKUP($M92,age!$A$2:$M$479,13,FALSE),1)</f>
        <v>#N/A</v>
      </c>
      <c r="AA92" s="20" t="e">
        <f>ROUND(VLOOKUP($N92,ht!$A$2:$H$423,2,FALSE),1)</f>
        <v>#N/A</v>
      </c>
      <c r="AB92" s="38" t="e">
        <f>ROUND(VLOOKUP($N92,ht!$A$2:$H$423,3,FALSE),1)</f>
        <v>#N/A</v>
      </c>
      <c r="AC92" s="20" t="e">
        <f>ROUND(VLOOKUP($N92,ht!$A$2:$H$423,4,FALSE),1)</f>
        <v>#N/A</v>
      </c>
      <c r="AD92" s="20" t="e">
        <f>ROUND(VLOOKUP($N92,ht!$A$2:$H$423,5,FALSE),1)</f>
        <v>#N/A</v>
      </c>
      <c r="AE92" s="20" t="e">
        <f>ROUND(VLOOKUP($N92,ht!$A$2:$H$423,6,FALSE),1)</f>
        <v>#N/A</v>
      </c>
      <c r="AF92" s="20" t="e">
        <f>ROUND(VLOOKUP($N92,ht!$A$2:$H$423,7,FALSE),1)</f>
        <v>#N/A</v>
      </c>
      <c r="AG92" s="20" t="e">
        <f>ROUND(VLOOKUP($N92,ht!$A$2:$H$423,8,FALSE),1)</f>
        <v>#N/A</v>
      </c>
    </row>
    <row r="93" spans="1:33" x14ac:dyDescent="0.75">
      <c r="A93" s="4"/>
      <c r="B93" s="5"/>
      <c r="C93" s="6"/>
      <c r="D93" s="6"/>
      <c r="E93" s="6"/>
      <c r="F93" s="6"/>
      <c r="G93" s="6"/>
      <c r="H93" s="35" t="str">
        <f t="shared" si="6"/>
        <v/>
      </c>
      <c r="I93" s="35" t="str">
        <f t="shared" si="7"/>
        <v/>
      </c>
      <c r="J93" s="35" t="str">
        <f t="shared" si="8"/>
        <v/>
      </c>
      <c r="K93" s="36" t="str">
        <f>Profile!$B$14</f>
        <v>700101-1</v>
      </c>
      <c r="L93" s="37">
        <f t="shared" ca="1" si="9"/>
        <v>45085</v>
      </c>
      <c r="M93" s="20" t="str">
        <f t="shared" si="10"/>
        <v>0</v>
      </c>
      <c r="N93" s="20" t="str">
        <f t="shared" si="11"/>
        <v>0</v>
      </c>
      <c r="O93" s="20" t="e">
        <f>ROUND(VLOOKUP($M93,age!$A$2:$M$479,2,FALSE),1)</f>
        <v>#N/A</v>
      </c>
      <c r="P93" s="20" t="e">
        <f>ROUND(VLOOKUP($M93,age!$A$2:$M$479,3,FALSE),1)</f>
        <v>#N/A</v>
      </c>
      <c r="Q93" s="20" t="e">
        <f>ROUND(VLOOKUP($M93,age!$A$2:$M$479,4,FALSE),1)</f>
        <v>#N/A</v>
      </c>
      <c r="R93" s="20" t="e">
        <f>ROUND(VLOOKUP($M93,age!$A$2:$M$479,5,FALSE),1)</f>
        <v>#N/A</v>
      </c>
      <c r="S93" s="20" t="e">
        <f>ROUND(VLOOKUP($M93,age!$A$2:$M$479,6,FALSE),1)</f>
        <v>#N/A</v>
      </c>
      <c r="T93" s="20" t="e">
        <f>ROUND(VLOOKUP($M93,age!$A$2:$M$479,7,FALSE),1)</f>
        <v>#N/A</v>
      </c>
      <c r="U93" s="20" t="e">
        <f>ROUND(VLOOKUP($M93,age!$A$2:$M$479,8,FALSE),1)</f>
        <v>#N/A</v>
      </c>
      <c r="V93" s="20" t="e">
        <f>ROUND(VLOOKUP($M93,age!$A$2:$M$479,9,FALSE),1)</f>
        <v>#N/A</v>
      </c>
      <c r="W93" s="20" t="e">
        <f>ROUND(VLOOKUP($M93,age!$A$2:$M$479,10,FALSE),1)</f>
        <v>#N/A</v>
      </c>
      <c r="X93" s="20" t="e">
        <f>ROUND(VLOOKUP($M93,age!$A$2:$M$479,11,FALSE),1)</f>
        <v>#N/A</v>
      </c>
      <c r="Y93" s="20" t="e">
        <f>ROUND(VLOOKUP($M93,age!$A$2:$M$479,12,FALSE),1)</f>
        <v>#N/A</v>
      </c>
      <c r="Z93" s="20" t="e">
        <f>ROUND(VLOOKUP($M93,age!$A$2:$M$479,13,FALSE),1)</f>
        <v>#N/A</v>
      </c>
      <c r="AA93" s="20" t="e">
        <f>ROUND(VLOOKUP($N93,ht!$A$2:$H$423,2,FALSE),1)</f>
        <v>#N/A</v>
      </c>
      <c r="AB93" s="38" t="e">
        <f>ROUND(VLOOKUP($N93,ht!$A$2:$H$423,3,FALSE),1)</f>
        <v>#N/A</v>
      </c>
      <c r="AC93" s="20" t="e">
        <f>ROUND(VLOOKUP($N93,ht!$A$2:$H$423,4,FALSE),1)</f>
        <v>#N/A</v>
      </c>
      <c r="AD93" s="20" t="e">
        <f>ROUND(VLOOKUP($N93,ht!$A$2:$H$423,5,FALSE),1)</f>
        <v>#N/A</v>
      </c>
      <c r="AE93" s="20" t="e">
        <f>ROUND(VLOOKUP($N93,ht!$A$2:$H$423,6,FALSE),1)</f>
        <v>#N/A</v>
      </c>
      <c r="AF93" s="20" t="e">
        <f>ROUND(VLOOKUP($N93,ht!$A$2:$H$423,7,FALSE),1)</f>
        <v>#N/A</v>
      </c>
      <c r="AG93" s="20" t="e">
        <f>ROUND(VLOOKUP($N93,ht!$A$2:$H$423,8,FALSE),1)</f>
        <v>#N/A</v>
      </c>
    </row>
    <row r="94" spans="1:33" x14ac:dyDescent="0.75">
      <c r="A94" s="4"/>
      <c r="B94" s="5"/>
      <c r="C94" s="6"/>
      <c r="D94" s="6"/>
      <c r="E94" s="6"/>
      <c r="F94" s="6"/>
      <c r="G94" s="6"/>
      <c r="H94" s="35" t="str">
        <f t="shared" si="6"/>
        <v/>
      </c>
      <c r="I94" s="35" t="str">
        <f t="shared" si="7"/>
        <v/>
      </c>
      <c r="J94" s="35" t="str">
        <f t="shared" si="8"/>
        <v/>
      </c>
      <c r="K94" s="36" t="str">
        <f>Profile!$B$14</f>
        <v>700101-1</v>
      </c>
      <c r="L94" s="37">
        <f t="shared" ca="1" si="9"/>
        <v>45085</v>
      </c>
      <c r="M94" s="20" t="str">
        <f t="shared" si="10"/>
        <v>0</v>
      </c>
      <c r="N94" s="20" t="str">
        <f t="shared" si="11"/>
        <v>0</v>
      </c>
      <c r="O94" s="20" t="e">
        <f>ROUND(VLOOKUP($M94,age!$A$2:$M$479,2,FALSE),1)</f>
        <v>#N/A</v>
      </c>
      <c r="P94" s="20" t="e">
        <f>ROUND(VLOOKUP($M94,age!$A$2:$M$479,3,FALSE),1)</f>
        <v>#N/A</v>
      </c>
      <c r="Q94" s="20" t="e">
        <f>ROUND(VLOOKUP($M94,age!$A$2:$M$479,4,FALSE),1)</f>
        <v>#N/A</v>
      </c>
      <c r="R94" s="20" t="e">
        <f>ROUND(VLOOKUP($M94,age!$A$2:$M$479,5,FALSE),1)</f>
        <v>#N/A</v>
      </c>
      <c r="S94" s="20" t="e">
        <f>ROUND(VLOOKUP($M94,age!$A$2:$M$479,6,FALSE),1)</f>
        <v>#N/A</v>
      </c>
      <c r="T94" s="20" t="e">
        <f>ROUND(VLOOKUP($M94,age!$A$2:$M$479,7,FALSE),1)</f>
        <v>#N/A</v>
      </c>
      <c r="U94" s="20" t="e">
        <f>ROUND(VLOOKUP($M94,age!$A$2:$M$479,8,FALSE),1)</f>
        <v>#N/A</v>
      </c>
      <c r="V94" s="20" t="e">
        <f>ROUND(VLOOKUP($M94,age!$A$2:$M$479,9,FALSE),1)</f>
        <v>#N/A</v>
      </c>
      <c r="W94" s="20" t="e">
        <f>ROUND(VLOOKUP($M94,age!$A$2:$M$479,10,FALSE),1)</f>
        <v>#N/A</v>
      </c>
      <c r="X94" s="20" t="e">
        <f>ROUND(VLOOKUP($M94,age!$A$2:$M$479,11,FALSE),1)</f>
        <v>#N/A</v>
      </c>
      <c r="Y94" s="20" t="e">
        <f>ROUND(VLOOKUP($M94,age!$A$2:$M$479,12,FALSE),1)</f>
        <v>#N/A</v>
      </c>
      <c r="Z94" s="20" t="e">
        <f>ROUND(VLOOKUP($M94,age!$A$2:$M$479,13,FALSE),1)</f>
        <v>#N/A</v>
      </c>
      <c r="AA94" s="20" t="e">
        <f>ROUND(VLOOKUP($N94,ht!$A$2:$H$423,2,FALSE),1)</f>
        <v>#N/A</v>
      </c>
      <c r="AB94" s="38" t="e">
        <f>ROUND(VLOOKUP($N94,ht!$A$2:$H$423,3,FALSE),1)</f>
        <v>#N/A</v>
      </c>
      <c r="AC94" s="20" t="e">
        <f>ROUND(VLOOKUP($N94,ht!$A$2:$H$423,4,FALSE),1)</f>
        <v>#N/A</v>
      </c>
      <c r="AD94" s="20" t="e">
        <f>ROUND(VLOOKUP($N94,ht!$A$2:$H$423,5,FALSE),1)</f>
        <v>#N/A</v>
      </c>
      <c r="AE94" s="20" t="e">
        <f>ROUND(VLOOKUP($N94,ht!$A$2:$H$423,6,FALSE),1)</f>
        <v>#N/A</v>
      </c>
      <c r="AF94" s="20" t="e">
        <f>ROUND(VLOOKUP($N94,ht!$A$2:$H$423,7,FALSE),1)</f>
        <v>#N/A</v>
      </c>
      <c r="AG94" s="20" t="e">
        <f>ROUND(VLOOKUP($N94,ht!$A$2:$H$423,8,FALSE),1)</f>
        <v>#N/A</v>
      </c>
    </row>
    <row r="95" spans="1:33" x14ac:dyDescent="0.75">
      <c r="A95" s="4"/>
      <c r="B95" s="5"/>
      <c r="C95" s="6"/>
      <c r="D95" s="6"/>
      <c r="E95" s="6"/>
      <c r="F95" s="6"/>
      <c r="G95" s="6"/>
      <c r="H95" s="35" t="str">
        <f t="shared" si="6"/>
        <v/>
      </c>
      <c r="I95" s="35" t="str">
        <f t="shared" si="7"/>
        <v/>
      </c>
      <c r="J95" s="35" t="str">
        <f t="shared" si="8"/>
        <v/>
      </c>
      <c r="K95" s="36" t="str">
        <f>Profile!$B$14</f>
        <v>700101-1</v>
      </c>
      <c r="L95" s="37">
        <f t="shared" ca="1" si="9"/>
        <v>45085</v>
      </c>
      <c r="M95" s="20" t="str">
        <f t="shared" si="10"/>
        <v>0</v>
      </c>
      <c r="N95" s="20" t="str">
        <f t="shared" si="11"/>
        <v>0</v>
      </c>
      <c r="O95" s="20" t="e">
        <f>ROUND(VLOOKUP($M95,age!$A$2:$M$479,2,FALSE),1)</f>
        <v>#N/A</v>
      </c>
      <c r="P95" s="20" t="e">
        <f>ROUND(VLOOKUP($M95,age!$A$2:$M$479,3,FALSE),1)</f>
        <v>#N/A</v>
      </c>
      <c r="Q95" s="20" t="e">
        <f>ROUND(VLOOKUP($M95,age!$A$2:$M$479,4,FALSE),1)</f>
        <v>#N/A</v>
      </c>
      <c r="R95" s="20" t="e">
        <f>ROUND(VLOOKUP($M95,age!$A$2:$M$479,5,FALSE),1)</f>
        <v>#N/A</v>
      </c>
      <c r="S95" s="20" t="e">
        <f>ROUND(VLOOKUP($M95,age!$A$2:$M$479,6,FALSE),1)</f>
        <v>#N/A</v>
      </c>
      <c r="T95" s="20" t="e">
        <f>ROUND(VLOOKUP($M95,age!$A$2:$M$479,7,FALSE),1)</f>
        <v>#N/A</v>
      </c>
      <c r="U95" s="20" t="e">
        <f>ROUND(VLOOKUP($M95,age!$A$2:$M$479,8,FALSE),1)</f>
        <v>#N/A</v>
      </c>
      <c r="V95" s="20" t="e">
        <f>ROUND(VLOOKUP($M95,age!$A$2:$M$479,9,FALSE),1)</f>
        <v>#N/A</v>
      </c>
      <c r="W95" s="20" t="e">
        <f>ROUND(VLOOKUP($M95,age!$A$2:$M$479,10,FALSE),1)</f>
        <v>#N/A</v>
      </c>
      <c r="X95" s="20" t="e">
        <f>ROUND(VLOOKUP($M95,age!$A$2:$M$479,11,FALSE),1)</f>
        <v>#N/A</v>
      </c>
      <c r="Y95" s="20" t="e">
        <f>ROUND(VLOOKUP($M95,age!$A$2:$M$479,12,FALSE),1)</f>
        <v>#N/A</v>
      </c>
      <c r="Z95" s="20" t="e">
        <f>ROUND(VLOOKUP($M95,age!$A$2:$M$479,13,FALSE),1)</f>
        <v>#N/A</v>
      </c>
      <c r="AA95" s="20" t="e">
        <f>ROUND(VLOOKUP($N95,ht!$A$2:$H$423,2,FALSE),1)</f>
        <v>#N/A</v>
      </c>
      <c r="AB95" s="38" t="e">
        <f>ROUND(VLOOKUP($N95,ht!$A$2:$H$423,3,FALSE),1)</f>
        <v>#N/A</v>
      </c>
      <c r="AC95" s="20" t="e">
        <f>ROUND(VLOOKUP($N95,ht!$A$2:$H$423,4,FALSE),1)</f>
        <v>#N/A</v>
      </c>
      <c r="AD95" s="20" t="e">
        <f>ROUND(VLOOKUP($N95,ht!$A$2:$H$423,5,FALSE),1)</f>
        <v>#N/A</v>
      </c>
      <c r="AE95" s="20" t="e">
        <f>ROUND(VLOOKUP($N95,ht!$A$2:$H$423,6,FALSE),1)</f>
        <v>#N/A</v>
      </c>
      <c r="AF95" s="20" t="e">
        <f>ROUND(VLOOKUP($N95,ht!$A$2:$H$423,7,FALSE),1)</f>
        <v>#N/A</v>
      </c>
      <c r="AG95" s="20" t="e">
        <f>ROUND(VLOOKUP($N95,ht!$A$2:$H$423,8,FALSE),1)</f>
        <v>#N/A</v>
      </c>
    </row>
    <row r="96" spans="1:33" x14ac:dyDescent="0.75">
      <c r="A96" s="4"/>
      <c r="B96" s="5"/>
      <c r="C96" s="6"/>
      <c r="D96" s="6"/>
      <c r="E96" s="6"/>
      <c r="F96" s="6"/>
      <c r="G96" s="6"/>
      <c r="H96" s="35" t="str">
        <f t="shared" si="6"/>
        <v/>
      </c>
      <c r="I96" s="35" t="str">
        <f t="shared" si="7"/>
        <v/>
      </c>
      <c r="J96" s="35" t="str">
        <f t="shared" si="8"/>
        <v/>
      </c>
      <c r="K96" s="36" t="str">
        <f>Profile!$B$14</f>
        <v>700101-1</v>
      </c>
      <c r="L96" s="37">
        <f t="shared" ca="1" si="9"/>
        <v>45085</v>
      </c>
      <c r="M96" s="20" t="str">
        <f t="shared" si="10"/>
        <v>0</v>
      </c>
      <c r="N96" s="20" t="str">
        <f t="shared" si="11"/>
        <v>0</v>
      </c>
      <c r="O96" s="20" t="e">
        <f>ROUND(VLOOKUP($M96,age!$A$2:$M$479,2,FALSE),1)</f>
        <v>#N/A</v>
      </c>
      <c r="P96" s="20" t="e">
        <f>ROUND(VLOOKUP($M96,age!$A$2:$M$479,3,FALSE),1)</f>
        <v>#N/A</v>
      </c>
      <c r="Q96" s="20" t="e">
        <f>ROUND(VLOOKUP($M96,age!$A$2:$M$479,4,FALSE),1)</f>
        <v>#N/A</v>
      </c>
      <c r="R96" s="20" t="e">
        <f>ROUND(VLOOKUP($M96,age!$A$2:$M$479,5,FALSE),1)</f>
        <v>#N/A</v>
      </c>
      <c r="S96" s="20" t="e">
        <f>ROUND(VLOOKUP($M96,age!$A$2:$M$479,6,FALSE),1)</f>
        <v>#N/A</v>
      </c>
      <c r="T96" s="20" t="e">
        <f>ROUND(VLOOKUP($M96,age!$A$2:$M$479,7,FALSE),1)</f>
        <v>#N/A</v>
      </c>
      <c r="U96" s="20" t="e">
        <f>ROUND(VLOOKUP($M96,age!$A$2:$M$479,8,FALSE),1)</f>
        <v>#N/A</v>
      </c>
      <c r="V96" s="20" t="e">
        <f>ROUND(VLOOKUP($M96,age!$A$2:$M$479,9,FALSE),1)</f>
        <v>#N/A</v>
      </c>
      <c r="W96" s="20" t="e">
        <f>ROUND(VLOOKUP($M96,age!$A$2:$M$479,10,FALSE),1)</f>
        <v>#N/A</v>
      </c>
      <c r="X96" s="20" t="e">
        <f>ROUND(VLOOKUP($M96,age!$A$2:$M$479,11,FALSE),1)</f>
        <v>#N/A</v>
      </c>
      <c r="Y96" s="20" t="e">
        <f>ROUND(VLOOKUP($M96,age!$A$2:$M$479,12,FALSE),1)</f>
        <v>#N/A</v>
      </c>
      <c r="Z96" s="20" t="e">
        <f>ROUND(VLOOKUP($M96,age!$A$2:$M$479,13,FALSE),1)</f>
        <v>#N/A</v>
      </c>
      <c r="AA96" s="20" t="e">
        <f>ROUND(VLOOKUP($N96,ht!$A$2:$H$423,2,FALSE),1)</f>
        <v>#N/A</v>
      </c>
      <c r="AB96" s="38" t="e">
        <f>ROUND(VLOOKUP($N96,ht!$A$2:$H$423,3,FALSE),1)</f>
        <v>#N/A</v>
      </c>
      <c r="AC96" s="20" t="e">
        <f>ROUND(VLOOKUP($N96,ht!$A$2:$H$423,4,FALSE),1)</f>
        <v>#N/A</v>
      </c>
      <c r="AD96" s="20" t="e">
        <f>ROUND(VLOOKUP($N96,ht!$A$2:$H$423,5,FALSE),1)</f>
        <v>#N/A</v>
      </c>
      <c r="AE96" s="20" t="e">
        <f>ROUND(VLOOKUP($N96,ht!$A$2:$H$423,6,FALSE),1)</f>
        <v>#N/A</v>
      </c>
      <c r="AF96" s="20" t="e">
        <f>ROUND(VLOOKUP($N96,ht!$A$2:$H$423,7,FALSE),1)</f>
        <v>#N/A</v>
      </c>
      <c r="AG96" s="20" t="e">
        <f>ROUND(VLOOKUP($N96,ht!$A$2:$H$423,8,FALSE),1)</f>
        <v>#N/A</v>
      </c>
    </row>
    <row r="97" spans="1:33" x14ac:dyDescent="0.75">
      <c r="A97" s="4"/>
      <c r="B97" s="5"/>
      <c r="C97" s="6"/>
      <c r="D97" s="6"/>
      <c r="E97" s="6"/>
      <c r="F97" s="6"/>
      <c r="G97" s="6"/>
      <c r="H97" s="35" t="str">
        <f t="shared" si="6"/>
        <v/>
      </c>
      <c r="I97" s="35" t="str">
        <f t="shared" si="7"/>
        <v/>
      </c>
      <c r="J97" s="35" t="str">
        <f t="shared" si="8"/>
        <v/>
      </c>
      <c r="K97" s="36" t="str">
        <f>Profile!$B$14</f>
        <v>700101-1</v>
      </c>
      <c r="L97" s="37">
        <f t="shared" ca="1" si="9"/>
        <v>45085</v>
      </c>
      <c r="M97" s="20" t="str">
        <f t="shared" si="10"/>
        <v>0</v>
      </c>
      <c r="N97" s="20" t="str">
        <f t="shared" si="11"/>
        <v>0</v>
      </c>
      <c r="O97" s="20" t="e">
        <f>ROUND(VLOOKUP($M97,age!$A$2:$M$479,2,FALSE),1)</f>
        <v>#N/A</v>
      </c>
      <c r="P97" s="20" t="e">
        <f>ROUND(VLOOKUP($M97,age!$A$2:$M$479,3,FALSE),1)</f>
        <v>#N/A</v>
      </c>
      <c r="Q97" s="20" t="e">
        <f>ROUND(VLOOKUP($M97,age!$A$2:$M$479,4,FALSE),1)</f>
        <v>#N/A</v>
      </c>
      <c r="R97" s="20" t="e">
        <f>ROUND(VLOOKUP($M97,age!$A$2:$M$479,5,FALSE),1)</f>
        <v>#N/A</v>
      </c>
      <c r="S97" s="20" t="e">
        <f>ROUND(VLOOKUP($M97,age!$A$2:$M$479,6,FALSE),1)</f>
        <v>#N/A</v>
      </c>
      <c r="T97" s="20" t="e">
        <f>ROUND(VLOOKUP($M97,age!$A$2:$M$479,7,FALSE),1)</f>
        <v>#N/A</v>
      </c>
      <c r="U97" s="20" t="e">
        <f>ROUND(VLOOKUP($M97,age!$A$2:$M$479,8,FALSE),1)</f>
        <v>#N/A</v>
      </c>
      <c r="V97" s="20" t="e">
        <f>ROUND(VLOOKUP($M97,age!$A$2:$M$479,9,FALSE),1)</f>
        <v>#N/A</v>
      </c>
      <c r="W97" s="20" t="e">
        <f>ROUND(VLOOKUP($M97,age!$A$2:$M$479,10,FALSE),1)</f>
        <v>#N/A</v>
      </c>
      <c r="X97" s="20" t="e">
        <f>ROUND(VLOOKUP($M97,age!$A$2:$M$479,11,FALSE),1)</f>
        <v>#N/A</v>
      </c>
      <c r="Y97" s="20" t="e">
        <f>ROUND(VLOOKUP($M97,age!$A$2:$M$479,12,FALSE),1)</f>
        <v>#N/A</v>
      </c>
      <c r="Z97" s="20" t="e">
        <f>ROUND(VLOOKUP($M97,age!$A$2:$M$479,13,FALSE),1)</f>
        <v>#N/A</v>
      </c>
      <c r="AA97" s="20" t="e">
        <f>ROUND(VLOOKUP($N97,ht!$A$2:$H$423,2,FALSE),1)</f>
        <v>#N/A</v>
      </c>
      <c r="AB97" s="38" t="e">
        <f>ROUND(VLOOKUP($N97,ht!$A$2:$H$423,3,FALSE),1)</f>
        <v>#N/A</v>
      </c>
      <c r="AC97" s="20" t="e">
        <f>ROUND(VLOOKUP($N97,ht!$A$2:$H$423,4,FALSE),1)</f>
        <v>#N/A</v>
      </c>
      <c r="AD97" s="20" t="e">
        <f>ROUND(VLOOKUP($N97,ht!$A$2:$H$423,5,FALSE),1)</f>
        <v>#N/A</v>
      </c>
      <c r="AE97" s="20" t="e">
        <f>ROUND(VLOOKUP($N97,ht!$A$2:$H$423,6,FALSE),1)</f>
        <v>#N/A</v>
      </c>
      <c r="AF97" s="20" t="e">
        <f>ROUND(VLOOKUP($N97,ht!$A$2:$H$423,7,FALSE),1)</f>
        <v>#N/A</v>
      </c>
      <c r="AG97" s="20" t="e">
        <f>ROUND(VLOOKUP($N97,ht!$A$2:$H$423,8,FALSE),1)</f>
        <v>#N/A</v>
      </c>
    </row>
    <row r="98" spans="1:33" x14ac:dyDescent="0.75">
      <c r="A98" s="4"/>
      <c r="B98" s="5"/>
      <c r="C98" s="6"/>
      <c r="D98" s="6"/>
      <c r="E98" s="6"/>
      <c r="F98" s="6"/>
      <c r="G98" s="6"/>
      <c r="H98" s="35" t="str">
        <f t="shared" si="6"/>
        <v/>
      </c>
      <c r="I98" s="35" t="str">
        <f t="shared" si="7"/>
        <v/>
      </c>
      <c r="J98" s="35" t="str">
        <f t="shared" si="8"/>
        <v/>
      </c>
      <c r="K98" s="36" t="str">
        <f>Profile!$B$14</f>
        <v>700101-1</v>
      </c>
      <c r="L98" s="37">
        <f t="shared" ca="1" si="9"/>
        <v>45085</v>
      </c>
      <c r="M98" s="20" t="str">
        <f t="shared" si="10"/>
        <v>0</v>
      </c>
      <c r="N98" s="20" t="str">
        <f t="shared" si="11"/>
        <v>0</v>
      </c>
      <c r="O98" s="20" t="e">
        <f>ROUND(VLOOKUP($M98,age!$A$2:$M$479,2,FALSE),1)</f>
        <v>#N/A</v>
      </c>
      <c r="P98" s="20" t="e">
        <f>ROUND(VLOOKUP($M98,age!$A$2:$M$479,3,FALSE),1)</f>
        <v>#N/A</v>
      </c>
      <c r="Q98" s="20" t="e">
        <f>ROUND(VLOOKUP($M98,age!$A$2:$M$479,4,FALSE),1)</f>
        <v>#N/A</v>
      </c>
      <c r="R98" s="20" t="e">
        <f>ROUND(VLOOKUP($M98,age!$A$2:$M$479,5,FALSE),1)</f>
        <v>#N/A</v>
      </c>
      <c r="S98" s="20" t="e">
        <f>ROUND(VLOOKUP($M98,age!$A$2:$M$479,6,FALSE),1)</f>
        <v>#N/A</v>
      </c>
      <c r="T98" s="20" t="e">
        <f>ROUND(VLOOKUP($M98,age!$A$2:$M$479,7,FALSE),1)</f>
        <v>#N/A</v>
      </c>
      <c r="U98" s="20" t="e">
        <f>ROUND(VLOOKUP($M98,age!$A$2:$M$479,8,FALSE),1)</f>
        <v>#N/A</v>
      </c>
      <c r="V98" s="20" t="e">
        <f>ROUND(VLOOKUP($M98,age!$A$2:$M$479,9,FALSE),1)</f>
        <v>#N/A</v>
      </c>
      <c r="W98" s="20" t="e">
        <f>ROUND(VLOOKUP($M98,age!$A$2:$M$479,10,FALSE),1)</f>
        <v>#N/A</v>
      </c>
      <c r="X98" s="20" t="e">
        <f>ROUND(VLOOKUP($M98,age!$A$2:$M$479,11,FALSE),1)</f>
        <v>#N/A</v>
      </c>
      <c r="Y98" s="20" t="e">
        <f>ROUND(VLOOKUP($M98,age!$A$2:$M$479,12,FALSE),1)</f>
        <v>#N/A</v>
      </c>
      <c r="Z98" s="20" t="e">
        <f>ROUND(VLOOKUP($M98,age!$A$2:$M$479,13,FALSE),1)</f>
        <v>#N/A</v>
      </c>
      <c r="AA98" s="20" t="e">
        <f>ROUND(VLOOKUP($N98,ht!$A$2:$H$423,2,FALSE),1)</f>
        <v>#N/A</v>
      </c>
      <c r="AB98" s="38" t="e">
        <f>ROUND(VLOOKUP($N98,ht!$A$2:$H$423,3,FALSE),1)</f>
        <v>#N/A</v>
      </c>
      <c r="AC98" s="20" t="e">
        <f>ROUND(VLOOKUP($N98,ht!$A$2:$H$423,4,FALSE),1)</f>
        <v>#N/A</v>
      </c>
      <c r="AD98" s="20" t="e">
        <f>ROUND(VLOOKUP($N98,ht!$A$2:$H$423,5,FALSE),1)</f>
        <v>#N/A</v>
      </c>
      <c r="AE98" s="20" t="e">
        <f>ROUND(VLOOKUP($N98,ht!$A$2:$H$423,6,FALSE),1)</f>
        <v>#N/A</v>
      </c>
      <c r="AF98" s="20" t="e">
        <f>ROUND(VLOOKUP($N98,ht!$A$2:$H$423,7,FALSE),1)</f>
        <v>#N/A</v>
      </c>
      <c r="AG98" s="20" t="e">
        <f>ROUND(VLOOKUP($N98,ht!$A$2:$H$423,8,FALSE),1)</f>
        <v>#N/A</v>
      </c>
    </row>
    <row r="99" spans="1:33" x14ac:dyDescent="0.75">
      <c r="A99" s="4"/>
      <c r="B99" s="5"/>
      <c r="C99" s="6"/>
      <c r="D99" s="6"/>
      <c r="E99" s="6"/>
      <c r="F99" s="6"/>
      <c r="G99" s="6"/>
      <c r="H99" s="35" t="str">
        <f t="shared" si="6"/>
        <v/>
      </c>
      <c r="I99" s="35" t="str">
        <f t="shared" si="7"/>
        <v/>
      </c>
      <c r="J99" s="35" t="str">
        <f t="shared" si="8"/>
        <v/>
      </c>
      <c r="K99" s="36" t="str">
        <f>Profile!$B$14</f>
        <v>700101-1</v>
      </c>
      <c r="L99" s="37">
        <f t="shared" ca="1" si="9"/>
        <v>45085</v>
      </c>
      <c r="M99" s="20" t="str">
        <f t="shared" si="10"/>
        <v>0</v>
      </c>
      <c r="N99" s="20" t="str">
        <f t="shared" si="11"/>
        <v>0</v>
      </c>
      <c r="O99" s="20" t="e">
        <f>ROUND(VLOOKUP($M99,age!$A$2:$M$479,2,FALSE),1)</f>
        <v>#N/A</v>
      </c>
      <c r="P99" s="20" t="e">
        <f>ROUND(VLOOKUP($M99,age!$A$2:$M$479,3,FALSE),1)</f>
        <v>#N/A</v>
      </c>
      <c r="Q99" s="20" t="e">
        <f>ROUND(VLOOKUP($M99,age!$A$2:$M$479,4,FALSE),1)</f>
        <v>#N/A</v>
      </c>
      <c r="R99" s="20" t="e">
        <f>ROUND(VLOOKUP($M99,age!$A$2:$M$479,5,FALSE),1)</f>
        <v>#N/A</v>
      </c>
      <c r="S99" s="20" t="e">
        <f>ROUND(VLOOKUP($M99,age!$A$2:$M$479,6,FALSE),1)</f>
        <v>#N/A</v>
      </c>
      <c r="T99" s="20" t="e">
        <f>ROUND(VLOOKUP($M99,age!$A$2:$M$479,7,FALSE),1)</f>
        <v>#N/A</v>
      </c>
      <c r="U99" s="20" t="e">
        <f>ROUND(VLOOKUP($M99,age!$A$2:$M$479,8,FALSE),1)</f>
        <v>#N/A</v>
      </c>
      <c r="V99" s="20" t="e">
        <f>ROUND(VLOOKUP($M99,age!$A$2:$M$479,9,FALSE),1)</f>
        <v>#N/A</v>
      </c>
      <c r="W99" s="20" t="e">
        <f>ROUND(VLOOKUP($M99,age!$A$2:$M$479,10,FALSE),1)</f>
        <v>#N/A</v>
      </c>
      <c r="X99" s="20" t="e">
        <f>ROUND(VLOOKUP($M99,age!$A$2:$M$479,11,FALSE),1)</f>
        <v>#N/A</v>
      </c>
      <c r="Y99" s="20" t="e">
        <f>ROUND(VLOOKUP($M99,age!$A$2:$M$479,12,FALSE),1)</f>
        <v>#N/A</v>
      </c>
      <c r="Z99" s="20" t="e">
        <f>ROUND(VLOOKUP($M99,age!$A$2:$M$479,13,FALSE),1)</f>
        <v>#N/A</v>
      </c>
      <c r="AA99" s="20" t="e">
        <f>ROUND(VLOOKUP($N99,ht!$A$2:$H$423,2,FALSE),1)</f>
        <v>#N/A</v>
      </c>
      <c r="AB99" s="38" t="e">
        <f>ROUND(VLOOKUP($N99,ht!$A$2:$H$423,3,FALSE),1)</f>
        <v>#N/A</v>
      </c>
      <c r="AC99" s="20" t="e">
        <f>ROUND(VLOOKUP($N99,ht!$A$2:$H$423,4,FALSE),1)</f>
        <v>#N/A</v>
      </c>
      <c r="AD99" s="20" t="e">
        <f>ROUND(VLOOKUP($N99,ht!$A$2:$H$423,5,FALSE),1)</f>
        <v>#N/A</v>
      </c>
      <c r="AE99" s="20" t="e">
        <f>ROUND(VLOOKUP($N99,ht!$A$2:$H$423,6,FALSE),1)</f>
        <v>#N/A</v>
      </c>
      <c r="AF99" s="20" t="e">
        <f>ROUND(VLOOKUP($N99,ht!$A$2:$H$423,7,FALSE),1)</f>
        <v>#N/A</v>
      </c>
      <c r="AG99" s="20" t="e">
        <f>ROUND(VLOOKUP($N99,ht!$A$2:$H$423,8,FALSE),1)</f>
        <v>#N/A</v>
      </c>
    </row>
    <row r="100" spans="1:33" x14ac:dyDescent="0.75">
      <c r="A100" s="4"/>
      <c r="B100" s="5"/>
      <c r="C100" s="6"/>
      <c r="D100" s="6"/>
      <c r="E100" s="6"/>
      <c r="F100" s="6"/>
      <c r="G100" s="6"/>
      <c r="H100" s="35" t="str">
        <f t="shared" si="6"/>
        <v/>
      </c>
      <c r="I100" s="35" t="str">
        <f t="shared" si="7"/>
        <v/>
      </c>
      <c r="J100" s="35" t="str">
        <f t="shared" si="8"/>
        <v/>
      </c>
      <c r="K100" s="36" t="str">
        <f>Profile!$B$14</f>
        <v>700101-1</v>
      </c>
      <c r="L100" s="37">
        <f t="shared" ca="1" si="9"/>
        <v>45085</v>
      </c>
      <c r="M100" s="20" t="str">
        <f t="shared" si="10"/>
        <v>0</v>
      </c>
      <c r="N100" s="20" t="str">
        <f t="shared" si="11"/>
        <v>0</v>
      </c>
      <c r="O100" s="20" t="e">
        <f>ROUND(VLOOKUP($M100,age!$A$2:$M$479,2,FALSE),1)</f>
        <v>#N/A</v>
      </c>
      <c r="P100" s="20" t="e">
        <f>ROUND(VLOOKUP($M100,age!$A$2:$M$479,3,FALSE),1)</f>
        <v>#N/A</v>
      </c>
      <c r="Q100" s="20" t="e">
        <f>ROUND(VLOOKUP($M100,age!$A$2:$M$479,4,FALSE),1)</f>
        <v>#N/A</v>
      </c>
      <c r="R100" s="20" t="e">
        <f>ROUND(VLOOKUP($M100,age!$A$2:$M$479,5,FALSE),1)</f>
        <v>#N/A</v>
      </c>
      <c r="S100" s="20" t="e">
        <f>ROUND(VLOOKUP($M100,age!$A$2:$M$479,6,FALSE),1)</f>
        <v>#N/A</v>
      </c>
      <c r="T100" s="20" t="e">
        <f>ROUND(VLOOKUP($M100,age!$A$2:$M$479,7,FALSE),1)</f>
        <v>#N/A</v>
      </c>
      <c r="U100" s="20" t="e">
        <f>ROUND(VLOOKUP($M100,age!$A$2:$M$479,8,FALSE),1)</f>
        <v>#N/A</v>
      </c>
      <c r="V100" s="20" t="e">
        <f>ROUND(VLOOKUP($M100,age!$A$2:$M$479,9,FALSE),1)</f>
        <v>#N/A</v>
      </c>
      <c r="W100" s="20" t="e">
        <f>ROUND(VLOOKUP($M100,age!$A$2:$M$479,10,FALSE),1)</f>
        <v>#N/A</v>
      </c>
      <c r="X100" s="20" t="e">
        <f>ROUND(VLOOKUP($M100,age!$A$2:$M$479,11,FALSE),1)</f>
        <v>#N/A</v>
      </c>
      <c r="Y100" s="20" t="e">
        <f>ROUND(VLOOKUP($M100,age!$A$2:$M$479,12,FALSE),1)</f>
        <v>#N/A</v>
      </c>
      <c r="Z100" s="20" t="e">
        <f>ROUND(VLOOKUP($M100,age!$A$2:$M$479,13,FALSE),1)</f>
        <v>#N/A</v>
      </c>
      <c r="AA100" s="20" t="e">
        <f>ROUND(VLOOKUP($N100,ht!$A$2:$H$423,2,FALSE),1)</f>
        <v>#N/A</v>
      </c>
      <c r="AB100" s="38" t="e">
        <f>ROUND(VLOOKUP($N100,ht!$A$2:$H$423,3,FALSE),1)</f>
        <v>#N/A</v>
      </c>
      <c r="AC100" s="20" t="e">
        <f>ROUND(VLOOKUP($N100,ht!$A$2:$H$423,4,FALSE),1)</f>
        <v>#N/A</v>
      </c>
      <c r="AD100" s="20" t="e">
        <f>ROUND(VLOOKUP($N100,ht!$A$2:$H$423,5,FALSE),1)</f>
        <v>#N/A</v>
      </c>
      <c r="AE100" s="20" t="e">
        <f>ROUND(VLOOKUP($N100,ht!$A$2:$H$423,6,FALSE),1)</f>
        <v>#N/A</v>
      </c>
      <c r="AF100" s="20" t="e">
        <f>ROUND(VLOOKUP($N100,ht!$A$2:$H$423,7,FALSE),1)</f>
        <v>#N/A</v>
      </c>
      <c r="AG100" s="20" t="e">
        <f>ROUND(VLOOKUP($N100,ht!$A$2:$H$423,8,FALSE),1)</f>
        <v>#N/A</v>
      </c>
    </row>
    <row r="101" spans="1:33" x14ac:dyDescent="0.75">
      <c r="A101" s="4"/>
      <c r="B101" s="5"/>
      <c r="C101" s="6"/>
      <c r="D101" s="6"/>
      <c r="E101" s="6"/>
      <c r="F101" s="6"/>
      <c r="G101" s="6"/>
      <c r="H101" s="35" t="str">
        <f t="shared" si="6"/>
        <v/>
      </c>
      <c r="I101" s="35" t="str">
        <f t="shared" si="7"/>
        <v/>
      </c>
      <c r="J101" s="35" t="str">
        <f t="shared" si="8"/>
        <v/>
      </c>
      <c r="K101" s="36" t="str">
        <f>Profile!$B$14</f>
        <v>700101-1</v>
      </c>
      <c r="L101" s="37">
        <f t="shared" ca="1" si="9"/>
        <v>45085</v>
      </c>
      <c r="M101" s="20" t="str">
        <f t="shared" si="10"/>
        <v>0</v>
      </c>
      <c r="N101" s="20" t="str">
        <f t="shared" si="11"/>
        <v>0</v>
      </c>
      <c r="O101" s="20" t="e">
        <f>ROUND(VLOOKUP($M101,age!$A$2:$M$479,2,FALSE),1)</f>
        <v>#N/A</v>
      </c>
      <c r="P101" s="20" t="e">
        <f>ROUND(VLOOKUP($M101,age!$A$2:$M$479,3,FALSE),1)</f>
        <v>#N/A</v>
      </c>
      <c r="Q101" s="20" t="e">
        <f>ROUND(VLOOKUP($M101,age!$A$2:$M$479,4,FALSE),1)</f>
        <v>#N/A</v>
      </c>
      <c r="R101" s="20" t="e">
        <f>ROUND(VLOOKUP($M101,age!$A$2:$M$479,5,FALSE),1)</f>
        <v>#N/A</v>
      </c>
      <c r="S101" s="20" t="e">
        <f>ROUND(VLOOKUP($M101,age!$A$2:$M$479,6,FALSE),1)</f>
        <v>#N/A</v>
      </c>
      <c r="T101" s="20" t="e">
        <f>ROUND(VLOOKUP($M101,age!$A$2:$M$479,7,FALSE),1)</f>
        <v>#N/A</v>
      </c>
      <c r="U101" s="20" t="e">
        <f>ROUND(VLOOKUP($M101,age!$A$2:$M$479,8,FALSE),1)</f>
        <v>#N/A</v>
      </c>
      <c r="V101" s="20" t="e">
        <f>ROUND(VLOOKUP($M101,age!$A$2:$M$479,9,FALSE),1)</f>
        <v>#N/A</v>
      </c>
      <c r="W101" s="20" t="e">
        <f>ROUND(VLOOKUP($M101,age!$A$2:$M$479,10,FALSE),1)</f>
        <v>#N/A</v>
      </c>
      <c r="X101" s="20" t="e">
        <f>ROUND(VLOOKUP($M101,age!$A$2:$M$479,11,FALSE),1)</f>
        <v>#N/A</v>
      </c>
      <c r="Y101" s="20" t="e">
        <f>ROUND(VLOOKUP($M101,age!$A$2:$M$479,12,FALSE),1)</f>
        <v>#N/A</v>
      </c>
      <c r="Z101" s="20" t="e">
        <f>ROUND(VLOOKUP($M101,age!$A$2:$M$479,13,FALSE),1)</f>
        <v>#N/A</v>
      </c>
      <c r="AA101" s="20" t="e">
        <f>ROUND(VLOOKUP($N101,ht!$A$2:$H$423,2,FALSE),1)</f>
        <v>#N/A</v>
      </c>
      <c r="AB101" s="38" t="e">
        <f>ROUND(VLOOKUP($N101,ht!$A$2:$H$423,3,FALSE),1)</f>
        <v>#N/A</v>
      </c>
      <c r="AC101" s="20" t="e">
        <f>ROUND(VLOOKUP($N101,ht!$A$2:$H$423,4,FALSE),1)</f>
        <v>#N/A</v>
      </c>
      <c r="AD101" s="20" t="e">
        <f>ROUND(VLOOKUP($N101,ht!$A$2:$H$423,5,FALSE),1)</f>
        <v>#N/A</v>
      </c>
      <c r="AE101" s="20" t="e">
        <f>ROUND(VLOOKUP($N101,ht!$A$2:$H$423,6,FALSE),1)</f>
        <v>#N/A</v>
      </c>
      <c r="AF101" s="20" t="e">
        <f>ROUND(VLOOKUP($N101,ht!$A$2:$H$423,7,FALSE),1)</f>
        <v>#N/A</v>
      </c>
      <c r="AG101" s="20" t="e">
        <f>ROUND(VLOOKUP($N101,ht!$A$2:$H$423,8,FALSE),1)</f>
        <v>#N/A</v>
      </c>
    </row>
    <row r="102" spans="1:33" x14ac:dyDescent="0.75">
      <c r="A102" s="4"/>
      <c r="B102" s="5"/>
      <c r="C102" s="6"/>
      <c r="D102" s="6"/>
      <c r="E102" s="6"/>
      <c r="F102" s="6"/>
      <c r="G102" s="6"/>
      <c r="H102" s="35" t="str">
        <f t="shared" si="6"/>
        <v/>
      </c>
      <c r="I102" s="35" t="str">
        <f t="shared" si="7"/>
        <v/>
      </c>
      <c r="J102" s="35" t="str">
        <f t="shared" si="8"/>
        <v/>
      </c>
      <c r="K102" s="36" t="str">
        <f>Profile!$B$14</f>
        <v>700101-1</v>
      </c>
      <c r="L102" s="37">
        <f t="shared" ca="1" si="9"/>
        <v>45085</v>
      </c>
      <c r="M102" s="20" t="str">
        <f t="shared" si="10"/>
        <v>0</v>
      </c>
      <c r="N102" s="20" t="str">
        <f t="shared" si="11"/>
        <v>0</v>
      </c>
      <c r="O102" s="20" t="e">
        <f>ROUND(VLOOKUP($M102,age!$A$2:$M$479,2,FALSE),1)</f>
        <v>#N/A</v>
      </c>
      <c r="P102" s="20" t="e">
        <f>ROUND(VLOOKUP($M102,age!$A$2:$M$479,3,FALSE),1)</f>
        <v>#N/A</v>
      </c>
      <c r="Q102" s="20" t="e">
        <f>ROUND(VLOOKUP($M102,age!$A$2:$M$479,4,FALSE),1)</f>
        <v>#N/A</v>
      </c>
      <c r="R102" s="20" t="e">
        <f>ROUND(VLOOKUP($M102,age!$A$2:$M$479,5,FALSE),1)</f>
        <v>#N/A</v>
      </c>
      <c r="S102" s="20" t="e">
        <f>ROUND(VLOOKUP($M102,age!$A$2:$M$479,6,FALSE),1)</f>
        <v>#N/A</v>
      </c>
      <c r="T102" s="20" t="e">
        <f>ROUND(VLOOKUP($M102,age!$A$2:$M$479,7,FALSE),1)</f>
        <v>#N/A</v>
      </c>
      <c r="U102" s="20" t="e">
        <f>ROUND(VLOOKUP($M102,age!$A$2:$M$479,8,FALSE),1)</f>
        <v>#N/A</v>
      </c>
      <c r="V102" s="20" t="e">
        <f>ROUND(VLOOKUP($M102,age!$A$2:$M$479,9,FALSE),1)</f>
        <v>#N/A</v>
      </c>
      <c r="W102" s="20" t="e">
        <f>ROUND(VLOOKUP($M102,age!$A$2:$M$479,10,FALSE),1)</f>
        <v>#N/A</v>
      </c>
      <c r="X102" s="20" t="e">
        <f>ROUND(VLOOKUP($M102,age!$A$2:$M$479,11,FALSE),1)</f>
        <v>#N/A</v>
      </c>
      <c r="Y102" s="20" t="e">
        <f>ROUND(VLOOKUP($M102,age!$A$2:$M$479,12,FALSE),1)</f>
        <v>#N/A</v>
      </c>
      <c r="Z102" s="20" t="e">
        <f>ROUND(VLOOKUP($M102,age!$A$2:$M$479,13,FALSE),1)</f>
        <v>#N/A</v>
      </c>
      <c r="AA102" s="20" t="e">
        <f>ROUND(VLOOKUP($N102,ht!$A$2:$H$423,2,FALSE),1)</f>
        <v>#N/A</v>
      </c>
      <c r="AB102" s="38" t="e">
        <f>ROUND(VLOOKUP($N102,ht!$A$2:$H$423,3,FALSE),1)</f>
        <v>#N/A</v>
      </c>
      <c r="AC102" s="20" t="e">
        <f>ROUND(VLOOKUP($N102,ht!$A$2:$H$423,4,FALSE),1)</f>
        <v>#N/A</v>
      </c>
      <c r="AD102" s="20" t="e">
        <f>ROUND(VLOOKUP($N102,ht!$A$2:$H$423,5,FALSE),1)</f>
        <v>#N/A</v>
      </c>
      <c r="AE102" s="20" t="e">
        <f>ROUND(VLOOKUP($N102,ht!$A$2:$H$423,6,FALSE),1)</f>
        <v>#N/A</v>
      </c>
      <c r="AF102" s="20" t="e">
        <f>ROUND(VLOOKUP($N102,ht!$A$2:$H$423,7,FALSE),1)</f>
        <v>#N/A</v>
      </c>
      <c r="AG102" s="20" t="e">
        <f>ROUND(VLOOKUP($N102,ht!$A$2:$H$423,8,FALSE),1)</f>
        <v>#N/A</v>
      </c>
    </row>
    <row r="103" spans="1:33" x14ac:dyDescent="0.75">
      <c r="A103" s="4"/>
      <c r="B103" s="5"/>
      <c r="C103" s="6"/>
      <c r="D103" s="6"/>
      <c r="E103" s="6"/>
      <c r="F103" s="6"/>
      <c r="G103" s="6"/>
      <c r="H103" s="35" t="str">
        <f t="shared" si="6"/>
        <v/>
      </c>
      <c r="I103" s="35" t="str">
        <f t="shared" si="7"/>
        <v/>
      </c>
      <c r="J103" s="35" t="str">
        <f t="shared" si="8"/>
        <v/>
      </c>
      <c r="K103" s="36" t="str">
        <f>Profile!$B$14</f>
        <v>700101-1</v>
      </c>
      <c r="L103" s="37">
        <f t="shared" ca="1" si="9"/>
        <v>45085</v>
      </c>
      <c r="M103" s="20" t="str">
        <f t="shared" si="10"/>
        <v>0</v>
      </c>
      <c r="N103" s="20" t="str">
        <f t="shared" si="11"/>
        <v>0</v>
      </c>
      <c r="O103" s="20" t="e">
        <f>ROUND(VLOOKUP($M103,age!$A$2:$M$479,2,FALSE),1)</f>
        <v>#N/A</v>
      </c>
      <c r="P103" s="20" t="e">
        <f>ROUND(VLOOKUP($M103,age!$A$2:$M$479,3,FALSE),1)</f>
        <v>#N/A</v>
      </c>
      <c r="Q103" s="20" t="e">
        <f>ROUND(VLOOKUP($M103,age!$A$2:$M$479,4,FALSE),1)</f>
        <v>#N/A</v>
      </c>
      <c r="R103" s="20" t="e">
        <f>ROUND(VLOOKUP($M103,age!$A$2:$M$479,5,FALSE),1)</f>
        <v>#N/A</v>
      </c>
      <c r="S103" s="20" t="e">
        <f>ROUND(VLOOKUP($M103,age!$A$2:$M$479,6,FALSE),1)</f>
        <v>#N/A</v>
      </c>
      <c r="T103" s="20" t="e">
        <f>ROUND(VLOOKUP($M103,age!$A$2:$M$479,7,FALSE),1)</f>
        <v>#N/A</v>
      </c>
      <c r="U103" s="20" t="e">
        <f>ROUND(VLOOKUP($M103,age!$A$2:$M$479,8,FALSE),1)</f>
        <v>#N/A</v>
      </c>
      <c r="V103" s="20" t="e">
        <f>ROUND(VLOOKUP($M103,age!$A$2:$M$479,9,FALSE),1)</f>
        <v>#N/A</v>
      </c>
      <c r="W103" s="20" t="e">
        <f>ROUND(VLOOKUP($M103,age!$A$2:$M$479,10,FALSE),1)</f>
        <v>#N/A</v>
      </c>
      <c r="X103" s="20" t="e">
        <f>ROUND(VLOOKUP($M103,age!$A$2:$M$479,11,FALSE),1)</f>
        <v>#N/A</v>
      </c>
      <c r="Y103" s="20" t="e">
        <f>ROUND(VLOOKUP($M103,age!$A$2:$M$479,12,FALSE),1)</f>
        <v>#N/A</v>
      </c>
      <c r="Z103" s="20" t="e">
        <f>ROUND(VLOOKUP($M103,age!$A$2:$M$479,13,FALSE),1)</f>
        <v>#N/A</v>
      </c>
      <c r="AA103" s="20" t="e">
        <f>ROUND(VLOOKUP($N103,ht!$A$2:$H$423,2,FALSE),1)</f>
        <v>#N/A</v>
      </c>
      <c r="AB103" s="38" t="e">
        <f>ROUND(VLOOKUP($N103,ht!$A$2:$H$423,3,FALSE),1)</f>
        <v>#N/A</v>
      </c>
      <c r="AC103" s="20" t="e">
        <f>ROUND(VLOOKUP($N103,ht!$A$2:$H$423,4,FALSE),1)</f>
        <v>#N/A</v>
      </c>
      <c r="AD103" s="20" t="e">
        <f>ROUND(VLOOKUP($N103,ht!$A$2:$H$423,5,FALSE),1)</f>
        <v>#N/A</v>
      </c>
      <c r="AE103" s="20" t="e">
        <f>ROUND(VLOOKUP($N103,ht!$A$2:$H$423,6,FALSE),1)</f>
        <v>#N/A</v>
      </c>
      <c r="AF103" s="20" t="e">
        <f>ROUND(VLOOKUP($N103,ht!$A$2:$H$423,7,FALSE),1)</f>
        <v>#N/A</v>
      </c>
      <c r="AG103" s="20" t="e">
        <f>ROUND(VLOOKUP($N103,ht!$A$2:$H$423,8,FALSE),1)</f>
        <v>#N/A</v>
      </c>
    </row>
    <row r="104" spans="1:33" x14ac:dyDescent="0.75">
      <c r="A104" s="4"/>
      <c r="B104" s="5"/>
      <c r="C104" s="6"/>
      <c r="D104" s="6"/>
      <c r="E104" s="6"/>
      <c r="F104" s="6"/>
      <c r="G104" s="6"/>
      <c r="H104" s="35" t="str">
        <f t="shared" ref="H104:H167" si="12">IF(F104=0,"",IF(F104&gt;T104,"น้ำหนักมากเกินเกณฑ์",IF(F104&gt;S104,"น้ำหนักค่อนข้างมาก",IF(F104&gt;=R104,"น้ำหนักตามเกณฑ์",IF(F104&gt;=Q104,"น้ำหนักค่อนข้างน้อย","น้ำหนักน้อยกว่าเกณฑ์")))))</f>
        <v/>
      </c>
      <c r="I104" s="35" t="str">
        <f t="shared" ref="I104:I167" si="13">IF(G104=0,"",IF(G104&gt;Z104,"สูง",IF(G104&gt;Y104,"ค่อนข้างสูง",IF(G104&gt;=X104,"ส่วนสูงตามเกณฑ์",IF(G104&gt;=W104,"ค่อนข้างเตี้ย","เตี้ย")))))</f>
        <v/>
      </c>
      <c r="J104" s="35" t="str">
        <f t="shared" ref="J104:J167" si="14">IF(F104=0,"",IF(F104&gt;AG104,"อ้วน",IF(F104&gt;AF104,"เริ่มอ้วน",IF(F104&gt;AE104,"ท้วม",IF(F104&gt;=AD104,"สมส่วน",IF(F104&gt;=AC104,"ค่อนข้างผอม","ผอม"))))))</f>
        <v/>
      </c>
      <c r="K104" s="36" t="str">
        <f>Profile!$B$14</f>
        <v>700101-1</v>
      </c>
      <c r="L104" s="37">
        <f t="shared" ca="1" si="9"/>
        <v>45085</v>
      </c>
      <c r="M104" s="20" t="str">
        <f t="shared" si="10"/>
        <v>0</v>
      </c>
      <c r="N104" s="20" t="str">
        <f t="shared" si="11"/>
        <v>0</v>
      </c>
      <c r="O104" s="20" t="e">
        <f>ROUND(VLOOKUP($M104,age!$A$2:$M$479,2,FALSE),1)</f>
        <v>#N/A</v>
      </c>
      <c r="P104" s="20" t="e">
        <f>ROUND(VLOOKUP($M104,age!$A$2:$M$479,3,FALSE),1)</f>
        <v>#N/A</v>
      </c>
      <c r="Q104" s="20" t="e">
        <f>ROUND(VLOOKUP($M104,age!$A$2:$M$479,4,FALSE),1)</f>
        <v>#N/A</v>
      </c>
      <c r="R104" s="20" t="e">
        <f>ROUND(VLOOKUP($M104,age!$A$2:$M$479,5,FALSE),1)</f>
        <v>#N/A</v>
      </c>
      <c r="S104" s="20" t="e">
        <f>ROUND(VLOOKUP($M104,age!$A$2:$M$479,6,FALSE),1)</f>
        <v>#N/A</v>
      </c>
      <c r="T104" s="20" t="e">
        <f>ROUND(VLOOKUP($M104,age!$A$2:$M$479,7,FALSE),1)</f>
        <v>#N/A</v>
      </c>
      <c r="U104" s="20" t="e">
        <f>ROUND(VLOOKUP($M104,age!$A$2:$M$479,8,FALSE),1)</f>
        <v>#N/A</v>
      </c>
      <c r="V104" s="20" t="e">
        <f>ROUND(VLOOKUP($M104,age!$A$2:$M$479,9,FALSE),1)</f>
        <v>#N/A</v>
      </c>
      <c r="W104" s="20" t="e">
        <f>ROUND(VLOOKUP($M104,age!$A$2:$M$479,10,FALSE),1)</f>
        <v>#N/A</v>
      </c>
      <c r="X104" s="20" t="e">
        <f>ROUND(VLOOKUP($M104,age!$A$2:$M$479,11,FALSE),1)</f>
        <v>#N/A</v>
      </c>
      <c r="Y104" s="20" t="e">
        <f>ROUND(VLOOKUP($M104,age!$A$2:$M$479,12,FALSE),1)</f>
        <v>#N/A</v>
      </c>
      <c r="Z104" s="20" t="e">
        <f>ROUND(VLOOKUP($M104,age!$A$2:$M$479,13,FALSE),1)</f>
        <v>#N/A</v>
      </c>
      <c r="AA104" s="20" t="e">
        <f>ROUND(VLOOKUP($N104,ht!$A$2:$H$423,2,FALSE),1)</f>
        <v>#N/A</v>
      </c>
      <c r="AB104" s="38" t="e">
        <f>ROUND(VLOOKUP($N104,ht!$A$2:$H$423,3,FALSE),1)</f>
        <v>#N/A</v>
      </c>
      <c r="AC104" s="20" t="e">
        <f>ROUND(VLOOKUP($N104,ht!$A$2:$H$423,4,FALSE),1)</f>
        <v>#N/A</v>
      </c>
      <c r="AD104" s="20" t="e">
        <f>ROUND(VLOOKUP($N104,ht!$A$2:$H$423,5,FALSE),1)</f>
        <v>#N/A</v>
      </c>
      <c r="AE104" s="20" t="e">
        <f>ROUND(VLOOKUP($N104,ht!$A$2:$H$423,6,FALSE),1)</f>
        <v>#N/A</v>
      </c>
      <c r="AF104" s="20" t="e">
        <f>ROUND(VLOOKUP($N104,ht!$A$2:$H$423,7,FALSE),1)</f>
        <v>#N/A</v>
      </c>
      <c r="AG104" s="20" t="e">
        <f>ROUND(VLOOKUP($N104,ht!$A$2:$H$423,8,FALSE),1)</f>
        <v>#N/A</v>
      </c>
    </row>
    <row r="105" spans="1:33" x14ac:dyDescent="0.75">
      <c r="A105" s="4"/>
      <c r="B105" s="5"/>
      <c r="C105" s="6"/>
      <c r="D105" s="6"/>
      <c r="E105" s="6"/>
      <c r="F105" s="6"/>
      <c r="G105" s="6"/>
      <c r="H105" s="35" t="str">
        <f t="shared" si="12"/>
        <v/>
      </c>
      <c r="I105" s="35" t="str">
        <f t="shared" si="13"/>
        <v/>
      </c>
      <c r="J105" s="35" t="str">
        <f t="shared" si="14"/>
        <v/>
      </c>
      <c r="K105" s="36" t="str">
        <f>Profile!$B$14</f>
        <v>700101-1</v>
      </c>
      <c r="L105" s="37">
        <f t="shared" ca="1" si="9"/>
        <v>45085</v>
      </c>
      <c r="M105" s="20" t="str">
        <f t="shared" si="10"/>
        <v>0</v>
      </c>
      <c r="N105" s="20" t="str">
        <f t="shared" si="11"/>
        <v>0</v>
      </c>
      <c r="O105" s="20" t="e">
        <f>ROUND(VLOOKUP($M105,age!$A$2:$M$479,2,FALSE),1)</f>
        <v>#N/A</v>
      </c>
      <c r="P105" s="20" t="e">
        <f>ROUND(VLOOKUP($M105,age!$A$2:$M$479,3,FALSE),1)</f>
        <v>#N/A</v>
      </c>
      <c r="Q105" s="20" t="e">
        <f>ROUND(VLOOKUP($M105,age!$A$2:$M$479,4,FALSE),1)</f>
        <v>#N/A</v>
      </c>
      <c r="R105" s="20" t="e">
        <f>ROUND(VLOOKUP($M105,age!$A$2:$M$479,5,FALSE),1)</f>
        <v>#N/A</v>
      </c>
      <c r="S105" s="20" t="e">
        <f>ROUND(VLOOKUP($M105,age!$A$2:$M$479,6,FALSE),1)</f>
        <v>#N/A</v>
      </c>
      <c r="T105" s="20" t="e">
        <f>ROUND(VLOOKUP($M105,age!$A$2:$M$479,7,FALSE),1)</f>
        <v>#N/A</v>
      </c>
      <c r="U105" s="20" t="e">
        <f>ROUND(VLOOKUP($M105,age!$A$2:$M$479,8,FALSE),1)</f>
        <v>#N/A</v>
      </c>
      <c r="V105" s="20" t="e">
        <f>ROUND(VLOOKUP($M105,age!$A$2:$M$479,9,FALSE),1)</f>
        <v>#N/A</v>
      </c>
      <c r="W105" s="20" t="e">
        <f>ROUND(VLOOKUP($M105,age!$A$2:$M$479,10,FALSE),1)</f>
        <v>#N/A</v>
      </c>
      <c r="X105" s="20" t="e">
        <f>ROUND(VLOOKUP($M105,age!$A$2:$M$479,11,FALSE),1)</f>
        <v>#N/A</v>
      </c>
      <c r="Y105" s="20" t="e">
        <f>ROUND(VLOOKUP($M105,age!$A$2:$M$479,12,FALSE),1)</f>
        <v>#N/A</v>
      </c>
      <c r="Z105" s="20" t="e">
        <f>ROUND(VLOOKUP($M105,age!$A$2:$M$479,13,FALSE),1)</f>
        <v>#N/A</v>
      </c>
      <c r="AA105" s="20" t="e">
        <f>ROUND(VLOOKUP($N105,ht!$A$2:$H$423,2,FALSE),1)</f>
        <v>#N/A</v>
      </c>
      <c r="AB105" s="38" t="e">
        <f>ROUND(VLOOKUP($N105,ht!$A$2:$H$423,3,FALSE),1)</f>
        <v>#N/A</v>
      </c>
      <c r="AC105" s="20" t="e">
        <f>ROUND(VLOOKUP($N105,ht!$A$2:$H$423,4,FALSE),1)</f>
        <v>#N/A</v>
      </c>
      <c r="AD105" s="20" t="e">
        <f>ROUND(VLOOKUP($N105,ht!$A$2:$H$423,5,FALSE),1)</f>
        <v>#N/A</v>
      </c>
      <c r="AE105" s="20" t="e">
        <f>ROUND(VLOOKUP($N105,ht!$A$2:$H$423,6,FALSE),1)</f>
        <v>#N/A</v>
      </c>
      <c r="AF105" s="20" t="e">
        <f>ROUND(VLOOKUP($N105,ht!$A$2:$H$423,7,FALSE),1)</f>
        <v>#N/A</v>
      </c>
      <c r="AG105" s="20" t="e">
        <f>ROUND(VLOOKUP($N105,ht!$A$2:$H$423,8,FALSE),1)</f>
        <v>#N/A</v>
      </c>
    </row>
    <row r="106" spans="1:33" x14ac:dyDescent="0.75">
      <c r="A106" s="4"/>
      <c r="B106" s="5"/>
      <c r="C106" s="6"/>
      <c r="D106" s="6"/>
      <c r="E106" s="6"/>
      <c r="F106" s="6"/>
      <c r="G106" s="6"/>
      <c r="H106" s="35" t="str">
        <f t="shared" si="12"/>
        <v/>
      </c>
      <c r="I106" s="35" t="str">
        <f t="shared" si="13"/>
        <v/>
      </c>
      <c r="J106" s="35" t="str">
        <f t="shared" si="14"/>
        <v/>
      </c>
      <c r="K106" s="36" t="str">
        <f>Profile!$B$14</f>
        <v>700101-1</v>
      </c>
      <c r="L106" s="37">
        <f t="shared" ca="1" si="9"/>
        <v>45085</v>
      </c>
      <c r="M106" s="20" t="str">
        <f t="shared" si="10"/>
        <v>0</v>
      </c>
      <c r="N106" s="20" t="str">
        <f t="shared" si="11"/>
        <v>0</v>
      </c>
      <c r="O106" s="20" t="e">
        <f>ROUND(VLOOKUP($M106,age!$A$2:$M$479,2,FALSE),1)</f>
        <v>#N/A</v>
      </c>
      <c r="P106" s="20" t="e">
        <f>ROUND(VLOOKUP($M106,age!$A$2:$M$479,3,FALSE),1)</f>
        <v>#N/A</v>
      </c>
      <c r="Q106" s="20" t="e">
        <f>ROUND(VLOOKUP($M106,age!$A$2:$M$479,4,FALSE),1)</f>
        <v>#N/A</v>
      </c>
      <c r="R106" s="20" t="e">
        <f>ROUND(VLOOKUP($M106,age!$A$2:$M$479,5,FALSE),1)</f>
        <v>#N/A</v>
      </c>
      <c r="S106" s="20" t="e">
        <f>ROUND(VLOOKUP($M106,age!$A$2:$M$479,6,FALSE),1)</f>
        <v>#N/A</v>
      </c>
      <c r="T106" s="20" t="e">
        <f>ROUND(VLOOKUP($M106,age!$A$2:$M$479,7,FALSE),1)</f>
        <v>#N/A</v>
      </c>
      <c r="U106" s="20" t="e">
        <f>ROUND(VLOOKUP($M106,age!$A$2:$M$479,8,FALSE),1)</f>
        <v>#N/A</v>
      </c>
      <c r="V106" s="20" t="e">
        <f>ROUND(VLOOKUP($M106,age!$A$2:$M$479,9,FALSE),1)</f>
        <v>#N/A</v>
      </c>
      <c r="W106" s="20" t="e">
        <f>ROUND(VLOOKUP($M106,age!$A$2:$M$479,10,FALSE),1)</f>
        <v>#N/A</v>
      </c>
      <c r="X106" s="20" t="e">
        <f>ROUND(VLOOKUP($M106,age!$A$2:$M$479,11,FALSE),1)</f>
        <v>#N/A</v>
      </c>
      <c r="Y106" s="20" t="e">
        <f>ROUND(VLOOKUP($M106,age!$A$2:$M$479,12,FALSE),1)</f>
        <v>#N/A</v>
      </c>
      <c r="Z106" s="20" t="e">
        <f>ROUND(VLOOKUP($M106,age!$A$2:$M$479,13,FALSE),1)</f>
        <v>#N/A</v>
      </c>
      <c r="AA106" s="20" t="e">
        <f>ROUND(VLOOKUP($N106,ht!$A$2:$H$423,2,FALSE),1)</f>
        <v>#N/A</v>
      </c>
      <c r="AB106" s="38" t="e">
        <f>ROUND(VLOOKUP($N106,ht!$A$2:$H$423,3,FALSE),1)</f>
        <v>#N/A</v>
      </c>
      <c r="AC106" s="20" t="e">
        <f>ROUND(VLOOKUP($N106,ht!$A$2:$H$423,4,FALSE),1)</f>
        <v>#N/A</v>
      </c>
      <c r="AD106" s="20" t="e">
        <f>ROUND(VLOOKUP($N106,ht!$A$2:$H$423,5,FALSE),1)</f>
        <v>#N/A</v>
      </c>
      <c r="AE106" s="20" t="e">
        <f>ROUND(VLOOKUP($N106,ht!$A$2:$H$423,6,FALSE),1)</f>
        <v>#N/A</v>
      </c>
      <c r="AF106" s="20" t="e">
        <f>ROUND(VLOOKUP($N106,ht!$A$2:$H$423,7,FALSE),1)</f>
        <v>#N/A</v>
      </c>
      <c r="AG106" s="20" t="e">
        <f>ROUND(VLOOKUP($N106,ht!$A$2:$H$423,8,FALSE),1)</f>
        <v>#N/A</v>
      </c>
    </row>
    <row r="107" spans="1:33" x14ac:dyDescent="0.75">
      <c r="A107" s="4"/>
      <c r="B107" s="5"/>
      <c r="C107" s="6"/>
      <c r="D107" s="6"/>
      <c r="E107" s="6"/>
      <c r="F107" s="6"/>
      <c r="G107" s="6"/>
      <c r="H107" s="35" t="str">
        <f t="shared" si="12"/>
        <v/>
      </c>
      <c r="I107" s="35" t="str">
        <f t="shared" si="13"/>
        <v/>
      </c>
      <c r="J107" s="35" t="str">
        <f t="shared" si="14"/>
        <v/>
      </c>
      <c r="K107" s="36" t="str">
        <f>Profile!$B$14</f>
        <v>700101-1</v>
      </c>
      <c r="L107" s="37">
        <f t="shared" ca="1" si="9"/>
        <v>45085</v>
      </c>
      <c r="M107" s="20" t="str">
        <f t="shared" si="10"/>
        <v>0</v>
      </c>
      <c r="N107" s="20" t="str">
        <f t="shared" si="11"/>
        <v>0</v>
      </c>
      <c r="O107" s="20" t="e">
        <f>ROUND(VLOOKUP($M107,age!$A$2:$M$479,2,FALSE),1)</f>
        <v>#N/A</v>
      </c>
      <c r="P107" s="20" t="e">
        <f>ROUND(VLOOKUP($M107,age!$A$2:$M$479,3,FALSE),1)</f>
        <v>#N/A</v>
      </c>
      <c r="Q107" s="20" t="e">
        <f>ROUND(VLOOKUP($M107,age!$A$2:$M$479,4,FALSE),1)</f>
        <v>#N/A</v>
      </c>
      <c r="R107" s="20" t="e">
        <f>ROUND(VLOOKUP($M107,age!$A$2:$M$479,5,FALSE),1)</f>
        <v>#N/A</v>
      </c>
      <c r="S107" s="20" t="e">
        <f>ROUND(VLOOKUP($M107,age!$A$2:$M$479,6,FALSE),1)</f>
        <v>#N/A</v>
      </c>
      <c r="T107" s="20" t="e">
        <f>ROUND(VLOOKUP($M107,age!$A$2:$M$479,7,FALSE),1)</f>
        <v>#N/A</v>
      </c>
      <c r="U107" s="20" t="e">
        <f>ROUND(VLOOKUP($M107,age!$A$2:$M$479,8,FALSE),1)</f>
        <v>#N/A</v>
      </c>
      <c r="V107" s="20" t="e">
        <f>ROUND(VLOOKUP($M107,age!$A$2:$M$479,9,FALSE),1)</f>
        <v>#N/A</v>
      </c>
      <c r="W107" s="20" t="e">
        <f>ROUND(VLOOKUP($M107,age!$A$2:$M$479,10,FALSE),1)</f>
        <v>#N/A</v>
      </c>
      <c r="X107" s="20" t="e">
        <f>ROUND(VLOOKUP($M107,age!$A$2:$M$479,11,FALSE),1)</f>
        <v>#N/A</v>
      </c>
      <c r="Y107" s="20" t="e">
        <f>ROUND(VLOOKUP($M107,age!$A$2:$M$479,12,FALSE),1)</f>
        <v>#N/A</v>
      </c>
      <c r="Z107" s="20" t="e">
        <f>ROUND(VLOOKUP($M107,age!$A$2:$M$479,13,FALSE),1)</f>
        <v>#N/A</v>
      </c>
      <c r="AA107" s="20" t="e">
        <f>ROUND(VLOOKUP($N107,ht!$A$2:$H$423,2,FALSE),1)</f>
        <v>#N/A</v>
      </c>
      <c r="AB107" s="38" t="e">
        <f>ROUND(VLOOKUP($N107,ht!$A$2:$H$423,3,FALSE),1)</f>
        <v>#N/A</v>
      </c>
      <c r="AC107" s="20" t="e">
        <f>ROUND(VLOOKUP($N107,ht!$A$2:$H$423,4,FALSE),1)</f>
        <v>#N/A</v>
      </c>
      <c r="AD107" s="20" t="e">
        <f>ROUND(VLOOKUP($N107,ht!$A$2:$H$423,5,FALSE),1)</f>
        <v>#N/A</v>
      </c>
      <c r="AE107" s="20" t="e">
        <f>ROUND(VLOOKUP($N107,ht!$A$2:$H$423,6,FALSE),1)</f>
        <v>#N/A</v>
      </c>
      <c r="AF107" s="20" t="e">
        <f>ROUND(VLOOKUP($N107,ht!$A$2:$H$423,7,FALSE),1)</f>
        <v>#N/A</v>
      </c>
      <c r="AG107" s="20" t="e">
        <f>ROUND(VLOOKUP($N107,ht!$A$2:$H$423,8,FALSE),1)</f>
        <v>#N/A</v>
      </c>
    </row>
    <row r="108" spans="1:33" x14ac:dyDescent="0.75">
      <c r="A108" s="4"/>
      <c r="B108" s="5"/>
      <c r="C108" s="6"/>
      <c r="D108" s="6"/>
      <c r="E108" s="6"/>
      <c r="F108" s="6"/>
      <c r="G108" s="6"/>
      <c r="H108" s="35" t="str">
        <f t="shared" si="12"/>
        <v/>
      </c>
      <c r="I108" s="35" t="str">
        <f t="shared" si="13"/>
        <v/>
      </c>
      <c r="J108" s="35" t="str">
        <f t="shared" si="14"/>
        <v/>
      </c>
      <c r="K108" s="36" t="str">
        <f>Profile!$B$14</f>
        <v>700101-1</v>
      </c>
      <c r="L108" s="37">
        <f t="shared" ca="1" si="9"/>
        <v>45085</v>
      </c>
      <c r="M108" s="20" t="str">
        <f t="shared" si="10"/>
        <v>0</v>
      </c>
      <c r="N108" s="20" t="str">
        <f t="shared" si="11"/>
        <v>0</v>
      </c>
      <c r="O108" s="20" t="e">
        <f>ROUND(VLOOKUP($M108,age!$A$2:$M$479,2,FALSE),1)</f>
        <v>#N/A</v>
      </c>
      <c r="P108" s="20" t="e">
        <f>ROUND(VLOOKUP($M108,age!$A$2:$M$479,3,FALSE),1)</f>
        <v>#N/A</v>
      </c>
      <c r="Q108" s="20" t="e">
        <f>ROUND(VLOOKUP($M108,age!$A$2:$M$479,4,FALSE),1)</f>
        <v>#N/A</v>
      </c>
      <c r="R108" s="20" t="e">
        <f>ROUND(VLOOKUP($M108,age!$A$2:$M$479,5,FALSE),1)</f>
        <v>#N/A</v>
      </c>
      <c r="S108" s="20" t="e">
        <f>ROUND(VLOOKUP($M108,age!$A$2:$M$479,6,FALSE),1)</f>
        <v>#N/A</v>
      </c>
      <c r="T108" s="20" t="e">
        <f>ROUND(VLOOKUP($M108,age!$A$2:$M$479,7,FALSE),1)</f>
        <v>#N/A</v>
      </c>
      <c r="U108" s="20" t="e">
        <f>ROUND(VLOOKUP($M108,age!$A$2:$M$479,8,FALSE),1)</f>
        <v>#N/A</v>
      </c>
      <c r="V108" s="20" t="e">
        <f>ROUND(VLOOKUP($M108,age!$A$2:$M$479,9,FALSE),1)</f>
        <v>#N/A</v>
      </c>
      <c r="W108" s="20" t="e">
        <f>ROUND(VLOOKUP($M108,age!$A$2:$M$479,10,FALSE),1)</f>
        <v>#N/A</v>
      </c>
      <c r="X108" s="20" t="e">
        <f>ROUND(VLOOKUP($M108,age!$A$2:$M$479,11,FALSE),1)</f>
        <v>#N/A</v>
      </c>
      <c r="Y108" s="20" t="e">
        <f>ROUND(VLOOKUP($M108,age!$A$2:$M$479,12,FALSE),1)</f>
        <v>#N/A</v>
      </c>
      <c r="Z108" s="20" t="e">
        <f>ROUND(VLOOKUP($M108,age!$A$2:$M$479,13,FALSE),1)</f>
        <v>#N/A</v>
      </c>
      <c r="AA108" s="20" t="e">
        <f>ROUND(VLOOKUP($N108,ht!$A$2:$H$423,2,FALSE),1)</f>
        <v>#N/A</v>
      </c>
      <c r="AB108" s="38" t="e">
        <f>ROUND(VLOOKUP($N108,ht!$A$2:$H$423,3,FALSE),1)</f>
        <v>#N/A</v>
      </c>
      <c r="AC108" s="20" t="e">
        <f>ROUND(VLOOKUP($N108,ht!$A$2:$H$423,4,FALSE),1)</f>
        <v>#N/A</v>
      </c>
      <c r="AD108" s="20" t="e">
        <f>ROUND(VLOOKUP($N108,ht!$A$2:$H$423,5,FALSE),1)</f>
        <v>#N/A</v>
      </c>
      <c r="AE108" s="20" t="e">
        <f>ROUND(VLOOKUP($N108,ht!$A$2:$H$423,6,FALSE),1)</f>
        <v>#N/A</v>
      </c>
      <c r="AF108" s="20" t="e">
        <f>ROUND(VLOOKUP($N108,ht!$A$2:$H$423,7,FALSE),1)</f>
        <v>#N/A</v>
      </c>
      <c r="AG108" s="20" t="e">
        <f>ROUND(VLOOKUP($N108,ht!$A$2:$H$423,8,FALSE),1)</f>
        <v>#N/A</v>
      </c>
    </row>
    <row r="109" spans="1:33" x14ac:dyDescent="0.75">
      <c r="A109" s="4"/>
      <c r="B109" s="5"/>
      <c r="C109" s="6"/>
      <c r="D109" s="6"/>
      <c r="E109" s="6"/>
      <c r="F109" s="6"/>
      <c r="G109" s="6"/>
      <c r="H109" s="35" t="str">
        <f t="shared" si="12"/>
        <v/>
      </c>
      <c r="I109" s="35" t="str">
        <f t="shared" si="13"/>
        <v/>
      </c>
      <c r="J109" s="35" t="str">
        <f t="shared" si="14"/>
        <v/>
      </c>
      <c r="K109" s="36" t="str">
        <f>Profile!$B$14</f>
        <v>700101-1</v>
      </c>
      <c r="L109" s="37">
        <f t="shared" ca="1" si="9"/>
        <v>45085</v>
      </c>
      <c r="M109" s="20" t="str">
        <f t="shared" si="10"/>
        <v>0</v>
      </c>
      <c r="N109" s="20" t="str">
        <f t="shared" si="11"/>
        <v>0</v>
      </c>
      <c r="O109" s="20" t="e">
        <f>ROUND(VLOOKUP($M109,age!$A$2:$M$479,2,FALSE),1)</f>
        <v>#N/A</v>
      </c>
      <c r="P109" s="20" t="e">
        <f>ROUND(VLOOKUP($M109,age!$A$2:$M$479,3,FALSE),1)</f>
        <v>#N/A</v>
      </c>
      <c r="Q109" s="20" t="e">
        <f>ROUND(VLOOKUP($M109,age!$A$2:$M$479,4,FALSE),1)</f>
        <v>#N/A</v>
      </c>
      <c r="R109" s="20" t="e">
        <f>ROUND(VLOOKUP($M109,age!$A$2:$M$479,5,FALSE),1)</f>
        <v>#N/A</v>
      </c>
      <c r="S109" s="20" t="e">
        <f>ROUND(VLOOKUP($M109,age!$A$2:$M$479,6,FALSE),1)</f>
        <v>#N/A</v>
      </c>
      <c r="T109" s="20" t="e">
        <f>ROUND(VLOOKUP($M109,age!$A$2:$M$479,7,FALSE),1)</f>
        <v>#N/A</v>
      </c>
      <c r="U109" s="20" t="e">
        <f>ROUND(VLOOKUP($M109,age!$A$2:$M$479,8,FALSE),1)</f>
        <v>#N/A</v>
      </c>
      <c r="V109" s="20" t="e">
        <f>ROUND(VLOOKUP($M109,age!$A$2:$M$479,9,FALSE),1)</f>
        <v>#N/A</v>
      </c>
      <c r="W109" s="20" t="e">
        <f>ROUND(VLOOKUP($M109,age!$A$2:$M$479,10,FALSE),1)</f>
        <v>#N/A</v>
      </c>
      <c r="X109" s="20" t="e">
        <f>ROUND(VLOOKUP($M109,age!$A$2:$M$479,11,FALSE),1)</f>
        <v>#N/A</v>
      </c>
      <c r="Y109" s="20" t="e">
        <f>ROUND(VLOOKUP($M109,age!$A$2:$M$479,12,FALSE),1)</f>
        <v>#N/A</v>
      </c>
      <c r="Z109" s="20" t="e">
        <f>ROUND(VLOOKUP($M109,age!$A$2:$M$479,13,FALSE),1)</f>
        <v>#N/A</v>
      </c>
      <c r="AA109" s="20" t="e">
        <f>ROUND(VLOOKUP($N109,ht!$A$2:$H$423,2,FALSE),1)</f>
        <v>#N/A</v>
      </c>
      <c r="AB109" s="38" t="e">
        <f>ROUND(VLOOKUP($N109,ht!$A$2:$H$423,3,FALSE),1)</f>
        <v>#N/A</v>
      </c>
      <c r="AC109" s="20" t="e">
        <f>ROUND(VLOOKUP($N109,ht!$A$2:$H$423,4,FALSE),1)</f>
        <v>#N/A</v>
      </c>
      <c r="AD109" s="20" t="e">
        <f>ROUND(VLOOKUP($N109,ht!$A$2:$H$423,5,FALSE),1)</f>
        <v>#N/A</v>
      </c>
      <c r="AE109" s="20" t="e">
        <f>ROUND(VLOOKUP($N109,ht!$A$2:$H$423,6,FALSE),1)</f>
        <v>#N/A</v>
      </c>
      <c r="AF109" s="20" t="e">
        <f>ROUND(VLOOKUP($N109,ht!$A$2:$H$423,7,FALSE),1)</f>
        <v>#N/A</v>
      </c>
      <c r="AG109" s="20" t="e">
        <f>ROUND(VLOOKUP($N109,ht!$A$2:$H$423,8,FALSE),1)</f>
        <v>#N/A</v>
      </c>
    </row>
    <row r="110" spans="1:33" x14ac:dyDescent="0.75">
      <c r="A110" s="4"/>
      <c r="B110" s="5"/>
      <c r="C110" s="6"/>
      <c r="D110" s="6"/>
      <c r="E110" s="6"/>
      <c r="F110" s="6"/>
      <c r="G110" s="6"/>
      <c r="H110" s="35" t="str">
        <f t="shared" si="12"/>
        <v/>
      </c>
      <c r="I110" s="35" t="str">
        <f t="shared" si="13"/>
        <v/>
      </c>
      <c r="J110" s="35" t="str">
        <f t="shared" si="14"/>
        <v/>
      </c>
      <c r="K110" s="36" t="str">
        <f>Profile!$B$14</f>
        <v>700101-1</v>
      </c>
      <c r="L110" s="37">
        <f t="shared" ca="1" si="9"/>
        <v>45085</v>
      </c>
      <c r="M110" s="20" t="str">
        <f t="shared" si="10"/>
        <v>0</v>
      </c>
      <c r="N110" s="20" t="str">
        <f t="shared" si="11"/>
        <v>0</v>
      </c>
      <c r="O110" s="20" t="e">
        <f>ROUND(VLOOKUP($M110,age!$A$2:$M$479,2,FALSE),1)</f>
        <v>#N/A</v>
      </c>
      <c r="P110" s="20" t="e">
        <f>ROUND(VLOOKUP($M110,age!$A$2:$M$479,3,FALSE),1)</f>
        <v>#N/A</v>
      </c>
      <c r="Q110" s="20" t="e">
        <f>ROUND(VLOOKUP($M110,age!$A$2:$M$479,4,FALSE),1)</f>
        <v>#N/A</v>
      </c>
      <c r="R110" s="20" t="e">
        <f>ROUND(VLOOKUP($M110,age!$A$2:$M$479,5,FALSE),1)</f>
        <v>#N/A</v>
      </c>
      <c r="S110" s="20" t="e">
        <f>ROUND(VLOOKUP($M110,age!$A$2:$M$479,6,FALSE),1)</f>
        <v>#N/A</v>
      </c>
      <c r="T110" s="20" t="e">
        <f>ROUND(VLOOKUP($M110,age!$A$2:$M$479,7,FALSE),1)</f>
        <v>#N/A</v>
      </c>
      <c r="U110" s="20" t="e">
        <f>ROUND(VLOOKUP($M110,age!$A$2:$M$479,8,FALSE),1)</f>
        <v>#N/A</v>
      </c>
      <c r="V110" s="20" t="e">
        <f>ROUND(VLOOKUP($M110,age!$A$2:$M$479,9,FALSE),1)</f>
        <v>#N/A</v>
      </c>
      <c r="W110" s="20" t="e">
        <f>ROUND(VLOOKUP($M110,age!$A$2:$M$479,10,FALSE),1)</f>
        <v>#N/A</v>
      </c>
      <c r="X110" s="20" t="e">
        <f>ROUND(VLOOKUP($M110,age!$A$2:$M$479,11,FALSE),1)</f>
        <v>#N/A</v>
      </c>
      <c r="Y110" s="20" t="e">
        <f>ROUND(VLOOKUP($M110,age!$A$2:$M$479,12,FALSE),1)</f>
        <v>#N/A</v>
      </c>
      <c r="Z110" s="20" t="e">
        <f>ROUND(VLOOKUP($M110,age!$A$2:$M$479,13,FALSE),1)</f>
        <v>#N/A</v>
      </c>
      <c r="AA110" s="20" t="e">
        <f>ROUND(VLOOKUP($N110,ht!$A$2:$H$423,2,FALSE),1)</f>
        <v>#N/A</v>
      </c>
      <c r="AB110" s="38" t="e">
        <f>ROUND(VLOOKUP($N110,ht!$A$2:$H$423,3,FALSE),1)</f>
        <v>#N/A</v>
      </c>
      <c r="AC110" s="20" t="e">
        <f>ROUND(VLOOKUP($N110,ht!$A$2:$H$423,4,FALSE),1)</f>
        <v>#N/A</v>
      </c>
      <c r="AD110" s="20" t="e">
        <f>ROUND(VLOOKUP($N110,ht!$A$2:$H$423,5,FALSE),1)</f>
        <v>#N/A</v>
      </c>
      <c r="AE110" s="20" t="e">
        <f>ROUND(VLOOKUP($N110,ht!$A$2:$H$423,6,FALSE),1)</f>
        <v>#N/A</v>
      </c>
      <c r="AF110" s="20" t="e">
        <f>ROUND(VLOOKUP($N110,ht!$A$2:$H$423,7,FALSE),1)</f>
        <v>#N/A</v>
      </c>
      <c r="AG110" s="20" t="e">
        <f>ROUND(VLOOKUP($N110,ht!$A$2:$H$423,8,FALSE),1)</f>
        <v>#N/A</v>
      </c>
    </row>
    <row r="111" spans="1:33" x14ac:dyDescent="0.75">
      <c r="A111" s="4"/>
      <c r="B111" s="5"/>
      <c r="C111" s="6"/>
      <c r="D111" s="6"/>
      <c r="E111" s="6"/>
      <c r="F111" s="6"/>
      <c r="G111" s="6"/>
      <c r="H111" s="35" t="str">
        <f t="shared" si="12"/>
        <v/>
      </c>
      <c r="I111" s="35" t="str">
        <f t="shared" si="13"/>
        <v/>
      </c>
      <c r="J111" s="35" t="str">
        <f t="shared" si="14"/>
        <v/>
      </c>
      <c r="K111" s="36" t="str">
        <f>Profile!$B$14</f>
        <v>700101-1</v>
      </c>
      <c r="L111" s="37">
        <f t="shared" ca="1" si="9"/>
        <v>45085</v>
      </c>
      <c r="M111" s="20" t="str">
        <f t="shared" si="10"/>
        <v>0</v>
      </c>
      <c r="N111" s="20" t="str">
        <f t="shared" si="11"/>
        <v>0</v>
      </c>
      <c r="O111" s="20" t="e">
        <f>ROUND(VLOOKUP($M111,age!$A$2:$M$479,2,FALSE),1)</f>
        <v>#N/A</v>
      </c>
      <c r="P111" s="20" t="e">
        <f>ROUND(VLOOKUP($M111,age!$A$2:$M$479,3,FALSE),1)</f>
        <v>#N/A</v>
      </c>
      <c r="Q111" s="20" t="e">
        <f>ROUND(VLOOKUP($M111,age!$A$2:$M$479,4,FALSE),1)</f>
        <v>#N/A</v>
      </c>
      <c r="R111" s="20" t="e">
        <f>ROUND(VLOOKUP($M111,age!$A$2:$M$479,5,FALSE),1)</f>
        <v>#N/A</v>
      </c>
      <c r="S111" s="20" t="e">
        <f>ROUND(VLOOKUP($M111,age!$A$2:$M$479,6,FALSE),1)</f>
        <v>#N/A</v>
      </c>
      <c r="T111" s="20" t="e">
        <f>ROUND(VLOOKUP($M111,age!$A$2:$M$479,7,FALSE),1)</f>
        <v>#N/A</v>
      </c>
      <c r="U111" s="20" t="e">
        <f>ROUND(VLOOKUP($M111,age!$A$2:$M$479,8,FALSE),1)</f>
        <v>#N/A</v>
      </c>
      <c r="V111" s="20" t="e">
        <f>ROUND(VLOOKUP($M111,age!$A$2:$M$479,9,FALSE),1)</f>
        <v>#N/A</v>
      </c>
      <c r="W111" s="20" t="e">
        <f>ROUND(VLOOKUP($M111,age!$A$2:$M$479,10,FALSE),1)</f>
        <v>#N/A</v>
      </c>
      <c r="X111" s="20" t="e">
        <f>ROUND(VLOOKUP($M111,age!$A$2:$M$479,11,FALSE),1)</f>
        <v>#N/A</v>
      </c>
      <c r="Y111" s="20" t="e">
        <f>ROUND(VLOOKUP($M111,age!$A$2:$M$479,12,FALSE),1)</f>
        <v>#N/A</v>
      </c>
      <c r="Z111" s="20" t="e">
        <f>ROUND(VLOOKUP($M111,age!$A$2:$M$479,13,FALSE),1)</f>
        <v>#N/A</v>
      </c>
      <c r="AA111" s="20" t="e">
        <f>ROUND(VLOOKUP($N111,ht!$A$2:$H$423,2,FALSE),1)</f>
        <v>#N/A</v>
      </c>
      <c r="AB111" s="38" t="e">
        <f>ROUND(VLOOKUP($N111,ht!$A$2:$H$423,3,FALSE),1)</f>
        <v>#N/A</v>
      </c>
      <c r="AC111" s="20" t="e">
        <f>ROUND(VLOOKUP($N111,ht!$A$2:$H$423,4,FALSE),1)</f>
        <v>#N/A</v>
      </c>
      <c r="AD111" s="20" t="e">
        <f>ROUND(VLOOKUP($N111,ht!$A$2:$H$423,5,FALSE),1)</f>
        <v>#N/A</v>
      </c>
      <c r="AE111" s="20" t="e">
        <f>ROUND(VLOOKUP($N111,ht!$A$2:$H$423,6,FALSE),1)</f>
        <v>#N/A</v>
      </c>
      <c r="AF111" s="20" t="e">
        <f>ROUND(VLOOKUP($N111,ht!$A$2:$H$423,7,FALSE),1)</f>
        <v>#N/A</v>
      </c>
      <c r="AG111" s="20" t="e">
        <f>ROUND(VLOOKUP($N111,ht!$A$2:$H$423,8,FALSE),1)</f>
        <v>#N/A</v>
      </c>
    </row>
    <row r="112" spans="1:33" x14ac:dyDescent="0.75">
      <c r="A112" s="4"/>
      <c r="B112" s="5"/>
      <c r="C112" s="6"/>
      <c r="D112" s="6"/>
      <c r="E112" s="6"/>
      <c r="F112" s="6"/>
      <c r="G112" s="6"/>
      <c r="H112" s="35" t="str">
        <f t="shared" si="12"/>
        <v/>
      </c>
      <c r="I112" s="35" t="str">
        <f t="shared" si="13"/>
        <v/>
      </c>
      <c r="J112" s="35" t="str">
        <f t="shared" si="14"/>
        <v/>
      </c>
      <c r="K112" s="36" t="str">
        <f>Profile!$B$14</f>
        <v>700101-1</v>
      </c>
      <c r="L112" s="37">
        <f t="shared" ca="1" si="9"/>
        <v>45085</v>
      </c>
      <c r="M112" s="20" t="str">
        <f t="shared" si="10"/>
        <v>0</v>
      </c>
      <c r="N112" s="20" t="str">
        <f t="shared" si="11"/>
        <v>0</v>
      </c>
      <c r="O112" s="20" t="e">
        <f>ROUND(VLOOKUP($M112,age!$A$2:$M$479,2,FALSE),1)</f>
        <v>#N/A</v>
      </c>
      <c r="P112" s="20" t="e">
        <f>ROUND(VLOOKUP($M112,age!$A$2:$M$479,3,FALSE),1)</f>
        <v>#N/A</v>
      </c>
      <c r="Q112" s="20" t="e">
        <f>ROUND(VLOOKUP($M112,age!$A$2:$M$479,4,FALSE),1)</f>
        <v>#N/A</v>
      </c>
      <c r="R112" s="20" t="e">
        <f>ROUND(VLOOKUP($M112,age!$A$2:$M$479,5,FALSE),1)</f>
        <v>#N/A</v>
      </c>
      <c r="S112" s="20" t="e">
        <f>ROUND(VLOOKUP($M112,age!$A$2:$M$479,6,FALSE),1)</f>
        <v>#N/A</v>
      </c>
      <c r="T112" s="20" t="e">
        <f>ROUND(VLOOKUP($M112,age!$A$2:$M$479,7,FALSE),1)</f>
        <v>#N/A</v>
      </c>
      <c r="U112" s="20" t="e">
        <f>ROUND(VLOOKUP($M112,age!$A$2:$M$479,8,FALSE),1)</f>
        <v>#N/A</v>
      </c>
      <c r="V112" s="20" t="e">
        <f>ROUND(VLOOKUP($M112,age!$A$2:$M$479,9,FALSE),1)</f>
        <v>#N/A</v>
      </c>
      <c r="W112" s="20" t="e">
        <f>ROUND(VLOOKUP($M112,age!$A$2:$M$479,10,FALSE),1)</f>
        <v>#N/A</v>
      </c>
      <c r="X112" s="20" t="e">
        <f>ROUND(VLOOKUP($M112,age!$A$2:$M$479,11,FALSE),1)</f>
        <v>#N/A</v>
      </c>
      <c r="Y112" s="20" t="e">
        <f>ROUND(VLOOKUP($M112,age!$A$2:$M$479,12,FALSE),1)</f>
        <v>#N/A</v>
      </c>
      <c r="Z112" s="20" t="e">
        <f>ROUND(VLOOKUP($M112,age!$A$2:$M$479,13,FALSE),1)</f>
        <v>#N/A</v>
      </c>
      <c r="AA112" s="20" t="e">
        <f>ROUND(VLOOKUP($N112,ht!$A$2:$H$423,2,FALSE),1)</f>
        <v>#N/A</v>
      </c>
      <c r="AB112" s="38" t="e">
        <f>ROUND(VLOOKUP($N112,ht!$A$2:$H$423,3,FALSE),1)</f>
        <v>#N/A</v>
      </c>
      <c r="AC112" s="20" t="e">
        <f>ROUND(VLOOKUP($N112,ht!$A$2:$H$423,4,FALSE),1)</f>
        <v>#N/A</v>
      </c>
      <c r="AD112" s="20" t="e">
        <f>ROUND(VLOOKUP($N112,ht!$A$2:$H$423,5,FALSE),1)</f>
        <v>#N/A</v>
      </c>
      <c r="AE112" s="20" t="e">
        <f>ROUND(VLOOKUP($N112,ht!$A$2:$H$423,6,FALSE),1)</f>
        <v>#N/A</v>
      </c>
      <c r="AF112" s="20" t="e">
        <f>ROUND(VLOOKUP($N112,ht!$A$2:$H$423,7,FALSE),1)</f>
        <v>#N/A</v>
      </c>
      <c r="AG112" s="20" t="e">
        <f>ROUND(VLOOKUP($N112,ht!$A$2:$H$423,8,FALSE),1)</f>
        <v>#N/A</v>
      </c>
    </row>
    <row r="113" spans="1:33" x14ac:dyDescent="0.75">
      <c r="A113" s="4"/>
      <c r="B113" s="5"/>
      <c r="C113" s="6"/>
      <c r="D113" s="6"/>
      <c r="E113" s="6"/>
      <c r="F113" s="6"/>
      <c r="G113" s="6"/>
      <c r="H113" s="35" t="str">
        <f t="shared" si="12"/>
        <v/>
      </c>
      <c r="I113" s="35" t="str">
        <f t="shared" si="13"/>
        <v/>
      </c>
      <c r="J113" s="35" t="str">
        <f t="shared" si="14"/>
        <v/>
      </c>
      <c r="K113" s="36" t="str">
        <f>Profile!$B$14</f>
        <v>700101-1</v>
      </c>
      <c r="L113" s="37">
        <f t="shared" ca="1" si="9"/>
        <v>45085</v>
      </c>
      <c r="M113" s="20" t="str">
        <f t="shared" si="10"/>
        <v>0</v>
      </c>
      <c r="N113" s="20" t="str">
        <f t="shared" si="11"/>
        <v>0</v>
      </c>
      <c r="O113" s="20" t="e">
        <f>ROUND(VLOOKUP($M113,age!$A$2:$M$479,2,FALSE),1)</f>
        <v>#N/A</v>
      </c>
      <c r="P113" s="20" t="e">
        <f>ROUND(VLOOKUP($M113,age!$A$2:$M$479,3,FALSE),1)</f>
        <v>#N/A</v>
      </c>
      <c r="Q113" s="20" t="e">
        <f>ROUND(VLOOKUP($M113,age!$A$2:$M$479,4,FALSE),1)</f>
        <v>#N/A</v>
      </c>
      <c r="R113" s="20" t="e">
        <f>ROUND(VLOOKUP($M113,age!$A$2:$M$479,5,FALSE),1)</f>
        <v>#N/A</v>
      </c>
      <c r="S113" s="20" t="e">
        <f>ROUND(VLOOKUP($M113,age!$A$2:$M$479,6,FALSE),1)</f>
        <v>#N/A</v>
      </c>
      <c r="T113" s="20" t="e">
        <f>ROUND(VLOOKUP($M113,age!$A$2:$M$479,7,FALSE),1)</f>
        <v>#N/A</v>
      </c>
      <c r="U113" s="20" t="e">
        <f>ROUND(VLOOKUP($M113,age!$A$2:$M$479,8,FALSE),1)</f>
        <v>#N/A</v>
      </c>
      <c r="V113" s="20" t="e">
        <f>ROUND(VLOOKUP($M113,age!$A$2:$M$479,9,FALSE),1)</f>
        <v>#N/A</v>
      </c>
      <c r="W113" s="20" t="e">
        <f>ROUND(VLOOKUP($M113,age!$A$2:$M$479,10,FALSE),1)</f>
        <v>#N/A</v>
      </c>
      <c r="X113" s="20" t="e">
        <f>ROUND(VLOOKUP($M113,age!$A$2:$M$479,11,FALSE),1)</f>
        <v>#N/A</v>
      </c>
      <c r="Y113" s="20" t="e">
        <f>ROUND(VLOOKUP($M113,age!$A$2:$M$479,12,FALSE),1)</f>
        <v>#N/A</v>
      </c>
      <c r="Z113" s="20" t="e">
        <f>ROUND(VLOOKUP($M113,age!$A$2:$M$479,13,FALSE),1)</f>
        <v>#N/A</v>
      </c>
      <c r="AA113" s="20" t="e">
        <f>ROUND(VLOOKUP($N113,ht!$A$2:$H$423,2,FALSE),1)</f>
        <v>#N/A</v>
      </c>
      <c r="AB113" s="38" t="e">
        <f>ROUND(VLOOKUP($N113,ht!$A$2:$H$423,3,FALSE),1)</f>
        <v>#N/A</v>
      </c>
      <c r="AC113" s="20" t="e">
        <f>ROUND(VLOOKUP($N113,ht!$A$2:$H$423,4,FALSE),1)</f>
        <v>#N/A</v>
      </c>
      <c r="AD113" s="20" t="e">
        <f>ROUND(VLOOKUP($N113,ht!$A$2:$H$423,5,FALSE),1)</f>
        <v>#N/A</v>
      </c>
      <c r="AE113" s="20" t="e">
        <f>ROUND(VLOOKUP($N113,ht!$A$2:$H$423,6,FALSE),1)</f>
        <v>#N/A</v>
      </c>
      <c r="AF113" s="20" t="e">
        <f>ROUND(VLOOKUP($N113,ht!$A$2:$H$423,7,FALSE),1)</f>
        <v>#N/A</v>
      </c>
      <c r="AG113" s="20" t="e">
        <f>ROUND(VLOOKUP($N113,ht!$A$2:$H$423,8,FALSE),1)</f>
        <v>#N/A</v>
      </c>
    </row>
    <row r="114" spans="1:33" x14ac:dyDescent="0.75">
      <c r="A114" s="4"/>
      <c r="B114" s="5"/>
      <c r="C114" s="6"/>
      <c r="D114" s="6"/>
      <c r="E114" s="6"/>
      <c r="F114" s="6"/>
      <c r="G114" s="6"/>
      <c r="H114" s="35" t="str">
        <f t="shared" si="12"/>
        <v/>
      </c>
      <c r="I114" s="35" t="str">
        <f t="shared" si="13"/>
        <v/>
      </c>
      <c r="J114" s="35" t="str">
        <f t="shared" si="14"/>
        <v/>
      </c>
      <c r="K114" s="36" t="str">
        <f>Profile!$B$14</f>
        <v>700101-1</v>
      </c>
      <c r="L114" s="37">
        <f t="shared" ca="1" si="9"/>
        <v>45085</v>
      </c>
      <c r="M114" s="20" t="str">
        <f t="shared" si="10"/>
        <v>0</v>
      </c>
      <c r="N114" s="20" t="str">
        <f t="shared" si="11"/>
        <v>0</v>
      </c>
      <c r="O114" s="20" t="e">
        <f>ROUND(VLOOKUP($M114,age!$A$2:$M$479,2,FALSE),1)</f>
        <v>#N/A</v>
      </c>
      <c r="P114" s="20" t="e">
        <f>ROUND(VLOOKUP($M114,age!$A$2:$M$479,3,FALSE),1)</f>
        <v>#N/A</v>
      </c>
      <c r="Q114" s="20" t="e">
        <f>ROUND(VLOOKUP($M114,age!$A$2:$M$479,4,FALSE),1)</f>
        <v>#N/A</v>
      </c>
      <c r="R114" s="20" t="e">
        <f>ROUND(VLOOKUP($M114,age!$A$2:$M$479,5,FALSE),1)</f>
        <v>#N/A</v>
      </c>
      <c r="S114" s="20" t="e">
        <f>ROUND(VLOOKUP($M114,age!$A$2:$M$479,6,FALSE),1)</f>
        <v>#N/A</v>
      </c>
      <c r="T114" s="20" t="e">
        <f>ROUND(VLOOKUP($M114,age!$A$2:$M$479,7,FALSE),1)</f>
        <v>#N/A</v>
      </c>
      <c r="U114" s="20" t="e">
        <f>ROUND(VLOOKUP($M114,age!$A$2:$M$479,8,FALSE),1)</f>
        <v>#N/A</v>
      </c>
      <c r="V114" s="20" t="e">
        <f>ROUND(VLOOKUP($M114,age!$A$2:$M$479,9,FALSE),1)</f>
        <v>#N/A</v>
      </c>
      <c r="W114" s="20" t="e">
        <f>ROUND(VLOOKUP($M114,age!$A$2:$M$479,10,FALSE),1)</f>
        <v>#N/A</v>
      </c>
      <c r="X114" s="20" t="e">
        <f>ROUND(VLOOKUP($M114,age!$A$2:$M$479,11,FALSE),1)</f>
        <v>#N/A</v>
      </c>
      <c r="Y114" s="20" t="e">
        <f>ROUND(VLOOKUP($M114,age!$A$2:$M$479,12,FALSE),1)</f>
        <v>#N/A</v>
      </c>
      <c r="Z114" s="20" t="e">
        <f>ROUND(VLOOKUP($M114,age!$A$2:$M$479,13,FALSE),1)</f>
        <v>#N/A</v>
      </c>
      <c r="AA114" s="20" t="e">
        <f>ROUND(VLOOKUP($N114,ht!$A$2:$H$423,2,FALSE),1)</f>
        <v>#N/A</v>
      </c>
      <c r="AB114" s="38" t="e">
        <f>ROUND(VLOOKUP($N114,ht!$A$2:$H$423,3,FALSE),1)</f>
        <v>#N/A</v>
      </c>
      <c r="AC114" s="20" t="e">
        <f>ROUND(VLOOKUP($N114,ht!$A$2:$H$423,4,FALSE),1)</f>
        <v>#N/A</v>
      </c>
      <c r="AD114" s="20" t="e">
        <f>ROUND(VLOOKUP($N114,ht!$A$2:$H$423,5,FALSE),1)</f>
        <v>#N/A</v>
      </c>
      <c r="AE114" s="20" t="e">
        <f>ROUND(VLOOKUP($N114,ht!$A$2:$H$423,6,FALSE),1)</f>
        <v>#N/A</v>
      </c>
      <c r="AF114" s="20" t="e">
        <f>ROUND(VLOOKUP($N114,ht!$A$2:$H$423,7,FALSE),1)</f>
        <v>#N/A</v>
      </c>
      <c r="AG114" s="20" t="e">
        <f>ROUND(VLOOKUP($N114,ht!$A$2:$H$423,8,FALSE),1)</f>
        <v>#N/A</v>
      </c>
    </row>
    <row r="115" spans="1:33" x14ac:dyDescent="0.75">
      <c r="A115" s="4"/>
      <c r="B115" s="5"/>
      <c r="C115" s="6"/>
      <c r="D115" s="6"/>
      <c r="E115" s="6"/>
      <c r="F115" s="6"/>
      <c r="G115" s="6"/>
      <c r="H115" s="35" t="str">
        <f t="shared" si="12"/>
        <v/>
      </c>
      <c r="I115" s="35" t="str">
        <f t="shared" si="13"/>
        <v/>
      </c>
      <c r="J115" s="35" t="str">
        <f t="shared" si="14"/>
        <v/>
      </c>
      <c r="K115" s="36" t="str">
        <f>Profile!$B$14</f>
        <v>700101-1</v>
      </c>
      <c r="L115" s="37">
        <f t="shared" ca="1" si="9"/>
        <v>45085</v>
      </c>
      <c r="M115" s="20" t="str">
        <f t="shared" si="10"/>
        <v>0</v>
      </c>
      <c r="N115" s="20" t="str">
        <f t="shared" si="11"/>
        <v>0</v>
      </c>
      <c r="O115" s="20" t="e">
        <f>ROUND(VLOOKUP($M115,age!$A$2:$M$479,2,FALSE),1)</f>
        <v>#N/A</v>
      </c>
      <c r="P115" s="20" t="e">
        <f>ROUND(VLOOKUP($M115,age!$A$2:$M$479,3,FALSE),1)</f>
        <v>#N/A</v>
      </c>
      <c r="Q115" s="20" t="e">
        <f>ROUND(VLOOKUP($M115,age!$A$2:$M$479,4,FALSE),1)</f>
        <v>#N/A</v>
      </c>
      <c r="R115" s="20" t="e">
        <f>ROUND(VLOOKUP($M115,age!$A$2:$M$479,5,FALSE),1)</f>
        <v>#N/A</v>
      </c>
      <c r="S115" s="20" t="e">
        <f>ROUND(VLOOKUP($M115,age!$A$2:$M$479,6,FALSE),1)</f>
        <v>#N/A</v>
      </c>
      <c r="T115" s="20" t="e">
        <f>ROUND(VLOOKUP($M115,age!$A$2:$M$479,7,FALSE),1)</f>
        <v>#N/A</v>
      </c>
      <c r="U115" s="20" t="e">
        <f>ROUND(VLOOKUP($M115,age!$A$2:$M$479,8,FALSE),1)</f>
        <v>#N/A</v>
      </c>
      <c r="V115" s="20" t="e">
        <f>ROUND(VLOOKUP($M115,age!$A$2:$M$479,9,FALSE),1)</f>
        <v>#N/A</v>
      </c>
      <c r="W115" s="20" t="e">
        <f>ROUND(VLOOKUP($M115,age!$A$2:$M$479,10,FALSE),1)</f>
        <v>#N/A</v>
      </c>
      <c r="X115" s="20" t="e">
        <f>ROUND(VLOOKUP($M115,age!$A$2:$M$479,11,FALSE),1)</f>
        <v>#N/A</v>
      </c>
      <c r="Y115" s="20" t="e">
        <f>ROUND(VLOOKUP($M115,age!$A$2:$M$479,12,FALSE),1)</f>
        <v>#N/A</v>
      </c>
      <c r="Z115" s="20" t="e">
        <f>ROUND(VLOOKUP($M115,age!$A$2:$M$479,13,FALSE),1)</f>
        <v>#N/A</v>
      </c>
      <c r="AA115" s="20" t="e">
        <f>ROUND(VLOOKUP($N115,ht!$A$2:$H$423,2,FALSE),1)</f>
        <v>#N/A</v>
      </c>
      <c r="AB115" s="38" t="e">
        <f>ROUND(VLOOKUP($N115,ht!$A$2:$H$423,3,FALSE),1)</f>
        <v>#N/A</v>
      </c>
      <c r="AC115" s="20" t="e">
        <f>ROUND(VLOOKUP($N115,ht!$A$2:$H$423,4,FALSE),1)</f>
        <v>#N/A</v>
      </c>
      <c r="AD115" s="20" t="e">
        <f>ROUND(VLOOKUP($N115,ht!$A$2:$H$423,5,FALSE),1)</f>
        <v>#N/A</v>
      </c>
      <c r="AE115" s="20" t="e">
        <f>ROUND(VLOOKUP($N115,ht!$A$2:$H$423,6,FALSE),1)</f>
        <v>#N/A</v>
      </c>
      <c r="AF115" s="20" t="e">
        <f>ROUND(VLOOKUP($N115,ht!$A$2:$H$423,7,FALSE),1)</f>
        <v>#N/A</v>
      </c>
      <c r="AG115" s="20" t="e">
        <f>ROUND(VLOOKUP($N115,ht!$A$2:$H$423,8,FALSE),1)</f>
        <v>#N/A</v>
      </c>
    </row>
    <row r="116" spans="1:33" x14ac:dyDescent="0.75">
      <c r="A116" s="4"/>
      <c r="B116" s="5"/>
      <c r="C116" s="6"/>
      <c r="D116" s="6"/>
      <c r="E116" s="6"/>
      <c r="F116" s="6"/>
      <c r="G116" s="6"/>
      <c r="H116" s="35" t="str">
        <f t="shared" si="12"/>
        <v/>
      </c>
      <c r="I116" s="35" t="str">
        <f t="shared" si="13"/>
        <v/>
      </c>
      <c r="J116" s="35" t="str">
        <f t="shared" si="14"/>
        <v/>
      </c>
      <c r="K116" s="36" t="str">
        <f>Profile!$B$14</f>
        <v>700101-1</v>
      </c>
      <c r="L116" s="37">
        <f t="shared" ca="1" si="9"/>
        <v>45085</v>
      </c>
      <c r="M116" s="20" t="str">
        <f t="shared" si="10"/>
        <v>0</v>
      </c>
      <c r="N116" s="20" t="str">
        <f t="shared" si="11"/>
        <v>0</v>
      </c>
      <c r="O116" s="20" t="e">
        <f>ROUND(VLOOKUP($M116,age!$A$2:$M$479,2,FALSE),1)</f>
        <v>#N/A</v>
      </c>
      <c r="P116" s="20" t="e">
        <f>ROUND(VLOOKUP($M116,age!$A$2:$M$479,3,FALSE),1)</f>
        <v>#N/A</v>
      </c>
      <c r="Q116" s="20" t="e">
        <f>ROUND(VLOOKUP($M116,age!$A$2:$M$479,4,FALSE),1)</f>
        <v>#N/A</v>
      </c>
      <c r="R116" s="20" t="e">
        <f>ROUND(VLOOKUP($M116,age!$A$2:$M$479,5,FALSE),1)</f>
        <v>#N/A</v>
      </c>
      <c r="S116" s="20" t="e">
        <f>ROUND(VLOOKUP($M116,age!$A$2:$M$479,6,FALSE),1)</f>
        <v>#N/A</v>
      </c>
      <c r="T116" s="20" t="e">
        <f>ROUND(VLOOKUP($M116,age!$A$2:$M$479,7,FALSE),1)</f>
        <v>#N/A</v>
      </c>
      <c r="U116" s="20" t="e">
        <f>ROUND(VLOOKUP($M116,age!$A$2:$M$479,8,FALSE),1)</f>
        <v>#N/A</v>
      </c>
      <c r="V116" s="20" t="e">
        <f>ROUND(VLOOKUP($M116,age!$A$2:$M$479,9,FALSE),1)</f>
        <v>#N/A</v>
      </c>
      <c r="W116" s="20" t="e">
        <f>ROUND(VLOOKUP($M116,age!$A$2:$M$479,10,FALSE),1)</f>
        <v>#N/A</v>
      </c>
      <c r="X116" s="20" t="e">
        <f>ROUND(VLOOKUP($M116,age!$A$2:$M$479,11,FALSE),1)</f>
        <v>#N/A</v>
      </c>
      <c r="Y116" s="20" t="e">
        <f>ROUND(VLOOKUP($M116,age!$A$2:$M$479,12,FALSE),1)</f>
        <v>#N/A</v>
      </c>
      <c r="Z116" s="20" t="e">
        <f>ROUND(VLOOKUP($M116,age!$A$2:$M$479,13,FALSE),1)</f>
        <v>#N/A</v>
      </c>
      <c r="AA116" s="20" t="e">
        <f>ROUND(VLOOKUP($N116,ht!$A$2:$H$423,2,FALSE),1)</f>
        <v>#N/A</v>
      </c>
      <c r="AB116" s="38" t="e">
        <f>ROUND(VLOOKUP($N116,ht!$A$2:$H$423,3,FALSE),1)</f>
        <v>#N/A</v>
      </c>
      <c r="AC116" s="20" t="e">
        <f>ROUND(VLOOKUP($N116,ht!$A$2:$H$423,4,FALSE),1)</f>
        <v>#N/A</v>
      </c>
      <c r="AD116" s="20" t="e">
        <f>ROUND(VLOOKUP($N116,ht!$A$2:$H$423,5,FALSE),1)</f>
        <v>#N/A</v>
      </c>
      <c r="AE116" s="20" t="e">
        <f>ROUND(VLOOKUP($N116,ht!$A$2:$H$423,6,FALSE),1)</f>
        <v>#N/A</v>
      </c>
      <c r="AF116" s="20" t="e">
        <f>ROUND(VLOOKUP($N116,ht!$A$2:$H$423,7,FALSE),1)</f>
        <v>#N/A</v>
      </c>
      <c r="AG116" s="20" t="e">
        <f>ROUND(VLOOKUP($N116,ht!$A$2:$H$423,8,FALSE),1)</f>
        <v>#N/A</v>
      </c>
    </row>
    <row r="117" spans="1:33" x14ac:dyDescent="0.75">
      <c r="A117" s="4"/>
      <c r="B117" s="5"/>
      <c r="C117" s="6"/>
      <c r="D117" s="6"/>
      <c r="E117" s="6"/>
      <c r="F117" s="6"/>
      <c r="G117" s="6"/>
      <c r="H117" s="35" t="str">
        <f t="shared" si="12"/>
        <v/>
      </c>
      <c r="I117" s="35" t="str">
        <f t="shared" si="13"/>
        <v/>
      </c>
      <c r="J117" s="35" t="str">
        <f t="shared" si="14"/>
        <v/>
      </c>
      <c r="K117" s="36" t="str">
        <f>Profile!$B$14</f>
        <v>700101-1</v>
      </c>
      <c r="L117" s="37">
        <f t="shared" ca="1" si="9"/>
        <v>45085</v>
      </c>
      <c r="M117" s="20" t="str">
        <f t="shared" si="10"/>
        <v>0</v>
      </c>
      <c r="N117" s="20" t="str">
        <f t="shared" si="11"/>
        <v>0</v>
      </c>
      <c r="O117" s="20" t="e">
        <f>ROUND(VLOOKUP($M117,age!$A$2:$M$479,2,FALSE),1)</f>
        <v>#N/A</v>
      </c>
      <c r="P117" s="20" t="e">
        <f>ROUND(VLOOKUP($M117,age!$A$2:$M$479,3,FALSE),1)</f>
        <v>#N/A</v>
      </c>
      <c r="Q117" s="20" t="e">
        <f>ROUND(VLOOKUP($M117,age!$A$2:$M$479,4,FALSE),1)</f>
        <v>#N/A</v>
      </c>
      <c r="R117" s="20" t="e">
        <f>ROUND(VLOOKUP($M117,age!$A$2:$M$479,5,FALSE),1)</f>
        <v>#N/A</v>
      </c>
      <c r="S117" s="20" t="e">
        <f>ROUND(VLOOKUP($M117,age!$A$2:$M$479,6,FALSE),1)</f>
        <v>#N/A</v>
      </c>
      <c r="T117" s="20" t="e">
        <f>ROUND(VLOOKUP($M117,age!$A$2:$M$479,7,FALSE),1)</f>
        <v>#N/A</v>
      </c>
      <c r="U117" s="20" t="e">
        <f>ROUND(VLOOKUP($M117,age!$A$2:$M$479,8,FALSE),1)</f>
        <v>#N/A</v>
      </c>
      <c r="V117" s="20" t="e">
        <f>ROUND(VLOOKUP($M117,age!$A$2:$M$479,9,FALSE),1)</f>
        <v>#N/A</v>
      </c>
      <c r="W117" s="20" t="e">
        <f>ROUND(VLOOKUP($M117,age!$A$2:$M$479,10,FALSE),1)</f>
        <v>#N/A</v>
      </c>
      <c r="X117" s="20" t="e">
        <f>ROUND(VLOOKUP($M117,age!$A$2:$M$479,11,FALSE),1)</f>
        <v>#N/A</v>
      </c>
      <c r="Y117" s="20" t="e">
        <f>ROUND(VLOOKUP($M117,age!$A$2:$M$479,12,FALSE),1)</f>
        <v>#N/A</v>
      </c>
      <c r="Z117" s="20" t="e">
        <f>ROUND(VLOOKUP($M117,age!$A$2:$M$479,13,FALSE),1)</f>
        <v>#N/A</v>
      </c>
      <c r="AA117" s="20" t="e">
        <f>ROUND(VLOOKUP($N117,ht!$A$2:$H$423,2,FALSE),1)</f>
        <v>#N/A</v>
      </c>
      <c r="AB117" s="38" t="e">
        <f>ROUND(VLOOKUP($N117,ht!$A$2:$H$423,3,FALSE),1)</f>
        <v>#N/A</v>
      </c>
      <c r="AC117" s="20" t="e">
        <f>ROUND(VLOOKUP($N117,ht!$A$2:$H$423,4,FALSE),1)</f>
        <v>#N/A</v>
      </c>
      <c r="AD117" s="20" t="e">
        <f>ROUND(VLOOKUP($N117,ht!$A$2:$H$423,5,FALSE),1)</f>
        <v>#N/A</v>
      </c>
      <c r="AE117" s="20" t="e">
        <f>ROUND(VLOOKUP($N117,ht!$A$2:$H$423,6,FALSE),1)</f>
        <v>#N/A</v>
      </c>
      <c r="AF117" s="20" t="e">
        <f>ROUND(VLOOKUP($N117,ht!$A$2:$H$423,7,FALSE),1)</f>
        <v>#N/A</v>
      </c>
      <c r="AG117" s="20" t="e">
        <f>ROUND(VLOOKUP($N117,ht!$A$2:$H$423,8,FALSE),1)</f>
        <v>#N/A</v>
      </c>
    </row>
    <row r="118" spans="1:33" x14ac:dyDescent="0.75">
      <c r="A118" s="4"/>
      <c r="B118" s="5"/>
      <c r="C118" s="6"/>
      <c r="D118" s="6"/>
      <c r="E118" s="6"/>
      <c r="F118" s="6"/>
      <c r="G118" s="6"/>
      <c r="H118" s="35" t="str">
        <f t="shared" si="12"/>
        <v/>
      </c>
      <c r="I118" s="35" t="str">
        <f t="shared" si="13"/>
        <v/>
      </c>
      <c r="J118" s="35" t="str">
        <f t="shared" si="14"/>
        <v/>
      </c>
      <c r="K118" s="36" t="str">
        <f>Profile!$B$14</f>
        <v>700101-1</v>
      </c>
      <c r="L118" s="37">
        <f t="shared" ca="1" si="9"/>
        <v>45085</v>
      </c>
      <c r="M118" s="20" t="str">
        <f t="shared" si="10"/>
        <v>0</v>
      </c>
      <c r="N118" s="20" t="str">
        <f t="shared" si="11"/>
        <v>0</v>
      </c>
      <c r="O118" s="20" t="e">
        <f>ROUND(VLOOKUP($M118,age!$A$2:$M$479,2,FALSE),1)</f>
        <v>#N/A</v>
      </c>
      <c r="P118" s="20" t="e">
        <f>ROUND(VLOOKUP($M118,age!$A$2:$M$479,3,FALSE),1)</f>
        <v>#N/A</v>
      </c>
      <c r="Q118" s="20" t="e">
        <f>ROUND(VLOOKUP($M118,age!$A$2:$M$479,4,FALSE),1)</f>
        <v>#N/A</v>
      </c>
      <c r="R118" s="20" t="e">
        <f>ROUND(VLOOKUP($M118,age!$A$2:$M$479,5,FALSE),1)</f>
        <v>#N/A</v>
      </c>
      <c r="S118" s="20" t="e">
        <f>ROUND(VLOOKUP($M118,age!$A$2:$M$479,6,FALSE),1)</f>
        <v>#N/A</v>
      </c>
      <c r="T118" s="20" t="e">
        <f>ROUND(VLOOKUP($M118,age!$A$2:$M$479,7,FALSE),1)</f>
        <v>#N/A</v>
      </c>
      <c r="U118" s="20" t="e">
        <f>ROUND(VLOOKUP($M118,age!$A$2:$M$479,8,FALSE),1)</f>
        <v>#N/A</v>
      </c>
      <c r="V118" s="20" t="e">
        <f>ROUND(VLOOKUP($M118,age!$A$2:$M$479,9,FALSE),1)</f>
        <v>#N/A</v>
      </c>
      <c r="W118" s="20" t="e">
        <f>ROUND(VLOOKUP($M118,age!$A$2:$M$479,10,FALSE),1)</f>
        <v>#N/A</v>
      </c>
      <c r="X118" s="20" t="e">
        <f>ROUND(VLOOKUP($M118,age!$A$2:$M$479,11,FALSE),1)</f>
        <v>#N/A</v>
      </c>
      <c r="Y118" s="20" t="e">
        <f>ROUND(VLOOKUP($M118,age!$A$2:$M$479,12,FALSE),1)</f>
        <v>#N/A</v>
      </c>
      <c r="Z118" s="20" t="e">
        <f>ROUND(VLOOKUP($M118,age!$A$2:$M$479,13,FALSE),1)</f>
        <v>#N/A</v>
      </c>
      <c r="AA118" s="20" t="e">
        <f>ROUND(VLOOKUP($N118,ht!$A$2:$H$423,2,FALSE),1)</f>
        <v>#N/A</v>
      </c>
      <c r="AB118" s="38" t="e">
        <f>ROUND(VLOOKUP($N118,ht!$A$2:$H$423,3,FALSE),1)</f>
        <v>#N/A</v>
      </c>
      <c r="AC118" s="20" t="e">
        <f>ROUND(VLOOKUP($N118,ht!$A$2:$H$423,4,FALSE),1)</f>
        <v>#N/A</v>
      </c>
      <c r="AD118" s="20" t="e">
        <f>ROUND(VLOOKUP($N118,ht!$A$2:$H$423,5,FALSE),1)</f>
        <v>#N/A</v>
      </c>
      <c r="AE118" s="20" t="e">
        <f>ROUND(VLOOKUP($N118,ht!$A$2:$H$423,6,FALSE),1)</f>
        <v>#N/A</v>
      </c>
      <c r="AF118" s="20" t="e">
        <f>ROUND(VLOOKUP($N118,ht!$A$2:$H$423,7,FALSE),1)</f>
        <v>#N/A</v>
      </c>
      <c r="AG118" s="20" t="e">
        <f>ROUND(VLOOKUP($N118,ht!$A$2:$H$423,8,FALSE),1)</f>
        <v>#N/A</v>
      </c>
    </row>
    <row r="119" spans="1:33" x14ac:dyDescent="0.75">
      <c r="A119" s="4"/>
      <c r="B119" s="5"/>
      <c r="C119" s="6"/>
      <c r="D119" s="6"/>
      <c r="E119" s="6"/>
      <c r="F119" s="6"/>
      <c r="G119" s="6"/>
      <c r="H119" s="35" t="str">
        <f t="shared" si="12"/>
        <v/>
      </c>
      <c r="I119" s="35" t="str">
        <f t="shared" si="13"/>
        <v/>
      </c>
      <c r="J119" s="35" t="str">
        <f t="shared" si="14"/>
        <v/>
      </c>
      <c r="K119" s="36" t="str">
        <f>Profile!$B$14</f>
        <v>700101-1</v>
      </c>
      <c r="L119" s="37">
        <f t="shared" ca="1" si="9"/>
        <v>45085</v>
      </c>
      <c r="M119" s="20" t="str">
        <f t="shared" si="10"/>
        <v>0</v>
      </c>
      <c r="N119" s="20" t="str">
        <f t="shared" si="11"/>
        <v>0</v>
      </c>
      <c r="O119" s="20" t="e">
        <f>ROUND(VLOOKUP($M119,age!$A$2:$M$479,2,FALSE),1)</f>
        <v>#N/A</v>
      </c>
      <c r="P119" s="20" t="e">
        <f>ROUND(VLOOKUP($M119,age!$A$2:$M$479,3,FALSE),1)</f>
        <v>#N/A</v>
      </c>
      <c r="Q119" s="20" t="e">
        <f>ROUND(VLOOKUP($M119,age!$A$2:$M$479,4,FALSE),1)</f>
        <v>#N/A</v>
      </c>
      <c r="R119" s="20" t="e">
        <f>ROUND(VLOOKUP($M119,age!$A$2:$M$479,5,FALSE),1)</f>
        <v>#N/A</v>
      </c>
      <c r="S119" s="20" t="e">
        <f>ROUND(VLOOKUP($M119,age!$A$2:$M$479,6,FALSE),1)</f>
        <v>#N/A</v>
      </c>
      <c r="T119" s="20" t="e">
        <f>ROUND(VLOOKUP($M119,age!$A$2:$M$479,7,FALSE),1)</f>
        <v>#N/A</v>
      </c>
      <c r="U119" s="20" t="e">
        <f>ROUND(VLOOKUP($M119,age!$A$2:$M$479,8,FALSE),1)</f>
        <v>#N/A</v>
      </c>
      <c r="V119" s="20" t="e">
        <f>ROUND(VLOOKUP($M119,age!$A$2:$M$479,9,FALSE),1)</f>
        <v>#N/A</v>
      </c>
      <c r="W119" s="20" t="e">
        <f>ROUND(VLOOKUP($M119,age!$A$2:$M$479,10,FALSE),1)</f>
        <v>#N/A</v>
      </c>
      <c r="X119" s="20" t="e">
        <f>ROUND(VLOOKUP($M119,age!$A$2:$M$479,11,FALSE),1)</f>
        <v>#N/A</v>
      </c>
      <c r="Y119" s="20" t="e">
        <f>ROUND(VLOOKUP($M119,age!$A$2:$M$479,12,FALSE),1)</f>
        <v>#N/A</v>
      </c>
      <c r="Z119" s="20" t="e">
        <f>ROUND(VLOOKUP($M119,age!$A$2:$M$479,13,FALSE),1)</f>
        <v>#N/A</v>
      </c>
      <c r="AA119" s="20" t="e">
        <f>ROUND(VLOOKUP($N119,ht!$A$2:$H$423,2,FALSE),1)</f>
        <v>#N/A</v>
      </c>
      <c r="AB119" s="38" t="e">
        <f>ROUND(VLOOKUP($N119,ht!$A$2:$H$423,3,FALSE),1)</f>
        <v>#N/A</v>
      </c>
      <c r="AC119" s="20" t="e">
        <f>ROUND(VLOOKUP($N119,ht!$A$2:$H$423,4,FALSE),1)</f>
        <v>#N/A</v>
      </c>
      <c r="AD119" s="20" t="e">
        <f>ROUND(VLOOKUP($N119,ht!$A$2:$H$423,5,FALSE),1)</f>
        <v>#N/A</v>
      </c>
      <c r="AE119" s="20" t="e">
        <f>ROUND(VLOOKUP($N119,ht!$A$2:$H$423,6,FALSE),1)</f>
        <v>#N/A</v>
      </c>
      <c r="AF119" s="20" t="e">
        <f>ROUND(VLOOKUP($N119,ht!$A$2:$H$423,7,FALSE),1)</f>
        <v>#N/A</v>
      </c>
      <c r="AG119" s="20" t="e">
        <f>ROUND(VLOOKUP($N119,ht!$A$2:$H$423,8,FALSE),1)</f>
        <v>#N/A</v>
      </c>
    </row>
    <row r="120" spans="1:33" x14ac:dyDescent="0.75">
      <c r="A120" s="4"/>
      <c r="B120" s="5"/>
      <c r="C120" s="6"/>
      <c r="D120" s="6"/>
      <c r="E120" s="6"/>
      <c r="F120" s="6"/>
      <c r="G120" s="6"/>
      <c r="H120" s="35" t="str">
        <f t="shared" si="12"/>
        <v/>
      </c>
      <c r="I120" s="35" t="str">
        <f t="shared" si="13"/>
        <v/>
      </c>
      <c r="J120" s="35" t="str">
        <f t="shared" si="14"/>
        <v/>
      </c>
      <c r="K120" s="36" t="str">
        <f>Profile!$B$14</f>
        <v>700101-1</v>
      </c>
      <c r="L120" s="37">
        <f t="shared" ca="1" si="9"/>
        <v>45085</v>
      </c>
      <c r="M120" s="20" t="str">
        <f t="shared" si="10"/>
        <v>0</v>
      </c>
      <c r="N120" s="20" t="str">
        <f t="shared" si="11"/>
        <v>0</v>
      </c>
      <c r="O120" s="20" t="e">
        <f>ROUND(VLOOKUP($M120,age!$A$2:$M$479,2,FALSE),1)</f>
        <v>#N/A</v>
      </c>
      <c r="P120" s="20" t="e">
        <f>ROUND(VLOOKUP($M120,age!$A$2:$M$479,3,FALSE),1)</f>
        <v>#N/A</v>
      </c>
      <c r="Q120" s="20" t="e">
        <f>ROUND(VLOOKUP($M120,age!$A$2:$M$479,4,FALSE),1)</f>
        <v>#N/A</v>
      </c>
      <c r="R120" s="20" t="e">
        <f>ROUND(VLOOKUP($M120,age!$A$2:$M$479,5,FALSE),1)</f>
        <v>#N/A</v>
      </c>
      <c r="S120" s="20" t="e">
        <f>ROUND(VLOOKUP($M120,age!$A$2:$M$479,6,FALSE),1)</f>
        <v>#N/A</v>
      </c>
      <c r="T120" s="20" t="e">
        <f>ROUND(VLOOKUP($M120,age!$A$2:$M$479,7,FALSE),1)</f>
        <v>#N/A</v>
      </c>
      <c r="U120" s="20" t="e">
        <f>ROUND(VLOOKUP($M120,age!$A$2:$M$479,8,FALSE),1)</f>
        <v>#N/A</v>
      </c>
      <c r="V120" s="20" t="e">
        <f>ROUND(VLOOKUP($M120,age!$A$2:$M$479,9,FALSE),1)</f>
        <v>#N/A</v>
      </c>
      <c r="W120" s="20" t="e">
        <f>ROUND(VLOOKUP($M120,age!$A$2:$M$479,10,FALSE),1)</f>
        <v>#N/A</v>
      </c>
      <c r="X120" s="20" t="e">
        <f>ROUND(VLOOKUP($M120,age!$A$2:$M$479,11,FALSE),1)</f>
        <v>#N/A</v>
      </c>
      <c r="Y120" s="20" t="e">
        <f>ROUND(VLOOKUP($M120,age!$A$2:$M$479,12,FALSE),1)</f>
        <v>#N/A</v>
      </c>
      <c r="Z120" s="20" t="e">
        <f>ROUND(VLOOKUP($M120,age!$A$2:$M$479,13,FALSE),1)</f>
        <v>#N/A</v>
      </c>
      <c r="AA120" s="20" t="e">
        <f>ROUND(VLOOKUP($N120,ht!$A$2:$H$423,2,FALSE),1)</f>
        <v>#N/A</v>
      </c>
      <c r="AB120" s="38" t="e">
        <f>ROUND(VLOOKUP($N120,ht!$A$2:$H$423,3,FALSE),1)</f>
        <v>#N/A</v>
      </c>
      <c r="AC120" s="20" t="e">
        <f>ROUND(VLOOKUP($N120,ht!$A$2:$H$423,4,FALSE),1)</f>
        <v>#N/A</v>
      </c>
      <c r="AD120" s="20" t="e">
        <f>ROUND(VLOOKUP($N120,ht!$A$2:$H$423,5,FALSE),1)</f>
        <v>#N/A</v>
      </c>
      <c r="AE120" s="20" t="e">
        <f>ROUND(VLOOKUP($N120,ht!$A$2:$H$423,6,FALSE),1)</f>
        <v>#N/A</v>
      </c>
      <c r="AF120" s="20" t="e">
        <f>ROUND(VLOOKUP($N120,ht!$A$2:$H$423,7,FALSE),1)</f>
        <v>#N/A</v>
      </c>
      <c r="AG120" s="20" t="e">
        <f>ROUND(VLOOKUP($N120,ht!$A$2:$H$423,8,FALSE),1)</f>
        <v>#N/A</v>
      </c>
    </row>
    <row r="121" spans="1:33" x14ac:dyDescent="0.75">
      <c r="A121" s="4"/>
      <c r="B121" s="5"/>
      <c r="C121" s="6"/>
      <c r="D121" s="6"/>
      <c r="E121" s="6"/>
      <c r="F121" s="6"/>
      <c r="G121" s="6"/>
      <c r="H121" s="35" t="str">
        <f t="shared" si="12"/>
        <v/>
      </c>
      <c r="I121" s="35" t="str">
        <f t="shared" si="13"/>
        <v/>
      </c>
      <c r="J121" s="35" t="str">
        <f t="shared" si="14"/>
        <v/>
      </c>
      <c r="K121" s="36" t="str">
        <f>Profile!$B$14</f>
        <v>700101-1</v>
      </c>
      <c r="L121" s="37">
        <f t="shared" ca="1" si="9"/>
        <v>45085</v>
      </c>
      <c r="M121" s="20" t="str">
        <f t="shared" si="10"/>
        <v>0</v>
      </c>
      <c r="N121" s="20" t="str">
        <f t="shared" si="11"/>
        <v>0</v>
      </c>
      <c r="O121" s="20" t="e">
        <f>ROUND(VLOOKUP($M121,age!$A$2:$M$479,2,FALSE),1)</f>
        <v>#N/A</v>
      </c>
      <c r="P121" s="20" t="e">
        <f>ROUND(VLOOKUP($M121,age!$A$2:$M$479,3,FALSE),1)</f>
        <v>#N/A</v>
      </c>
      <c r="Q121" s="20" t="e">
        <f>ROUND(VLOOKUP($M121,age!$A$2:$M$479,4,FALSE),1)</f>
        <v>#N/A</v>
      </c>
      <c r="R121" s="20" t="e">
        <f>ROUND(VLOOKUP($M121,age!$A$2:$M$479,5,FALSE),1)</f>
        <v>#N/A</v>
      </c>
      <c r="S121" s="20" t="e">
        <f>ROUND(VLOOKUP($M121,age!$A$2:$M$479,6,FALSE),1)</f>
        <v>#N/A</v>
      </c>
      <c r="T121" s="20" t="e">
        <f>ROUND(VLOOKUP($M121,age!$A$2:$M$479,7,FALSE),1)</f>
        <v>#N/A</v>
      </c>
      <c r="U121" s="20" t="e">
        <f>ROUND(VLOOKUP($M121,age!$A$2:$M$479,8,FALSE),1)</f>
        <v>#N/A</v>
      </c>
      <c r="V121" s="20" t="e">
        <f>ROUND(VLOOKUP($M121,age!$A$2:$M$479,9,FALSE),1)</f>
        <v>#N/A</v>
      </c>
      <c r="W121" s="20" t="e">
        <f>ROUND(VLOOKUP($M121,age!$A$2:$M$479,10,FALSE),1)</f>
        <v>#N/A</v>
      </c>
      <c r="X121" s="20" t="e">
        <f>ROUND(VLOOKUP($M121,age!$A$2:$M$479,11,FALSE),1)</f>
        <v>#N/A</v>
      </c>
      <c r="Y121" s="20" t="e">
        <f>ROUND(VLOOKUP($M121,age!$A$2:$M$479,12,FALSE),1)</f>
        <v>#N/A</v>
      </c>
      <c r="Z121" s="20" t="e">
        <f>ROUND(VLOOKUP($M121,age!$A$2:$M$479,13,FALSE),1)</f>
        <v>#N/A</v>
      </c>
      <c r="AA121" s="20" t="e">
        <f>ROUND(VLOOKUP($N121,ht!$A$2:$H$423,2,FALSE),1)</f>
        <v>#N/A</v>
      </c>
      <c r="AB121" s="38" t="e">
        <f>ROUND(VLOOKUP($N121,ht!$A$2:$H$423,3,FALSE),1)</f>
        <v>#N/A</v>
      </c>
      <c r="AC121" s="20" t="e">
        <f>ROUND(VLOOKUP($N121,ht!$A$2:$H$423,4,FALSE),1)</f>
        <v>#N/A</v>
      </c>
      <c r="AD121" s="20" t="e">
        <f>ROUND(VLOOKUP($N121,ht!$A$2:$H$423,5,FALSE),1)</f>
        <v>#N/A</v>
      </c>
      <c r="AE121" s="20" t="e">
        <f>ROUND(VLOOKUP($N121,ht!$A$2:$H$423,6,FALSE),1)</f>
        <v>#N/A</v>
      </c>
      <c r="AF121" s="20" t="e">
        <f>ROUND(VLOOKUP($N121,ht!$A$2:$H$423,7,FALSE),1)</f>
        <v>#N/A</v>
      </c>
      <c r="AG121" s="20" t="e">
        <f>ROUND(VLOOKUP($N121,ht!$A$2:$H$423,8,FALSE),1)</f>
        <v>#N/A</v>
      </c>
    </row>
    <row r="122" spans="1:33" x14ac:dyDescent="0.75">
      <c r="A122" s="4"/>
      <c r="B122" s="5"/>
      <c r="C122" s="6"/>
      <c r="D122" s="6"/>
      <c r="E122" s="6"/>
      <c r="F122" s="6"/>
      <c r="G122" s="6"/>
      <c r="H122" s="35" t="str">
        <f t="shared" si="12"/>
        <v/>
      </c>
      <c r="I122" s="35" t="str">
        <f t="shared" si="13"/>
        <v/>
      </c>
      <c r="J122" s="35" t="str">
        <f t="shared" si="14"/>
        <v/>
      </c>
      <c r="K122" s="36" t="str">
        <f>Profile!$B$14</f>
        <v>700101-1</v>
      </c>
      <c r="L122" s="37">
        <f t="shared" ca="1" si="9"/>
        <v>45085</v>
      </c>
      <c r="M122" s="20" t="str">
        <f t="shared" si="10"/>
        <v>0</v>
      </c>
      <c r="N122" s="20" t="str">
        <f t="shared" si="11"/>
        <v>0</v>
      </c>
      <c r="O122" s="20" t="e">
        <f>ROUND(VLOOKUP($M122,age!$A$2:$M$479,2,FALSE),1)</f>
        <v>#N/A</v>
      </c>
      <c r="P122" s="20" t="e">
        <f>ROUND(VLOOKUP($M122,age!$A$2:$M$479,3,FALSE),1)</f>
        <v>#N/A</v>
      </c>
      <c r="Q122" s="20" t="e">
        <f>ROUND(VLOOKUP($M122,age!$A$2:$M$479,4,FALSE),1)</f>
        <v>#N/A</v>
      </c>
      <c r="R122" s="20" t="e">
        <f>ROUND(VLOOKUP($M122,age!$A$2:$M$479,5,FALSE),1)</f>
        <v>#N/A</v>
      </c>
      <c r="S122" s="20" t="e">
        <f>ROUND(VLOOKUP($M122,age!$A$2:$M$479,6,FALSE),1)</f>
        <v>#N/A</v>
      </c>
      <c r="T122" s="20" t="e">
        <f>ROUND(VLOOKUP($M122,age!$A$2:$M$479,7,FALSE),1)</f>
        <v>#N/A</v>
      </c>
      <c r="U122" s="20" t="e">
        <f>ROUND(VLOOKUP($M122,age!$A$2:$M$479,8,FALSE),1)</f>
        <v>#N/A</v>
      </c>
      <c r="V122" s="20" t="e">
        <f>ROUND(VLOOKUP($M122,age!$A$2:$M$479,9,FALSE),1)</f>
        <v>#N/A</v>
      </c>
      <c r="W122" s="20" t="e">
        <f>ROUND(VLOOKUP($M122,age!$A$2:$M$479,10,FALSE),1)</f>
        <v>#N/A</v>
      </c>
      <c r="X122" s="20" t="e">
        <f>ROUND(VLOOKUP($M122,age!$A$2:$M$479,11,FALSE),1)</f>
        <v>#N/A</v>
      </c>
      <c r="Y122" s="20" t="e">
        <f>ROUND(VLOOKUP($M122,age!$A$2:$M$479,12,FALSE),1)</f>
        <v>#N/A</v>
      </c>
      <c r="Z122" s="20" t="e">
        <f>ROUND(VLOOKUP($M122,age!$A$2:$M$479,13,FALSE),1)</f>
        <v>#N/A</v>
      </c>
      <c r="AA122" s="20" t="e">
        <f>ROUND(VLOOKUP($N122,ht!$A$2:$H$423,2,FALSE),1)</f>
        <v>#N/A</v>
      </c>
      <c r="AB122" s="38" t="e">
        <f>ROUND(VLOOKUP($N122,ht!$A$2:$H$423,3,FALSE),1)</f>
        <v>#N/A</v>
      </c>
      <c r="AC122" s="20" t="e">
        <f>ROUND(VLOOKUP($N122,ht!$A$2:$H$423,4,FALSE),1)</f>
        <v>#N/A</v>
      </c>
      <c r="AD122" s="20" t="e">
        <f>ROUND(VLOOKUP($N122,ht!$A$2:$H$423,5,FALSE),1)</f>
        <v>#N/A</v>
      </c>
      <c r="AE122" s="20" t="e">
        <f>ROUND(VLOOKUP($N122,ht!$A$2:$H$423,6,FALSE),1)</f>
        <v>#N/A</v>
      </c>
      <c r="AF122" s="20" t="e">
        <f>ROUND(VLOOKUP($N122,ht!$A$2:$H$423,7,FALSE),1)</f>
        <v>#N/A</v>
      </c>
      <c r="AG122" s="20" t="e">
        <f>ROUND(VLOOKUP($N122,ht!$A$2:$H$423,8,FALSE),1)</f>
        <v>#N/A</v>
      </c>
    </row>
    <row r="123" spans="1:33" x14ac:dyDescent="0.75">
      <c r="A123" s="4"/>
      <c r="B123" s="5"/>
      <c r="C123" s="6"/>
      <c r="D123" s="6"/>
      <c r="E123" s="6"/>
      <c r="F123" s="6"/>
      <c r="G123" s="6"/>
      <c r="H123" s="35" t="str">
        <f t="shared" si="12"/>
        <v/>
      </c>
      <c r="I123" s="35" t="str">
        <f t="shared" si="13"/>
        <v/>
      </c>
      <c r="J123" s="35" t="str">
        <f t="shared" si="14"/>
        <v/>
      </c>
      <c r="K123" s="36" t="str">
        <f>Profile!$B$14</f>
        <v>700101-1</v>
      </c>
      <c r="L123" s="37">
        <f t="shared" ca="1" si="9"/>
        <v>45085</v>
      </c>
      <c r="M123" s="20" t="str">
        <f t="shared" si="10"/>
        <v>0</v>
      </c>
      <c r="N123" s="20" t="str">
        <f t="shared" si="11"/>
        <v>0</v>
      </c>
      <c r="O123" s="20" t="e">
        <f>ROUND(VLOOKUP($M123,age!$A$2:$M$479,2,FALSE),1)</f>
        <v>#N/A</v>
      </c>
      <c r="P123" s="20" t="e">
        <f>ROUND(VLOOKUP($M123,age!$A$2:$M$479,3,FALSE),1)</f>
        <v>#N/A</v>
      </c>
      <c r="Q123" s="20" t="e">
        <f>ROUND(VLOOKUP($M123,age!$A$2:$M$479,4,FALSE),1)</f>
        <v>#N/A</v>
      </c>
      <c r="R123" s="20" t="e">
        <f>ROUND(VLOOKUP($M123,age!$A$2:$M$479,5,FALSE),1)</f>
        <v>#N/A</v>
      </c>
      <c r="S123" s="20" t="e">
        <f>ROUND(VLOOKUP($M123,age!$A$2:$M$479,6,FALSE),1)</f>
        <v>#N/A</v>
      </c>
      <c r="T123" s="20" t="e">
        <f>ROUND(VLOOKUP($M123,age!$A$2:$M$479,7,FALSE),1)</f>
        <v>#N/A</v>
      </c>
      <c r="U123" s="20" t="e">
        <f>ROUND(VLOOKUP($M123,age!$A$2:$M$479,8,FALSE),1)</f>
        <v>#N/A</v>
      </c>
      <c r="V123" s="20" t="e">
        <f>ROUND(VLOOKUP($M123,age!$A$2:$M$479,9,FALSE),1)</f>
        <v>#N/A</v>
      </c>
      <c r="W123" s="20" t="e">
        <f>ROUND(VLOOKUP($M123,age!$A$2:$M$479,10,FALSE),1)</f>
        <v>#N/A</v>
      </c>
      <c r="X123" s="20" t="e">
        <f>ROUND(VLOOKUP($M123,age!$A$2:$M$479,11,FALSE),1)</f>
        <v>#N/A</v>
      </c>
      <c r="Y123" s="20" t="e">
        <f>ROUND(VLOOKUP($M123,age!$A$2:$M$479,12,FALSE),1)</f>
        <v>#N/A</v>
      </c>
      <c r="Z123" s="20" t="e">
        <f>ROUND(VLOOKUP($M123,age!$A$2:$M$479,13,FALSE),1)</f>
        <v>#N/A</v>
      </c>
      <c r="AA123" s="20" t="e">
        <f>ROUND(VLOOKUP($N123,ht!$A$2:$H$423,2,FALSE),1)</f>
        <v>#N/A</v>
      </c>
      <c r="AB123" s="38" t="e">
        <f>ROUND(VLOOKUP($N123,ht!$A$2:$H$423,3,FALSE),1)</f>
        <v>#N/A</v>
      </c>
      <c r="AC123" s="20" t="e">
        <f>ROUND(VLOOKUP($N123,ht!$A$2:$H$423,4,FALSE),1)</f>
        <v>#N/A</v>
      </c>
      <c r="AD123" s="20" t="e">
        <f>ROUND(VLOOKUP($N123,ht!$A$2:$H$423,5,FALSE),1)</f>
        <v>#N/A</v>
      </c>
      <c r="AE123" s="20" t="e">
        <f>ROUND(VLOOKUP($N123,ht!$A$2:$H$423,6,FALSE),1)</f>
        <v>#N/A</v>
      </c>
      <c r="AF123" s="20" t="e">
        <f>ROUND(VLOOKUP($N123,ht!$A$2:$H$423,7,FALSE),1)</f>
        <v>#N/A</v>
      </c>
      <c r="AG123" s="20" t="e">
        <f>ROUND(VLOOKUP($N123,ht!$A$2:$H$423,8,FALSE),1)</f>
        <v>#N/A</v>
      </c>
    </row>
    <row r="124" spans="1:33" x14ac:dyDescent="0.75">
      <c r="A124" s="4"/>
      <c r="B124" s="5"/>
      <c r="C124" s="6"/>
      <c r="D124" s="6"/>
      <c r="E124" s="6"/>
      <c r="F124" s="6"/>
      <c r="G124" s="6"/>
      <c r="H124" s="35" t="str">
        <f t="shared" si="12"/>
        <v/>
      </c>
      <c r="I124" s="35" t="str">
        <f t="shared" si="13"/>
        <v/>
      </c>
      <c r="J124" s="35" t="str">
        <f t="shared" si="14"/>
        <v/>
      </c>
      <c r="K124" s="36" t="str">
        <f>Profile!$B$14</f>
        <v>700101-1</v>
      </c>
      <c r="L124" s="37">
        <f t="shared" ca="1" si="9"/>
        <v>45085</v>
      </c>
      <c r="M124" s="20" t="str">
        <f t="shared" si="10"/>
        <v>0</v>
      </c>
      <c r="N124" s="20" t="str">
        <f t="shared" si="11"/>
        <v>0</v>
      </c>
      <c r="O124" s="20" t="e">
        <f>ROUND(VLOOKUP($M124,age!$A$2:$M$479,2,FALSE),1)</f>
        <v>#N/A</v>
      </c>
      <c r="P124" s="20" t="e">
        <f>ROUND(VLOOKUP($M124,age!$A$2:$M$479,3,FALSE),1)</f>
        <v>#N/A</v>
      </c>
      <c r="Q124" s="20" t="e">
        <f>ROUND(VLOOKUP($M124,age!$A$2:$M$479,4,FALSE),1)</f>
        <v>#N/A</v>
      </c>
      <c r="R124" s="20" t="e">
        <f>ROUND(VLOOKUP($M124,age!$A$2:$M$479,5,FALSE),1)</f>
        <v>#N/A</v>
      </c>
      <c r="S124" s="20" t="e">
        <f>ROUND(VLOOKUP($M124,age!$A$2:$M$479,6,FALSE),1)</f>
        <v>#N/A</v>
      </c>
      <c r="T124" s="20" t="e">
        <f>ROUND(VLOOKUP($M124,age!$A$2:$M$479,7,FALSE),1)</f>
        <v>#N/A</v>
      </c>
      <c r="U124" s="20" t="e">
        <f>ROUND(VLOOKUP($M124,age!$A$2:$M$479,8,FALSE),1)</f>
        <v>#N/A</v>
      </c>
      <c r="V124" s="20" t="e">
        <f>ROUND(VLOOKUP($M124,age!$A$2:$M$479,9,FALSE),1)</f>
        <v>#N/A</v>
      </c>
      <c r="W124" s="20" t="e">
        <f>ROUND(VLOOKUP($M124,age!$A$2:$M$479,10,FALSE),1)</f>
        <v>#N/A</v>
      </c>
      <c r="X124" s="20" t="e">
        <f>ROUND(VLOOKUP($M124,age!$A$2:$M$479,11,FALSE),1)</f>
        <v>#N/A</v>
      </c>
      <c r="Y124" s="20" t="e">
        <f>ROUND(VLOOKUP($M124,age!$A$2:$M$479,12,FALSE),1)</f>
        <v>#N/A</v>
      </c>
      <c r="Z124" s="20" t="e">
        <f>ROUND(VLOOKUP($M124,age!$A$2:$M$479,13,FALSE),1)</f>
        <v>#N/A</v>
      </c>
      <c r="AA124" s="20" t="e">
        <f>ROUND(VLOOKUP($N124,ht!$A$2:$H$423,2,FALSE),1)</f>
        <v>#N/A</v>
      </c>
      <c r="AB124" s="38" t="e">
        <f>ROUND(VLOOKUP($N124,ht!$A$2:$H$423,3,FALSE),1)</f>
        <v>#N/A</v>
      </c>
      <c r="AC124" s="20" t="e">
        <f>ROUND(VLOOKUP($N124,ht!$A$2:$H$423,4,FALSE),1)</f>
        <v>#N/A</v>
      </c>
      <c r="AD124" s="20" t="e">
        <f>ROUND(VLOOKUP($N124,ht!$A$2:$H$423,5,FALSE),1)</f>
        <v>#N/A</v>
      </c>
      <c r="AE124" s="20" t="e">
        <f>ROUND(VLOOKUP($N124,ht!$A$2:$H$423,6,FALSE),1)</f>
        <v>#N/A</v>
      </c>
      <c r="AF124" s="20" t="e">
        <f>ROUND(VLOOKUP($N124,ht!$A$2:$H$423,7,FALSE),1)</f>
        <v>#N/A</v>
      </c>
      <c r="AG124" s="20" t="e">
        <f>ROUND(VLOOKUP($N124,ht!$A$2:$H$423,8,FALSE),1)</f>
        <v>#N/A</v>
      </c>
    </row>
    <row r="125" spans="1:33" x14ac:dyDescent="0.75">
      <c r="A125" s="4"/>
      <c r="B125" s="5"/>
      <c r="C125" s="6"/>
      <c r="D125" s="6"/>
      <c r="E125" s="6"/>
      <c r="F125" s="6"/>
      <c r="G125" s="6"/>
      <c r="H125" s="35" t="str">
        <f t="shared" si="12"/>
        <v/>
      </c>
      <c r="I125" s="35" t="str">
        <f t="shared" si="13"/>
        <v/>
      </c>
      <c r="J125" s="35" t="str">
        <f t="shared" si="14"/>
        <v/>
      </c>
      <c r="K125" s="36" t="str">
        <f>Profile!$B$14</f>
        <v>700101-1</v>
      </c>
      <c r="L125" s="37">
        <f t="shared" ca="1" si="9"/>
        <v>45085</v>
      </c>
      <c r="M125" s="20" t="str">
        <f t="shared" si="10"/>
        <v>0</v>
      </c>
      <c r="N125" s="20" t="str">
        <f t="shared" si="11"/>
        <v>0</v>
      </c>
      <c r="O125" s="20" t="e">
        <f>ROUND(VLOOKUP($M125,age!$A$2:$M$479,2,FALSE),1)</f>
        <v>#N/A</v>
      </c>
      <c r="P125" s="20" t="e">
        <f>ROUND(VLOOKUP($M125,age!$A$2:$M$479,3,FALSE),1)</f>
        <v>#N/A</v>
      </c>
      <c r="Q125" s="20" t="e">
        <f>ROUND(VLOOKUP($M125,age!$A$2:$M$479,4,FALSE),1)</f>
        <v>#N/A</v>
      </c>
      <c r="R125" s="20" t="e">
        <f>ROUND(VLOOKUP($M125,age!$A$2:$M$479,5,FALSE),1)</f>
        <v>#N/A</v>
      </c>
      <c r="S125" s="20" t="e">
        <f>ROUND(VLOOKUP($M125,age!$A$2:$M$479,6,FALSE),1)</f>
        <v>#N/A</v>
      </c>
      <c r="T125" s="20" t="e">
        <f>ROUND(VLOOKUP($M125,age!$A$2:$M$479,7,FALSE),1)</f>
        <v>#N/A</v>
      </c>
      <c r="U125" s="20" t="e">
        <f>ROUND(VLOOKUP($M125,age!$A$2:$M$479,8,FALSE),1)</f>
        <v>#N/A</v>
      </c>
      <c r="V125" s="20" t="e">
        <f>ROUND(VLOOKUP($M125,age!$A$2:$M$479,9,FALSE),1)</f>
        <v>#N/A</v>
      </c>
      <c r="W125" s="20" t="e">
        <f>ROUND(VLOOKUP($M125,age!$A$2:$M$479,10,FALSE),1)</f>
        <v>#N/A</v>
      </c>
      <c r="X125" s="20" t="e">
        <f>ROUND(VLOOKUP($M125,age!$A$2:$M$479,11,FALSE),1)</f>
        <v>#N/A</v>
      </c>
      <c r="Y125" s="20" t="e">
        <f>ROUND(VLOOKUP($M125,age!$A$2:$M$479,12,FALSE),1)</f>
        <v>#N/A</v>
      </c>
      <c r="Z125" s="20" t="e">
        <f>ROUND(VLOOKUP($M125,age!$A$2:$M$479,13,FALSE),1)</f>
        <v>#N/A</v>
      </c>
      <c r="AA125" s="20" t="e">
        <f>ROUND(VLOOKUP($N125,ht!$A$2:$H$423,2,FALSE),1)</f>
        <v>#N/A</v>
      </c>
      <c r="AB125" s="38" t="e">
        <f>ROUND(VLOOKUP($N125,ht!$A$2:$H$423,3,FALSE),1)</f>
        <v>#N/A</v>
      </c>
      <c r="AC125" s="20" t="e">
        <f>ROUND(VLOOKUP($N125,ht!$A$2:$H$423,4,FALSE),1)</f>
        <v>#N/A</v>
      </c>
      <c r="AD125" s="20" t="e">
        <f>ROUND(VLOOKUP($N125,ht!$A$2:$H$423,5,FALSE),1)</f>
        <v>#N/A</v>
      </c>
      <c r="AE125" s="20" t="e">
        <f>ROUND(VLOOKUP($N125,ht!$A$2:$H$423,6,FALSE),1)</f>
        <v>#N/A</v>
      </c>
      <c r="AF125" s="20" t="e">
        <f>ROUND(VLOOKUP($N125,ht!$A$2:$H$423,7,FALSE),1)</f>
        <v>#N/A</v>
      </c>
      <c r="AG125" s="20" t="e">
        <f>ROUND(VLOOKUP($N125,ht!$A$2:$H$423,8,FALSE),1)</f>
        <v>#N/A</v>
      </c>
    </row>
    <row r="126" spans="1:33" x14ac:dyDescent="0.75">
      <c r="A126" s="4"/>
      <c r="B126" s="5"/>
      <c r="C126" s="6"/>
      <c r="D126" s="6"/>
      <c r="E126" s="6"/>
      <c r="F126" s="6"/>
      <c r="G126" s="6"/>
      <c r="H126" s="35" t="str">
        <f t="shared" si="12"/>
        <v/>
      </c>
      <c r="I126" s="35" t="str">
        <f t="shared" si="13"/>
        <v/>
      </c>
      <c r="J126" s="35" t="str">
        <f t="shared" si="14"/>
        <v/>
      </c>
      <c r="K126" s="36" t="str">
        <f>Profile!$B$14</f>
        <v>700101-1</v>
      </c>
      <c r="L126" s="37">
        <f t="shared" ca="1" si="9"/>
        <v>45085</v>
      </c>
      <c r="M126" s="20" t="str">
        <f t="shared" si="10"/>
        <v>0</v>
      </c>
      <c r="N126" s="20" t="str">
        <f t="shared" si="11"/>
        <v>0</v>
      </c>
      <c r="O126" s="20" t="e">
        <f>ROUND(VLOOKUP($M126,age!$A$2:$M$479,2,FALSE),1)</f>
        <v>#N/A</v>
      </c>
      <c r="P126" s="20" t="e">
        <f>ROUND(VLOOKUP($M126,age!$A$2:$M$479,3,FALSE),1)</f>
        <v>#N/A</v>
      </c>
      <c r="Q126" s="20" t="e">
        <f>ROUND(VLOOKUP($M126,age!$A$2:$M$479,4,FALSE),1)</f>
        <v>#N/A</v>
      </c>
      <c r="R126" s="20" t="e">
        <f>ROUND(VLOOKUP($M126,age!$A$2:$M$479,5,FALSE),1)</f>
        <v>#N/A</v>
      </c>
      <c r="S126" s="20" t="e">
        <f>ROUND(VLOOKUP($M126,age!$A$2:$M$479,6,FALSE),1)</f>
        <v>#N/A</v>
      </c>
      <c r="T126" s="20" t="e">
        <f>ROUND(VLOOKUP($M126,age!$A$2:$M$479,7,FALSE),1)</f>
        <v>#N/A</v>
      </c>
      <c r="U126" s="20" t="e">
        <f>ROUND(VLOOKUP($M126,age!$A$2:$M$479,8,FALSE),1)</f>
        <v>#N/A</v>
      </c>
      <c r="V126" s="20" t="e">
        <f>ROUND(VLOOKUP($M126,age!$A$2:$M$479,9,FALSE),1)</f>
        <v>#N/A</v>
      </c>
      <c r="W126" s="20" t="e">
        <f>ROUND(VLOOKUP($M126,age!$A$2:$M$479,10,FALSE),1)</f>
        <v>#N/A</v>
      </c>
      <c r="X126" s="20" t="e">
        <f>ROUND(VLOOKUP($M126,age!$A$2:$M$479,11,FALSE),1)</f>
        <v>#N/A</v>
      </c>
      <c r="Y126" s="20" t="e">
        <f>ROUND(VLOOKUP($M126,age!$A$2:$M$479,12,FALSE),1)</f>
        <v>#N/A</v>
      </c>
      <c r="Z126" s="20" t="e">
        <f>ROUND(VLOOKUP($M126,age!$A$2:$M$479,13,FALSE),1)</f>
        <v>#N/A</v>
      </c>
      <c r="AA126" s="20" t="e">
        <f>ROUND(VLOOKUP($N126,ht!$A$2:$H$423,2,FALSE),1)</f>
        <v>#N/A</v>
      </c>
      <c r="AB126" s="38" t="e">
        <f>ROUND(VLOOKUP($N126,ht!$A$2:$H$423,3,FALSE),1)</f>
        <v>#N/A</v>
      </c>
      <c r="AC126" s="20" t="e">
        <f>ROUND(VLOOKUP($N126,ht!$A$2:$H$423,4,FALSE),1)</f>
        <v>#N/A</v>
      </c>
      <c r="AD126" s="20" t="e">
        <f>ROUND(VLOOKUP($N126,ht!$A$2:$H$423,5,FALSE),1)</f>
        <v>#N/A</v>
      </c>
      <c r="AE126" s="20" t="e">
        <f>ROUND(VLOOKUP($N126,ht!$A$2:$H$423,6,FALSE),1)</f>
        <v>#N/A</v>
      </c>
      <c r="AF126" s="20" t="e">
        <f>ROUND(VLOOKUP($N126,ht!$A$2:$H$423,7,FALSE),1)</f>
        <v>#N/A</v>
      </c>
      <c r="AG126" s="20" t="e">
        <f>ROUND(VLOOKUP($N126,ht!$A$2:$H$423,8,FALSE),1)</f>
        <v>#N/A</v>
      </c>
    </row>
    <row r="127" spans="1:33" x14ac:dyDescent="0.75">
      <c r="A127" s="4"/>
      <c r="B127" s="5"/>
      <c r="C127" s="6"/>
      <c r="D127" s="6"/>
      <c r="E127" s="6"/>
      <c r="F127" s="6"/>
      <c r="G127" s="6"/>
      <c r="H127" s="35" t="str">
        <f t="shared" si="12"/>
        <v/>
      </c>
      <c r="I127" s="35" t="str">
        <f t="shared" si="13"/>
        <v/>
      </c>
      <c r="J127" s="35" t="str">
        <f t="shared" si="14"/>
        <v/>
      </c>
      <c r="K127" s="36" t="str">
        <f>Profile!$B$14</f>
        <v>700101-1</v>
      </c>
      <c r="L127" s="37">
        <f t="shared" ca="1" si="9"/>
        <v>45085</v>
      </c>
      <c r="M127" s="20" t="str">
        <f t="shared" si="10"/>
        <v>0</v>
      </c>
      <c r="N127" s="20" t="str">
        <f t="shared" si="11"/>
        <v>0</v>
      </c>
      <c r="O127" s="20" t="e">
        <f>ROUND(VLOOKUP($M127,age!$A$2:$M$479,2,FALSE),1)</f>
        <v>#N/A</v>
      </c>
      <c r="P127" s="20" t="e">
        <f>ROUND(VLOOKUP($M127,age!$A$2:$M$479,3,FALSE),1)</f>
        <v>#N/A</v>
      </c>
      <c r="Q127" s="20" t="e">
        <f>ROUND(VLOOKUP($M127,age!$A$2:$M$479,4,FALSE),1)</f>
        <v>#N/A</v>
      </c>
      <c r="R127" s="20" t="e">
        <f>ROUND(VLOOKUP($M127,age!$A$2:$M$479,5,FALSE),1)</f>
        <v>#N/A</v>
      </c>
      <c r="S127" s="20" t="e">
        <f>ROUND(VLOOKUP($M127,age!$A$2:$M$479,6,FALSE),1)</f>
        <v>#N/A</v>
      </c>
      <c r="T127" s="20" t="e">
        <f>ROUND(VLOOKUP($M127,age!$A$2:$M$479,7,FALSE),1)</f>
        <v>#N/A</v>
      </c>
      <c r="U127" s="20" t="e">
        <f>ROUND(VLOOKUP($M127,age!$A$2:$M$479,8,FALSE),1)</f>
        <v>#N/A</v>
      </c>
      <c r="V127" s="20" t="e">
        <f>ROUND(VLOOKUP($M127,age!$A$2:$M$479,9,FALSE),1)</f>
        <v>#N/A</v>
      </c>
      <c r="W127" s="20" t="e">
        <f>ROUND(VLOOKUP($M127,age!$A$2:$M$479,10,FALSE),1)</f>
        <v>#N/A</v>
      </c>
      <c r="X127" s="20" t="e">
        <f>ROUND(VLOOKUP($M127,age!$A$2:$M$479,11,FALSE),1)</f>
        <v>#N/A</v>
      </c>
      <c r="Y127" s="20" t="e">
        <f>ROUND(VLOOKUP($M127,age!$A$2:$M$479,12,FALSE),1)</f>
        <v>#N/A</v>
      </c>
      <c r="Z127" s="20" t="e">
        <f>ROUND(VLOOKUP($M127,age!$A$2:$M$479,13,FALSE),1)</f>
        <v>#N/A</v>
      </c>
      <c r="AA127" s="20" t="e">
        <f>ROUND(VLOOKUP($N127,ht!$A$2:$H$423,2,FALSE),1)</f>
        <v>#N/A</v>
      </c>
      <c r="AB127" s="38" t="e">
        <f>ROUND(VLOOKUP($N127,ht!$A$2:$H$423,3,FALSE),1)</f>
        <v>#N/A</v>
      </c>
      <c r="AC127" s="20" t="e">
        <f>ROUND(VLOOKUP($N127,ht!$A$2:$H$423,4,FALSE),1)</f>
        <v>#N/A</v>
      </c>
      <c r="AD127" s="20" t="e">
        <f>ROUND(VLOOKUP($N127,ht!$A$2:$H$423,5,FALSE),1)</f>
        <v>#N/A</v>
      </c>
      <c r="AE127" s="20" t="e">
        <f>ROUND(VLOOKUP($N127,ht!$A$2:$H$423,6,FALSE),1)</f>
        <v>#N/A</v>
      </c>
      <c r="AF127" s="20" t="e">
        <f>ROUND(VLOOKUP($N127,ht!$A$2:$H$423,7,FALSE),1)</f>
        <v>#N/A</v>
      </c>
      <c r="AG127" s="20" t="e">
        <f>ROUND(VLOOKUP($N127,ht!$A$2:$H$423,8,FALSE),1)</f>
        <v>#N/A</v>
      </c>
    </row>
    <row r="128" spans="1:33" x14ac:dyDescent="0.75">
      <c r="A128" s="4"/>
      <c r="B128" s="5"/>
      <c r="C128" s="6"/>
      <c r="D128" s="6"/>
      <c r="E128" s="6"/>
      <c r="F128" s="6"/>
      <c r="G128" s="6"/>
      <c r="H128" s="35" t="str">
        <f t="shared" si="12"/>
        <v/>
      </c>
      <c r="I128" s="35" t="str">
        <f t="shared" si="13"/>
        <v/>
      </c>
      <c r="J128" s="35" t="str">
        <f t="shared" si="14"/>
        <v/>
      </c>
      <c r="K128" s="36" t="str">
        <f>Profile!$B$14</f>
        <v>700101-1</v>
      </c>
      <c r="L128" s="37">
        <f t="shared" ca="1" si="9"/>
        <v>45085</v>
      </c>
      <c r="M128" s="20" t="str">
        <f t="shared" si="10"/>
        <v>0</v>
      </c>
      <c r="N128" s="20" t="str">
        <f t="shared" si="11"/>
        <v>0</v>
      </c>
      <c r="O128" s="20" t="e">
        <f>ROUND(VLOOKUP($M128,age!$A$2:$M$479,2,FALSE),1)</f>
        <v>#N/A</v>
      </c>
      <c r="P128" s="20" t="e">
        <f>ROUND(VLOOKUP($M128,age!$A$2:$M$479,3,FALSE),1)</f>
        <v>#N/A</v>
      </c>
      <c r="Q128" s="20" t="e">
        <f>ROUND(VLOOKUP($M128,age!$A$2:$M$479,4,FALSE),1)</f>
        <v>#N/A</v>
      </c>
      <c r="R128" s="20" t="e">
        <f>ROUND(VLOOKUP($M128,age!$A$2:$M$479,5,FALSE),1)</f>
        <v>#N/A</v>
      </c>
      <c r="S128" s="20" t="e">
        <f>ROUND(VLOOKUP($M128,age!$A$2:$M$479,6,FALSE),1)</f>
        <v>#N/A</v>
      </c>
      <c r="T128" s="20" t="e">
        <f>ROUND(VLOOKUP($M128,age!$A$2:$M$479,7,FALSE),1)</f>
        <v>#N/A</v>
      </c>
      <c r="U128" s="20" t="e">
        <f>ROUND(VLOOKUP($M128,age!$A$2:$M$479,8,FALSE),1)</f>
        <v>#N/A</v>
      </c>
      <c r="V128" s="20" t="e">
        <f>ROUND(VLOOKUP($M128,age!$A$2:$M$479,9,FALSE),1)</f>
        <v>#N/A</v>
      </c>
      <c r="W128" s="20" t="e">
        <f>ROUND(VLOOKUP($M128,age!$A$2:$M$479,10,FALSE),1)</f>
        <v>#N/A</v>
      </c>
      <c r="X128" s="20" t="e">
        <f>ROUND(VLOOKUP($M128,age!$A$2:$M$479,11,FALSE),1)</f>
        <v>#N/A</v>
      </c>
      <c r="Y128" s="20" t="e">
        <f>ROUND(VLOOKUP($M128,age!$A$2:$M$479,12,FALSE),1)</f>
        <v>#N/A</v>
      </c>
      <c r="Z128" s="20" t="e">
        <f>ROUND(VLOOKUP($M128,age!$A$2:$M$479,13,FALSE),1)</f>
        <v>#N/A</v>
      </c>
      <c r="AA128" s="20" t="e">
        <f>ROUND(VLOOKUP($N128,ht!$A$2:$H$423,2,FALSE),1)</f>
        <v>#N/A</v>
      </c>
      <c r="AB128" s="38" t="e">
        <f>ROUND(VLOOKUP($N128,ht!$A$2:$H$423,3,FALSE),1)</f>
        <v>#N/A</v>
      </c>
      <c r="AC128" s="20" t="e">
        <f>ROUND(VLOOKUP($N128,ht!$A$2:$H$423,4,FALSE),1)</f>
        <v>#N/A</v>
      </c>
      <c r="AD128" s="20" t="e">
        <f>ROUND(VLOOKUP($N128,ht!$A$2:$H$423,5,FALSE),1)</f>
        <v>#N/A</v>
      </c>
      <c r="AE128" s="20" t="e">
        <f>ROUND(VLOOKUP($N128,ht!$A$2:$H$423,6,FALSE),1)</f>
        <v>#N/A</v>
      </c>
      <c r="AF128" s="20" t="e">
        <f>ROUND(VLOOKUP($N128,ht!$A$2:$H$423,7,FALSE),1)</f>
        <v>#N/A</v>
      </c>
      <c r="AG128" s="20" t="e">
        <f>ROUND(VLOOKUP($N128,ht!$A$2:$H$423,8,FALSE),1)</f>
        <v>#N/A</v>
      </c>
    </row>
    <row r="129" spans="1:33" x14ac:dyDescent="0.75">
      <c r="A129" s="4"/>
      <c r="B129" s="5"/>
      <c r="C129" s="6"/>
      <c r="D129" s="6"/>
      <c r="E129" s="6"/>
      <c r="F129" s="6"/>
      <c r="G129" s="6"/>
      <c r="H129" s="35" t="str">
        <f t="shared" si="12"/>
        <v/>
      </c>
      <c r="I129" s="35" t="str">
        <f t="shared" si="13"/>
        <v/>
      </c>
      <c r="J129" s="35" t="str">
        <f t="shared" si="14"/>
        <v/>
      </c>
      <c r="K129" s="36" t="str">
        <f>Profile!$B$14</f>
        <v>700101-1</v>
      </c>
      <c r="L129" s="37">
        <f t="shared" ca="1" si="9"/>
        <v>45085</v>
      </c>
      <c r="M129" s="20" t="str">
        <f t="shared" si="10"/>
        <v>0</v>
      </c>
      <c r="N129" s="20" t="str">
        <f t="shared" si="11"/>
        <v>0</v>
      </c>
      <c r="O129" s="20" t="e">
        <f>ROUND(VLOOKUP($M129,age!$A$2:$M$479,2,FALSE),1)</f>
        <v>#N/A</v>
      </c>
      <c r="P129" s="20" t="e">
        <f>ROUND(VLOOKUP($M129,age!$A$2:$M$479,3,FALSE),1)</f>
        <v>#N/A</v>
      </c>
      <c r="Q129" s="20" t="e">
        <f>ROUND(VLOOKUP($M129,age!$A$2:$M$479,4,FALSE),1)</f>
        <v>#N/A</v>
      </c>
      <c r="R129" s="20" t="e">
        <f>ROUND(VLOOKUP($M129,age!$A$2:$M$479,5,FALSE),1)</f>
        <v>#N/A</v>
      </c>
      <c r="S129" s="20" t="e">
        <f>ROUND(VLOOKUP($M129,age!$A$2:$M$479,6,FALSE),1)</f>
        <v>#N/A</v>
      </c>
      <c r="T129" s="20" t="e">
        <f>ROUND(VLOOKUP($M129,age!$A$2:$M$479,7,FALSE),1)</f>
        <v>#N/A</v>
      </c>
      <c r="U129" s="20" t="e">
        <f>ROUND(VLOOKUP($M129,age!$A$2:$M$479,8,FALSE),1)</f>
        <v>#N/A</v>
      </c>
      <c r="V129" s="20" t="e">
        <f>ROUND(VLOOKUP($M129,age!$A$2:$M$479,9,FALSE),1)</f>
        <v>#N/A</v>
      </c>
      <c r="W129" s="20" t="e">
        <f>ROUND(VLOOKUP($M129,age!$A$2:$M$479,10,FALSE),1)</f>
        <v>#N/A</v>
      </c>
      <c r="X129" s="20" t="e">
        <f>ROUND(VLOOKUP($M129,age!$A$2:$M$479,11,FALSE),1)</f>
        <v>#N/A</v>
      </c>
      <c r="Y129" s="20" t="e">
        <f>ROUND(VLOOKUP($M129,age!$A$2:$M$479,12,FALSE),1)</f>
        <v>#N/A</v>
      </c>
      <c r="Z129" s="20" t="e">
        <f>ROUND(VLOOKUP($M129,age!$A$2:$M$479,13,FALSE),1)</f>
        <v>#N/A</v>
      </c>
      <c r="AA129" s="20" t="e">
        <f>ROUND(VLOOKUP($N129,ht!$A$2:$H$423,2,FALSE),1)</f>
        <v>#N/A</v>
      </c>
      <c r="AB129" s="38" t="e">
        <f>ROUND(VLOOKUP($N129,ht!$A$2:$H$423,3,FALSE),1)</f>
        <v>#N/A</v>
      </c>
      <c r="AC129" s="20" t="e">
        <f>ROUND(VLOOKUP($N129,ht!$A$2:$H$423,4,FALSE),1)</f>
        <v>#N/A</v>
      </c>
      <c r="AD129" s="20" t="e">
        <f>ROUND(VLOOKUP($N129,ht!$A$2:$H$423,5,FALSE),1)</f>
        <v>#N/A</v>
      </c>
      <c r="AE129" s="20" t="e">
        <f>ROUND(VLOOKUP($N129,ht!$A$2:$H$423,6,FALSE),1)</f>
        <v>#N/A</v>
      </c>
      <c r="AF129" s="20" t="e">
        <f>ROUND(VLOOKUP($N129,ht!$A$2:$H$423,7,FALSE),1)</f>
        <v>#N/A</v>
      </c>
      <c r="AG129" s="20" t="e">
        <f>ROUND(VLOOKUP($N129,ht!$A$2:$H$423,8,FALSE),1)</f>
        <v>#N/A</v>
      </c>
    </row>
    <row r="130" spans="1:33" x14ac:dyDescent="0.75">
      <c r="A130" s="4"/>
      <c r="B130" s="5"/>
      <c r="C130" s="6"/>
      <c r="D130" s="6"/>
      <c r="E130" s="6"/>
      <c r="F130" s="6"/>
      <c r="G130" s="6"/>
      <c r="H130" s="35" t="str">
        <f t="shared" si="12"/>
        <v/>
      </c>
      <c r="I130" s="35" t="str">
        <f t="shared" si="13"/>
        <v/>
      </c>
      <c r="J130" s="35" t="str">
        <f t="shared" si="14"/>
        <v/>
      </c>
      <c r="K130" s="36" t="str">
        <f>Profile!$B$14</f>
        <v>700101-1</v>
      </c>
      <c r="L130" s="37">
        <f t="shared" ca="1" si="9"/>
        <v>45085</v>
      </c>
      <c r="M130" s="20" t="str">
        <f t="shared" si="10"/>
        <v>0</v>
      </c>
      <c r="N130" s="20" t="str">
        <f t="shared" si="11"/>
        <v>0</v>
      </c>
      <c r="O130" s="20" t="e">
        <f>ROUND(VLOOKUP($M130,age!$A$2:$M$479,2,FALSE),1)</f>
        <v>#N/A</v>
      </c>
      <c r="P130" s="20" t="e">
        <f>ROUND(VLOOKUP($M130,age!$A$2:$M$479,3,FALSE),1)</f>
        <v>#N/A</v>
      </c>
      <c r="Q130" s="20" t="e">
        <f>ROUND(VLOOKUP($M130,age!$A$2:$M$479,4,FALSE),1)</f>
        <v>#N/A</v>
      </c>
      <c r="R130" s="20" t="e">
        <f>ROUND(VLOOKUP($M130,age!$A$2:$M$479,5,FALSE),1)</f>
        <v>#N/A</v>
      </c>
      <c r="S130" s="20" t="e">
        <f>ROUND(VLOOKUP($M130,age!$A$2:$M$479,6,FALSE),1)</f>
        <v>#N/A</v>
      </c>
      <c r="T130" s="20" t="e">
        <f>ROUND(VLOOKUP($M130,age!$A$2:$M$479,7,FALSE),1)</f>
        <v>#N/A</v>
      </c>
      <c r="U130" s="20" t="e">
        <f>ROUND(VLOOKUP($M130,age!$A$2:$M$479,8,FALSE),1)</f>
        <v>#N/A</v>
      </c>
      <c r="V130" s="20" t="e">
        <f>ROUND(VLOOKUP($M130,age!$A$2:$M$479,9,FALSE),1)</f>
        <v>#N/A</v>
      </c>
      <c r="W130" s="20" t="e">
        <f>ROUND(VLOOKUP($M130,age!$A$2:$M$479,10,FALSE),1)</f>
        <v>#N/A</v>
      </c>
      <c r="X130" s="20" t="e">
        <f>ROUND(VLOOKUP($M130,age!$A$2:$M$479,11,FALSE),1)</f>
        <v>#N/A</v>
      </c>
      <c r="Y130" s="20" t="e">
        <f>ROUND(VLOOKUP($M130,age!$A$2:$M$479,12,FALSE),1)</f>
        <v>#N/A</v>
      </c>
      <c r="Z130" s="20" t="e">
        <f>ROUND(VLOOKUP($M130,age!$A$2:$M$479,13,FALSE),1)</f>
        <v>#N/A</v>
      </c>
      <c r="AA130" s="20" t="e">
        <f>ROUND(VLOOKUP($N130,ht!$A$2:$H$423,2,FALSE),1)</f>
        <v>#N/A</v>
      </c>
      <c r="AB130" s="38" t="e">
        <f>ROUND(VLOOKUP($N130,ht!$A$2:$H$423,3,FALSE),1)</f>
        <v>#N/A</v>
      </c>
      <c r="AC130" s="20" t="e">
        <f>ROUND(VLOOKUP($N130,ht!$A$2:$H$423,4,FALSE),1)</f>
        <v>#N/A</v>
      </c>
      <c r="AD130" s="20" t="e">
        <f>ROUND(VLOOKUP($N130,ht!$A$2:$H$423,5,FALSE),1)</f>
        <v>#N/A</v>
      </c>
      <c r="AE130" s="20" t="e">
        <f>ROUND(VLOOKUP($N130,ht!$A$2:$H$423,6,FALSE),1)</f>
        <v>#N/A</v>
      </c>
      <c r="AF130" s="20" t="e">
        <f>ROUND(VLOOKUP($N130,ht!$A$2:$H$423,7,FALSE),1)</f>
        <v>#N/A</v>
      </c>
      <c r="AG130" s="20" t="e">
        <f>ROUND(VLOOKUP($N130,ht!$A$2:$H$423,8,FALSE),1)</f>
        <v>#N/A</v>
      </c>
    </row>
    <row r="131" spans="1:33" x14ac:dyDescent="0.75">
      <c r="A131" s="4"/>
      <c r="B131" s="5"/>
      <c r="C131" s="6"/>
      <c r="D131" s="6"/>
      <c r="E131" s="6"/>
      <c r="F131" s="6"/>
      <c r="G131" s="6"/>
      <c r="H131" s="35" t="str">
        <f t="shared" si="12"/>
        <v/>
      </c>
      <c r="I131" s="35" t="str">
        <f t="shared" si="13"/>
        <v/>
      </c>
      <c r="J131" s="35" t="str">
        <f t="shared" si="14"/>
        <v/>
      </c>
      <c r="K131" s="36" t="str">
        <f>Profile!$B$14</f>
        <v>700101-1</v>
      </c>
      <c r="L131" s="37">
        <f t="shared" ca="1" si="9"/>
        <v>45085</v>
      </c>
      <c r="M131" s="20" t="str">
        <f t="shared" si="10"/>
        <v>0</v>
      </c>
      <c r="N131" s="20" t="str">
        <f t="shared" si="11"/>
        <v>0</v>
      </c>
      <c r="O131" s="20" t="e">
        <f>ROUND(VLOOKUP($M131,age!$A$2:$M$479,2,FALSE),1)</f>
        <v>#N/A</v>
      </c>
      <c r="P131" s="20" t="e">
        <f>ROUND(VLOOKUP($M131,age!$A$2:$M$479,3,FALSE),1)</f>
        <v>#N/A</v>
      </c>
      <c r="Q131" s="20" t="e">
        <f>ROUND(VLOOKUP($M131,age!$A$2:$M$479,4,FALSE),1)</f>
        <v>#N/A</v>
      </c>
      <c r="R131" s="20" t="e">
        <f>ROUND(VLOOKUP($M131,age!$A$2:$M$479,5,FALSE),1)</f>
        <v>#N/A</v>
      </c>
      <c r="S131" s="20" t="e">
        <f>ROUND(VLOOKUP($M131,age!$A$2:$M$479,6,FALSE),1)</f>
        <v>#N/A</v>
      </c>
      <c r="T131" s="20" t="e">
        <f>ROUND(VLOOKUP($M131,age!$A$2:$M$479,7,FALSE),1)</f>
        <v>#N/A</v>
      </c>
      <c r="U131" s="20" t="e">
        <f>ROUND(VLOOKUP($M131,age!$A$2:$M$479,8,FALSE),1)</f>
        <v>#N/A</v>
      </c>
      <c r="V131" s="20" t="e">
        <f>ROUND(VLOOKUP($M131,age!$A$2:$M$479,9,FALSE),1)</f>
        <v>#N/A</v>
      </c>
      <c r="W131" s="20" t="e">
        <f>ROUND(VLOOKUP($M131,age!$A$2:$M$479,10,FALSE),1)</f>
        <v>#N/A</v>
      </c>
      <c r="X131" s="20" t="e">
        <f>ROUND(VLOOKUP($M131,age!$A$2:$M$479,11,FALSE),1)</f>
        <v>#N/A</v>
      </c>
      <c r="Y131" s="20" t="e">
        <f>ROUND(VLOOKUP($M131,age!$A$2:$M$479,12,FALSE),1)</f>
        <v>#N/A</v>
      </c>
      <c r="Z131" s="20" t="e">
        <f>ROUND(VLOOKUP($M131,age!$A$2:$M$479,13,FALSE),1)</f>
        <v>#N/A</v>
      </c>
      <c r="AA131" s="20" t="e">
        <f>ROUND(VLOOKUP($N131,ht!$A$2:$H$423,2,FALSE),1)</f>
        <v>#N/A</v>
      </c>
      <c r="AB131" s="38" t="e">
        <f>ROUND(VLOOKUP($N131,ht!$A$2:$H$423,3,FALSE),1)</f>
        <v>#N/A</v>
      </c>
      <c r="AC131" s="20" t="e">
        <f>ROUND(VLOOKUP($N131,ht!$A$2:$H$423,4,FALSE),1)</f>
        <v>#N/A</v>
      </c>
      <c r="AD131" s="20" t="e">
        <f>ROUND(VLOOKUP($N131,ht!$A$2:$H$423,5,FALSE),1)</f>
        <v>#N/A</v>
      </c>
      <c r="AE131" s="20" t="e">
        <f>ROUND(VLOOKUP($N131,ht!$A$2:$H$423,6,FALSE),1)</f>
        <v>#N/A</v>
      </c>
      <c r="AF131" s="20" t="e">
        <f>ROUND(VLOOKUP($N131,ht!$A$2:$H$423,7,FALSE),1)</f>
        <v>#N/A</v>
      </c>
      <c r="AG131" s="20" t="e">
        <f>ROUND(VLOOKUP($N131,ht!$A$2:$H$423,8,FALSE),1)</f>
        <v>#N/A</v>
      </c>
    </row>
    <row r="132" spans="1:33" x14ac:dyDescent="0.75">
      <c r="A132" s="4"/>
      <c r="B132" s="5"/>
      <c r="C132" s="6"/>
      <c r="D132" s="6"/>
      <c r="E132" s="6"/>
      <c r="F132" s="6"/>
      <c r="G132" s="6"/>
      <c r="H132" s="35" t="str">
        <f t="shared" si="12"/>
        <v/>
      </c>
      <c r="I132" s="35" t="str">
        <f t="shared" si="13"/>
        <v/>
      </c>
      <c r="J132" s="35" t="str">
        <f t="shared" si="14"/>
        <v/>
      </c>
      <c r="K132" s="36" t="str">
        <f>Profile!$B$14</f>
        <v>700101-1</v>
      </c>
      <c r="L132" s="37">
        <f t="shared" ca="1" si="9"/>
        <v>45085</v>
      </c>
      <c r="M132" s="20" t="str">
        <f t="shared" si="10"/>
        <v>0</v>
      </c>
      <c r="N132" s="20" t="str">
        <f t="shared" si="11"/>
        <v>0</v>
      </c>
      <c r="O132" s="20" t="e">
        <f>ROUND(VLOOKUP($M132,age!$A$2:$M$479,2,FALSE),1)</f>
        <v>#N/A</v>
      </c>
      <c r="P132" s="20" t="e">
        <f>ROUND(VLOOKUP($M132,age!$A$2:$M$479,3,FALSE),1)</f>
        <v>#N/A</v>
      </c>
      <c r="Q132" s="20" t="e">
        <f>ROUND(VLOOKUP($M132,age!$A$2:$M$479,4,FALSE),1)</f>
        <v>#N/A</v>
      </c>
      <c r="R132" s="20" t="e">
        <f>ROUND(VLOOKUP($M132,age!$A$2:$M$479,5,FALSE),1)</f>
        <v>#N/A</v>
      </c>
      <c r="S132" s="20" t="e">
        <f>ROUND(VLOOKUP($M132,age!$A$2:$M$479,6,FALSE),1)</f>
        <v>#N/A</v>
      </c>
      <c r="T132" s="20" t="e">
        <f>ROUND(VLOOKUP($M132,age!$A$2:$M$479,7,FALSE),1)</f>
        <v>#N/A</v>
      </c>
      <c r="U132" s="20" t="e">
        <f>ROUND(VLOOKUP($M132,age!$A$2:$M$479,8,FALSE),1)</f>
        <v>#N/A</v>
      </c>
      <c r="V132" s="20" t="e">
        <f>ROUND(VLOOKUP($M132,age!$A$2:$M$479,9,FALSE),1)</f>
        <v>#N/A</v>
      </c>
      <c r="W132" s="20" t="e">
        <f>ROUND(VLOOKUP($M132,age!$A$2:$M$479,10,FALSE),1)</f>
        <v>#N/A</v>
      </c>
      <c r="X132" s="20" t="e">
        <f>ROUND(VLOOKUP($M132,age!$A$2:$M$479,11,FALSE),1)</f>
        <v>#N/A</v>
      </c>
      <c r="Y132" s="20" t="e">
        <f>ROUND(VLOOKUP($M132,age!$A$2:$M$479,12,FALSE),1)</f>
        <v>#N/A</v>
      </c>
      <c r="Z132" s="20" t="e">
        <f>ROUND(VLOOKUP($M132,age!$A$2:$M$479,13,FALSE),1)</f>
        <v>#N/A</v>
      </c>
      <c r="AA132" s="20" t="e">
        <f>ROUND(VLOOKUP($N132,ht!$A$2:$H$423,2,FALSE),1)</f>
        <v>#N/A</v>
      </c>
      <c r="AB132" s="38" t="e">
        <f>ROUND(VLOOKUP($N132,ht!$A$2:$H$423,3,FALSE),1)</f>
        <v>#N/A</v>
      </c>
      <c r="AC132" s="20" t="e">
        <f>ROUND(VLOOKUP($N132,ht!$A$2:$H$423,4,FALSE),1)</f>
        <v>#N/A</v>
      </c>
      <c r="AD132" s="20" t="e">
        <f>ROUND(VLOOKUP($N132,ht!$A$2:$H$423,5,FALSE),1)</f>
        <v>#N/A</v>
      </c>
      <c r="AE132" s="20" t="e">
        <f>ROUND(VLOOKUP($N132,ht!$A$2:$H$423,6,FALSE),1)</f>
        <v>#N/A</v>
      </c>
      <c r="AF132" s="20" t="e">
        <f>ROUND(VLOOKUP($N132,ht!$A$2:$H$423,7,FALSE),1)</f>
        <v>#N/A</v>
      </c>
      <c r="AG132" s="20" t="e">
        <f>ROUND(VLOOKUP($N132,ht!$A$2:$H$423,8,FALSE),1)</f>
        <v>#N/A</v>
      </c>
    </row>
    <row r="133" spans="1:33" x14ac:dyDescent="0.75">
      <c r="A133" s="4"/>
      <c r="B133" s="5"/>
      <c r="C133" s="6"/>
      <c r="D133" s="6"/>
      <c r="E133" s="6"/>
      <c r="F133" s="6"/>
      <c r="G133" s="6"/>
      <c r="H133" s="35" t="str">
        <f t="shared" si="12"/>
        <v/>
      </c>
      <c r="I133" s="35" t="str">
        <f t="shared" si="13"/>
        <v/>
      </c>
      <c r="J133" s="35" t="str">
        <f t="shared" si="14"/>
        <v/>
      </c>
      <c r="K133" s="36" t="str">
        <f>Profile!$B$14</f>
        <v>700101-1</v>
      </c>
      <c r="L133" s="37">
        <f t="shared" ref="L133:L196" ca="1" si="15">$J$1</f>
        <v>45085</v>
      </c>
      <c r="M133" s="20" t="str">
        <f t="shared" ref="M133:M196" si="16">CONCATENATE(C133,D133*12+E133)</f>
        <v>0</v>
      </c>
      <c r="N133" s="20" t="str">
        <f t="shared" ref="N133:N196" si="17">CONCATENATE(C133,ROUND(G133,0))</f>
        <v>0</v>
      </c>
      <c r="O133" s="20" t="e">
        <f>ROUND(VLOOKUP($M133,age!$A$2:$M$479,2,FALSE),1)</f>
        <v>#N/A</v>
      </c>
      <c r="P133" s="20" t="e">
        <f>ROUND(VLOOKUP($M133,age!$A$2:$M$479,3,FALSE),1)</f>
        <v>#N/A</v>
      </c>
      <c r="Q133" s="20" t="e">
        <f>ROUND(VLOOKUP($M133,age!$A$2:$M$479,4,FALSE),1)</f>
        <v>#N/A</v>
      </c>
      <c r="R133" s="20" t="e">
        <f>ROUND(VLOOKUP($M133,age!$A$2:$M$479,5,FALSE),1)</f>
        <v>#N/A</v>
      </c>
      <c r="S133" s="20" t="e">
        <f>ROUND(VLOOKUP($M133,age!$A$2:$M$479,6,FALSE),1)</f>
        <v>#N/A</v>
      </c>
      <c r="T133" s="20" t="e">
        <f>ROUND(VLOOKUP($M133,age!$A$2:$M$479,7,FALSE),1)</f>
        <v>#N/A</v>
      </c>
      <c r="U133" s="20" t="e">
        <f>ROUND(VLOOKUP($M133,age!$A$2:$M$479,8,FALSE),1)</f>
        <v>#N/A</v>
      </c>
      <c r="V133" s="20" t="e">
        <f>ROUND(VLOOKUP($M133,age!$A$2:$M$479,9,FALSE),1)</f>
        <v>#N/A</v>
      </c>
      <c r="W133" s="20" t="e">
        <f>ROUND(VLOOKUP($M133,age!$A$2:$M$479,10,FALSE),1)</f>
        <v>#N/A</v>
      </c>
      <c r="X133" s="20" t="e">
        <f>ROUND(VLOOKUP($M133,age!$A$2:$M$479,11,FALSE),1)</f>
        <v>#N/A</v>
      </c>
      <c r="Y133" s="20" t="e">
        <f>ROUND(VLOOKUP($M133,age!$A$2:$M$479,12,FALSE),1)</f>
        <v>#N/A</v>
      </c>
      <c r="Z133" s="20" t="e">
        <f>ROUND(VLOOKUP($M133,age!$A$2:$M$479,13,FALSE),1)</f>
        <v>#N/A</v>
      </c>
      <c r="AA133" s="20" t="e">
        <f>ROUND(VLOOKUP($N133,ht!$A$2:$H$423,2,FALSE),1)</f>
        <v>#N/A</v>
      </c>
      <c r="AB133" s="38" t="e">
        <f>ROUND(VLOOKUP($N133,ht!$A$2:$H$423,3,FALSE),1)</f>
        <v>#N/A</v>
      </c>
      <c r="AC133" s="20" t="e">
        <f>ROUND(VLOOKUP($N133,ht!$A$2:$H$423,4,FALSE),1)</f>
        <v>#N/A</v>
      </c>
      <c r="AD133" s="20" t="e">
        <f>ROUND(VLOOKUP($N133,ht!$A$2:$H$423,5,FALSE),1)</f>
        <v>#N/A</v>
      </c>
      <c r="AE133" s="20" t="e">
        <f>ROUND(VLOOKUP($N133,ht!$A$2:$H$423,6,FALSE),1)</f>
        <v>#N/A</v>
      </c>
      <c r="AF133" s="20" t="e">
        <f>ROUND(VLOOKUP($N133,ht!$A$2:$H$423,7,FALSE),1)</f>
        <v>#N/A</v>
      </c>
      <c r="AG133" s="20" t="e">
        <f>ROUND(VLOOKUP($N133,ht!$A$2:$H$423,8,FALSE),1)</f>
        <v>#N/A</v>
      </c>
    </row>
    <row r="134" spans="1:33" x14ac:dyDescent="0.75">
      <c r="A134" s="4"/>
      <c r="B134" s="5"/>
      <c r="C134" s="6"/>
      <c r="D134" s="6"/>
      <c r="E134" s="6"/>
      <c r="F134" s="6"/>
      <c r="G134" s="6"/>
      <c r="H134" s="35" t="str">
        <f t="shared" si="12"/>
        <v/>
      </c>
      <c r="I134" s="35" t="str">
        <f t="shared" si="13"/>
        <v/>
      </c>
      <c r="J134" s="35" t="str">
        <f t="shared" si="14"/>
        <v/>
      </c>
      <c r="K134" s="36" t="str">
        <f>Profile!$B$14</f>
        <v>700101-1</v>
      </c>
      <c r="L134" s="37">
        <f t="shared" ca="1" si="15"/>
        <v>45085</v>
      </c>
      <c r="M134" s="20" t="str">
        <f t="shared" si="16"/>
        <v>0</v>
      </c>
      <c r="N134" s="20" t="str">
        <f t="shared" si="17"/>
        <v>0</v>
      </c>
      <c r="O134" s="20" t="e">
        <f>ROUND(VLOOKUP($M134,age!$A$2:$M$479,2,FALSE),1)</f>
        <v>#N/A</v>
      </c>
      <c r="P134" s="20" t="e">
        <f>ROUND(VLOOKUP($M134,age!$A$2:$M$479,3,FALSE),1)</f>
        <v>#N/A</v>
      </c>
      <c r="Q134" s="20" t="e">
        <f>ROUND(VLOOKUP($M134,age!$A$2:$M$479,4,FALSE),1)</f>
        <v>#N/A</v>
      </c>
      <c r="R134" s="20" t="e">
        <f>ROUND(VLOOKUP($M134,age!$A$2:$M$479,5,FALSE),1)</f>
        <v>#N/A</v>
      </c>
      <c r="S134" s="20" t="e">
        <f>ROUND(VLOOKUP($M134,age!$A$2:$M$479,6,FALSE),1)</f>
        <v>#N/A</v>
      </c>
      <c r="T134" s="20" t="e">
        <f>ROUND(VLOOKUP($M134,age!$A$2:$M$479,7,FALSE),1)</f>
        <v>#N/A</v>
      </c>
      <c r="U134" s="20" t="e">
        <f>ROUND(VLOOKUP($M134,age!$A$2:$M$479,8,FALSE),1)</f>
        <v>#N/A</v>
      </c>
      <c r="V134" s="20" t="e">
        <f>ROUND(VLOOKUP($M134,age!$A$2:$M$479,9,FALSE),1)</f>
        <v>#N/A</v>
      </c>
      <c r="W134" s="20" t="e">
        <f>ROUND(VLOOKUP($M134,age!$A$2:$M$479,10,FALSE),1)</f>
        <v>#N/A</v>
      </c>
      <c r="X134" s="20" t="e">
        <f>ROUND(VLOOKUP($M134,age!$A$2:$M$479,11,FALSE),1)</f>
        <v>#N/A</v>
      </c>
      <c r="Y134" s="20" t="e">
        <f>ROUND(VLOOKUP($M134,age!$A$2:$M$479,12,FALSE),1)</f>
        <v>#N/A</v>
      </c>
      <c r="Z134" s="20" t="e">
        <f>ROUND(VLOOKUP($M134,age!$A$2:$M$479,13,FALSE),1)</f>
        <v>#N/A</v>
      </c>
      <c r="AA134" s="20" t="e">
        <f>ROUND(VLOOKUP($N134,ht!$A$2:$H$423,2,FALSE),1)</f>
        <v>#N/A</v>
      </c>
      <c r="AB134" s="38" t="e">
        <f>ROUND(VLOOKUP($N134,ht!$A$2:$H$423,3,FALSE),1)</f>
        <v>#N/A</v>
      </c>
      <c r="AC134" s="20" t="e">
        <f>ROUND(VLOOKUP($N134,ht!$A$2:$H$423,4,FALSE),1)</f>
        <v>#N/A</v>
      </c>
      <c r="AD134" s="20" t="e">
        <f>ROUND(VLOOKUP($N134,ht!$A$2:$H$423,5,FALSE),1)</f>
        <v>#N/A</v>
      </c>
      <c r="AE134" s="20" t="e">
        <f>ROUND(VLOOKUP($N134,ht!$A$2:$H$423,6,FALSE),1)</f>
        <v>#N/A</v>
      </c>
      <c r="AF134" s="20" t="e">
        <f>ROUND(VLOOKUP($N134,ht!$A$2:$H$423,7,FALSE),1)</f>
        <v>#N/A</v>
      </c>
      <c r="AG134" s="20" t="e">
        <f>ROUND(VLOOKUP($N134,ht!$A$2:$H$423,8,FALSE),1)</f>
        <v>#N/A</v>
      </c>
    </row>
    <row r="135" spans="1:33" x14ac:dyDescent="0.75">
      <c r="A135" s="4"/>
      <c r="B135" s="5"/>
      <c r="C135" s="6"/>
      <c r="D135" s="6"/>
      <c r="E135" s="6"/>
      <c r="F135" s="6"/>
      <c r="G135" s="6"/>
      <c r="H135" s="35" t="str">
        <f t="shared" si="12"/>
        <v/>
      </c>
      <c r="I135" s="35" t="str">
        <f t="shared" si="13"/>
        <v/>
      </c>
      <c r="J135" s="35" t="str">
        <f t="shared" si="14"/>
        <v/>
      </c>
      <c r="K135" s="36" t="str">
        <f>Profile!$B$14</f>
        <v>700101-1</v>
      </c>
      <c r="L135" s="37">
        <f t="shared" ca="1" si="15"/>
        <v>45085</v>
      </c>
      <c r="M135" s="20" t="str">
        <f t="shared" si="16"/>
        <v>0</v>
      </c>
      <c r="N135" s="20" t="str">
        <f t="shared" si="17"/>
        <v>0</v>
      </c>
      <c r="O135" s="20" t="e">
        <f>ROUND(VLOOKUP($M135,age!$A$2:$M$479,2,FALSE),1)</f>
        <v>#N/A</v>
      </c>
      <c r="P135" s="20" t="e">
        <f>ROUND(VLOOKUP($M135,age!$A$2:$M$479,3,FALSE),1)</f>
        <v>#N/A</v>
      </c>
      <c r="Q135" s="20" t="e">
        <f>ROUND(VLOOKUP($M135,age!$A$2:$M$479,4,FALSE),1)</f>
        <v>#N/A</v>
      </c>
      <c r="R135" s="20" t="e">
        <f>ROUND(VLOOKUP($M135,age!$A$2:$M$479,5,FALSE),1)</f>
        <v>#N/A</v>
      </c>
      <c r="S135" s="20" t="e">
        <f>ROUND(VLOOKUP($M135,age!$A$2:$M$479,6,FALSE),1)</f>
        <v>#N/A</v>
      </c>
      <c r="T135" s="20" t="e">
        <f>ROUND(VLOOKUP($M135,age!$A$2:$M$479,7,FALSE),1)</f>
        <v>#N/A</v>
      </c>
      <c r="U135" s="20" t="e">
        <f>ROUND(VLOOKUP($M135,age!$A$2:$M$479,8,FALSE),1)</f>
        <v>#N/A</v>
      </c>
      <c r="V135" s="20" t="e">
        <f>ROUND(VLOOKUP($M135,age!$A$2:$M$479,9,FALSE),1)</f>
        <v>#N/A</v>
      </c>
      <c r="W135" s="20" t="e">
        <f>ROUND(VLOOKUP($M135,age!$A$2:$M$479,10,FALSE),1)</f>
        <v>#N/A</v>
      </c>
      <c r="X135" s="20" t="e">
        <f>ROUND(VLOOKUP($M135,age!$A$2:$M$479,11,FALSE),1)</f>
        <v>#N/A</v>
      </c>
      <c r="Y135" s="20" t="e">
        <f>ROUND(VLOOKUP($M135,age!$A$2:$M$479,12,FALSE),1)</f>
        <v>#N/A</v>
      </c>
      <c r="Z135" s="20" t="e">
        <f>ROUND(VLOOKUP($M135,age!$A$2:$M$479,13,FALSE),1)</f>
        <v>#N/A</v>
      </c>
      <c r="AA135" s="20" t="e">
        <f>ROUND(VLOOKUP($N135,ht!$A$2:$H$423,2,FALSE),1)</f>
        <v>#N/A</v>
      </c>
      <c r="AB135" s="38" t="e">
        <f>ROUND(VLOOKUP($N135,ht!$A$2:$H$423,3,FALSE),1)</f>
        <v>#N/A</v>
      </c>
      <c r="AC135" s="20" t="e">
        <f>ROUND(VLOOKUP($N135,ht!$A$2:$H$423,4,FALSE),1)</f>
        <v>#N/A</v>
      </c>
      <c r="AD135" s="20" t="e">
        <f>ROUND(VLOOKUP($N135,ht!$A$2:$H$423,5,FALSE),1)</f>
        <v>#N/A</v>
      </c>
      <c r="AE135" s="20" t="e">
        <f>ROUND(VLOOKUP($N135,ht!$A$2:$H$423,6,FALSE),1)</f>
        <v>#N/A</v>
      </c>
      <c r="AF135" s="20" t="e">
        <f>ROUND(VLOOKUP($N135,ht!$A$2:$H$423,7,FALSE),1)</f>
        <v>#N/A</v>
      </c>
      <c r="AG135" s="20" t="e">
        <f>ROUND(VLOOKUP($N135,ht!$A$2:$H$423,8,FALSE),1)</f>
        <v>#N/A</v>
      </c>
    </row>
    <row r="136" spans="1:33" x14ac:dyDescent="0.75">
      <c r="A136" s="4"/>
      <c r="B136" s="5"/>
      <c r="C136" s="6"/>
      <c r="D136" s="6"/>
      <c r="E136" s="6"/>
      <c r="F136" s="6"/>
      <c r="G136" s="6"/>
      <c r="H136" s="35" t="str">
        <f t="shared" si="12"/>
        <v/>
      </c>
      <c r="I136" s="35" t="str">
        <f t="shared" si="13"/>
        <v/>
      </c>
      <c r="J136" s="35" t="str">
        <f t="shared" si="14"/>
        <v/>
      </c>
      <c r="K136" s="36" t="str">
        <f>Profile!$B$14</f>
        <v>700101-1</v>
      </c>
      <c r="L136" s="37">
        <f t="shared" ca="1" si="15"/>
        <v>45085</v>
      </c>
      <c r="M136" s="20" t="str">
        <f t="shared" si="16"/>
        <v>0</v>
      </c>
      <c r="N136" s="20" t="str">
        <f t="shared" si="17"/>
        <v>0</v>
      </c>
      <c r="O136" s="20" t="e">
        <f>ROUND(VLOOKUP($M136,age!$A$2:$M$479,2,FALSE),1)</f>
        <v>#N/A</v>
      </c>
      <c r="P136" s="20" t="e">
        <f>ROUND(VLOOKUP($M136,age!$A$2:$M$479,3,FALSE),1)</f>
        <v>#N/A</v>
      </c>
      <c r="Q136" s="20" t="e">
        <f>ROUND(VLOOKUP($M136,age!$A$2:$M$479,4,FALSE),1)</f>
        <v>#N/A</v>
      </c>
      <c r="R136" s="20" t="e">
        <f>ROUND(VLOOKUP($M136,age!$A$2:$M$479,5,FALSE),1)</f>
        <v>#N/A</v>
      </c>
      <c r="S136" s="20" t="e">
        <f>ROUND(VLOOKUP($M136,age!$A$2:$M$479,6,FALSE),1)</f>
        <v>#N/A</v>
      </c>
      <c r="T136" s="20" t="e">
        <f>ROUND(VLOOKUP($M136,age!$A$2:$M$479,7,FALSE),1)</f>
        <v>#N/A</v>
      </c>
      <c r="U136" s="20" t="e">
        <f>ROUND(VLOOKUP($M136,age!$A$2:$M$479,8,FALSE),1)</f>
        <v>#N/A</v>
      </c>
      <c r="V136" s="20" t="e">
        <f>ROUND(VLOOKUP($M136,age!$A$2:$M$479,9,FALSE),1)</f>
        <v>#N/A</v>
      </c>
      <c r="W136" s="20" t="e">
        <f>ROUND(VLOOKUP($M136,age!$A$2:$M$479,10,FALSE),1)</f>
        <v>#N/A</v>
      </c>
      <c r="X136" s="20" t="e">
        <f>ROUND(VLOOKUP($M136,age!$A$2:$M$479,11,FALSE),1)</f>
        <v>#N/A</v>
      </c>
      <c r="Y136" s="20" t="e">
        <f>ROUND(VLOOKUP($M136,age!$A$2:$M$479,12,FALSE),1)</f>
        <v>#N/A</v>
      </c>
      <c r="Z136" s="20" t="e">
        <f>ROUND(VLOOKUP($M136,age!$A$2:$M$479,13,FALSE),1)</f>
        <v>#N/A</v>
      </c>
      <c r="AA136" s="20" t="e">
        <f>ROUND(VLOOKUP($N136,ht!$A$2:$H$423,2,FALSE),1)</f>
        <v>#N/A</v>
      </c>
      <c r="AB136" s="38" t="e">
        <f>ROUND(VLOOKUP($N136,ht!$A$2:$H$423,3,FALSE),1)</f>
        <v>#N/A</v>
      </c>
      <c r="AC136" s="20" t="e">
        <f>ROUND(VLOOKUP($N136,ht!$A$2:$H$423,4,FALSE),1)</f>
        <v>#N/A</v>
      </c>
      <c r="AD136" s="20" t="e">
        <f>ROUND(VLOOKUP($N136,ht!$A$2:$H$423,5,FALSE),1)</f>
        <v>#N/A</v>
      </c>
      <c r="AE136" s="20" t="e">
        <f>ROUND(VLOOKUP($N136,ht!$A$2:$H$423,6,FALSE),1)</f>
        <v>#N/A</v>
      </c>
      <c r="AF136" s="20" t="e">
        <f>ROUND(VLOOKUP($N136,ht!$A$2:$H$423,7,FALSE),1)</f>
        <v>#N/A</v>
      </c>
      <c r="AG136" s="20" t="e">
        <f>ROUND(VLOOKUP($N136,ht!$A$2:$H$423,8,FALSE),1)</f>
        <v>#N/A</v>
      </c>
    </row>
    <row r="137" spans="1:33" x14ac:dyDescent="0.75">
      <c r="A137" s="4"/>
      <c r="B137" s="5"/>
      <c r="C137" s="6"/>
      <c r="D137" s="6"/>
      <c r="E137" s="6"/>
      <c r="F137" s="6"/>
      <c r="G137" s="6"/>
      <c r="H137" s="35" t="str">
        <f t="shared" si="12"/>
        <v/>
      </c>
      <c r="I137" s="35" t="str">
        <f t="shared" si="13"/>
        <v/>
      </c>
      <c r="J137" s="35" t="str">
        <f t="shared" si="14"/>
        <v/>
      </c>
      <c r="K137" s="36" t="str">
        <f>Profile!$B$14</f>
        <v>700101-1</v>
      </c>
      <c r="L137" s="37">
        <f t="shared" ca="1" si="15"/>
        <v>45085</v>
      </c>
      <c r="M137" s="20" t="str">
        <f t="shared" si="16"/>
        <v>0</v>
      </c>
      <c r="N137" s="20" t="str">
        <f t="shared" si="17"/>
        <v>0</v>
      </c>
      <c r="O137" s="20" t="e">
        <f>ROUND(VLOOKUP($M137,age!$A$2:$M$479,2,FALSE),1)</f>
        <v>#N/A</v>
      </c>
      <c r="P137" s="20" t="e">
        <f>ROUND(VLOOKUP($M137,age!$A$2:$M$479,3,FALSE),1)</f>
        <v>#N/A</v>
      </c>
      <c r="Q137" s="20" t="e">
        <f>ROUND(VLOOKUP($M137,age!$A$2:$M$479,4,FALSE),1)</f>
        <v>#N/A</v>
      </c>
      <c r="R137" s="20" t="e">
        <f>ROUND(VLOOKUP($M137,age!$A$2:$M$479,5,FALSE),1)</f>
        <v>#N/A</v>
      </c>
      <c r="S137" s="20" t="e">
        <f>ROUND(VLOOKUP($M137,age!$A$2:$M$479,6,FALSE),1)</f>
        <v>#N/A</v>
      </c>
      <c r="T137" s="20" t="e">
        <f>ROUND(VLOOKUP($M137,age!$A$2:$M$479,7,FALSE),1)</f>
        <v>#N/A</v>
      </c>
      <c r="U137" s="20" t="e">
        <f>ROUND(VLOOKUP($M137,age!$A$2:$M$479,8,FALSE),1)</f>
        <v>#N/A</v>
      </c>
      <c r="V137" s="20" t="e">
        <f>ROUND(VLOOKUP($M137,age!$A$2:$M$479,9,FALSE),1)</f>
        <v>#N/A</v>
      </c>
      <c r="W137" s="20" t="e">
        <f>ROUND(VLOOKUP($M137,age!$A$2:$M$479,10,FALSE),1)</f>
        <v>#N/A</v>
      </c>
      <c r="X137" s="20" t="e">
        <f>ROUND(VLOOKUP($M137,age!$A$2:$M$479,11,FALSE),1)</f>
        <v>#N/A</v>
      </c>
      <c r="Y137" s="20" t="e">
        <f>ROUND(VLOOKUP($M137,age!$A$2:$M$479,12,FALSE),1)</f>
        <v>#N/A</v>
      </c>
      <c r="Z137" s="20" t="e">
        <f>ROUND(VLOOKUP($M137,age!$A$2:$M$479,13,FALSE),1)</f>
        <v>#N/A</v>
      </c>
      <c r="AA137" s="20" t="e">
        <f>ROUND(VLOOKUP($N137,ht!$A$2:$H$423,2,FALSE),1)</f>
        <v>#N/A</v>
      </c>
      <c r="AB137" s="38" t="e">
        <f>ROUND(VLOOKUP($N137,ht!$A$2:$H$423,3,FALSE),1)</f>
        <v>#N/A</v>
      </c>
      <c r="AC137" s="20" t="e">
        <f>ROUND(VLOOKUP($N137,ht!$A$2:$H$423,4,FALSE),1)</f>
        <v>#N/A</v>
      </c>
      <c r="AD137" s="20" t="e">
        <f>ROUND(VLOOKUP($N137,ht!$A$2:$H$423,5,FALSE),1)</f>
        <v>#N/A</v>
      </c>
      <c r="AE137" s="20" t="e">
        <f>ROUND(VLOOKUP($N137,ht!$A$2:$H$423,6,FALSE),1)</f>
        <v>#N/A</v>
      </c>
      <c r="AF137" s="20" t="e">
        <f>ROUND(VLOOKUP($N137,ht!$A$2:$H$423,7,FALSE),1)</f>
        <v>#N/A</v>
      </c>
      <c r="AG137" s="20" t="e">
        <f>ROUND(VLOOKUP($N137,ht!$A$2:$H$423,8,FALSE),1)</f>
        <v>#N/A</v>
      </c>
    </row>
    <row r="138" spans="1:33" x14ac:dyDescent="0.75">
      <c r="A138" s="4"/>
      <c r="B138" s="5"/>
      <c r="C138" s="6"/>
      <c r="D138" s="6"/>
      <c r="E138" s="6"/>
      <c r="F138" s="6"/>
      <c r="G138" s="6"/>
      <c r="H138" s="35" t="str">
        <f t="shared" si="12"/>
        <v/>
      </c>
      <c r="I138" s="35" t="str">
        <f t="shared" si="13"/>
        <v/>
      </c>
      <c r="J138" s="35" t="str">
        <f t="shared" si="14"/>
        <v/>
      </c>
      <c r="K138" s="36" t="str">
        <f>Profile!$B$14</f>
        <v>700101-1</v>
      </c>
      <c r="L138" s="37">
        <f t="shared" ca="1" si="15"/>
        <v>45085</v>
      </c>
      <c r="M138" s="20" t="str">
        <f t="shared" si="16"/>
        <v>0</v>
      </c>
      <c r="N138" s="20" t="str">
        <f t="shared" si="17"/>
        <v>0</v>
      </c>
      <c r="O138" s="20" t="e">
        <f>ROUND(VLOOKUP($M138,age!$A$2:$M$479,2,FALSE),1)</f>
        <v>#N/A</v>
      </c>
      <c r="P138" s="20" t="e">
        <f>ROUND(VLOOKUP($M138,age!$A$2:$M$479,3,FALSE),1)</f>
        <v>#N/A</v>
      </c>
      <c r="Q138" s="20" t="e">
        <f>ROUND(VLOOKUP($M138,age!$A$2:$M$479,4,FALSE),1)</f>
        <v>#N/A</v>
      </c>
      <c r="R138" s="20" t="e">
        <f>ROUND(VLOOKUP($M138,age!$A$2:$M$479,5,FALSE),1)</f>
        <v>#N/A</v>
      </c>
      <c r="S138" s="20" t="e">
        <f>ROUND(VLOOKUP($M138,age!$A$2:$M$479,6,FALSE),1)</f>
        <v>#N/A</v>
      </c>
      <c r="T138" s="20" t="e">
        <f>ROUND(VLOOKUP($M138,age!$A$2:$M$479,7,FALSE),1)</f>
        <v>#N/A</v>
      </c>
      <c r="U138" s="20" t="e">
        <f>ROUND(VLOOKUP($M138,age!$A$2:$M$479,8,FALSE),1)</f>
        <v>#N/A</v>
      </c>
      <c r="V138" s="20" t="e">
        <f>ROUND(VLOOKUP($M138,age!$A$2:$M$479,9,FALSE),1)</f>
        <v>#N/A</v>
      </c>
      <c r="W138" s="20" t="e">
        <f>ROUND(VLOOKUP($M138,age!$A$2:$M$479,10,FALSE),1)</f>
        <v>#N/A</v>
      </c>
      <c r="X138" s="20" t="e">
        <f>ROUND(VLOOKUP($M138,age!$A$2:$M$479,11,FALSE),1)</f>
        <v>#N/A</v>
      </c>
      <c r="Y138" s="20" t="e">
        <f>ROUND(VLOOKUP($M138,age!$A$2:$M$479,12,FALSE),1)</f>
        <v>#N/A</v>
      </c>
      <c r="Z138" s="20" t="e">
        <f>ROUND(VLOOKUP($M138,age!$A$2:$M$479,13,FALSE),1)</f>
        <v>#N/A</v>
      </c>
      <c r="AA138" s="20" t="e">
        <f>ROUND(VLOOKUP($N138,ht!$A$2:$H$423,2,FALSE),1)</f>
        <v>#N/A</v>
      </c>
      <c r="AB138" s="38" t="e">
        <f>ROUND(VLOOKUP($N138,ht!$A$2:$H$423,3,FALSE),1)</f>
        <v>#N/A</v>
      </c>
      <c r="AC138" s="20" t="e">
        <f>ROUND(VLOOKUP($N138,ht!$A$2:$H$423,4,FALSE),1)</f>
        <v>#N/A</v>
      </c>
      <c r="AD138" s="20" t="e">
        <f>ROUND(VLOOKUP($N138,ht!$A$2:$H$423,5,FALSE),1)</f>
        <v>#N/A</v>
      </c>
      <c r="AE138" s="20" t="e">
        <f>ROUND(VLOOKUP($N138,ht!$A$2:$H$423,6,FALSE),1)</f>
        <v>#N/A</v>
      </c>
      <c r="AF138" s="20" t="e">
        <f>ROUND(VLOOKUP($N138,ht!$A$2:$H$423,7,FALSE),1)</f>
        <v>#N/A</v>
      </c>
      <c r="AG138" s="20" t="e">
        <f>ROUND(VLOOKUP($N138,ht!$A$2:$H$423,8,FALSE),1)</f>
        <v>#N/A</v>
      </c>
    </row>
    <row r="139" spans="1:33" x14ac:dyDescent="0.75">
      <c r="A139" s="4"/>
      <c r="B139" s="5"/>
      <c r="C139" s="6"/>
      <c r="D139" s="6"/>
      <c r="E139" s="6"/>
      <c r="F139" s="6"/>
      <c r="G139" s="6"/>
      <c r="H139" s="35" t="str">
        <f t="shared" si="12"/>
        <v/>
      </c>
      <c r="I139" s="35" t="str">
        <f t="shared" si="13"/>
        <v/>
      </c>
      <c r="J139" s="35" t="str">
        <f t="shared" si="14"/>
        <v/>
      </c>
      <c r="K139" s="36" t="str">
        <f>Profile!$B$14</f>
        <v>700101-1</v>
      </c>
      <c r="L139" s="37">
        <f t="shared" ca="1" si="15"/>
        <v>45085</v>
      </c>
      <c r="M139" s="20" t="str">
        <f t="shared" si="16"/>
        <v>0</v>
      </c>
      <c r="N139" s="20" t="str">
        <f t="shared" si="17"/>
        <v>0</v>
      </c>
      <c r="O139" s="20" t="e">
        <f>ROUND(VLOOKUP($M139,age!$A$2:$M$479,2,FALSE),1)</f>
        <v>#N/A</v>
      </c>
      <c r="P139" s="20" t="e">
        <f>ROUND(VLOOKUP($M139,age!$A$2:$M$479,3,FALSE),1)</f>
        <v>#N/A</v>
      </c>
      <c r="Q139" s="20" t="e">
        <f>ROUND(VLOOKUP($M139,age!$A$2:$M$479,4,FALSE),1)</f>
        <v>#N/A</v>
      </c>
      <c r="R139" s="20" t="e">
        <f>ROUND(VLOOKUP($M139,age!$A$2:$M$479,5,FALSE),1)</f>
        <v>#N/A</v>
      </c>
      <c r="S139" s="20" t="e">
        <f>ROUND(VLOOKUP($M139,age!$A$2:$M$479,6,FALSE),1)</f>
        <v>#N/A</v>
      </c>
      <c r="T139" s="20" t="e">
        <f>ROUND(VLOOKUP($M139,age!$A$2:$M$479,7,FALSE),1)</f>
        <v>#N/A</v>
      </c>
      <c r="U139" s="20" t="e">
        <f>ROUND(VLOOKUP($M139,age!$A$2:$M$479,8,FALSE),1)</f>
        <v>#N/A</v>
      </c>
      <c r="V139" s="20" t="e">
        <f>ROUND(VLOOKUP($M139,age!$A$2:$M$479,9,FALSE),1)</f>
        <v>#N/A</v>
      </c>
      <c r="W139" s="20" t="e">
        <f>ROUND(VLOOKUP($M139,age!$A$2:$M$479,10,FALSE),1)</f>
        <v>#N/A</v>
      </c>
      <c r="X139" s="20" t="e">
        <f>ROUND(VLOOKUP($M139,age!$A$2:$M$479,11,FALSE),1)</f>
        <v>#N/A</v>
      </c>
      <c r="Y139" s="20" t="e">
        <f>ROUND(VLOOKUP($M139,age!$A$2:$M$479,12,FALSE),1)</f>
        <v>#N/A</v>
      </c>
      <c r="Z139" s="20" t="e">
        <f>ROUND(VLOOKUP($M139,age!$A$2:$M$479,13,FALSE),1)</f>
        <v>#N/A</v>
      </c>
      <c r="AA139" s="20" t="e">
        <f>ROUND(VLOOKUP($N139,ht!$A$2:$H$423,2,FALSE),1)</f>
        <v>#N/A</v>
      </c>
      <c r="AB139" s="38" t="e">
        <f>ROUND(VLOOKUP($N139,ht!$A$2:$H$423,3,FALSE),1)</f>
        <v>#N/A</v>
      </c>
      <c r="AC139" s="20" t="e">
        <f>ROUND(VLOOKUP($N139,ht!$A$2:$H$423,4,FALSE),1)</f>
        <v>#N/A</v>
      </c>
      <c r="AD139" s="20" t="e">
        <f>ROUND(VLOOKUP($N139,ht!$A$2:$H$423,5,FALSE),1)</f>
        <v>#N/A</v>
      </c>
      <c r="AE139" s="20" t="e">
        <f>ROUND(VLOOKUP($N139,ht!$A$2:$H$423,6,FALSE),1)</f>
        <v>#N/A</v>
      </c>
      <c r="AF139" s="20" t="e">
        <f>ROUND(VLOOKUP($N139,ht!$A$2:$H$423,7,FALSE),1)</f>
        <v>#N/A</v>
      </c>
      <c r="AG139" s="20" t="e">
        <f>ROUND(VLOOKUP($N139,ht!$A$2:$H$423,8,FALSE),1)</f>
        <v>#N/A</v>
      </c>
    </row>
    <row r="140" spans="1:33" x14ac:dyDescent="0.75">
      <c r="A140" s="4"/>
      <c r="B140" s="5"/>
      <c r="C140" s="6"/>
      <c r="D140" s="6"/>
      <c r="E140" s="6"/>
      <c r="F140" s="6"/>
      <c r="G140" s="6"/>
      <c r="H140" s="35" t="str">
        <f t="shared" si="12"/>
        <v/>
      </c>
      <c r="I140" s="35" t="str">
        <f t="shared" si="13"/>
        <v/>
      </c>
      <c r="J140" s="35" t="str">
        <f t="shared" si="14"/>
        <v/>
      </c>
      <c r="K140" s="36" t="str">
        <f>Profile!$B$14</f>
        <v>700101-1</v>
      </c>
      <c r="L140" s="37">
        <f t="shared" ca="1" si="15"/>
        <v>45085</v>
      </c>
      <c r="M140" s="20" t="str">
        <f t="shared" si="16"/>
        <v>0</v>
      </c>
      <c r="N140" s="20" t="str">
        <f t="shared" si="17"/>
        <v>0</v>
      </c>
      <c r="O140" s="20" t="e">
        <f>ROUND(VLOOKUP($M140,age!$A$2:$M$479,2,FALSE),1)</f>
        <v>#N/A</v>
      </c>
      <c r="P140" s="20" t="e">
        <f>ROUND(VLOOKUP($M140,age!$A$2:$M$479,3,FALSE),1)</f>
        <v>#N/A</v>
      </c>
      <c r="Q140" s="20" t="e">
        <f>ROUND(VLOOKUP($M140,age!$A$2:$M$479,4,FALSE),1)</f>
        <v>#N/A</v>
      </c>
      <c r="R140" s="20" t="e">
        <f>ROUND(VLOOKUP($M140,age!$A$2:$M$479,5,FALSE),1)</f>
        <v>#N/A</v>
      </c>
      <c r="S140" s="20" t="e">
        <f>ROUND(VLOOKUP($M140,age!$A$2:$M$479,6,FALSE),1)</f>
        <v>#N/A</v>
      </c>
      <c r="T140" s="20" t="e">
        <f>ROUND(VLOOKUP($M140,age!$A$2:$M$479,7,FALSE),1)</f>
        <v>#N/A</v>
      </c>
      <c r="U140" s="20" t="e">
        <f>ROUND(VLOOKUP($M140,age!$A$2:$M$479,8,FALSE),1)</f>
        <v>#N/A</v>
      </c>
      <c r="V140" s="20" t="e">
        <f>ROUND(VLOOKUP($M140,age!$A$2:$M$479,9,FALSE),1)</f>
        <v>#N/A</v>
      </c>
      <c r="W140" s="20" t="e">
        <f>ROUND(VLOOKUP($M140,age!$A$2:$M$479,10,FALSE),1)</f>
        <v>#N/A</v>
      </c>
      <c r="X140" s="20" t="e">
        <f>ROUND(VLOOKUP($M140,age!$A$2:$M$479,11,FALSE),1)</f>
        <v>#N/A</v>
      </c>
      <c r="Y140" s="20" t="e">
        <f>ROUND(VLOOKUP($M140,age!$A$2:$M$479,12,FALSE),1)</f>
        <v>#N/A</v>
      </c>
      <c r="Z140" s="20" t="e">
        <f>ROUND(VLOOKUP($M140,age!$A$2:$M$479,13,FALSE),1)</f>
        <v>#N/A</v>
      </c>
      <c r="AA140" s="20" t="e">
        <f>ROUND(VLOOKUP($N140,ht!$A$2:$H$423,2,FALSE),1)</f>
        <v>#N/A</v>
      </c>
      <c r="AB140" s="38" t="e">
        <f>ROUND(VLOOKUP($N140,ht!$A$2:$H$423,3,FALSE),1)</f>
        <v>#N/A</v>
      </c>
      <c r="AC140" s="20" t="e">
        <f>ROUND(VLOOKUP($N140,ht!$A$2:$H$423,4,FALSE),1)</f>
        <v>#N/A</v>
      </c>
      <c r="AD140" s="20" t="e">
        <f>ROUND(VLOOKUP($N140,ht!$A$2:$H$423,5,FALSE),1)</f>
        <v>#N/A</v>
      </c>
      <c r="AE140" s="20" t="e">
        <f>ROUND(VLOOKUP($N140,ht!$A$2:$H$423,6,FALSE),1)</f>
        <v>#N/A</v>
      </c>
      <c r="AF140" s="20" t="e">
        <f>ROUND(VLOOKUP($N140,ht!$A$2:$H$423,7,FALSE),1)</f>
        <v>#N/A</v>
      </c>
      <c r="AG140" s="20" t="e">
        <f>ROUND(VLOOKUP($N140,ht!$A$2:$H$423,8,FALSE),1)</f>
        <v>#N/A</v>
      </c>
    </row>
    <row r="141" spans="1:33" x14ac:dyDescent="0.75">
      <c r="A141" s="4"/>
      <c r="B141" s="5"/>
      <c r="C141" s="6"/>
      <c r="D141" s="6"/>
      <c r="E141" s="6"/>
      <c r="F141" s="6"/>
      <c r="G141" s="6"/>
      <c r="H141" s="35" t="str">
        <f t="shared" si="12"/>
        <v/>
      </c>
      <c r="I141" s="35" t="str">
        <f t="shared" si="13"/>
        <v/>
      </c>
      <c r="J141" s="35" t="str">
        <f t="shared" si="14"/>
        <v/>
      </c>
      <c r="K141" s="36" t="str">
        <f>Profile!$B$14</f>
        <v>700101-1</v>
      </c>
      <c r="L141" s="37">
        <f t="shared" ca="1" si="15"/>
        <v>45085</v>
      </c>
      <c r="M141" s="20" t="str">
        <f t="shared" si="16"/>
        <v>0</v>
      </c>
      <c r="N141" s="20" t="str">
        <f t="shared" si="17"/>
        <v>0</v>
      </c>
      <c r="O141" s="20" t="e">
        <f>ROUND(VLOOKUP($M141,age!$A$2:$M$479,2,FALSE),1)</f>
        <v>#N/A</v>
      </c>
      <c r="P141" s="20" t="e">
        <f>ROUND(VLOOKUP($M141,age!$A$2:$M$479,3,FALSE),1)</f>
        <v>#N/A</v>
      </c>
      <c r="Q141" s="20" t="e">
        <f>ROUND(VLOOKUP($M141,age!$A$2:$M$479,4,FALSE),1)</f>
        <v>#N/A</v>
      </c>
      <c r="R141" s="20" t="e">
        <f>ROUND(VLOOKUP($M141,age!$A$2:$M$479,5,FALSE),1)</f>
        <v>#N/A</v>
      </c>
      <c r="S141" s="20" t="e">
        <f>ROUND(VLOOKUP($M141,age!$A$2:$M$479,6,FALSE),1)</f>
        <v>#N/A</v>
      </c>
      <c r="T141" s="20" t="e">
        <f>ROUND(VLOOKUP($M141,age!$A$2:$M$479,7,FALSE),1)</f>
        <v>#N/A</v>
      </c>
      <c r="U141" s="20" t="e">
        <f>ROUND(VLOOKUP($M141,age!$A$2:$M$479,8,FALSE),1)</f>
        <v>#N/A</v>
      </c>
      <c r="V141" s="20" t="e">
        <f>ROUND(VLOOKUP($M141,age!$A$2:$M$479,9,FALSE),1)</f>
        <v>#N/A</v>
      </c>
      <c r="W141" s="20" t="e">
        <f>ROUND(VLOOKUP($M141,age!$A$2:$M$479,10,FALSE),1)</f>
        <v>#N/A</v>
      </c>
      <c r="X141" s="20" t="e">
        <f>ROUND(VLOOKUP($M141,age!$A$2:$M$479,11,FALSE),1)</f>
        <v>#N/A</v>
      </c>
      <c r="Y141" s="20" t="e">
        <f>ROUND(VLOOKUP($M141,age!$A$2:$M$479,12,FALSE),1)</f>
        <v>#N/A</v>
      </c>
      <c r="Z141" s="20" t="e">
        <f>ROUND(VLOOKUP($M141,age!$A$2:$M$479,13,FALSE),1)</f>
        <v>#N/A</v>
      </c>
      <c r="AA141" s="20" t="e">
        <f>ROUND(VLOOKUP($N141,ht!$A$2:$H$423,2,FALSE),1)</f>
        <v>#N/A</v>
      </c>
      <c r="AB141" s="38" t="e">
        <f>ROUND(VLOOKUP($N141,ht!$A$2:$H$423,3,FALSE),1)</f>
        <v>#N/A</v>
      </c>
      <c r="AC141" s="20" t="e">
        <f>ROUND(VLOOKUP($N141,ht!$A$2:$H$423,4,FALSE),1)</f>
        <v>#N/A</v>
      </c>
      <c r="AD141" s="20" t="e">
        <f>ROUND(VLOOKUP($N141,ht!$A$2:$H$423,5,FALSE),1)</f>
        <v>#N/A</v>
      </c>
      <c r="AE141" s="20" t="e">
        <f>ROUND(VLOOKUP($N141,ht!$A$2:$H$423,6,FALSE),1)</f>
        <v>#N/A</v>
      </c>
      <c r="AF141" s="20" t="e">
        <f>ROUND(VLOOKUP($N141,ht!$A$2:$H$423,7,FALSE),1)</f>
        <v>#N/A</v>
      </c>
      <c r="AG141" s="20" t="e">
        <f>ROUND(VLOOKUP($N141,ht!$A$2:$H$423,8,FALSE),1)</f>
        <v>#N/A</v>
      </c>
    </row>
    <row r="142" spans="1:33" x14ac:dyDescent="0.75">
      <c r="A142" s="4"/>
      <c r="B142" s="5"/>
      <c r="C142" s="6"/>
      <c r="D142" s="6"/>
      <c r="E142" s="6"/>
      <c r="F142" s="6"/>
      <c r="G142" s="6"/>
      <c r="H142" s="35" t="str">
        <f t="shared" si="12"/>
        <v/>
      </c>
      <c r="I142" s="35" t="str">
        <f t="shared" si="13"/>
        <v/>
      </c>
      <c r="J142" s="35" t="str">
        <f t="shared" si="14"/>
        <v/>
      </c>
      <c r="K142" s="36" t="str">
        <f>Profile!$B$14</f>
        <v>700101-1</v>
      </c>
      <c r="L142" s="37">
        <f t="shared" ca="1" si="15"/>
        <v>45085</v>
      </c>
      <c r="M142" s="20" t="str">
        <f t="shared" si="16"/>
        <v>0</v>
      </c>
      <c r="N142" s="20" t="str">
        <f t="shared" si="17"/>
        <v>0</v>
      </c>
      <c r="O142" s="20" t="e">
        <f>ROUND(VLOOKUP($M142,age!$A$2:$M$479,2,FALSE),1)</f>
        <v>#N/A</v>
      </c>
      <c r="P142" s="20" t="e">
        <f>ROUND(VLOOKUP($M142,age!$A$2:$M$479,3,FALSE),1)</f>
        <v>#N/A</v>
      </c>
      <c r="Q142" s="20" t="e">
        <f>ROUND(VLOOKUP($M142,age!$A$2:$M$479,4,FALSE),1)</f>
        <v>#N/A</v>
      </c>
      <c r="R142" s="20" t="e">
        <f>ROUND(VLOOKUP($M142,age!$A$2:$M$479,5,FALSE),1)</f>
        <v>#N/A</v>
      </c>
      <c r="S142" s="20" t="e">
        <f>ROUND(VLOOKUP($M142,age!$A$2:$M$479,6,FALSE),1)</f>
        <v>#N/A</v>
      </c>
      <c r="T142" s="20" t="e">
        <f>ROUND(VLOOKUP($M142,age!$A$2:$M$479,7,FALSE),1)</f>
        <v>#N/A</v>
      </c>
      <c r="U142" s="20" t="e">
        <f>ROUND(VLOOKUP($M142,age!$A$2:$M$479,8,FALSE),1)</f>
        <v>#N/A</v>
      </c>
      <c r="V142" s="20" t="e">
        <f>ROUND(VLOOKUP($M142,age!$A$2:$M$479,9,FALSE),1)</f>
        <v>#N/A</v>
      </c>
      <c r="W142" s="20" t="e">
        <f>ROUND(VLOOKUP($M142,age!$A$2:$M$479,10,FALSE),1)</f>
        <v>#N/A</v>
      </c>
      <c r="X142" s="20" t="e">
        <f>ROUND(VLOOKUP($M142,age!$A$2:$M$479,11,FALSE),1)</f>
        <v>#N/A</v>
      </c>
      <c r="Y142" s="20" t="e">
        <f>ROUND(VLOOKUP($M142,age!$A$2:$M$479,12,FALSE),1)</f>
        <v>#N/A</v>
      </c>
      <c r="Z142" s="20" t="e">
        <f>ROUND(VLOOKUP($M142,age!$A$2:$M$479,13,FALSE),1)</f>
        <v>#N/A</v>
      </c>
      <c r="AA142" s="20" t="e">
        <f>ROUND(VLOOKUP($N142,ht!$A$2:$H$423,2,FALSE),1)</f>
        <v>#N/A</v>
      </c>
      <c r="AB142" s="38" t="e">
        <f>ROUND(VLOOKUP($N142,ht!$A$2:$H$423,3,FALSE),1)</f>
        <v>#N/A</v>
      </c>
      <c r="AC142" s="20" t="e">
        <f>ROUND(VLOOKUP($N142,ht!$A$2:$H$423,4,FALSE),1)</f>
        <v>#N/A</v>
      </c>
      <c r="AD142" s="20" t="e">
        <f>ROUND(VLOOKUP($N142,ht!$A$2:$H$423,5,FALSE),1)</f>
        <v>#N/A</v>
      </c>
      <c r="AE142" s="20" t="e">
        <f>ROUND(VLOOKUP($N142,ht!$A$2:$H$423,6,FALSE),1)</f>
        <v>#N/A</v>
      </c>
      <c r="AF142" s="20" t="e">
        <f>ROUND(VLOOKUP($N142,ht!$A$2:$H$423,7,FALSE),1)</f>
        <v>#N/A</v>
      </c>
      <c r="AG142" s="20" t="e">
        <f>ROUND(VLOOKUP($N142,ht!$A$2:$H$423,8,FALSE),1)</f>
        <v>#N/A</v>
      </c>
    </row>
    <row r="143" spans="1:33" x14ac:dyDescent="0.75">
      <c r="A143" s="4"/>
      <c r="B143" s="5"/>
      <c r="C143" s="6"/>
      <c r="D143" s="6"/>
      <c r="E143" s="6"/>
      <c r="F143" s="6"/>
      <c r="G143" s="6"/>
      <c r="H143" s="35" t="str">
        <f t="shared" si="12"/>
        <v/>
      </c>
      <c r="I143" s="35" t="str">
        <f t="shared" si="13"/>
        <v/>
      </c>
      <c r="J143" s="35" t="str">
        <f t="shared" si="14"/>
        <v/>
      </c>
      <c r="K143" s="36" t="str">
        <f>Profile!$B$14</f>
        <v>700101-1</v>
      </c>
      <c r="L143" s="37">
        <f t="shared" ca="1" si="15"/>
        <v>45085</v>
      </c>
      <c r="M143" s="20" t="str">
        <f t="shared" si="16"/>
        <v>0</v>
      </c>
      <c r="N143" s="20" t="str">
        <f t="shared" si="17"/>
        <v>0</v>
      </c>
      <c r="O143" s="20" t="e">
        <f>ROUND(VLOOKUP($M143,age!$A$2:$M$479,2,FALSE),1)</f>
        <v>#N/A</v>
      </c>
      <c r="P143" s="20" t="e">
        <f>ROUND(VLOOKUP($M143,age!$A$2:$M$479,3,FALSE),1)</f>
        <v>#N/A</v>
      </c>
      <c r="Q143" s="20" t="e">
        <f>ROUND(VLOOKUP($M143,age!$A$2:$M$479,4,FALSE),1)</f>
        <v>#N/A</v>
      </c>
      <c r="R143" s="20" t="e">
        <f>ROUND(VLOOKUP($M143,age!$A$2:$M$479,5,FALSE),1)</f>
        <v>#N/A</v>
      </c>
      <c r="S143" s="20" t="e">
        <f>ROUND(VLOOKUP($M143,age!$A$2:$M$479,6,FALSE),1)</f>
        <v>#N/A</v>
      </c>
      <c r="T143" s="20" t="e">
        <f>ROUND(VLOOKUP($M143,age!$A$2:$M$479,7,FALSE),1)</f>
        <v>#N/A</v>
      </c>
      <c r="U143" s="20" t="e">
        <f>ROUND(VLOOKUP($M143,age!$A$2:$M$479,8,FALSE),1)</f>
        <v>#N/A</v>
      </c>
      <c r="V143" s="20" t="e">
        <f>ROUND(VLOOKUP($M143,age!$A$2:$M$479,9,FALSE),1)</f>
        <v>#N/A</v>
      </c>
      <c r="W143" s="20" t="e">
        <f>ROUND(VLOOKUP($M143,age!$A$2:$M$479,10,FALSE),1)</f>
        <v>#N/A</v>
      </c>
      <c r="X143" s="20" t="e">
        <f>ROUND(VLOOKUP($M143,age!$A$2:$M$479,11,FALSE),1)</f>
        <v>#N/A</v>
      </c>
      <c r="Y143" s="20" t="e">
        <f>ROUND(VLOOKUP($M143,age!$A$2:$M$479,12,FALSE),1)</f>
        <v>#N/A</v>
      </c>
      <c r="Z143" s="20" t="e">
        <f>ROUND(VLOOKUP($M143,age!$A$2:$M$479,13,FALSE),1)</f>
        <v>#N/A</v>
      </c>
      <c r="AA143" s="20" t="e">
        <f>ROUND(VLOOKUP($N143,ht!$A$2:$H$423,2,FALSE),1)</f>
        <v>#N/A</v>
      </c>
      <c r="AB143" s="38" t="e">
        <f>ROUND(VLOOKUP($N143,ht!$A$2:$H$423,3,FALSE),1)</f>
        <v>#N/A</v>
      </c>
      <c r="AC143" s="20" t="e">
        <f>ROUND(VLOOKUP($N143,ht!$A$2:$H$423,4,FALSE),1)</f>
        <v>#N/A</v>
      </c>
      <c r="AD143" s="20" t="e">
        <f>ROUND(VLOOKUP($N143,ht!$A$2:$H$423,5,FALSE),1)</f>
        <v>#N/A</v>
      </c>
      <c r="AE143" s="20" t="e">
        <f>ROUND(VLOOKUP($N143,ht!$A$2:$H$423,6,FALSE),1)</f>
        <v>#N/A</v>
      </c>
      <c r="AF143" s="20" t="e">
        <f>ROUND(VLOOKUP($N143,ht!$A$2:$H$423,7,FALSE),1)</f>
        <v>#N/A</v>
      </c>
      <c r="AG143" s="20" t="e">
        <f>ROUND(VLOOKUP($N143,ht!$A$2:$H$423,8,FALSE),1)</f>
        <v>#N/A</v>
      </c>
    </row>
    <row r="144" spans="1:33" x14ac:dyDescent="0.75">
      <c r="A144" s="4"/>
      <c r="B144" s="5"/>
      <c r="C144" s="6"/>
      <c r="D144" s="6"/>
      <c r="E144" s="6"/>
      <c r="F144" s="6"/>
      <c r="G144" s="6"/>
      <c r="H144" s="35" t="str">
        <f t="shared" si="12"/>
        <v/>
      </c>
      <c r="I144" s="35" t="str">
        <f t="shared" si="13"/>
        <v/>
      </c>
      <c r="J144" s="35" t="str">
        <f t="shared" si="14"/>
        <v/>
      </c>
      <c r="K144" s="36" t="str">
        <f>Profile!$B$14</f>
        <v>700101-1</v>
      </c>
      <c r="L144" s="37">
        <f t="shared" ca="1" si="15"/>
        <v>45085</v>
      </c>
      <c r="M144" s="20" t="str">
        <f t="shared" si="16"/>
        <v>0</v>
      </c>
      <c r="N144" s="20" t="str">
        <f t="shared" si="17"/>
        <v>0</v>
      </c>
      <c r="O144" s="20" t="e">
        <f>ROUND(VLOOKUP($M144,age!$A$2:$M$479,2,FALSE),1)</f>
        <v>#N/A</v>
      </c>
      <c r="P144" s="20" t="e">
        <f>ROUND(VLOOKUP($M144,age!$A$2:$M$479,3,FALSE),1)</f>
        <v>#N/A</v>
      </c>
      <c r="Q144" s="20" t="e">
        <f>ROUND(VLOOKUP($M144,age!$A$2:$M$479,4,FALSE),1)</f>
        <v>#N/A</v>
      </c>
      <c r="R144" s="20" t="e">
        <f>ROUND(VLOOKUP($M144,age!$A$2:$M$479,5,FALSE),1)</f>
        <v>#N/A</v>
      </c>
      <c r="S144" s="20" t="e">
        <f>ROUND(VLOOKUP($M144,age!$A$2:$M$479,6,FALSE),1)</f>
        <v>#N/A</v>
      </c>
      <c r="T144" s="20" t="e">
        <f>ROUND(VLOOKUP($M144,age!$A$2:$M$479,7,FALSE),1)</f>
        <v>#N/A</v>
      </c>
      <c r="U144" s="20" t="e">
        <f>ROUND(VLOOKUP($M144,age!$A$2:$M$479,8,FALSE),1)</f>
        <v>#N/A</v>
      </c>
      <c r="V144" s="20" t="e">
        <f>ROUND(VLOOKUP($M144,age!$A$2:$M$479,9,FALSE),1)</f>
        <v>#N/A</v>
      </c>
      <c r="W144" s="20" t="e">
        <f>ROUND(VLOOKUP($M144,age!$A$2:$M$479,10,FALSE),1)</f>
        <v>#N/A</v>
      </c>
      <c r="X144" s="20" t="e">
        <f>ROUND(VLOOKUP($M144,age!$A$2:$M$479,11,FALSE),1)</f>
        <v>#N/A</v>
      </c>
      <c r="Y144" s="20" t="e">
        <f>ROUND(VLOOKUP($M144,age!$A$2:$M$479,12,FALSE),1)</f>
        <v>#N/A</v>
      </c>
      <c r="Z144" s="20" t="e">
        <f>ROUND(VLOOKUP($M144,age!$A$2:$M$479,13,FALSE),1)</f>
        <v>#N/A</v>
      </c>
      <c r="AA144" s="20" t="e">
        <f>ROUND(VLOOKUP($N144,ht!$A$2:$H$423,2,FALSE),1)</f>
        <v>#N/A</v>
      </c>
      <c r="AB144" s="38" t="e">
        <f>ROUND(VLOOKUP($N144,ht!$A$2:$H$423,3,FALSE),1)</f>
        <v>#N/A</v>
      </c>
      <c r="AC144" s="20" t="e">
        <f>ROUND(VLOOKUP($N144,ht!$A$2:$H$423,4,FALSE),1)</f>
        <v>#N/A</v>
      </c>
      <c r="AD144" s="20" t="e">
        <f>ROUND(VLOOKUP($N144,ht!$A$2:$H$423,5,FALSE),1)</f>
        <v>#N/A</v>
      </c>
      <c r="AE144" s="20" t="e">
        <f>ROUND(VLOOKUP($N144,ht!$A$2:$H$423,6,FALSE),1)</f>
        <v>#N/A</v>
      </c>
      <c r="AF144" s="20" t="e">
        <f>ROUND(VLOOKUP($N144,ht!$A$2:$H$423,7,FALSE),1)</f>
        <v>#N/A</v>
      </c>
      <c r="AG144" s="20" t="e">
        <f>ROUND(VLOOKUP($N144,ht!$A$2:$H$423,8,FALSE),1)</f>
        <v>#N/A</v>
      </c>
    </row>
    <row r="145" spans="1:33" x14ac:dyDescent="0.75">
      <c r="A145" s="4"/>
      <c r="B145" s="5"/>
      <c r="C145" s="6"/>
      <c r="D145" s="6"/>
      <c r="E145" s="6"/>
      <c r="F145" s="6"/>
      <c r="G145" s="6"/>
      <c r="H145" s="35" t="str">
        <f t="shared" si="12"/>
        <v/>
      </c>
      <c r="I145" s="35" t="str">
        <f t="shared" si="13"/>
        <v/>
      </c>
      <c r="J145" s="35" t="str">
        <f t="shared" si="14"/>
        <v/>
      </c>
      <c r="K145" s="36" t="str">
        <f>Profile!$B$14</f>
        <v>700101-1</v>
      </c>
      <c r="L145" s="37">
        <f t="shared" ca="1" si="15"/>
        <v>45085</v>
      </c>
      <c r="M145" s="20" t="str">
        <f t="shared" si="16"/>
        <v>0</v>
      </c>
      <c r="N145" s="20" t="str">
        <f t="shared" si="17"/>
        <v>0</v>
      </c>
      <c r="O145" s="20" t="e">
        <f>ROUND(VLOOKUP($M145,age!$A$2:$M$479,2,FALSE),1)</f>
        <v>#N/A</v>
      </c>
      <c r="P145" s="20" t="e">
        <f>ROUND(VLOOKUP($M145,age!$A$2:$M$479,3,FALSE),1)</f>
        <v>#N/A</v>
      </c>
      <c r="Q145" s="20" t="e">
        <f>ROUND(VLOOKUP($M145,age!$A$2:$M$479,4,FALSE),1)</f>
        <v>#N/A</v>
      </c>
      <c r="R145" s="20" t="e">
        <f>ROUND(VLOOKUP($M145,age!$A$2:$M$479,5,FALSE),1)</f>
        <v>#N/A</v>
      </c>
      <c r="S145" s="20" t="e">
        <f>ROUND(VLOOKUP($M145,age!$A$2:$M$479,6,FALSE),1)</f>
        <v>#N/A</v>
      </c>
      <c r="T145" s="20" t="e">
        <f>ROUND(VLOOKUP($M145,age!$A$2:$M$479,7,FALSE),1)</f>
        <v>#N/A</v>
      </c>
      <c r="U145" s="20" t="e">
        <f>ROUND(VLOOKUP($M145,age!$A$2:$M$479,8,FALSE),1)</f>
        <v>#N/A</v>
      </c>
      <c r="V145" s="20" t="e">
        <f>ROUND(VLOOKUP($M145,age!$A$2:$M$479,9,FALSE),1)</f>
        <v>#N/A</v>
      </c>
      <c r="W145" s="20" t="e">
        <f>ROUND(VLOOKUP($M145,age!$A$2:$M$479,10,FALSE),1)</f>
        <v>#N/A</v>
      </c>
      <c r="X145" s="20" t="e">
        <f>ROUND(VLOOKUP($M145,age!$A$2:$M$479,11,FALSE),1)</f>
        <v>#N/A</v>
      </c>
      <c r="Y145" s="20" t="e">
        <f>ROUND(VLOOKUP($M145,age!$A$2:$M$479,12,FALSE),1)</f>
        <v>#N/A</v>
      </c>
      <c r="Z145" s="20" t="e">
        <f>ROUND(VLOOKUP($M145,age!$A$2:$M$479,13,FALSE),1)</f>
        <v>#N/A</v>
      </c>
      <c r="AA145" s="20" t="e">
        <f>ROUND(VLOOKUP($N145,ht!$A$2:$H$423,2,FALSE),1)</f>
        <v>#N/A</v>
      </c>
      <c r="AB145" s="38" t="e">
        <f>ROUND(VLOOKUP($N145,ht!$A$2:$H$423,3,FALSE),1)</f>
        <v>#N/A</v>
      </c>
      <c r="AC145" s="20" t="e">
        <f>ROUND(VLOOKUP($N145,ht!$A$2:$H$423,4,FALSE),1)</f>
        <v>#N/A</v>
      </c>
      <c r="AD145" s="20" t="e">
        <f>ROUND(VLOOKUP($N145,ht!$A$2:$H$423,5,FALSE),1)</f>
        <v>#N/A</v>
      </c>
      <c r="AE145" s="20" t="e">
        <f>ROUND(VLOOKUP($N145,ht!$A$2:$H$423,6,FALSE),1)</f>
        <v>#N/A</v>
      </c>
      <c r="AF145" s="20" t="e">
        <f>ROUND(VLOOKUP($N145,ht!$A$2:$H$423,7,FALSE),1)</f>
        <v>#N/A</v>
      </c>
      <c r="AG145" s="20" t="e">
        <f>ROUND(VLOOKUP($N145,ht!$A$2:$H$423,8,FALSE),1)</f>
        <v>#N/A</v>
      </c>
    </row>
    <row r="146" spans="1:33" x14ac:dyDescent="0.75">
      <c r="A146" s="4"/>
      <c r="B146" s="5"/>
      <c r="C146" s="6"/>
      <c r="D146" s="6"/>
      <c r="E146" s="6"/>
      <c r="F146" s="6"/>
      <c r="G146" s="6"/>
      <c r="H146" s="35" t="str">
        <f t="shared" si="12"/>
        <v/>
      </c>
      <c r="I146" s="35" t="str">
        <f t="shared" si="13"/>
        <v/>
      </c>
      <c r="J146" s="35" t="str">
        <f t="shared" si="14"/>
        <v/>
      </c>
      <c r="K146" s="36" t="str">
        <f>Profile!$B$14</f>
        <v>700101-1</v>
      </c>
      <c r="L146" s="37">
        <f t="shared" ca="1" si="15"/>
        <v>45085</v>
      </c>
      <c r="M146" s="20" t="str">
        <f t="shared" si="16"/>
        <v>0</v>
      </c>
      <c r="N146" s="20" t="str">
        <f t="shared" si="17"/>
        <v>0</v>
      </c>
      <c r="O146" s="20" t="e">
        <f>ROUND(VLOOKUP($M146,age!$A$2:$M$479,2,FALSE),1)</f>
        <v>#N/A</v>
      </c>
      <c r="P146" s="20" t="e">
        <f>ROUND(VLOOKUP($M146,age!$A$2:$M$479,3,FALSE),1)</f>
        <v>#N/A</v>
      </c>
      <c r="Q146" s="20" t="e">
        <f>ROUND(VLOOKUP($M146,age!$A$2:$M$479,4,FALSE),1)</f>
        <v>#N/A</v>
      </c>
      <c r="R146" s="20" t="e">
        <f>ROUND(VLOOKUP($M146,age!$A$2:$M$479,5,FALSE),1)</f>
        <v>#N/A</v>
      </c>
      <c r="S146" s="20" t="e">
        <f>ROUND(VLOOKUP($M146,age!$A$2:$M$479,6,FALSE),1)</f>
        <v>#N/A</v>
      </c>
      <c r="T146" s="20" t="e">
        <f>ROUND(VLOOKUP($M146,age!$A$2:$M$479,7,FALSE),1)</f>
        <v>#N/A</v>
      </c>
      <c r="U146" s="20" t="e">
        <f>ROUND(VLOOKUP($M146,age!$A$2:$M$479,8,FALSE),1)</f>
        <v>#N/A</v>
      </c>
      <c r="V146" s="20" t="e">
        <f>ROUND(VLOOKUP($M146,age!$A$2:$M$479,9,FALSE),1)</f>
        <v>#N/A</v>
      </c>
      <c r="W146" s="20" t="e">
        <f>ROUND(VLOOKUP($M146,age!$A$2:$M$479,10,FALSE),1)</f>
        <v>#N/A</v>
      </c>
      <c r="X146" s="20" t="e">
        <f>ROUND(VLOOKUP($M146,age!$A$2:$M$479,11,FALSE),1)</f>
        <v>#N/A</v>
      </c>
      <c r="Y146" s="20" t="e">
        <f>ROUND(VLOOKUP($M146,age!$A$2:$M$479,12,FALSE),1)</f>
        <v>#N/A</v>
      </c>
      <c r="Z146" s="20" t="e">
        <f>ROUND(VLOOKUP($M146,age!$A$2:$M$479,13,FALSE),1)</f>
        <v>#N/A</v>
      </c>
      <c r="AA146" s="20" t="e">
        <f>ROUND(VLOOKUP($N146,ht!$A$2:$H$423,2,FALSE),1)</f>
        <v>#N/A</v>
      </c>
      <c r="AB146" s="38" t="e">
        <f>ROUND(VLOOKUP($N146,ht!$A$2:$H$423,3,FALSE),1)</f>
        <v>#N/A</v>
      </c>
      <c r="AC146" s="20" t="e">
        <f>ROUND(VLOOKUP($N146,ht!$A$2:$H$423,4,FALSE),1)</f>
        <v>#N/A</v>
      </c>
      <c r="AD146" s="20" t="e">
        <f>ROUND(VLOOKUP($N146,ht!$A$2:$H$423,5,FALSE),1)</f>
        <v>#N/A</v>
      </c>
      <c r="AE146" s="20" t="e">
        <f>ROUND(VLOOKUP($N146,ht!$A$2:$H$423,6,FALSE),1)</f>
        <v>#N/A</v>
      </c>
      <c r="AF146" s="20" t="e">
        <f>ROUND(VLOOKUP($N146,ht!$A$2:$H$423,7,FALSE),1)</f>
        <v>#N/A</v>
      </c>
      <c r="AG146" s="20" t="e">
        <f>ROUND(VLOOKUP($N146,ht!$A$2:$H$423,8,FALSE),1)</f>
        <v>#N/A</v>
      </c>
    </row>
    <row r="147" spans="1:33" x14ac:dyDescent="0.75">
      <c r="A147" s="4"/>
      <c r="B147" s="5"/>
      <c r="C147" s="6"/>
      <c r="D147" s="6"/>
      <c r="E147" s="6"/>
      <c r="F147" s="6"/>
      <c r="G147" s="6"/>
      <c r="H147" s="35" t="str">
        <f t="shared" si="12"/>
        <v/>
      </c>
      <c r="I147" s="35" t="str">
        <f t="shared" si="13"/>
        <v/>
      </c>
      <c r="J147" s="35" t="str">
        <f t="shared" si="14"/>
        <v/>
      </c>
      <c r="K147" s="36" t="str">
        <f>Profile!$B$14</f>
        <v>700101-1</v>
      </c>
      <c r="L147" s="37">
        <f t="shared" ca="1" si="15"/>
        <v>45085</v>
      </c>
      <c r="M147" s="20" t="str">
        <f t="shared" si="16"/>
        <v>0</v>
      </c>
      <c r="N147" s="20" t="str">
        <f t="shared" si="17"/>
        <v>0</v>
      </c>
      <c r="O147" s="20" t="e">
        <f>ROUND(VLOOKUP($M147,age!$A$2:$M$479,2,FALSE),1)</f>
        <v>#N/A</v>
      </c>
      <c r="P147" s="20" t="e">
        <f>ROUND(VLOOKUP($M147,age!$A$2:$M$479,3,FALSE),1)</f>
        <v>#N/A</v>
      </c>
      <c r="Q147" s="20" t="e">
        <f>ROUND(VLOOKUP($M147,age!$A$2:$M$479,4,FALSE),1)</f>
        <v>#N/A</v>
      </c>
      <c r="R147" s="20" t="e">
        <f>ROUND(VLOOKUP($M147,age!$A$2:$M$479,5,FALSE),1)</f>
        <v>#N/A</v>
      </c>
      <c r="S147" s="20" t="e">
        <f>ROUND(VLOOKUP($M147,age!$A$2:$M$479,6,FALSE),1)</f>
        <v>#N/A</v>
      </c>
      <c r="T147" s="20" t="e">
        <f>ROUND(VLOOKUP($M147,age!$A$2:$M$479,7,FALSE),1)</f>
        <v>#N/A</v>
      </c>
      <c r="U147" s="20" t="e">
        <f>ROUND(VLOOKUP($M147,age!$A$2:$M$479,8,FALSE),1)</f>
        <v>#N/A</v>
      </c>
      <c r="V147" s="20" t="e">
        <f>ROUND(VLOOKUP($M147,age!$A$2:$M$479,9,FALSE),1)</f>
        <v>#N/A</v>
      </c>
      <c r="W147" s="20" t="e">
        <f>ROUND(VLOOKUP($M147,age!$A$2:$M$479,10,FALSE),1)</f>
        <v>#N/A</v>
      </c>
      <c r="X147" s="20" t="e">
        <f>ROUND(VLOOKUP($M147,age!$A$2:$M$479,11,FALSE),1)</f>
        <v>#N/A</v>
      </c>
      <c r="Y147" s="20" t="e">
        <f>ROUND(VLOOKUP($M147,age!$A$2:$M$479,12,FALSE),1)</f>
        <v>#N/A</v>
      </c>
      <c r="Z147" s="20" t="e">
        <f>ROUND(VLOOKUP($M147,age!$A$2:$M$479,13,FALSE),1)</f>
        <v>#N/A</v>
      </c>
      <c r="AA147" s="20" t="e">
        <f>ROUND(VLOOKUP($N147,ht!$A$2:$H$423,2,FALSE),1)</f>
        <v>#N/A</v>
      </c>
      <c r="AB147" s="38" t="e">
        <f>ROUND(VLOOKUP($N147,ht!$A$2:$H$423,3,FALSE),1)</f>
        <v>#N/A</v>
      </c>
      <c r="AC147" s="20" t="e">
        <f>ROUND(VLOOKUP($N147,ht!$A$2:$H$423,4,FALSE),1)</f>
        <v>#N/A</v>
      </c>
      <c r="AD147" s="20" t="e">
        <f>ROUND(VLOOKUP($N147,ht!$A$2:$H$423,5,FALSE),1)</f>
        <v>#N/A</v>
      </c>
      <c r="AE147" s="20" t="e">
        <f>ROUND(VLOOKUP($N147,ht!$A$2:$H$423,6,FALSE),1)</f>
        <v>#N/A</v>
      </c>
      <c r="AF147" s="20" t="e">
        <f>ROUND(VLOOKUP($N147,ht!$A$2:$H$423,7,FALSE),1)</f>
        <v>#N/A</v>
      </c>
      <c r="AG147" s="20" t="e">
        <f>ROUND(VLOOKUP($N147,ht!$A$2:$H$423,8,FALSE),1)</f>
        <v>#N/A</v>
      </c>
    </row>
    <row r="148" spans="1:33" x14ac:dyDescent="0.75">
      <c r="A148" s="4"/>
      <c r="B148" s="5"/>
      <c r="C148" s="6"/>
      <c r="D148" s="6"/>
      <c r="E148" s="6"/>
      <c r="F148" s="6"/>
      <c r="G148" s="6"/>
      <c r="H148" s="35" t="str">
        <f t="shared" si="12"/>
        <v/>
      </c>
      <c r="I148" s="35" t="str">
        <f t="shared" si="13"/>
        <v/>
      </c>
      <c r="J148" s="35" t="str">
        <f t="shared" si="14"/>
        <v/>
      </c>
      <c r="K148" s="36" t="str">
        <f>Profile!$B$14</f>
        <v>700101-1</v>
      </c>
      <c r="L148" s="37">
        <f t="shared" ca="1" si="15"/>
        <v>45085</v>
      </c>
      <c r="M148" s="20" t="str">
        <f t="shared" si="16"/>
        <v>0</v>
      </c>
      <c r="N148" s="20" t="str">
        <f t="shared" si="17"/>
        <v>0</v>
      </c>
      <c r="O148" s="20" t="e">
        <f>ROUND(VLOOKUP($M148,age!$A$2:$M$479,2,FALSE),1)</f>
        <v>#N/A</v>
      </c>
      <c r="P148" s="20" t="e">
        <f>ROUND(VLOOKUP($M148,age!$A$2:$M$479,3,FALSE),1)</f>
        <v>#N/A</v>
      </c>
      <c r="Q148" s="20" t="e">
        <f>ROUND(VLOOKUP($M148,age!$A$2:$M$479,4,FALSE),1)</f>
        <v>#N/A</v>
      </c>
      <c r="R148" s="20" t="e">
        <f>ROUND(VLOOKUP($M148,age!$A$2:$M$479,5,FALSE),1)</f>
        <v>#N/A</v>
      </c>
      <c r="S148" s="20" t="e">
        <f>ROUND(VLOOKUP($M148,age!$A$2:$M$479,6,FALSE),1)</f>
        <v>#N/A</v>
      </c>
      <c r="T148" s="20" t="e">
        <f>ROUND(VLOOKUP($M148,age!$A$2:$M$479,7,FALSE),1)</f>
        <v>#N/A</v>
      </c>
      <c r="U148" s="20" t="e">
        <f>ROUND(VLOOKUP($M148,age!$A$2:$M$479,8,FALSE),1)</f>
        <v>#N/A</v>
      </c>
      <c r="V148" s="20" t="e">
        <f>ROUND(VLOOKUP($M148,age!$A$2:$M$479,9,FALSE),1)</f>
        <v>#N/A</v>
      </c>
      <c r="W148" s="20" t="e">
        <f>ROUND(VLOOKUP($M148,age!$A$2:$M$479,10,FALSE),1)</f>
        <v>#N/A</v>
      </c>
      <c r="X148" s="20" t="e">
        <f>ROUND(VLOOKUP($M148,age!$A$2:$M$479,11,FALSE),1)</f>
        <v>#N/A</v>
      </c>
      <c r="Y148" s="20" t="e">
        <f>ROUND(VLOOKUP($M148,age!$A$2:$M$479,12,FALSE),1)</f>
        <v>#N/A</v>
      </c>
      <c r="Z148" s="20" t="e">
        <f>ROUND(VLOOKUP($M148,age!$A$2:$M$479,13,FALSE),1)</f>
        <v>#N/A</v>
      </c>
      <c r="AA148" s="20" t="e">
        <f>ROUND(VLOOKUP($N148,ht!$A$2:$H$423,2,FALSE),1)</f>
        <v>#N/A</v>
      </c>
      <c r="AB148" s="38" t="e">
        <f>ROUND(VLOOKUP($N148,ht!$A$2:$H$423,3,FALSE),1)</f>
        <v>#N/A</v>
      </c>
      <c r="AC148" s="20" t="e">
        <f>ROUND(VLOOKUP($N148,ht!$A$2:$H$423,4,FALSE),1)</f>
        <v>#N/A</v>
      </c>
      <c r="AD148" s="20" t="e">
        <f>ROUND(VLOOKUP($N148,ht!$A$2:$H$423,5,FALSE),1)</f>
        <v>#N/A</v>
      </c>
      <c r="AE148" s="20" t="e">
        <f>ROUND(VLOOKUP($N148,ht!$A$2:$H$423,6,FALSE),1)</f>
        <v>#N/A</v>
      </c>
      <c r="AF148" s="20" t="e">
        <f>ROUND(VLOOKUP($N148,ht!$A$2:$H$423,7,FALSE),1)</f>
        <v>#N/A</v>
      </c>
      <c r="AG148" s="20" t="e">
        <f>ROUND(VLOOKUP($N148,ht!$A$2:$H$423,8,FALSE),1)</f>
        <v>#N/A</v>
      </c>
    </row>
    <row r="149" spans="1:33" x14ac:dyDescent="0.75">
      <c r="A149" s="4"/>
      <c r="B149" s="5"/>
      <c r="C149" s="6"/>
      <c r="D149" s="6"/>
      <c r="E149" s="6"/>
      <c r="F149" s="6"/>
      <c r="G149" s="6"/>
      <c r="H149" s="35" t="str">
        <f t="shared" si="12"/>
        <v/>
      </c>
      <c r="I149" s="35" t="str">
        <f t="shared" si="13"/>
        <v/>
      </c>
      <c r="J149" s="35" t="str">
        <f t="shared" si="14"/>
        <v/>
      </c>
      <c r="K149" s="36" t="str">
        <f>Profile!$B$14</f>
        <v>700101-1</v>
      </c>
      <c r="L149" s="37">
        <f t="shared" ca="1" si="15"/>
        <v>45085</v>
      </c>
      <c r="M149" s="20" t="str">
        <f t="shared" si="16"/>
        <v>0</v>
      </c>
      <c r="N149" s="20" t="str">
        <f t="shared" si="17"/>
        <v>0</v>
      </c>
      <c r="O149" s="20" t="e">
        <f>ROUND(VLOOKUP($M149,age!$A$2:$M$479,2,FALSE),1)</f>
        <v>#N/A</v>
      </c>
      <c r="P149" s="20" t="e">
        <f>ROUND(VLOOKUP($M149,age!$A$2:$M$479,3,FALSE),1)</f>
        <v>#N/A</v>
      </c>
      <c r="Q149" s="20" t="e">
        <f>ROUND(VLOOKUP($M149,age!$A$2:$M$479,4,FALSE),1)</f>
        <v>#N/A</v>
      </c>
      <c r="R149" s="20" t="e">
        <f>ROUND(VLOOKUP($M149,age!$A$2:$M$479,5,FALSE),1)</f>
        <v>#N/A</v>
      </c>
      <c r="S149" s="20" t="e">
        <f>ROUND(VLOOKUP($M149,age!$A$2:$M$479,6,FALSE),1)</f>
        <v>#N/A</v>
      </c>
      <c r="T149" s="20" t="e">
        <f>ROUND(VLOOKUP($M149,age!$A$2:$M$479,7,FALSE),1)</f>
        <v>#N/A</v>
      </c>
      <c r="U149" s="20" t="e">
        <f>ROUND(VLOOKUP($M149,age!$A$2:$M$479,8,FALSE),1)</f>
        <v>#N/A</v>
      </c>
      <c r="V149" s="20" t="e">
        <f>ROUND(VLOOKUP($M149,age!$A$2:$M$479,9,FALSE),1)</f>
        <v>#N/A</v>
      </c>
      <c r="W149" s="20" t="e">
        <f>ROUND(VLOOKUP($M149,age!$A$2:$M$479,10,FALSE),1)</f>
        <v>#N/A</v>
      </c>
      <c r="X149" s="20" t="e">
        <f>ROUND(VLOOKUP($M149,age!$A$2:$M$479,11,FALSE),1)</f>
        <v>#N/A</v>
      </c>
      <c r="Y149" s="20" t="e">
        <f>ROUND(VLOOKUP($M149,age!$A$2:$M$479,12,FALSE),1)</f>
        <v>#N/A</v>
      </c>
      <c r="Z149" s="20" t="e">
        <f>ROUND(VLOOKUP($M149,age!$A$2:$M$479,13,FALSE),1)</f>
        <v>#N/A</v>
      </c>
      <c r="AA149" s="20" t="e">
        <f>ROUND(VLOOKUP($N149,ht!$A$2:$H$423,2,FALSE),1)</f>
        <v>#N/A</v>
      </c>
      <c r="AB149" s="38" t="e">
        <f>ROUND(VLOOKUP($N149,ht!$A$2:$H$423,3,FALSE),1)</f>
        <v>#N/A</v>
      </c>
      <c r="AC149" s="20" t="e">
        <f>ROUND(VLOOKUP($N149,ht!$A$2:$H$423,4,FALSE),1)</f>
        <v>#N/A</v>
      </c>
      <c r="AD149" s="20" t="e">
        <f>ROUND(VLOOKUP($N149,ht!$A$2:$H$423,5,FALSE),1)</f>
        <v>#N/A</v>
      </c>
      <c r="AE149" s="20" t="e">
        <f>ROUND(VLOOKUP($N149,ht!$A$2:$H$423,6,FALSE),1)</f>
        <v>#N/A</v>
      </c>
      <c r="AF149" s="20" t="e">
        <f>ROUND(VLOOKUP($N149,ht!$A$2:$H$423,7,FALSE),1)</f>
        <v>#N/A</v>
      </c>
      <c r="AG149" s="20" t="e">
        <f>ROUND(VLOOKUP($N149,ht!$A$2:$H$423,8,FALSE),1)</f>
        <v>#N/A</v>
      </c>
    </row>
    <row r="150" spans="1:33" x14ac:dyDescent="0.75">
      <c r="A150" s="4"/>
      <c r="B150" s="5"/>
      <c r="C150" s="6"/>
      <c r="D150" s="6"/>
      <c r="E150" s="6"/>
      <c r="F150" s="6"/>
      <c r="G150" s="6"/>
      <c r="H150" s="35" t="str">
        <f t="shared" si="12"/>
        <v/>
      </c>
      <c r="I150" s="35" t="str">
        <f t="shared" si="13"/>
        <v/>
      </c>
      <c r="J150" s="35" t="str">
        <f t="shared" si="14"/>
        <v/>
      </c>
      <c r="K150" s="36" t="str">
        <f>Profile!$B$14</f>
        <v>700101-1</v>
      </c>
      <c r="L150" s="37">
        <f t="shared" ca="1" si="15"/>
        <v>45085</v>
      </c>
      <c r="M150" s="20" t="str">
        <f t="shared" si="16"/>
        <v>0</v>
      </c>
      <c r="N150" s="20" t="str">
        <f t="shared" si="17"/>
        <v>0</v>
      </c>
      <c r="O150" s="20" t="e">
        <f>ROUND(VLOOKUP($M150,age!$A$2:$M$479,2,FALSE),1)</f>
        <v>#N/A</v>
      </c>
      <c r="P150" s="20" t="e">
        <f>ROUND(VLOOKUP($M150,age!$A$2:$M$479,3,FALSE),1)</f>
        <v>#N/A</v>
      </c>
      <c r="Q150" s="20" t="e">
        <f>ROUND(VLOOKUP($M150,age!$A$2:$M$479,4,FALSE),1)</f>
        <v>#N/A</v>
      </c>
      <c r="R150" s="20" t="e">
        <f>ROUND(VLOOKUP($M150,age!$A$2:$M$479,5,FALSE),1)</f>
        <v>#N/A</v>
      </c>
      <c r="S150" s="20" t="e">
        <f>ROUND(VLOOKUP($M150,age!$A$2:$M$479,6,FALSE),1)</f>
        <v>#N/A</v>
      </c>
      <c r="T150" s="20" t="e">
        <f>ROUND(VLOOKUP($M150,age!$A$2:$M$479,7,FALSE),1)</f>
        <v>#N/A</v>
      </c>
      <c r="U150" s="20" t="e">
        <f>ROUND(VLOOKUP($M150,age!$A$2:$M$479,8,FALSE),1)</f>
        <v>#N/A</v>
      </c>
      <c r="V150" s="20" t="e">
        <f>ROUND(VLOOKUP($M150,age!$A$2:$M$479,9,FALSE),1)</f>
        <v>#N/A</v>
      </c>
      <c r="W150" s="20" t="e">
        <f>ROUND(VLOOKUP($M150,age!$A$2:$M$479,10,FALSE),1)</f>
        <v>#N/A</v>
      </c>
      <c r="X150" s="20" t="e">
        <f>ROUND(VLOOKUP($M150,age!$A$2:$M$479,11,FALSE),1)</f>
        <v>#N/A</v>
      </c>
      <c r="Y150" s="20" t="e">
        <f>ROUND(VLOOKUP($M150,age!$A$2:$M$479,12,FALSE),1)</f>
        <v>#N/A</v>
      </c>
      <c r="Z150" s="20" t="e">
        <f>ROUND(VLOOKUP($M150,age!$A$2:$M$479,13,FALSE),1)</f>
        <v>#N/A</v>
      </c>
      <c r="AA150" s="20" t="e">
        <f>ROUND(VLOOKUP($N150,ht!$A$2:$H$423,2,FALSE),1)</f>
        <v>#N/A</v>
      </c>
      <c r="AB150" s="38" t="e">
        <f>ROUND(VLOOKUP($N150,ht!$A$2:$H$423,3,FALSE),1)</f>
        <v>#N/A</v>
      </c>
      <c r="AC150" s="20" t="e">
        <f>ROUND(VLOOKUP($N150,ht!$A$2:$H$423,4,FALSE),1)</f>
        <v>#N/A</v>
      </c>
      <c r="AD150" s="20" t="e">
        <f>ROUND(VLOOKUP($N150,ht!$A$2:$H$423,5,FALSE),1)</f>
        <v>#N/A</v>
      </c>
      <c r="AE150" s="20" t="e">
        <f>ROUND(VLOOKUP($N150,ht!$A$2:$H$423,6,FALSE),1)</f>
        <v>#N/A</v>
      </c>
      <c r="AF150" s="20" t="e">
        <f>ROUND(VLOOKUP($N150,ht!$A$2:$H$423,7,FALSE),1)</f>
        <v>#N/A</v>
      </c>
      <c r="AG150" s="20" t="e">
        <f>ROUND(VLOOKUP($N150,ht!$A$2:$H$423,8,FALSE),1)</f>
        <v>#N/A</v>
      </c>
    </row>
    <row r="151" spans="1:33" x14ac:dyDescent="0.75">
      <c r="A151" s="4"/>
      <c r="B151" s="5"/>
      <c r="C151" s="6"/>
      <c r="D151" s="6"/>
      <c r="E151" s="6"/>
      <c r="F151" s="6"/>
      <c r="G151" s="6"/>
      <c r="H151" s="35" t="str">
        <f t="shared" si="12"/>
        <v/>
      </c>
      <c r="I151" s="35" t="str">
        <f t="shared" si="13"/>
        <v/>
      </c>
      <c r="J151" s="35" t="str">
        <f t="shared" si="14"/>
        <v/>
      </c>
      <c r="K151" s="36" t="str">
        <f>Profile!$B$14</f>
        <v>700101-1</v>
      </c>
      <c r="L151" s="37">
        <f t="shared" ca="1" si="15"/>
        <v>45085</v>
      </c>
      <c r="M151" s="20" t="str">
        <f t="shared" si="16"/>
        <v>0</v>
      </c>
      <c r="N151" s="20" t="str">
        <f t="shared" si="17"/>
        <v>0</v>
      </c>
      <c r="O151" s="20" t="e">
        <f>ROUND(VLOOKUP($M151,age!$A$2:$M$479,2,FALSE),1)</f>
        <v>#N/A</v>
      </c>
      <c r="P151" s="20" t="e">
        <f>ROUND(VLOOKUP($M151,age!$A$2:$M$479,3,FALSE),1)</f>
        <v>#N/A</v>
      </c>
      <c r="Q151" s="20" t="e">
        <f>ROUND(VLOOKUP($M151,age!$A$2:$M$479,4,FALSE),1)</f>
        <v>#N/A</v>
      </c>
      <c r="R151" s="20" t="e">
        <f>ROUND(VLOOKUP($M151,age!$A$2:$M$479,5,FALSE),1)</f>
        <v>#N/A</v>
      </c>
      <c r="S151" s="20" t="e">
        <f>ROUND(VLOOKUP($M151,age!$A$2:$M$479,6,FALSE),1)</f>
        <v>#N/A</v>
      </c>
      <c r="T151" s="20" t="e">
        <f>ROUND(VLOOKUP($M151,age!$A$2:$M$479,7,FALSE),1)</f>
        <v>#N/A</v>
      </c>
      <c r="U151" s="20" t="e">
        <f>ROUND(VLOOKUP($M151,age!$A$2:$M$479,8,FALSE),1)</f>
        <v>#N/A</v>
      </c>
      <c r="V151" s="20" t="e">
        <f>ROUND(VLOOKUP($M151,age!$A$2:$M$479,9,FALSE),1)</f>
        <v>#N/A</v>
      </c>
      <c r="W151" s="20" t="e">
        <f>ROUND(VLOOKUP($M151,age!$A$2:$M$479,10,FALSE),1)</f>
        <v>#N/A</v>
      </c>
      <c r="X151" s="20" t="e">
        <f>ROUND(VLOOKUP($M151,age!$A$2:$M$479,11,FALSE),1)</f>
        <v>#N/A</v>
      </c>
      <c r="Y151" s="20" t="e">
        <f>ROUND(VLOOKUP($M151,age!$A$2:$M$479,12,FALSE),1)</f>
        <v>#N/A</v>
      </c>
      <c r="Z151" s="20" t="e">
        <f>ROUND(VLOOKUP($M151,age!$A$2:$M$479,13,FALSE),1)</f>
        <v>#N/A</v>
      </c>
      <c r="AA151" s="20" t="e">
        <f>ROUND(VLOOKUP($N151,ht!$A$2:$H$423,2,FALSE),1)</f>
        <v>#N/A</v>
      </c>
      <c r="AB151" s="38" t="e">
        <f>ROUND(VLOOKUP($N151,ht!$A$2:$H$423,3,FALSE),1)</f>
        <v>#N/A</v>
      </c>
      <c r="AC151" s="20" t="e">
        <f>ROUND(VLOOKUP($N151,ht!$A$2:$H$423,4,FALSE),1)</f>
        <v>#N/A</v>
      </c>
      <c r="AD151" s="20" t="e">
        <f>ROUND(VLOOKUP($N151,ht!$A$2:$H$423,5,FALSE),1)</f>
        <v>#N/A</v>
      </c>
      <c r="AE151" s="20" t="e">
        <f>ROUND(VLOOKUP($N151,ht!$A$2:$H$423,6,FALSE),1)</f>
        <v>#N/A</v>
      </c>
      <c r="AF151" s="20" t="e">
        <f>ROUND(VLOOKUP($N151,ht!$A$2:$H$423,7,FALSE),1)</f>
        <v>#N/A</v>
      </c>
      <c r="AG151" s="20" t="e">
        <f>ROUND(VLOOKUP($N151,ht!$A$2:$H$423,8,FALSE),1)</f>
        <v>#N/A</v>
      </c>
    </row>
    <row r="152" spans="1:33" x14ac:dyDescent="0.75">
      <c r="A152" s="4"/>
      <c r="B152" s="5"/>
      <c r="C152" s="6"/>
      <c r="D152" s="6"/>
      <c r="E152" s="6"/>
      <c r="F152" s="6"/>
      <c r="G152" s="6"/>
      <c r="H152" s="35" t="str">
        <f t="shared" si="12"/>
        <v/>
      </c>
      <c r="I152" s="35" t="str">
        <f t="shared" si="13"/>
        <v/>
      </c>
      <c r="J152" s="35" t="str">
        <f t="shared" si="14"/>
        <v/>
      </c>
      <c r="K152" s="36" t="str">
        <f>Profile!$B$14</f>
        <v>700101-1</v>
      </c>
      <c r="L152" s="37">
        <f t="shared" ca="1" si="15"/>
        <v>45085</v>
      </c>
      <c r="M152" s="20" t="str">
        <f t="shared" si="16"/>
        <v>0</v>
      </c>
      <c r="N152" s="20" t="str">
        <f t="shared" si="17"/>
        <v>0</v>
      </c>
      <c r="O152" s="20" t="e">
        <f>ROUND(VLOOKUP($M152,age!$A$2:$M$479,2,FALSE),1)</f>
        <v>#N/A</v>
      </c>
      <c r="P152" s="20" t="e">
        <f>ROUND(VLOOKUP($M152,age!$A$2:$M$479,3,FALSE),1)</f>
        <v>#N/A</v>
      </c>
      <c r="Q152" s="20" t="e">
        <f>ROUND(VLOOKUP($M152,age!$A$2:$M$479,4,FALSE),1)</f>
        <v>#N/A</v>
      </c>
      <c r="R152" s="20" t="e">
        <f>ROUND(VLOOKUP($M152,age!$A$2:$M$479,5,FALSE),1)</f>
        <v>#N/A</v>
      </c>
      <c r="S152" s="20" t="e">
        <f>ROUND(VLOOKUP($M152,age!$A$2:$M$479,6,FALSE),1)</f>
        <v>#N/A</v>
      </c>
      <c r="T152" s="20" t="e">
        <f>ROUND(VLOOKUP($M152,age!$A$2:$M$479,7,FALSE),1)</f>
        <v>#N/A</v>
      </c>
      <c r="U152" s="20" t="e">
        <f>ROUND(VLOOKUP($M152,age!$A$2:$M$479,8,FALSE),1)</f>
        <v>#N/A</v>
      </c>
      <c r="V152" s="20" t="e">
        <f>ROUND(VLOOKUP($M152,age!$A$2:$M$479,9,FALSE),1)</f>
        <v>#N/A</v>
      </c>
      <c r="W152" s="20" t="e">
        <f>ROUND(VLOOKUP($M152,age!$A$2:$M$479,10,FALSE),1)</f>
        <v>#N/A</v>
      </c>
      <c r="X152" s="20" t="e">
        <f>ROUND(VLOOKUP($M152,age!$A$2:$M$479,11,FALSE),1)</f>
        <v>#N/A</v>
      </c>
      <c r="Y152" s="20" t="e">
        <f>ROUND(VLOOKUP($M152,age!$A$2:$M$479,12,FALSE),1)</f>
        <v>#N/A</v>
      </c>
      <c r="Z152" s="20" t="e">
        <f>ROUND(VLOOKUP($M152,age!$A$2:$M$479,13,FALSE),1)</f>
        <v>#N/A</v>
      </c>
      <c r="AA152" s="20" t="e">
        <f>ROUND(VLOOKUP($N152,ht!$A$2:$H$423,2,FALSE),1)</f>
        <v>#N/A</v>
      </c>
      <c r="AB152" s="38" t="e">
        <f>ROUND(VLOOKUP($N152,ht!$A$2:$H$423,3,FALSE),1)</f>
        <v>#N/A</v>
      </c>
      <c r="AC152" s="20" t="e">
        <f>ROUND(VLOOKUP($N152,ht!$A$2:$H$423,4,FALSE),1)</f>
        <v>#N/A</v>
      </c>
      <c r="AD152" s="20" t="e">
        <f>ROUND(VLOOKUP($N152,ht!$A$2:$H$423,5,FALSE),1)</f>
        <v>#N/A</v>
      </c>
      <c r="AE152" s="20" t="e">
        <f>ROUND(VLOOKUP($N152,ht!$A$2:$H$423,6,FALSE),1)</f>
        <v>#N/A</v>
      </c>
      <c r="AF152" s="20" t="e">
        <f>ROUND(VLOOKUP($N152,ht!$A$2:$H$423,7,FALSE),1)</f>
        <v>#N/A</v>
      </c>
      <c r="AG152" s="20" t="e">
        <f>ROUND(VLOOKUP($N152,ht!$A$2:$H$423,8,FALSE),1)</f>
        <v>#N/A</v>
      </c>
    </row>
    <row r="153" spans="1:33" x14ac:dyDescent="0.75">
      <c r="A153" s="4"/>
      <c r="B153" s="5"/>
      <c r="C153" s="6"/>
      <c r="D153" s="6"/>
      <c r="E153" s="6"/>
      <c r="F153" s="6"/>
      <c r="G153" s="6"/>
      <c r="H153" s="35" t="str">
        <f t="shared" si="12"/>
        <v/>
      </c>
      <c r="I153" s="35" t="str">
        <f t="shared" si="13"/>
        <v/>
      </c>
      <c r="J153" s="35" t="str">
        <f t="shared" si="14"/>
        <v/>
      </c>
      <c r="K153" s="36" t="str">
        <f>Profile!$B$14</f>
        <v>700101-1</v>
      </c>
      <c r="L153" s="37">
        <f t="shared" ca="1" si="15"/>
        <v>45085</v>
      </c>
      <c r="M153" s="20" t="str">
        <f t="shared" si="16"/>
        <v>0</v>
      </c>
      <c r="N153" s="20" t="str">
        <f t="shared" si="17"/>
        <v>0</v>
      </c>
      <c r="O153" s="20" t="e">
        <f>ROUND(VLOOKUP($M153,age!$A$2:$M$479,2,FALSE),1)</f>
        <v>#N/A</v>
      </c>
      <c r="P153" s="20" t="e">
        <f>ROUND(VLOOKUP($M153,age!$A$2:$M$479,3,FALSE),1)</f>
        <v>#N/A</v>
      </c>
      <c r="Q153" s="20" t="e">
        <f>ROUND(VLOOKUP($M153,age!$A$2:$M$479,4,FALSE),1)</f>
        <v>#N/A</v>
      </c>
      <c r="R153" s="20" t="e">
        <f>ROUND(VLOOKUP($M153,age!$A$2:$M$479,5,FALSE),1)</f>
        <v>#N/A</v>
      </c>
      <c r="S153" s="20" t="e">
        <f>ROUND(VLOOKUP($M153,age!$A$2:$M$479,6,FALSE),1)</f>
        <v>#N/A</v>
      </c>
      <c r="T153" s="20" t="e">
        <f>ROUND(VLOOKUP($M153,age!$A$2:$M$479,7,FALSE),1)</f>
        <v>#N/A</v>
      </c>
      <c r="U153" s="20" t="e">
        <f>ROUND(VLOOKUP($M153,age!$A$2:$M$479,8,FALSE),1)</f>
        <v>#N/A</v>
      </c>
      <c r="V153" s="20" t="e">
        <f>ROUND(VLOOKUP($M153,age!$A$2:$M$479,9,FALSE),1)</f>
        <v>#N/A</v>
      </c>
      <c r="W153" s="20" t="e">
        <f>ROUND(VLOOKUP($M153,age!$A$2:$M$479,10,FALSE),1)</f>
        <v>#N/A</v>
      </c>
      <c r="X153" s="20" t="e">
        <f>ROUND(VLOOKUP($M153,age!$A$2:$M$479,11,FALSE),1)</f>
        <v>#N/A</v>
      </c>
      <c r="Y153" s="20" t="e">
        <f>ROUND(VLOOKUP($M153,age!$A$2:$M$479,12,FALSE),1)</f>
        <v>#N/A</v>
      </c>
      <c r="Z153" s="20" t="e">
        <f>ROUND(VLOOKUP($M153,age!$A$2:$M$479,13,FALSE),1)</f>
        <v>#N/A</v>
      </c>
      <c r="AA153" s="20" t="e">
        <f>ROUND(VLOOKUP($N153,ht!$A$2:$H$423,2,FALSE),1)</f>
        <v>#N/A</v>
      </c>
      <c r="AB153" s="38" t="e">
        <f>ROUND(VLOOKUP($N153,ht!$A$2:$H$423,3,FALSE),1)</f>
        <v>#N/A</v>
      </c>
      <c r="AC153" s="20" t="e">
        <f>ROUND(VLOOKUP($N153,ht!$A$2:$H$423,4,FALSE),1)</f>
        <v>#N/A</v>
      </c>
      <c r="AD153" s="20" t="e">
        <f>ROUND(VLOOKUP($N153,ht!$A$2:$H$423,5,FALSE),1)</f>
        <v>#N/A</v>
      </c>
      <c r="AE153" s="20" t="e">
        <f>ROUND(VLOOKUP($N153,ht!$A$2:$H$423,6,FALSE),1)</f>
        <v>#N/A</v>
      </c>
      <c r="AF153" s="20" t="e">
        <f>ROUND(VLOOKUP($N153,ht!$A$2:$H$423,7,FALSE),1)</f>
        <v>#N/A</v>
      </c>
      <c r="AG153" s="20" t="e">
        <f>ROUND(VLOOKUP($N153,ht!$A$2:$H$423,8,FALSE),1)</f>
        <v>#N/A</v>
      </c>
    </row>
    <row r="154" spans="1:33" x14ac:dyDescent="0.75">
      <c r="A154" s="4"/>
      <c r="B154" s="5"/>
      <c r="C154" s="6"/>
      <c r="D154" s="6"/>
      <c r="E154" s="6"/>
      <c r="F154" s="6"/>
      <c r="G154" s="6"/>
      <c r="H154" s="35" t="str">
        <f t="shared" si="12"/>
        <v/>
      </c>
      <c r="I154" s="35" t="str">
        <f t="shared" si="13"/>
        <v/>
      </c>
      <c r="J154" s="35" t="str">
        <f t="shared" si="14"/>
        <v/>
      </c>
      <c r="K154" s="36" t="str">
        <f>Profile!$B$14</f>
        <v>700101-1</v>
      </c>
      <c r="L154" s="37">
        <f t="shared" ca="1" si="15"/>
        <v>45085</v>
      </c>
      <c r="M154" s="20" t="str">
        <f t="shared" si="16"/>
        <v>0</v>
      </c>
      <c r="N154" s="20" t="str">
        <f t="shared" si="17"/>
        <v>0</v>
      </c>
      <c r="O154" s="20" t="e">
        <f>ROUND(VLOOKUP($M154,age!$A$2:$M$479,2,FALSE),1)</f>
        <v>#N/A</v>
      </c>
      <c r="P154" s="20" t="e">
        <f>ROUND(VLOOKUP($M154,age!$A$2:$M$479,3,FALSE),1)</f>
        <v>#N/A</v>
      </c>
      <c r="Q154" s="20" t="e">
        <f>ROUND(VLOOKUP($M154,age!$A$2:$M$479,4,FALSE),1)</f>
        <v>#N/A</v>
      </c>
      <c r="R154" s="20" t="e">
        <f>ROUND(VLOOKUP($M154,age!$A$2:$M$479,5,FALSE),1)</f>
        <v>#N/A</v>
      </c>
      <c r="S154" s="20" t="e">
        <f>ROUND(VLOOKUP($M154,age!$A$2:$M$479,6,FALSE),1)</f>
        <v>#N/A</v>
      </c>
      <c r="T154" s="20" t="e">
        <f>ROUND(VLOOKUP($M154,age!$A$2:$M$479,7,FALSE),1)</f>
        <v>#N/A</v>
      </c>
      <c r="U154" s="20" t="e">
        <f>ROUND(VLOOKUP($M154,age!$A$2:$M$479,8,FALSE),1)</f>
        <v>#N/A</v>
      </c>
      <c r="V154" s="20" t="e">
        <f>ROUND(VLOOKUP($M154,age!$A$2:$M$479,9,FALSE),1)</f>
        <v>#N/A</v>
      </c>
      <c r="W154" s="20" t="e">
        <f>ROUND(VLOOKUP($M154,age!$A$2:$M$479,10,FALSE),1)</f>
        <v>#N/A</v>
      </c>
      <c r="X154" s="20" t="e">
        <f>ROUND(VLOOKUP($M154,age!$A$2:$M$479,11,FALSE),1)</f>
        <v>#N/A</v>
      </c>
      <c r="Y154" s="20" t="e">
        <f>ROUND(VLOOKUP($M154,age!$A$2:$M$479,12,FALSE),1)</f>
        <v>#N/A</v>
      </c>
      <c r="Z154" s="20" t="e">
        <f>ROUND(VLOOKUP($M154,age!$A$2:$M$479,13,FALSE),1)</f>
        <v>#N/A</v>
      </c>
      <c r="AA154" s="20" t="e">
        <f>ROUND(VLOOKUP($N154,ht!$A$2:$H$423,2,FALSE),1)</f>
        <v>#N/A</v>
      </c>
      <c r="AB154" s="38" t="e">
        <f>ROUND(VLOOKUP($N154,ht!$A$2:$H$423,3,FALSE),1)</f>
        <v>#N/A</v>
      </c>
      <c r="AC154" s="20" t="e">
        <f>ROUND(VLOOKUP($N154,ht!$A$2:$H$423,4,FALSE),1)</f>
        <v>#N/A</v>
      </c>
      <c r="AD154" s="20" t="e">
        <f>ROUND(VLOOKUP($N154,ht!$A$2:$H$423,5,FALSE),1)</f>
        <v>#N/A</v>
      </c>
      <c r="AE154" s="20" t="e">
        <f>ROUND(VLOOKUP($N154,ht!$A$2:$H$423,6,FALSE),1)</f>
        <v>#N/A</v>
      </c>
      <c r="AF154" s="20" t="e">
        <f>ROUND(VLOOKUP($N154,ht!$A$2:$H$423,7,FALSE),1)</f>
        <v>#N/A</v>
      </c>
      <c r="AG154" s="20" t="e">
        <f>ROUND(VLOOKUP($N154,ht!$A$2:$H$423,8,FALSE),1)</f>
        <v>#N/A</v>
      </c>
    </row>
    <row r="155" spans="1:33" x14ac:dyDescent="0.75">
      <c r="A155" s="4"/>
      <c r="B155" s="5"/>
      <c r="C155" s="6"/>
      <c r="D155" s="6"/>
      <c r="E155" s="6"/>
      <c r="F155" s="6"/>
      <c r="G155" s="6"/>
      <c r="H155" s="35" t="str">
        <f t="shared" si="12"/>
        <v/>
      </c>
      <c r="I155" s="35" t="str">
        <f t="shared" si="13"/>
        <v/>
      </c>
      <c r="J155" s="35" t="str">
        <f t="shared" si="14"/>
        <v/>
      </c>
      <c r="K155" s="36" t="str">
        <f>Profile!$B$14</f>
        <v>700101-1</v>
      </c>
      <c r="L155" s="37">
        <f t="shared" ca="1" si="15"/>
        <v>45085</v>
      </c>
      <c r="M155" s="20" t="str">
        <f t="shared" si="16"/>
        <v>0</v>
      </c>
      <c r="N155" s="20" t="str">
        <f t="shared" si="17"/>
        <v>0</v>
      </c>
      <c r="O155" s="20" t="e">
        <f>ROUND(VLOOKUP($M155,age!$A$2:$M$479,2,FALSE),1)</f>
        <v>#N/A</v>
      </c>
      <c r="P155" s="20" t="e">
        <f>ROUND(VLOOKUP($M155,age!$A$2:$M$479,3,FALSE),1)</f>
        <v>#N/A</v>
      </c>
      <c r="Q155" s="20" t="e">
        <f>ROUND(VLOOKUP($M155,age!$A$2:$M$479,4,FALSE),1)</f>
        <v>#N/A</v>
      </c>
      <c r="R155" s="20" t="e">
        <f>ROUND(VLOOKUP($M155,age!$A$2:$M$479,5,FALSE),1)</f>
        <v>#N/A</v>
      </c>
      <c r="S155" s="20" t="e">
        <f>ROUND(VLOOKUP($M155,age!$A$2:$M$479,6,FALSE),1)</f>
        <v>#N/A</v>
      </c>
      <c r="T155" s="20" t="e">
        <f>ROUND(VLOOKUP($M155,age!$A$2:$M$479,7,FALSE),1)</f>
        <v>#N/A</v>
      </c>
      <c r="U155" s="20" t="e">
        <f>ROUND(VLOOKUP($M155,age!$A$2:$M$479,8,FALSE),1)</f>
        <v>#N/A</v>
      </c>
      <c r="V155" s="20" t="e">
        <f>ROUND(VLOOKUP($M155,age!$A$2:$M$479,9,FALSE),1)</f>
        <v>#N/A</v>
      </c>
      <c r="W155" s="20" t="e">
        <f>ROUND(VLOOKUP($M155,age!$A$2:$M$479,10,FALSE),1)</f>
        <v>#N/A</v>
      </c>
      <c r="X155" s="20" t="e">
        <f>ROUND(VLOOKUP($M155,age!$A$2:$M$479,11,FALSE),1)</f>
        <v>#N/A</v>
      </c>
      <c r="Y155" s="20" t="e">
        <f>ROUND(VLOOKUP($M155,age!$A$2:$M$479,12,FALSE),1)</f>
        <v>#N/A</v>
      </c>
      <c r="Z155" s="20" t="e">
        <f>ROUND(VLOOKUP($M155,age!$A$2:$M$479,13,FALSE),1)</f>
        <v>#N/A</v>
      </c>
      <c r="AA155" s="20" t="e">
        <f>ROUND(VLOOKUP($N155,ht!$A$2:$H$423,2,FALSE),1)</f>
        <v>#N/A</v>
      </c>
      <c r="AB155" s="38" t="e">
        <f>ROUND(VLOOKUP($N155,ht!$A$2:$H$423,3,FALSE),1)</f>
        <v>#N/A</v>
      </c>
      <c r="AC155" s="20" t="e">
        <f>ROUND(VLOOKUP($N155,ht!$A$2:$H$423,4,FALSE),1)</f>
        <v>#N/A</v>
      </c>
      <c r="AD155" s="20" t="e">
        <f>ROUND(VLOOKUP($N155,ht!$A$2:$H$423,5,FALSE),1)</f>
        <v>#N/A</v>
      </c>
      <c r="AE155" s="20" t="e">
        <f>ROUND(VLOOKUP($N155,ht!$A$2:$H$423,6,FALSE),1)</f>
        <v>#N/A</v>
      </c>
      <c r="AF155" s="20" t="e">
        <f>ROUND(VLOOKUP($N155,ht!$A$2:$H$423,7,FALSE),1)</f>
        <v>#N/A</v>
      </c>
      <c r="AG155" s="20" t="e">
        <f>ROUND(VLOOKUP($N155,ht!$A$2:$H$423,8,FALSE),1)</f>
        <v>#N/A</v>
      </c>
    </row>
    <row r="156" spans="1:33" x14ac:dyDescent="0.75">
      <c r="A156" s="4"/>
      <c r="B156" s="5"/>
      <c r="C156" s="6"/>
      <c r="D156" s="6"/>
      <c r="E156" s="6"/>
      <c r="F156" s="6"/>
      <c r="G156" s="6"/>
      <c r="H156" s="35" t="str">
        <f t="shared" si="12"/>
        <v/>
      </c>
      <c r="I156" s="35" t="str">
        <f t="shared" si="13"/>
        <v/>
      </c>
      <c r="J156" s="35" t="str">
        <f t="shared" si="14"/>
        <v/>
      </c>
      <c r="K156" s="36" t="str">
        <f>Profile!$B$14</f>
        <v>700101-1</v>
      </c>
      <c r="L156" s="37">
        <f t="shared" ca="1" si="15"/>
        <v>45085</v>
      </c>
      <c r="M156" s="20" t="str">
        <f t="shared" si="16"/>
        <v>0</v>
      </c>
      <c r="N156" s="20" t="str">
        <f t="shared" si="17"/>
        <v>0</v>
      </c>
      <c r="O156" s="20" t="e">
        <f>ROUND(VLOOKUP($M156,age!$A$2:$M$479,2,FALSE),1)</f>
        <v>#N/A</v>
      </c>
      <c r="P156" s="20" t="e">
        <f>ROUND(VLOOKUP($M156,age!$A$2:$M$479,3,FALSE),1)</f>
        <v>#N/A</v>
      </c>
      <c r="Q156" s="20" t="e">
        <f>ROUND(VLOOKUP($M156,age!$A$2:$M$479,4,FALSE),1)</f>
        <v>#N/A</v>
      </c>
      <c r="R156" s="20" t="e">
        <f>ROUND(VLOOKUP($M156,age!$A$2:$M$479,5,FALSE),1)</f>
        <v>#N/A</v>
      </c>
      <c r="S156" s="20" t="e">
        <f>ROUND(VLOOKUP($M156,age!$A$2:$M$479,6,FALSE),1)</f>
        <v>#N/A</v>
      </c>
      <c r="T156" s="20" t="e">
        <f>ROUND(VLOOKUP($M156,age!$A$2:$M$479,7,FALSE),1)</f>
        <v>#N/A</v>
      </c>
      <c r="U156" s="20" t="e">
        <f>ROUND(VLOOKUP($M156,age!$A$2:$M$479,8,FALSE),1)</f>
        <v>#N/A</v>
      </c>
      <c r="V156" s="20" t="e">
        <f>ROUND(VLOOKUP($M156,age!$A$2:$M$479,9,FALSE),1)</f>
        <v>#N/A</v>
      </c>
      <c r="W156" s="20" t="e">
        <f>ROUND(VLOOKUP($M156,age!$A$2:$M$479,10,FALSE),1)</f>
        <v>#N/A</v>
      </c>
      <c r="X156" s="20" t="e">
        <f>ROUND(VLOOKUP($M156,age!$A$2:$M$479,11,FALSE),1)</f>
        <v>#N/A</v>
      </c>
      <c r="Y156" s="20" t="e">
        <f>ROUND(VLOOKUP($M156,age!$A$2:$M$479,12,FALSE),1)</f>
        <v>#N/A</v>
      </c>
      <c r="Z156" s="20" t="e">
        <f>ROUND(VLOOKUP($M156,age!$A$2:$M$479,13,FALSE),1)</f>
        <v>#N/A</v>
      </c>
      <c r="AA156" s="20" t="e">
        <f>ROUND(VLOOKUP($N156,ht!$A$2:$H$423,2,FALSE),1)</f>
        <v>#N/A</v>
      </c>
      <c r="AB156" s="38" t="e">
        <f>ROUND(VLOOKUP($N156,ht!$A$2:$H$423,3,FALSE),1)</f>
        <v>#N/A</v>
      </c>
      <c r="AC156" s="20" t="e">
        <f>ROUND(VLOOKUP($N156,ht!$A$2:$H$423,4,FALSE),1)</f>
        <v>#N/A</v>
      </c>
      <c r="AD156" s="20" t="e">
        <f>ROUND(VLOOKUP($N156,ht!$A$2:$H$423,5,FALSE),1)</f>
        <v>#N/A</v>
      </c>
      <c r="AE156" s="20" t="e">
        <f>ROUND(VLOOKUP($N156,ht!$A$2:$H$423,6,FALSE),1)</f>
        <v>#N/A</v>
      </c>
      <c r="AF156" s="20" t="e">
        <f>ROUND(VLOOKUP($N156,ht!$A$2:$H$423,7,FALSE),1)</f>
        <v>#N/A</v>
      </c>
      <c r="AG156" s="20" t="e">
        <f>ROUND(VLOOKUP($N156,ht!$A$2:$H$423,8,FALSE),1)</f>
        <v>#N/A</v>
      </c>
    </row>
    <row r="157" spans="1:33" x14ac:dyDescent="0.75">
      <c r="A157" s="4"/>
      <c r="B157" s="5"/>
      <c r="C157" s="6"/>
      <c r="D157" s="6"/>
      <c r="E157" s="6"/>
      <c r="F157" s="6"/>
      <c r="G157" s="6"/>
      <c r="H157" s="35" t="str">
        <f t="shared" si="12"/>
        <v/>
      </c>
      <c r="I157" s="35" t="str">
        <f t="shared" si="13"/>
        <v/>
      </c>
      <c r="J157" s="35" t="str">
        <f t="shared" si="14"/>
        <v/>
      </c>
      <c r="K157" s="36" t="str">
        <f>Profile!$B$14</f>
        <v>700101-1</v>
      </c>
      <c r="L157" s="37">
        <f t="shared" ca="1" si="15"/>
        <v>45085</v>
      </c>
      <c r="M157" s="20" t="str">
        <f t="shared" si="16"/>
        <v>0</v>
      </c>
      <c r="N157" s="20" t="str">
        <f t="shared" si="17"/>
        <v>0</v>
      </c>
      <c r="O157" s="20" t="e">
        <f>ROUND(VLOOKUP($M157,age!$A$2:$M$479,2,FALSE),1)</f>
        <v>#N/A</v>
      </c>
      <c r="P157" s="20" t="e">
        <f>ROUND(VLOOKUP($M157,age!$A$2:$M$479,3,FALSE),1)</f>
        <v>#N/A</v>
      </c>
      <c r="Q157" s="20" t="e">
        <f>ROUND(VLOOKUP($M157,age!$A$2:$M$479,4,FALSE),1)</f>
        <v>#N/A</v>
      </c>
      <c r="R157" s="20" t="e">
        <f>ROUND(VLOOKUP($M157,age!$A$2:$M$479,5,FALSE),1)</f>
        <v>#N/A</v>
      </c>
      <c r="S157" s="20" t="e">
        <f>ROUND(VLOOKUP($M157,age!$A$2:$M$479,6,FALSE),1)</f>
        <v>#N/A</v>
      </c>
      <c r="T157" s="20" t="e">
        <f>ROUND(VLOOKUP($M157,age!$A$2:$M$479,7,FALSE),1)</f>
        <v>#N/A</v>
      </c>
      <c r="U157" s="20" t="e">
        <f>ROUND(VLOOKUP($M157,age!$A$2:$M$479,8,FALSE),1)</f>
        <v>#N/A</v>
      </c>
      <c r="V157" s="20" t="e">
        <f>ROUND(VLOOKUP($M157,age!$A$2:$M$479,9,FALSE),1)</f>
        <v>#N/A</v>
      </c>
      <c r="W157" s="20" t="e">
        <f>ROUND(VLOOKUP($M157,age!$A$2:$M$479,10,FALSE),1)</f>
        <v>#N/A</v>
      </c>
      <c r="X157" s="20" t="e">
        <f>ROUND(VLOOKUP($M157,age!$A$2:$M$479,11,FALSE),1)</f>
        <v>#N/A</v>
      </c>
      <c r="Y157" s="20" t="e">
        <f>ROUND(VLOOKUP($M157,age!$A$2:$M$479,12,FALSE),1)</f>
        <v>#N/A</v>
      </c>
      <c r="Z157" s="20" t="e">
        <f>ROUND(VLOOKUP($M157,age!$A$2:$M$479,13,FALSE),1)</f>
        <v>#N/A</v>
      </c>
      <c r="AA157" s="20" t="e">
        <f>ROUND(VLOOKUP($N157,ht!$A$2:$H$423,2,FALSE),1)</f>
        <v>#N/A</v>
      </c>
      <c r="AB157" s="38" t="e">
        <f>ROUND(VLOOKUP($N157,ht!$A$2:$H$423,3,FALSE),1)</f>
        <v>#N/A</v>
      </c>
      <c r="AC157" s="20" t="e">
        <f>ROUND(VLOOKUP($N157,ht!$A$2:$H$423,4,FALSE),1)</f>
        <v>#N/A</v>
      </c>
      <c r="AD157" s="20" t="e">
        <f>ROUND(VLOOKUP($N157,ht!$A$2:$H$423,5,FALSE),1)</f>
        <v>#N/A</v>
      </c>
      <c r="AE157" s="20" t="e">
        <f>ROUND(VLOOKUP($N157,ht!$A$2:$H$423,6,FALSE),1)</f>
        <v>#N/A</v>
      </c>
      <c r="AF157" s="20" t="e">
        <f>ROUND(VLOOKUP($N157,ht!$A$2:$H$423,7,FALSE),1)</f>
        <v>#N/A</v>
      </c>
      <c r="AG157" s="20" t="e">
        <f>ROUND(VLOOKUP($N157,ht!$A$2:$H$423,8,FALSE),1)</f>
        <v>#N/A</v>
      </c>
    </row>
    <row r="158" spans="1:33" x14ac:dyDescent="0.75">
      <c r="A158" s="4"/>
      <c r="B158" s="5"/>
      <c r="C158" s="6"/>
      <c r="D158" s="6"/>
      <c r="E158" s="6"/>
      <c r="F158" s="6"/>
      <c r="G158" s="6"/>
      <c r="H158" s="35" t="str">
        <f t="shared" si="12"/>
        <v/>
      </c>
      <c r="I158" s="35" t="str">
        <f t="shared" si="13"/>
        <v/>
      </c>
      <c r="J158" s="35" t="str">
        <f t="shared" si="14"/>
        <v/>
      </c>
      <c r="K158" s="36" t="str">
        <f>Profile!$B$14</f>
        <v>700101-1</v>
      </c>
      <c r="L158" s="37">
        <f t="shared" ca="1" si="15"/>
        <v>45085</v>
      </c>
      <c r="M158" s="20" t="str">
        <f t="shared" si="16"/>
        <v>0</v>
      </c>
      <c r="N158" s="20" t="str">
        <f t="shared" si="17"/>
        <v>0</v>
      </c>
      <c r="O158" s="20" t="e">
        <f>ROUND(VLOOKUP($M158,age!$A$2:$M$479,2,FALSE),1)</f>
        <v>#N/A</v>
      </c>
      <c r="P158" s="20" t="e">
        <f>ROUND(VLOOKUP($M158,age!$A$2:$M$479,3,FALSE),1)</f>
        <v>#N/A</v>
      </c>
      <c r="Q158" s="20" t="e">
        <f>ROUND(VLOOKUP($M158,age!$A$2:$M$479,4,FALSE),1)</f>
        <v>#N/A</v>
      </c>
      <c r="R158" s="20" t="e">
        <f>ROUND(VLOOKUP($M158,age!$A$2:$M$479,5,FALSE),1)</f>
        <v>#N/A</v>
      </c>
      <c r="S158" s="20" t="e">
        <f>ROUND(VLOOKUP($M158,age!$A$2:$M$479,6,FALSE),1)</f>
        <v>#N/A</v>
      </c>
      <c r="T158" s="20" t="e">
        <f>ROUND(VLOOKUP($M158,age!$A$2:$M$479,7,FALSE),1)</f>
        <v>#N/A</v>
      </c>
      <c r="U158" s="20" t="e">
        <f>ROUND(VLOOKUP($M158,age!$A$2:$M$479,8,FALSE),1)</f>
        <v>#N/A</v>
      </c>
      <c r="V158" s="20" t="e">
        <f>ROUND(VLOOKUP($M158,age!$A$2:$M$479,9,FALSE),1)</f>
        <v>#N/A</v>
      </c>
      <c r="W158" s="20" t="e">
        <f>ROUND(VLOOKUP($M158,age!$A$2:$M$479,10,FALSE),1)</f>
        <v>#N/A</v>
      </c>
      <c r="X158" s="20" t="e">
        <f>ROUND(VLOOKUP($M158,age!$A$2:$M$479,11,FALSE),1)</f>
        <v>#N/A</v>
      </c>
      <c r="Y158" s="20" t="e">
        <f>ROUND(VLOOKUP($M158,age!$A$2:$M$479,12,FALSE),1)</f>
        <v>#N/A</v>
      </c>
      <c r="Z158" s="20" t="e">
        <f>ROUND(VLOOKUP($M158,age!$A$2:$M$479,13,FALSE),1)</f>
        <v>#N/A</v>
      </c>
      <c r="AA158" s="20" t="e">
        <f>ROUND(VLOOKUP($N158,ht!$A$2:$H$423,2,FALSE),1)</f>
        <v>#N/A</v>
      </c>
      <c r="AB158" s="38" t="e">
        <f>ROUND(VLOOKUP($N158,ht!$A$2:$H$423,3,FALSE),1)</f>
        <v>#N/A</v>
      </c>
      <c r="AC158" s="20" t="e">
        <f>ROUND(VLOOKUP($N158,ht!$A$2:$H$423,4,FALSE),1)</f>
        <v>#N/A</v>
      </c>
      <c r="AD158" s="20" t="e">
        <f>ROUND(VLOOKUP($N158,ht!$A$2:$H$423,5,FALSE),1)</f>
        <v>#N/A</v>
      </c>
      <c r="AE158" s="20" t="e">
        <f>ROUND(VLOOKUP($N158,ht!$A$2:$H$423,6,FALSE),1)</f>
        <v>#N/A</v>
      </c>
      <c r="AF158" s="20" t="e">
        <f>ROUND(VLOOKUP($N158,ht!$A$2:$H$423,7,FALSE),1)</f>
        <v>#N/A</v>
      </c>
      <c r="AG158" s="20" t="e">
        <f>ROUND(VLOOKUP($N158,ht!$A$2:$H$423,8,FALSE),1)</f>
        <v>#N/A</v>
      </c>
    </row>
    <row r="159" spans="1:33" x14ac:dyDescent="0.75">
      <c r="A159" s="4"/>
      <c r="B159" s="5"/>
      <c r="C159" s="6"/>
      <c r="D159" s="6"/>
      <c r="E159" s="6"/>
      <c r="F159" s="6"/>
      <c r="G159" s="6"/>
      <c r="H159" s="35" t="str">
        <f t="shared" si="12"/>
        <v/>
      </c>
      <c r="I159" s="35" t="str">
        <f t="shared" si="13"/>
        <v/>
      </c>
      <c r="J159" s="35" t="str">
        <f t="shared" si="14"/>
        <v/>
      </c>
      <c r="K159" s="36" t="str">
        <f>Profile!$B$14</f>
        <v>700101-1</v>
      </c>
      <c r="L159" s="37">
        <f t="shared" ca="1" si="15"/>
        <v>45085</v>
      </c>
      <c r="M159" s="20" t="str">
        <f t="shared" si="16"/>
        <v>0</v>
      </c>
      <c r="N159" s="20" t="str">
        <f t="shared" si="17"/>
        <v>0</v>
      </c>
      <c r="O159" s="20" t="e">
        <f>ROUND(VLOOKUP($M159,age!$A$2:$M$479,2,FALSE),1)</f>
        <v>#N/A</v>
      </c>
      <c r="P159" s="20" t="e">
        <f>ROUND(VLOOKUP($M159,age!$A$2:$M$479,3,FALSE),1)</f>
        <v>#N/A</v>
      </c>
      <c r="Q159" s="20" t="e">
        <f>ROUND(VLOOKUP($M159,age!$A$2:$M$479,4,FALSE),1)</f>
        <v>#N/A</v>
      </c>
      <c r="R159" s="20" t="e">
        <f>ROUND(VLOOKUP($M159,age!$A$2:$M$479,5,FALSE),1)</f>
        <v>#N/A</v>
      </c>
      <c r="S159" s="20" t="e">
        <f>ROUND(VLOOKUP($M159,age!$A$2:$M$479,6,FALSE),1)</f>
        <v>#N/A</v>
      </c>
      <c r="T159" s="20" t="e">
        <f>ROUND(VLOOKUP($M159,age!$A$2:$M$479,7,FALSE),1)</f>
        <v>#N/A</v>
      </c>
      <c r="U159" s="20" t="e">
        <f>ROUND(VLOOKUP($M159,age!$A$2:$M$479,8,FALSE),1)</f>
        <v>#N/A</v>
      </c>
      <c r="V159" s="20" t="e">
        <f>ROUND(VLOOKUP($M159,age!$A$2:$M$479,9,FALSE),1)</f>
        <v>#N/A</v>
      </c>
      <c r="W159" s="20" t="e">
        <f>ROUND(VLOOKUP($M159,age!$A$2:$M$479,10,FALSE),1)</f>
        <v>#N/A</v>
      </c>
      <c r="X159" s="20" t="e">
        <f>ROUND(VLOOKUP($M159,age!$A$2:$M$479,11,FALSE),1)</f>
        <v>#N/A</v>
      </c>
      <c r="Y159" s="20" t="e">
        <f>ROUND(VLOOKUP($M159,age!$A$2:$M$479,12,FALSE),1)</f>
        <v>#N/A</v>
      </c>
      <c r="Z159" s="20" t="e">
        <f>ROUND(VLOOKUP($M159,age!$A$2:$M$479,13,FALSE),1)</f>
        <v>#N/A</v>
      </c>
      <c r="AA159" s="20" t="e">
        <f>ROUND(VLOOKUP($N159,ht!$A$2:$H$423,2,FALSE),1)</f>
        <v>#N/A</v>
      </c>
      <c r="AB159" s="38" t="e">
        <f>ROUND(VLOOKUP($N159,ht!$A$2:$H$423,3,FALSE),1)</f>
        <v>#N/A</v>
      </c>
      <c r="AC159" s="20" t="e">
        <f>ROUND(VLOOKUP($N159,ht!$A$2:$H$423,4,FALSE),1)</f>
        <v>#N/A</v>
      </c>
      <c r="AD159" s="20" t="e">
        <f>ROUND(VLOOKUP($N159,ht!$A$2:$H$423,5,FALSE),1)</f>
        <v>#N/A</v>
      </c>
      <c r="AE159" s="20" t="e">
        <f>ROUND(VLOOKUP($N159,ht!$A$2:$H$423,6,FALSE),1)</f>
        <v>#N/A</v>
      </c>
      <c r="AF159" s="20" t="e">
        <f>ROUND(VLOOKUP($N159,ht!$A$2:$H$423,7,FALSE),1)</f>
        <v>#N/A</v>
      </c>
      <c r="AG159" s="20" t="e">
        <f>ROUND(VLOOKUP($N159,ht!$A$2:$H$423,8,FALSE),1)</f>
        <v>#N/A</v>
      </c>
    </row>
    <row r="160" spans="1:33" x14ac:dyDescent="0.75">
      <c r="A160" s="4"/>
      <c r="B160" s="5"/>
      <c r="C160" s="6"/>
      <c r="D160" s="6"/>
      <c r="E160" s="6"/>
      <c r="F160" s="6"/>
      <c r="G160" s="6"/>
      <c r="H160" s="35" t="str">
        <f t="shared" si="12"/>
        <v/>
      </c>
      <c r="I160" s="35" t="str">
        <f t="shared" si="13"/>
        <v/>
      </c>
      <c r="J160" s="35" t="str">
        <f t="shared" si="14"/>
        <v/>
      </c>
      <c r="K160" s="36" t="str">
        <f>Profile!$B$14</f>
        <v>700101-1</v>
      </c>
      <c r="L160" s="37">
        <f t="shared" ca="1" si="15"/>
        <v>45085</v>
      </c>
      <c r="M160" s="20" t="str">
        <f t="shared" si="16"/>
        <v>0</v>
      </c>
      <c r="N160" s="20" t="str">
        <f t="shared" si="17"/>
        <v>0</v>
      </c>
      <c r="O160" s="20" t="e">
        <f>ROUND(VLOOKUP($M160,age!$A$2:$M$479,2,FALSE),1)</f>
        <v>#N/A</v>
      </c>
      <c r="P160" s="20" t="e">
        <f>ROUND(VLOOKUP($M160,age!$A$2:$M$479,3,FALSE),1)</f>
        <v>#N/A</v>
      </c>
      <c r="Q160" s="20" t="e">
        <f>ROUND(VLOOKUP($M160,age!$A$2:$M$479,4,FALSE),1)</f>
        <v>#N/A</v>
      </c>
      <c r="R160" s="20" t="e">
        <f>ROUND(VLOOKUP($M160,age!$A$2:$M$479,5,FALSE),1)</f>
        <v>#N/A</v>
      </c>
      <c r="S160" s="20" t="e">
        <f>ROUND(VLOOKUP($M160,age!$A$2:$M$479,6,FALSE),1)</f>
        <v>#N/A</v>
      </c>
      <c r="T160" s="20" t="e">
        <f>ROUND(VLOOKUP($M160,age!$A$2:$M$479,7,FALSE),1)</f>
        <v>#N/A</v>
      </c>
      <c r="U160" s="20" t="e">
        <f>ROUND(VLOOKUP($M160,age!$A$2:$M$479,8,FALSE),1)</f>
        <v>#N/A</v>
      </c>
      <c r="V160" s="20" t="e">
        <f>ROUND(VLOOKUP($M160,age!$A$2:$M$479,9,FALSE),1)</f>
        <v>#N/A</v>
      </c>
      <c r="W160" s="20" t="e">
        <f>ROUND(VLOOKUP($M160,age!$A$2:$M$479,10,FALSE),1)</f>
        <v>#N/A</v>
      </c>
      <c r="X160" s="20" t="e">
        <f>ROUND(VLOOKUP($M160,age!$A$2:$M$479,11,FALSE),1)</f>
        <v>#N/A</v>
      </c>
      <c r="Y160" s="20" t="e">
        <f>ROUND(VLOOKUP($M160,age!$A$2:$M$479,12,FALSE),1)</f>
        <v>#N/A</v>
      </c>
      <c r="Z160" s="20" t="e">
        <f>ROUND(VLOOKUP($M160,age!$A$2:$M$479,13,FALSE),1)</f>
        <v>#N/A</v>
      </c>
      <c r="AA160" s="20" t="e">
        <f>ROUND(VLOOKUP($N160,ht!$A$2:$H$423,2,FALSE),1)</f>
        <v>#N/A</v>
      </c>
      <c r="AB160" s="38" t="e">
        <f>ROUND(VLOOKUP($N160,ht!$A$2:$H$423,3,FALSE),1)</f>
        <v>#N/A</v>
      </c>
      <c r="AC160" s="20" t="e">
        <f>ROUND(VLOOKUP($N160,ht!$A$2:$H$423,4,FALSE),1)</f>
        <v>#N/A</v>
      </c>
      <c r="AD160" s="20" t="e">
        <f>ROUND(VLOOKUP($N160,ht!$A$2:$H$423,5,FALSE),1)</f>
        <v>#N/A</v>
      </c>
      <c r="AE160" s="20" t="e">
        <f>ROUND(VLOOKUP($N160,ht!$A$2:$H$423,6,FALSE),1)</f>
        <v>#N/A</v>
      </c>
      <c r="AF160" s="20" t="e">
        <f>ROUND(VLOOKUP($N160,ht!$A$2:$H$423,7,FALSE),1)</f>
        <v>#N/A</v>
      </c>
      <c r="AG160" s="20" t="e">
        <f>ROUND(VLOOKUP($N160,ht!$A$2:$H$423,8,FALSE),1)</f>
        <v>#N/A</v>
      </c>
    </row>
    <row r="161" spans="1:33" x14ac:dyDescent="0.75">
      <c r="A161" s="4"/>
      <c r="B161" s="5"/>
      <c r="C161" s="6"/>
      <c r="D161" s="6"/>
      <c r="E161" s="6"/>
      <c r="F161" s="6"/>
      <c r="G161" s="6"/>
      <c r="H161" s="35" t="str">
        <f t="shared" si="12"/>
        <v/>
      </c>
      <c r="I161" s="35" t="str">
        <f t="shared" si="13"/>
        <v/>
      </c>
      <c r="J161" s="35" t="str">
        <f t="shared" si="14"/>
        <v/>
      </c>
      <c r="K161" s="36" t="str">
        <f>Profile!$B$14</f>
        <v>700101-1</v>
      </c>
      <c r="L161" s="37">
        <f t="shared" ca="1" si="15"/>
        <v>45085</v>
      </c>
      <c r="M161" s="20" t="str">
        <f t="shared" si="16"/>
        <v>0</v>
      </c>
      <c r="N161" s="20" t="str">
        <f t="shared" si="17"/>
        <v>0</v>
      </c>
      <c r="O161" s="20" t="e">
        <f>ROUND(VLOOKUP($M161,age!$A$2:$M$479,2,FALSE),1)</f>
        <v>#N/A</v>
      </c>
      <c r="P161" s="20" t="e">
        <f>ROUND(VLOOKUP($M161,age!$A$2:$M$479,3,FALSE),1)</f>
        <v>#N/A</v>
      </c>
      <c r="Q161" s="20" t="e">
        <f>ROUND(VLOOKUP($M161,age!$A$2:$M$479,4,FALSE),1)</f>
        <v>#N/A</v>
      </c>
      <c r="R161" s="20" t="e">
        <f>ROUND(VLOOKUP($M161,age!$A$2:$M$479,5,FALSE),1)</f>
        <v>#N/A</v>
      </c>
      <c r="S161" s="20" t="e">
        <f>ROUND(VLOOKUP($M161,age!$A$2:$M$479,6,FALSE),1)</f>
        <v>#N/A</v>
      </c>
      <c r="T161" s="20" t="e">
        <f>ROUND(VLOOKUP($M161,age!$A$2:$M$479,7,FALSE),1)</f>
        <v>#N/A</v>
      </c>
      <c r="U161" s="20" t="e">
        <f>ROUND(VLOOKUP($M161,age!$A$2:$M$479,8,FALSE),1)</f>
        <v>#N/A</v>
      </c>
      <c r="V161" s="20" t="e">
        <f>ROUND(VLOOKUP($M161,age!$A$2:$M$479,9,FALSE),1)</f>
        <v>#N/A</v>
      </c>
      <c r="W161" s="20" t="e">
        <f>ROUND(VLOOKUP($M161,age!$A$2:$M$479,10,FALSE),1)</f>
        <v>#N/A</v>
      </c>
      <c r="X161" s="20" t="e">
        <f>ROUND(VLOOKUP($M161,age!$A$2:$M$479,11,FALSE),1)</f>
        <v>#N/A</v>
      </c>
      <c r="Y161" s="20" t="e">
        <f>ROUND(VLOOKUP($M161,age!$A$2:$M$479,12,FALSE),1)</f>
        <v>#N/A</v>
      </c>
      <c r="Z161" s="20" t="e">
        <f>ROUND(VLOOKUP($M161,age!$A$2:$M$479,13,FALSE),1)</f>
        <v>#N/A</v>
      </c>
      <c r="AA161" s="20" t="e">
        <f>ROUND(VLOOKUP($N161,ht!$A$2:$H$423,2,FALSE),1)</f>
        <v>#N/A</v>
      </c>
      <c r="AB161" s="38" t="e">
        <f>ROUND(VLOOKUP($N161,ht!$A$2:$H$423,3,FALSE),1)</f>
        <v>#N/A</v>
      </c>
      <c r="AC161" s="20" t="e">
        <f>ROUND(VLOOKUP($N161,ht!$A$2:$H$423,4,FALSE),1)</f>
        <v>#N/A</v>
      </c>
      <c r="AD161" s="20" t="e">
        <f>ROUND(VLOOKUP($N161,ht!$A$2:$H$423,5,FALSE),1)</f>
        <v>#N/A</v>
      </c>
      <c r="AE161" s="20" t="e">
        <f>ROUND(VLOOKUP($N161,ht!$A$2:$H$423,6,FALSE),1)</f>
        <v>#N/A</v>
      </c>
      <c r="AF161" s="20" t="e">
        <f>ROUND(VLOOKUP($N161,ht!$A$2:$H$423,7,FALSE),1)</f>
        <v>#N/A</v>
      </c>
      <c r="AG161" s="20" t="e">
        <f>ROUND(VLOOKUP($N161,ht!$A$2:$H$423,8,FALSE),1)</f>
        <v>#N/A</v>
      </c>
    </row>
    <row r="162" spans="1:33" x14ac:dyDescent="0.75">
      <c r="A162" s="4"/>
      <c r="B162" s="5"/>
      <c r="C162" s="6"/>
      <c r="D162" s="6"/>
      <c r="E162" s="6"/>
      <c r="F162" s="6"/>
      <c r="G162" s="6"/>
      <c r="H162" s="35" t="str">
        <f t="shared" si="12"/>
        <v/>
      </c>
      <c r="I162" s="35" t="str">
        <f t="shared" si="13"/>
        <v/>
      </c>
      <c r="J162" s="35" t="str">
        <f t="shared" si="14"/>
        <v/>
      </c>
      <c r="K162" s="36" t="str">
        <f>Profile!$B$14</f>
        <v>700101-1</v>
      </c>
      <c r="L162" s="37">
        <f t="shared" ca="1" si="15"/>
        <v>45085</v>
      </c>
      <c r="M162" s="20" t="str">
        <f t="shared" si="16"/>
        <v>0</v>
      </c>
      <c r="N162" s="20" t="str">
        <f t="shared" si="17"/>
        <v>0</v>
      </c>
      <c r="O162" s="20" t="e">
        <f>ROUND(VLOOKUP($M162,age!$A$2:$M$479,2,FALSE),1)</f>
        <v>#N/A</v>
      </c>
      <c r="P162" s="20" t="e">
        <f>ROUND(VLOOKUP($M162,age!$A$2:$M$479,3,FALSE),1)</f>
        <v>#N/A</v>
      </c>
      <c r="Q162" s="20" t="e">
        <f>ROUND(VLOOKUP($M162,age!$A$2:$M$479,4,FALSE),1)</f>
        <v>#N/A</v>
      </c>
      <c r="R162" s="20" t="e">
        <f>ROUND(VLOOKUP($M162,age!$A$2:$M$479,5,FALSE),1)</f>
        <v>#N/A</v>
      </c>
      <c r="S162" s="20" t="e">
        <f>ROUND(VLOOKUP($M162,age!$A$2:$M$479,6,FALSE),1)</f>
        <v>#N/A</v>
      </c>
      <c r="T162" s="20" t="e">
        <f>ROUND(VLOOKUP($M162,age!$A$2:$M$479,7,FALSE),1)</f>
        <v>#N/A</v>
      </c>
      <c r="U162" s="20" t="e">
        <f>ROUND(VLOOKUP($M162,age!$A$2:$M$479,8,FALSE),1)</f>
        <v>#N/A</v>
      </c>
      <c r="V162" s="20" t="e">
        <f>ROUND(VLOOKUP($M162,age!$A$2:$M$479,9,FALSE),1)</f>
        <v>#N/A</v>
      </c>
      <c r="W162" s="20" t="e">
        <f>ROUND(VLOOKUP($M162,age!$A$2:$M$479,10,FALSE),1)</f>
        <v>#N/A</v>
      </c>
      <c r="X162" s="20" t="e">
        <f>ROUND(VLOOKUP($M162,age!$A$2:$M$479,11,FALSE),1)</f>
        <v>#N/A</v>
      </c>
      <c r="Y162" s="20" t="e">
        <f>ROUND(VLOOKUP($M162,age!$A$2:$M$479,12,FALSE),1)</f>
        <v>#N/A</v>
      </c>
      <c r="Z162" s="20" t="e">
        <f>ROUND(VLOOKUP($M162,age!$A$2:$M$479,13,FALSE),1)</f>
        <v>#N/A</v>
      </c>
      <c r="AA162" s="20" t="e">
        <f>ROUND(VLOOKUP($N162,ht!$A$2:$H$423,2,FALSE),1)</f>
        <v>#N/A</v>
      </c>
      <c r="AB162" s="38" t="e">
        <f>ROUND(VLOOKUP($N162,ht!$A$2:$H$423,3,FALSE),1)</f>
        <v>#N/A</v>
      </c>
      <c r="AC162" s="20" t="e">
        <f>ROUND(VLOOKUP($N162,ht!$A$2:$H$423,4,FALSE),1)</f>
        <v>#N/A</v>
      </c>
      <c r="AD162" s="20" t="e">
        <f>ROUND(VLOOKUP($N162,ht!$A$2:$H$423,5,FALSE),1)</f>
        <v>#N/A</v>
      </c>
      <c r="AE162" s="20" t="e">
        <f>ROUND(VLOOKUP($N162,ht!$A$2:$H$423,6,FALSE),1)</f>
        <v>#N/A</v>
      </c>
      <c r="AF162" s="20" t="e">
        <f>ROUND(VLOOKUP($N162,ht!$A$2:$H$423,7,FALSE),1)</f>
        <v>#N/A</v>
      </c>
      <c r="AG162" s="20" t="e">
        <f>ROUND(VLOOKUP($N162,ht!$A$2:$H$423,8,FALSE),1)</f>
        <v>#N/A</v>
      </c>
    </row>
    <row r="163" spans="1:33" x14ac:dyDescent="0.75">
      <c r="A163" s="4"/>
      <c r="B163" s="5"/>
      <c r="C163" s="6"/>
      <c r="D163" s="6"/>
      <c r="E163" s="6"/>
      <c r="F163" s="6"/>
      <c r="G163" s="6"/>
      <c r="H163" s="35" t="str">
        <f t="shared" si="12"/>
        <v/>
      </c>
      <c r="I163" s="35" t="str">
        <f t="shared" si="13"/>
        <v/>
      </c>
      <c r="J163" s="35" t="str">
        <f t="shared" si="14"/>
        <v/>
      </c>
      <c r="K163" s="36" t="str">
        <f>Profile!$B$14</f>
        <v>700101-1</v>
      </c>
      <c r="L163" s="37">
        <f t="shared" ca="1" si="15"/>
        <v>45085</v>
      </c>
      <c r="M163" s="20" t="str">
        <f t="shared" si="16"/>
        <v>0</v>
      </c>
      <c r="N163" s="20" t="str">
        <f t="shared" si="17"/>
        <v>0</v>
      </c>
      <c r="O163" s="20" t="e">
        <f>ROUND(VLOOKUP($M163,age!$A$2:$M$479,2,FALSE),1)</f>
        <v>#N/A</v>
      </c>
      <c r="P163" s="20" t="e">
        <f>ROUND(VLOOKUP($M163,age!$A$2:$M$479,3,FALSE),1)</f>
        <v>#N/A</v>
      </c>
      <c r="Q163" s="20" t="e">
        <f>ROUND(VLOOKUP($M163,age!$A$2:$M$479,4,FALSE),1)</f>
        <v>#N/A</v>
      </c>
      <c r="R163" s="20" t="e">
        <f>ROUND(VLOOKUP($M163,age!$A$2:$M$479,5,FALSE),1)</f>
        <v>#N/A</v>
      </c>
      <c r="S163" s="20" t="e">
        <f>ROUND(VLOOKUP($M163,age!$A$2:$M$479,6,FALSE),1)</f>
        <v>#N/A</v>
      </c>
      <c r="T163" s="20" t="e">
        <f>ROUND(VLOOKUP($M163,age!$A$2:$M$479,7,FALSE),1)</f>
        <v>#N/A</v>
      </c>
      <c r="U163" s="20" t="e">
        <f>ROUND(VLOOKUP($M163,age!$A$2:$M$479,8,FALSE),1)</f>
        <v>#N/A</v>
      </c>
      <c r="V163" s="20" t="e">
        <f>ROUND(VLOOKUP($M163,age!$A$2:$M$479,9,FALSE),1)</f>
        <v>#N/A</v>
      </c>
      <c r="W163" s="20" t="e">
        <f>ROUND(VLOOKUP($M163,age!$A$2:$M$479,10,FALSE),1)</f>
        <v>#N/A</v>
      </c>
      <c r="X163" s="20" t="e">
        <f>ROUND(VLOOKUP($M163,age!$A$2:$M$479,11,FALSE),1)</f>
        <v>#N/A</v>
      </c>
      <c r="Y163" s="20" t="e">
        <f>ROUND(VLOOKUP($M163,age!$A$2:$M$479,12,FALSE),1)</f>
        <v>#N/A</v>
      </c>
      <c r="Z163" s="20" t="e">
        <f>ROUND(VLOOKUP($M163,age!$A$2:$M$479,13,FALSE),1)</f>
        <v>#N/A</v>
      </c>
      <c r="AA163" s="20" t="e">
        <f>ROUND(VLOOKUP($N163,ht!$A$2:$H$423,2,FALSE),1)</f>
        <v>#N/A</v>
      </c>
      <c r="AB163" s="38" t="e">
        <f>ROUND(VLOOKUP($N163,ht!$A$2:$H$423,3,FALSE),1)</f>
        <v>#N/A</v>
      </c>
      <c r="AC163" s="20" t="e">
        <f>ROUND(VLOOKUP($N163,ht!$A$2:$H$423,4,FALSE),1)</f>
        <v>#N/A</v>
      </c>
      <c r="AD163" s="20" t="e">
        <f>ROUND(VLOOKUP($N163,ht!$A$2:$H$423,5,FALSE),1)</f>
        <v>#N/A</v>
      </c>
      <c r="AE163" s="20" t="e">
        <f>ROUND(VLOOKUP($N163,ht!$A$2:$H$423,6,FALSE),1)</f>
        <v>#N/A</v>
      </c>
      <c r="AF163" s="20" t="e">
        <f>ROUND(VLOOKUP($N163,ht!$A$2:$H$423,7,FALSE),1)</f>
        <v>#N/A</v>
      </c>
      <c r="AG163" s="20" t="e">
        <f>ROUND(VLOOKUP($N163,ht!$A$2:$H$423,8,FALSE),1)</f>
        <v>#N/A</v>
      </c>
    </row>
    <row r="164" spans="1:33" x14ac:dyDescent="0.75">
      <c r="A164" s="4"/>
      <c r="B164" s="5"/>
      <c r="C164" s="6"/>
      <c r="D164" s="6"/>
      <c r="E164" s="6"/>
      <c r="F164" s="6"/>
      <c r="G164" s="6"/>
      <c r="H164" s="35" t="str">
        <f t="shared" si="12"/>
        <v/>
      </c>
      <c r="I164" s="35" t="str">
        <f t="shared" si="13"/>
        <v/>
      </c>
      <c r="J164" s="35" t="str">
        <f t="shared" si="14"/>
        <v/>
      </c>
      <c r="K164" s="36" t="str">
        <f>Profile!$B$14</f>
        <v>700101-1</v>
      </c>
      <c r="L164" s="37">
        <f t="shared" ca="1" si="15"/>
        <v>45085</v>
      </c>
      <c r="M164" s="20" t="str">
        <f t="shared" si="16"/>
        <v>0</v>
      </c>
      <c r="N164" s="20" t="str">
        <f t="shared" si="17"/>
        <v>0</v>
      </c>
      <c r="O164" s="20" t="e">
        <f>ROUND(VLOOKUP($M164,age!$A$2:$M$479,2,FALSE),1)</f>
        <v>#N/A</v>
      </c>
      <c r="P164" s="20" t="e">
        <f>ROUND(VLOOKUP($M164,age!$A$2:$M$479,3,FALSE),1)</f>
        <v>#N/A</v>
      </c>
      <c r="Q164" s="20" t="e">
        <f>ROUND(VLOOKUP($M164,age!$A$2:$M$479,4,FALSE),1)</f>
        <v>#N/A</v>
      </c>
      <c r="R164" s="20" t="e">
        <f>ROUND(VLOOKUP($M164,age!$A$2:$M$479,5,FALSE),1)</f>
        <v>#N/A</v>
      </c>
      <c r="S164" s="20" t="e">
        <f>ROUND(VLOOKUP($M164,age!$A$2:$M$479,6,FALSE),1)</f>
        <v>#N/A</v>
      </c>
      <c r="T164" s="20" t="e">
        <f>ROUND(VLOOKUP($M164,age!$A$2:$M$479,7,FALSE),1)</f>
        <v>#N/A</v>
      </c>
      <c r="U164" s="20" t="e">
        <f>ROUND(VLOOKUP($M164,age!$A$2:$M$479,8,FALSE),1)</f>
        <v>#N/A</v>
      </c>
      <c r="V164" s="20" t="e">
        <f>ROUND(VLOOKUP($M164,age!$A$2:$M$479,9,FALSE),1)</f>
        <v>#N/A</v>
      </c>
      <c r="W164" s="20" t="e">
        <f>ROUND(VLOOKUP($M164,age!$A$2:$M$479,10,FALSE),1)</f>
        <v>#N/A</v>
      </c>
      <c r="X164" s="20" t="e">
        <f>ROUND(VLOOKUP($M164,age!$A$2:$M$479,11,FALSE),1)</f>
        <v>#N/A</v>
      </c>
      <c r="Y164" s="20" t="e">
        <f>ROUND(VLOOKUP($M164,age!$A$2:$M$479,12,FALSE),1)</f>
        <v>#N/A</v>
      </c>
      <c r="Z164" s="20" t="e">
        <f>ROUND(VLOOKUP($M164,age!$A$2:$M$479,13,FALSE),1)</f>
        <v>#N/A</v>
      </c>
      <c r="AA164" s="20" t="e">
        <f>ROUND(VLOOKUP($N164,ht!$A$2:$H$423,2,FALSE),1)</f>
        <v>#N/A</v>
      </c>
      <c r="AB164" s="38" t="e">
        <f>ROUND(VLOOKUP($N164,ht!$A$2:$H$423,3,FALSE),1)</f>
        <v>#N/A</v>
      </c>
      <c r="AC164" s="20" t="e">
        <f>ROUND(VLOOKUP($N164,ht!$A$2:$H$423,4,FALSE),1)</f>
        <v>#N/A</v>
      </c>
      <c r="AD164" s="20" t="e">
        <f>ROUND(VLOOKUP($N164,ht!$A$2:$H$423,5,FALSE),1)</f>
        <v>#N/A</v>
      </c>
      <c r="AE164" s="20" t="e">
        <f>ROUND(VLOOKUP($N164,ht!$A$2:$H$423,6,FALSE),1)</f>
        <v>#N/A</v>
      </c>
      <c r="AF164" s="20" t="e">
        <f>ROUND(VLOOKUP($N164,ht!$A$2:$H$423,7,FALSE),1)</f>
        <v>#N/A</v>
      </c>
      <c r="AG164" s="20" t="e">
        <f>ROUND(VLOOKUP($N164,ht!$A$2:$H$423,8,FALSE),1)</f>
        <v>#N/A</v>
      </c>
    </row>
    <row r="165" spans="1:33" x14ac:dyDescent="0.75">
      <c r="A165" s="4"/>
      <c r="B165" s="5"/>
      <c r="C165" s="6"/>
      <c r="D165" s="6"/>
      <c r="E165" s="6"/>
      <c r="F165" s="6"/>
      <c r="G165" s="6"/>
      <c r="H165" s="35" t="str">
        <f t="shared" si="12"/>
        <v/>
      </c>
      <c r="I165" s="35" t="str">
        <f t="shared" si="13"/>
        <v/>
      </c>
      <c r="J165" s="35" t="str">
        <f t="shared" si="14"/>
        <v/>
      </c>
      <c r="K165" s="36" t="str">
        <f>Profile!$B$14</f>
        <v>700101-1</v>
      </c>
      <c r="L165" s="37">
        <f t="shared" ca="1" si="15"/>
        <v>45085</v>
      </c>
      <c r="M165" s="20" t="str">
        <f t="shared" si="16"/>
        <v>0</v>
      </c>
      <c r="N165" s="20" t="str">
        <f t="shared" si="17"/>
        <v>0</v>
      </c>
      <c r="O165" s="20" t="e">
        <f>ROUND(VLOOKUP($M165,age!$A$2:$M$479,2,FALSE),1)</f>
        <v>#N/A</v>
      </c>
      <c r="P165" s="20" t="e">
        <f>ROUND(VLOOKUP($M165,age!$A$2:$M$479,3,FALSE),1)</f>
        <v>#N/A</v>
      </c>
      <c r="Q165" s="20" t="e">
        <f>ROUND(VLOOKUP($M165,age!$A$2:$M$479,4,FALSE),1)</f>
        <v>#N/A</v>
      </c>
      <c r="R165" s="20" t="e">
        <f>ROUND(VLOOKUP($M165,age!$A$2:$M$479,5,FALSE),1)</f>
        <v>#N/A</v>
      </c>
      <c r="S165" s="20" t="e">
        <f>ROUND(VLOOKUP($M165,age!$A$2:$M$479,6,FALSE),1)</f>
        <v>#N/A</v>
      </c>
      <c r="T165" s="20" t="e">
        <f>ROUND(VLOOKUP($M165,age!$A$2:$M$479,7,FALSE),1)</f>
        <v>#N/A</v>
      </c>
      <c r="U165" s="20" t="e">
        <f>ROUND(VLOOKUP($M165,age!$A$2:$M$479,8,FALSE),1)</f>
        <v>#N/A</v>
      </c>
      <c r="V165" s="20" t="e">
        <f>ROUND(VLOOKUP($M165,age!$A$2:$M$479,9,FALSE),1)</f>
        <v>#N/A</v>
      </c>
      <c r="W165" s="20" t="e">
        <f>ROUND(VLOOKUP($M165,age!$A$2:$M$479,10,FALSE),1)</f>
        <v>#N/A</v>
      </c>
      <c r="X165" s="20" t="e">
        <f>ROUND(VLOOKUP($M165,age!$A$2:$M$479,11,FALSE),1)</f>
        <v>#N/A</v>
      </c>
      <c r="Y165" s="20" t="e">
        <f>ROUND(VLOOKUP($M165,age!$A$2:$M$479,12,FALSE),1)</f>
        <v>#N/A</v>
      </c>
      <c r="Z165" s="20" t="e">
        <f>ROUND(VLOOKUP($M165,age!$A$2:$M$479,13,FALSE),1)</f>
        <v>#N/A</v>
      </c>
      <c r="AA165" s="20" t="e">
        <f>ROUND(VLOOKUP($N165,ht!$A$2:$H$423,2,FALSE),1)</f>
        <v>#N/A</v>
      </c>
      <c r="AB165" s="38" t="e">
        <f>ROUND(VLOOKUP($N165,ht!$A$2:$H$423,3,FALSE),1)</f>
        <v>#N/A</v>
      </c>
      <c r="AC165" s="20" t="e">
        <f>ROUND(VLOOKUP($N165,ht!$A$2:$H$423,4,FALSE),1)</f>
        <v>#N/A</v>
      </c>
      <c r="AD165" s="20" t="e">
        <f>ROUND(VLOOKUP($N165,ht!$A$2:$H$423,5,FALSE),1)</f>
        <v>#N/A</v>
      </c>
      <c r="AE165" s="20" t="e">
        <f>ROUND(VLOOKUP($N165,ht!$A$2:$H$423,6,FALSE),1)</f>
        <v>#N/A</v>
      </c>
      <c r="AF165" s="20" t="e">
        <f>ROUND(VLOOKUP($N165,ht!$A$2:$H$423,7,FALSE),1)</f>
        <v>#N/A</v>
      </c>
      <c r="AG165" s="20" t="e">
        <f>ROUND(VLOOKUP($N165,ht!$A$2:$H$423,8,FALSE),1)</f>
        <v>#N/A</v>
      </c>
    </row>
    <row r="166" spans="1:33" x14ac:dyDescent="0.75">
      <c r="A166" s="4"/>
      <c r="B166" s="5"/>
      <c r="C166" s="6"/>
      <c r="D166" s="6"/>
      <c r="E166" s="6"/>
      <c r="F166" s="6"/>
      <c r="G166" s="6"/>
      <c r="H166" s="35" t="str">
        <f t="shared" si="12"/>
        <v/>
      </c>
      <c r="I166" s="35" t="str">
        <f t="shared" si="13"/>
        <v/>
      </c>
      <c r="J166" s="35" t="str">
        <f t="shared" si="14"/>
        <v/>
      </c>
      <c r="K166" s="36" t="str">
        <f>Profile!$B$14</f>
        <v>700101-1</v>
      </c>
      <c r="L166" s="37">
        <f t="shared" ca="1" si="15"/>
        <v>45085</v>
      </c>
      <c r="M166" s="20" t="str">
        <f t="shared" si="16"/>
        <v>0</v>
      </c>
      <c r="N166" s="20" t="str">
        <f t="shared" si="17"/>
        <v>0</v>
      </c>
      <c r="O166" s="20" t="e">
        <f>ROUND(VLOOKUP($M166,age!$A$2:$M$479,2,FALSE),1)</f>
        <v>#N/A</v>
      </c>
      <c r="P166" s="20" t="e">
        <f>ROUND(VLOOKUP($M166,age!$A$2:$M$479,3,FALSE),1)</f>
        <v>#N/A</v>
      </c>
      <c r="Q166" s="20" t="e">
        <f>ROUND(VLOOKUP($M166,age!$A$2:$M$479,4,FALSE),1)</f>
        <v>#N/A</v>
      </c>
      <c r="R166" s="20" t="e">
        <f>ROUND(VLOOKUP($M166,age!$A$2:$M$479,5,FALSE),1)</f>
        <v>#N/A</v>
      </c>
      <c r="S166" s="20" t="e">
        <f>ROUND(VLOOKUP($M166,age!$A$2:$M$479,6,FALSE),1)</f>
        <v>#N/A</v>
      </c>
      <c r="T166" s="20" t="e">
        <f>ROUND(VLOOKUP($M166,age!$A$2:$M$479,7,FALSE),1)</f>
        <v>#N/A</v>
      </c>
      <c r="U166" s="20" t="e">
        <f>ROUND(VLOOKUP($M166,age!$A$2:$M$479,8,FALSE),1)</f>
        <v>#N/A</v>
      </c>
      <c r="V166" s="20" t="e">
        <f>ROUND(VLOOKUP($M166,age!$A$2:$M$479,9,FALSE),1)</f>
        <v>#N/A</v>
      </c>
      <c r="W166" s="20" t="e">
        <f>ROUND(VLOOKUP($M166,age!$A$2:$M$479,10,FALSE),1)</f>
        <v>#N/A</v>
      </c>
      <c r="X166" s="20" t="e">
        <f>ROUND(VLOOKUP($M166,age!$A$2:$M$479,11,FALSE),1)</f>
        <v>#N/A</v>
      </c>
      <c r="Y166" s="20" t="e">
        <f>ROUND(VLOOKUP($M166,age!$A$2:$M$479,12,FALSE),1)</f>
        <v>#N/A</v>
      </c>
      <c r="Z166" s="20" t="e">
        <f>ROUND(VLOOKUP($M166,age!$A$2:$M$479,13,FALSE),1)</f>
        <v>#N/A</v>
      </c>
      <c r="AA166" s="20" t="e">
        <f>ROUND(VLOOKUP($N166,ht!$A$2:$H$423,2,FALSE),1)</f>
        <v>#N/A</v>
      </c>
      <c r="AB166" s="38" t="e">
        <f>ROUND(VLOOKUP($N166,ht!$A$2:$H$423,3,FALSE),1)</f>
        <v>#N/A</v>
      </c>
      <c r="AC166" s="20" t="e">
        <f>ROUND(VLOOKUP($N166,ht!$A$2:$H$423,4,FALSE),1)</f>
        <v>#N/A</v>
      </c>
      <c r="AD166" s="20" t="e">
        <f>ROUND(VLOOKUP($N166,ht!$A$2:$H$423,5,FALSE),1)</f>
        <v>#N/A</v>
      </c>
      <c r="AE166" s="20" t="e">
        <f>ROUND(VLOOKUP($N166,ht!$A$2:$H$423,6,FALSE),1)</f>
        <v>#N/A</v>
      </c>
      <c r="AF166" s="20" t="e">
        <f>ROUND(VLOOKUP($N166,ht!$A$2:$H$423,7,FALSE),1)</f>
        <v>#N/A</v>
      </c>
      <c r="AG166" s="20" t="e">
        <f>ROUND(VLOOKUP($N166,ht!$A$2:$H$423,8,FALSE),1)</f>
        <v>#N/A</v>
      </c>
    </row>
    <row r="167" spans="1:33" x14ac:dyDescent="0.75">
      <c r="A167" s="4"/>
      <c r="B167" s="5"/>
      <c r="C167" s="6"/>
      <c r="D167" s="6"/>
      <c r="E167" s="6"/>
      <c r="F167" s="6"/>
      <c r="G167" s="6"/>
      <c r="H167" s="35" t="str">
        <f t="shared" si="12"/>
        <v/>
      </c>
      <c r="I167" s="35" t="str">
        <f t="shared" si="13"/>
        <v/>
      </c>
      <c r="J167" s="35" t="str">
        <f t="shared" si="14"/>
        <v/>
      </c>
      <c r="K167" s="36" t="str">
        <f>Profile!$B$14</f>
        <v>700101-1</v>
      </c>
      <c r="L167" s="37">
        <f t="shared" ca="1" si="15"/>
        <v>45085</v>
      </c>
      <c r="M167" s="20" t="str">
        <f t="shared" si="16"/>
        <v>0</v>
      </c>
      <c r="N167" s="20" t="str">
        <f t="shared" si="17"/>
        <v>0</v>
      </c>
      <c r="O167" s="20" t="e">
        <f>ROUND(VLOOKUP($M167,age!$A$2:$M$479,2,FALSE),1)</f>
        <v>#N/A</v>
      </c>
      <c r="P167" s="20" t="e">
        <f>ROUND(VLOOKUP($M167,age!$A$2:$M$479,3,FALSE),1)</f>
        <v>#N/A</v>
      </c>
      <c r="Q167" s="20" t="e">
        <f>ROUND(VLOOKUP($M167,age!$A$2:$M$479,4,FALSE),1)</f>
        <v>#N/A</v>
      </c>
      <c r="R167" s="20" t="e">
        <f>ROUND(VLOOKUP($M167,age!$A$2:$M$479,5,FALSE),1)</f>
        <v>#N/A</v>
      </c>
      <c r="S167" s="20" t="e">
        <f>ROUND(VLOOKUP($M167,age!$A$2:$M$479,6,FALSE),1)</f>
        <v>#N/A</v>
      </c>
      <c r="T167" s="20" t="e">
        <f>ROUND(VLOOKUP($M167,age!$A$2:$M$479,7,FALSE),1)</f>
        <v>#N/A</v>
      </c>
      <c r="U167" s="20" t="e">
        <f>ROUND(VLOOKUP($M167,age!$A$2:$M$479,8,FALSE),1)</f>
        <v>#N/A</v>
      </c>
      <c r="V167" s="20" t="e">
        <f>ROUND(VLOOKUP($M167,age!$A$2:$M$479,9,FALSE),1)</f>
        <v>#N/A</v>
      </c>
      <c r="W167" s="20" t="e">
        <f>ROUND(VLOOKUP($M167,age!$A$2:$M$479,10,FALSE),1)</f>
        <v>#N/A</v>
      </c>
      <c r="X167" s="20" t="e">
        <f>ROUND(VLOOKUP($M167,age!$A$2:$M$479,11,FALSE),1)</f>
        <v>#N/A</v>
      </c>
      <c r="Y167" s="20" t="e">
        <f>ROUND(VLOOKUP($M167,age!$A$2:$M$479,12,FALSE),1)</f>
        <v>#N/A</v>
      </c>
      <c r="Z167" s="20" t="e">
        <f>ROUND(VLOOKUP($M167,age!$A$2:$M$479,13,FALSE),1)</f>
        <v>#N/A</v>
      </c>
      <c r="AA167" s="20" t="e">
        <f>ROUND(VLOOKUP($N167,ht!$A$2:$H$423,2,FALSE),1)</f>
        <v>#N/A</v>
      </c>
      <c r="AB167" s="38" t="e">
        <f>ROUND(VLOOKUP($N167,ht!$A$2:$H$423,3,FALSE),1)</f>
        <v>#N/A</v>
      </c>
      <c r="AC167" s="20" t="e">
        <f>ROUND(VLOOKUP($N167,ht!$A$2:$H$423,4,FALSE),1)</f>
        <v>#N/A</v>
      </c>
      <c r="AD167" s="20" t="e">
        <f>ROUND(VLOOKUP($N167,ht!$A$2:$H$423,5,FALSE),1)</f>
        <v>#N/A</v>
      </c>
      <c r="AE167" s="20" t="e">
        <f>ROUND(VLOOKUP($N167,ht!$A$2:$H$423,6,FALSE),1)</f>
        <v>#N/A</v>
      </c>
      <c r="AF167" s="20" t="e">
        <f>ROUND(VLOOKUP($N167,ht!$A$2:$H$423,7,FALSE),1)</f>
        <v>#N/A</v>
      </c>
      <c r="AG167" s="20" t="e">
        <f>ROUND(VLOOKUP($N167,ht!$A$2:$H$423,8,FALSE),1)</f>
        <v>#N/A</v>
      </c>
    </row>
    <row r="168" spans="1:33" x14ac:dyDescent="0.75">
      <c r="A168" s="4"/>
      <c r="B168" s="5"/>
      <c r="C168" s="6"/>
      <c r="D168" s="6"/>
      <c r="E168" s="6"/>
      <c r="F168" s="6"/>
      <c r="G168" s="6"/>
      <c r="H168" s="35" t="str">
        <f t="shared" ref="H168:H231" si="18">IF(F168=0,"",IF(F168&gt;T168,"น้ำหนักมากเกินเกณฑ์",IF(F168&gt;S168,"น้ำหนักค่อนข้างมาก",IF(F168&gt;=R168,"น้ำหนักตามเกณฑ์",IF(F168&gt;=Q168,"น้ำหนักค่อนข้างน้อย","น้ำหนักน้อยกว่าเกณฑ์")))))</f>
        <v/>
      </c>
      <c r="I168" s="35" t="str">
        <f t="shared" ref="I168:I231" si="19">IF(G168=0,"",IF(G168&gt;Z168,"สูง",IF(G168&gt;Y168,"ค่อนข้างสูง",IF(G168&gt;=X168,"ส่วนสูงตามเกณฑ์",IF(G168&gt;=W168,"ค่อนข้างเตี้ย","เตี้ย")))))</f>
        <v/>
      </c>
      <c r="J168" s="35" t="str">
        <f t="shared" ref="J168:J231" si="20">IF(F168=0,"",IF(F168&gt;AG168,"อ้วน",IF(F168&gt;AF168,"เริ่มอ้วน",IF(F168&gt;AE168,"ท้วม",IF(F168&gt;=AD168,"สมส่วน",IF(F168&gt;=AC168,"ค่อนข้างผอม","ผอม"))))))</f>
        <v/>
      </c>
      <c r="K168" s="36" t="str">
        <f>Profile!$B$14</f>
        <v>700101-1</v>
      </c>
      <c r="L168" s="37">
        <f t="shared" ca="1" si="15"/>
        <v>45085</v>
      </c>
      <c r="M168" s="20" t="str">
        <f t="shared" si="16"/>
        <v>0</v>
      </c>
      <c r="N168" s="20" t="str">
        <f t="shared" si="17"/>
        <v>0</v>
      </c>
      <c r="O168" s="20" t="e">
        <f>ROUND(VLOOKUP($M168,age!$A$2:$M$479,2,FALSE),1)</f>
        <v>#N/A</v>
      </c>
      <c r="P168" s="20" t="e">
        <f>ROUND(VLOOKUP($M168,age!$A$2:$M$479,3,FALSE),1)</f>
        <v>#N/A</v>
      </c>
      <c r="Q168" s="20" t="e">
        <f>ROUND(VLOOKUP($M168,age!$A$2:$M$479,4,FALSE),1)</f>
        <v>#N/A</v>
      </c>
      <c r="R168" s="20" t="e">
        <f>ROUND(VLOOKUP($M168,age!$A$2:$M$479,5,FALSE),1)</f>
        <v>#N/A</v>
      </c>
      <c r="S168" s="20" t="e">
        <f>ROUND(VLOOKUP($M168,age!$A$2:$M$479,6,FALSE),1)</f>
        <v>#N/A</v>
      </c>
      <c r="T168" s="20" t="e">
        <f>ROUND(VLOOKUP($M168,age!$A$2:$M$479,7,FALSE),1)</f>
        <v>#N/A</v>
      </c>
      <c r="U168" s="20" t="e">
        <f>ROUND(VLOOKUP($M168,age!$A$2:$M$479,8,FALSE),1)</f>
        <v>#N/A</v>
      </c>
      <c r="V168" s="20" t="e">
        <f>ROUND(VLOOKUP($M168,age!$A$2:$M$479,9,FALSE),1)</f>
        <v>#N/A</v>
      </c>
      <c r="W168" s="20" t="e">
        <f>ROUND(VLOOKUP($M168,age!$A$2:$M$479,10,FALSE),1)</f>
        <v>#N/A</v>
      </c>
      <c r="X168" s="20" t="e">
        <f>ROUND(VLOOKUP($M168,age!$A$2:$M$479,11,FALSE),1)</f>
        <v>#N/A</v>
      </c>
      <c r="Y168" s="20" t="e">
        <f>ROUND(VLOOKUP($M168,age!$A$2:$M$479,12,FALSE),1)</f>
        <v>#N/A</v>
      </c>
      <c r="Z168" s="20" t="e">
        <f>ROUND(VLOOKUP($M168,age!$A$2:$M$479,13,FALSE),1)</f>
        <v>#N/A</v>
      </c>
      <c r="AA168" s="20" t="e">
        <f>ROUND(VLOOKUP($N168,ht!$A$2:$H$423,2,FALSE),1)</f>
        <v>#N/A</v>
      </c>
      <c r="AB168" s="38" t="e">
        <f>ROUND(VLOOKUP($N168,ht!$A$2:$H$423,3,FALSE),1)</f>
        <v>#N/A</v>
      </c>
      <c r="AC168" s="20" t="e">
        <f>ROUND(VLOOKUP($N168,ht!$A$2:$H$423,4,FALSE),1)</f>
        <v>#N/A</v>
      </c>
      <c r="AD168" s="20" t="e">
        <f>ROUND(VLOOKUP($N168,ht!$A$2:$H$423,5,FALSE),1)</f>
        <v>#N/A</v>
      </c>
      <c r="AE168" s="20" t="e">
        <f>ROUND(VLOOKUP($N168,ht!$A$2:$H$423,6,FALSE),1)</f>
        <v>#N/A</v>
      </c>
      <c r="AF168" s="20" t="e">
        <f>ROUND(VLOOKUP($N168,ht!$A$2:$H$423,7,FALSE),1)</f>
        <v>#N/A</v>
      </c>
      <c r="AG168" s="20" t="e">
        <f>ROUND(VLOOKUP($N168,ht!$A$2:$H$423,8,FALSE),1)</f>
        <v>#N/A</v>
      </c>
    </row>
    <row r="169" spans="1:33" x14ac:dyDescent="0.75">
      <c r="A169" s="4"/>
      <c r="B169" s="5"/>
      <c r="C169" s="6"/>
      <c r="D169" s="6"/>
      <c r="E169" s="6"/>
      <c r="F169" s="6"/>
      <c r="G169" s="6"/>
      <c r="H169" s="35" t="str">
        <f t="shared" si="18"/>
        <v/>
      </c>
      <c r="I169" s="35" t="str">
        <f t="shared" si="19"/>
        <v/>
      </c>
      <c r="J169" s="35" t="str">
        <f t="shared" si="20"/>
        <v/>
      </c>
      <c r="K169" s="36" t="str">
        <f>Profile!$B$14</f>
        <v>700101-1</v>
      </c>
      <c r="L169" s="37">
        <f t="shared" ca="1" si="15"/>
        <v>45085</v>
      </c>
      <c r="M169" s="20" t="str">
        <f t="shared" si="16"/>
        <v>0</v>
      </c>
      <c r="N169" s="20" t="str">
        <f t="shared" si="17"/>
        <v>0</v>
      </c>
      <c r="O169" s="20" t="e">
        <f>ROUND(VLOOKUP($M169,age!$A$2:$M$479,2,FALSE),1)</f>
        <v>#N/A</v>
      </c>
      <c r="P169" s="20" t="e">
        <f>ROUND(VLOOKUP($M169,age!$A$2:$M$479,3,FALSE),1)</f>
        <v>#N/A</v>
      </c>
      <c r="Q169" s="20" t="e">
        <f>ROUND(VLOOKUP($M169,age!$A$2:$M$479,4,FALSE),1)</f>
        <v>#N/A</v>
      </c>
      <c r="R169" s="20" t="e">
        <f>ROUND(VLOOKUP($M169,age!$A$2:$M$479,5,FALSE),1)</f>
        <v>#N/A</v>
      </c>
      <c r="S169" s="20" t="e">
        <f>ROUND(VLOOKUP($M169,age!$A$2:$M$479,6,FALSE),1)</f>
        <v>#N/A</v>
      </c>
      <c r="T169" s="20" t="e">
        <f>ROUND(VLOOKUP($M169,age!$A$2:$M$479,7,FALSE),1)</f>
        <v>#N/A</v>
      </c>
      <c r="U169" s="20" t="e">
        <f>ROUND(VLOOKUP($M169,age!$A$2:$M$479,8,FALSE),1)</f>
        <v>#N/A</v>
      </c>
      <c r="V169" s="20" t="e">
        <f>ROUND(VLOOKUP($M169,age!$A$2:$M$479,9,FALSE),1)</f>
        <v>#N/A</v>
      </c>
      <c r="W169" s="20" t="e">
        <f>ROUND(VLOOKUP($M169,age!$A$2:$M$479,10,FALSE),1)</f>
        <v>#N/A</v>
      </c>
      <c r="X169" s="20" t="e">
        <f>ROUND(VLOOKUP($M169,age!$A$2:$M$479,11,FALSE),1)</f>
        <v>#N/A</v>
      </c>
      <c r="Y169" s="20" t="e">
        <f>ROUND(VLOOKUP($M169,age!$A$2:$M$479,12,FALSE),1)</f>
        <v>#N/A</v>
      </c>
      <c r="Z169" s="20" t="e">
        <f>ROUND(VLOOKUP($M169,age!$A$2:$M$479,13,FALSE),1)</f>
        <v>#N/A</v>
      </c>
      <c r="AA169" s="20" t="e">
        <f>ROUND(VLOOKUP($N169,ht!$A$2:$H$423,2,FALSE),1)</f>
        <v>#N/A</v>
      </c>
      <c r="AB169" s="38" t="e">
        <f>ROUND(VLOOKUP($N169,ht!$A$2:$H$423,3,FALSE),1)</f>
        <v>#N/A</v>
      </c>
      <c r="AC169" s="20" t="e">
        <f>ROUND(VLOOKUP($N169,ht!$A$2:$H$423,4,FALSE),1)</f>
        <v>#N/A</v>
      </c>
      <c r="AD169" s="20" t="e">
        <f>ROUND(VLOOKUP($N169,ht!$A$2:$H$423,5,FALSE),1)</f>
        <v>#N/A</v>
      </c>
      <c r="AE169" s="20" t="e">
        <f>ROUND(VLOOKUP($N169,ht!$A$2:$H$423,6,FALSE),1)</f>
        <v>#N/A</v>
      </c>
      <c r="AF169" s="20" t="e">
        <f>ROUND(VLOOKUP($N169,ht!$A$2:$H$423,7,FALSE),1)</f>
        <v>#N/A</v>
      </c>
      <c r="AG169" s="20" t="e">
        <f>ROUND(VLOOKUP($N169,ht!$A$2:$H$423,8,FALSE),1)</f>
        <v>#N/A</v>
      </c>
    </row>
    <row r="170" spans="1:33" x14ac:dyDescent="0.75">
      <c r="A170" s="4"/>
      <c r="B170" s="5"/>
      <c r="C170" s="6"/>
      <c r="D170" s="6"/>
      <c r="E170" s="6"/>
      <c r="F170" s="6"/>
      <c r="G170" s="6"/>
      <c r="H170" s="35" t="str">
        <f t="shared" si="18"/>
        <v/>
      </c>
      <c r="I170" s="35" t="str">
        <f t="shared" si="19"/>
        <v/>
      </c>
      <c r="J170" s="35" t="str">
        <f t="shared" si="20"/>
        <v/>
      </c>
      <c r="K170" s="36" t="str">
        <f>Profile!$B$14</f>
        <v>700101-1</v>
      </c>
      <c r="L170" s="37">
        <f t="shared" ca="1" si="15"/>
        <v>45085</v>
      </c>
      <c r="M170" s="20" t="str">
        <f t="shared" si="16"/>
        <v>0</v>
      </c>
      <c r="N170" s="20" t="str">
        <f t="shared" si="17"/>
        <v>0</v>
      </c>
      <c r="O170" s="20" t="e">
        <f>ROUND(VLOOKUP($M170,age!$A$2:$M$479,2,FALSE),1)</f>
        <v>#N/A</v>
      </c>
      <c r="P170" s="20" t="e">
        <f>ROUND(VLOOKUP($M170,age!$A$2:$M$479,3,FALSE),1)</f>
        <v>#N/A</v>
      </c>
      <c r="Q170" s="20" t="e">
        <f>ROUND(VLOOKUP($M170,age!$A$2:$M$479,4,FALSE),1)</f>
        <v>#N/A</v>
      </c>
      <c r="R170" s="20" t="e">
        <f>ROUND(VLOOKUP($M170,age!$A$2:$M$479,5,FALSE),1)</f>
        <v>#N/A</v>
      </c>
      <c r="S170" s="20" t="e">
        <f>ROUND(VLOOKUP($M170,age!$A$2:$M$479,6,FALSE),1)</f>
        <v>#N/A</v>
      </c>
      <c r="T170" s="20" t="e">
        <f>ROUND(VLOOKUP($M170,age!$A$2:$M$479,7,FALSE),1)</f>
        <v>#N/A</v>
      </c>
      <c r="U170" s="20" t="e">
        <f>ROUND(VLOOKUP($M170,age!$A$2:$M$479,8,FALSE),1)</f>
        <v>#N/A</v>
      </c>
      <c r="V170" s="20" t="e">
        <f>ROUND(VLOOKUP($M170,age!$A$2:$M$479,9,FALSE),1)</f>
        <v>#N/A</v>
      </c>
      <c r="W170" s="20" t="e">
        <f>ROUND(VLOOKUP($M170,age!$A$2:$M$479,10,FALSE),1)</f>
        <v>#N/A</v>
      </c>
      <c r="X170" s="20" t="e">
        <f>ROUND(VLOOKUP($M170,age!$A$2:$M$479,11,FALSE),1)</f>
        <v>#N/A</v>
      </c>
      <c r="Y170" s="20" t="e">
        <f>ROUND(VLOOKUP($M170,age!$A$2:$M$479,12,FALSE),1)</f>
        <v>#N/A</v>
      </c>
      <c r="Z170" s="20" t="e">
        <f>ROUND(VLOOKUP($M170,age!$A$2:$M$479,13,FALSE),1)</f>
        <v>#N/A</v>
      </c>
      <c r="AA170" s="20" t="e">
        <f>ROUND(VLOOKUP($N170,ht!$A$2:$H$423,2,FALSE),1)</f>
        <v>#N/A</v>
      </c>
      <c r="AB170" s="38" t="e">
        <f>ROUND(VLOOKUP($N170,ht!$A$2:$H$423,3,FALSE),1)</f>
        <v>#N/A</v>
      </c>
      <c r="AC170" s="20" t="e">
        <f>ROUND(VLOOKUP($N170,ht!$A$2:$H$423,4,FALSE),1)</f>
        <v>#N/A</v>
      </c>
      <c r="AD170" s="20" t="e">
        <f>ROUND(VLOOKUP($N170,ht!$A$2:$H$423,5,FALSE),1)</f>
        <v>#N/A</v>
      </c>
      <c r="AE170" s="20" t="e">
        <f>ROUND(VLOOKUP($N170,ht!$A$2:$H$423,6,FALSE),1)</f>
        <v>#N/A</v>
      </c>
      <c r="AF170" s="20" t="e">
        <f>ROUND(VLOOKUP($N170,ht!$A$2:$H$423,7,FALSE),1)</f>
        <v>#N/A</v>
      </c>
      <c r="AG170" s="20" t="e">
        <f>ROUND(VLOOKUP($N170,ht!$A$2:$H$423,8,FALSE),1)</f>
        <v>#N/A</v>
      </c>
    </row>
    <row r="171" spans="1:33" x14ac:dyDescent="0.75">
      <c r="A171" s="4"/>
      <c r="B171" s="5"/>
      <c r="C171" s="6"/>
      <c r="D171" s="6"/>
      <c r="E171" s="6"/>
      <c r="F171" s="6"/>
      <c r="G171" s="6"/>
      <c r="H171" s="35" t="str">
        <f t="shared" si="18"/>
        <v/>
      </c>
      <c r="I171" s="35" t="str">
        <f t="shared" si="19"/>
        <v/>
      </c>
      <c r="J171" s="35" t="str">
        <f t="shared" si="20"/>
        <v/>
      </c>
      <c r="K171" s="36" t="str">
        <f>Profile!$B$14</f>
        <v>700101-1</v>
      </c>
      <c r="L171" s="37">
        <f t="shared" ca="1" si="15"/>
        <v>45085</v>
      </c>
      <c r="M171" s="20" t="str">
        <f t="shared" si="16"/>
        <v>0</v>
      </c>
      <c r="N171" s="20" t="str">
        <f t="shared" si="17"/>
        <v>0</v>
      </c>
      <c r="O171" s="20" t="e">
        <f>ROUND(VLOOKUP($M171,age!$A$2:$M$479,2,FALSE),1)</f>
        <v>#N/A</v>
      </c>
      <c r="P171" s="20" t="e">
        <f>ROUND(VLOOKUP($M171,age!$A$2:$M$479,3,FALSE),1)</f>
        <v>#N/A</v>
      </c>
      <c r="Q171" s="20" t="e">
        <f>ROUND(VLOOKUP($M171,age!$A$2:$M$479,4,FALSE),1)</f>
        <v>#N/A</v>
      </c>
      <c r="R171" s="20" t="e">
        <f>ROUND(VLOOKUP($M171,age!$A$2:$M$479,5,FALSE),1)</f>
        <v>#N/A</v>
      </c>
      <c r="S171" s="20" t="e">
        <f>ROUND(VLOOKUP($M171,age!$A$2:$M$479,6,FALSE),1)</f>
        <v>#N/A</v>
      </c>
      <c r="T171" s="20" t="e">
        <f>ROUND(VLOOKUP($M171,age!$A$2:$M$479,7,FALSE),1)</f>
        <v>#N/A</v>
      </c>
      <c r="U171" s="20" t="e">
        <f>ROUND(VLOOKUP($M171,age!$A$2:$M$479,8,FALSE),1)</f>
        <v>#N/A</v>
      </c>
      <c r="V171" s="20" t="e">
        <f>ROUND(VLOOKUP($M171,age!$A$2:$M$479,9,FALSE),1)</f>
        <v>#N/A</v>
      </c>
      <c r="W171" s="20" t="e">
        <f>ROUND(VLOOKUP($M171,age!$A$2:$M$479,10,FALSE),1)</f>
        <v>#N/A</v>
      </c>
      <c r="X171" s="20" t="e">
        <f>ROUND(VLOOKUP($M171,age!$A$2:$M$479,11,FALSE),1)</f>
        <v>#N/A</v>
      </c>
      <c r="Y171" s="20" t="e">
        <f>ROUND(VLOOKUP($M171,age!$A$2:$M$479,12,FALSE),1)</f>
        <v>#N/A</v>
      </c>
      <c r="Z171" s="20" t="e">
        <f>ROUND(VLOOKUP($M171,age!$A$2:$M$479,13,FALSE),1)</f>
        <v>#N/A</v>
      </c>
      <c r="AA171" s="20" t="e">
        <f>ROUND(VLOOKUP($N171,ht!$A$2:$H$423,2,FALSE),1)</f>
        <v>#N/A</v>
      </c>
      <c r="AB171" s="38" t="e">
        <f>ROUND(VLOOKUP($N171,ht!$A$2:$H$423,3,FALSE),1)</f>
        <v>#N/A</v>
      </c>
      <c r="AC171" s="20" t="e">
        <f>ROUND(VLOOKUP($N171,ht!$A$2:$H$423,4,FALSE),1)</f>
        <v>#N/A</v>
      </c>
      <c r="AD171" s="20" t="e">
        <f>ROUND(VLOOKUP($N171,ht!$A$2:$H$423,5,FALSE),1)</f>
        <v>#N/A</v>
      </c>
      <c r="AE171" s="20" t="e">
        <f>ROUND(VLOOKUP($N171,ht!$A$2:$H$423,6,FALSE),1)</f>
        <v>#N/A</v>
      </c>
      <c r="AF171" s="20" t="e">
        <f>ROUND(VLOOKUP($N171,ht!$A$2:$H$423,7,FALSE),1)</f>
        <v>#N/A</v>
      </c>
      <c r="AG171" s="20" t="e">
        <f>ROUND(VLOOKUP($N171,ht!$A$2:$H$423,8,FALSE),1)</f>
        <v>#N/A</v>
      </c>
    </row>
    <row r="172" spans="1:33" x14ac:dyDescent="0.75">
      <c r="A172" s="4"/>
      <c r="B172" s="5"/>
      <c r="C172" s="6"/>
      <c r="D172" s="6"/>
      <c r="E172" s="6"/>
      <c r="F172" s="6"/>
      <c r="G172" s="6"/>
      <c r="H172" s="35" t="str">
        <f t="shared" si="18"/>
        <v/>
      </c>
      <c r="I172" s="35" t="str">
        <f t="shared" si="19"/>
        <v/>
      </c>
      <c r="J172" s="35" t="str">
        <f t="shared" si="20"/>
        <v/>
      </c>
      <c r="K172" s="36" t="str">
        <f>Profile!$B$14</f>
        <v>700101-1</v>
      </c>
      <c r="L172" s="37">
        <f t="shared" ca="1" si="15"/>
        <v>45085</v>
      </c>
      <c r="M172" s="20" t="str">
        <f t="shared" si="16"/>
        <v>0</v>
      </c>
      <c r="N172" s="20" t="str">
        <f t="shared" si="17"/>
        <v>0</v>
      </c>
      <c r="O172" s="20" t="e">
        <f>ROUND(VLOOKUP($M172,age!$A$2:$M$479,2,FALSE),1)</f>
        <v>#N/A</v>
      </c>
      <c r="P172" s="20" t="e">
        <f>ROUND(VLOOKUP($M172,age!$A$2:$M$479,3,FALSE),1)</f>
        <v>#N/A</v>
      </c>
      <c r="Q172" s="20" t="e">
        <f>ROUND(VLOOKUP($M172,age!$A$2:$M$479,4,FALSE),1)</f>
        <v>#N/A</v>
      </c>
      <c r="R172" s="20" t="e">
        <f>ROUND(VLOOKUP($M172,age!$A$2:$M$479,5,FALSE),1)</f>
        <v>#N/A</v>
      </c>
      <c r="S172" s="20" t="e">
        <f>ROUND(VLOOKUP($M172,age!$A$2:$M$479,6,FALSE),1)</f>
        <v>#N/A</v>
      </c>
      <c r="T172" s="20" t="e">
        <f>ROUND(VLOOKUP($M172,age!$A$2:$M$479,7,FALSE),1)</f>
        <v>#N/A</v>
      </c>
      <c r="U172" s="20" t="e">
        <f>ROUND(VLOOKUP($M172,age!$A$2:$M$479,8,FALSE),1)</f>
        <v>#N/A</v>
      </c>
      <c r="V172" s="20" t="e">
        <f>ROUND(VLOOKUP($M172,age!$A$2:$M$479,9,FALSE),1)</f>
        <v>#N/A</v>
      </c>
      <c r="W172" s="20" t="e">
        <f>ROUND(VLOOKUP($M172,age!$A$2:$M$479,10,FALSE),1)</f>
        <v>#N/A</v>
      </c>
      <c r="X172" s="20" t="e">
        <f>ROUND(VLOOKUP($M172,age!$A$2:$M$479,11,FALSE),1)</f>
        <v>#N/A</v>
      </c>
      <c r="Y172" s="20" t="e">
        <f>ROUND(VLOOKUP($M172,age!$A$2:$M$479,12,FALSE),1)</f>
        <v>#N/A</v>
      </c>
      <c r="Z172" s="20" t="e">
        <f>ROUND(VLOOKUP($M172,age!$A$2:$M$479,13,FALSE),1)</f>
        <v>#N/A</v>
      </c>
      <c r="AA172" s="20" t="e">
        <f>ROUND(VLOOKUP($N172,ht!$A$2:$H$423,2,FALSE),1)</f>
        <v>#N/A</v>
      </c>
      <c r="AB172" s="38" t="e">
        <f>ROUND(VLOOKUP($N172,ht!$A$2:$H$423,3,FALSE),1)</f>
        <v>#N/A</v>
      </c>
      <c r="AC172" s="20" t="e">
        <f>ROUND(VLOOKUP($N172,ht!$A$2:$H$423,4,FALSE),1)</f>
        <v>#N/A</v>
      </c>
      <c r="AD172" s="20" t="e">
        <f>ROUND(VLOOKUP($N172,ht!$A$2:$H$423,5,FALSE),1)</f>
        <v>#N/A</v>
      </c>
      <c r="AE172" s="20" t="e">
        <f>ROUND(VLOOKUP($N172,ht!$A$2:$H$423,6,FALSE),1)</f>
        <v>#N/A</v>
      </c>
      <c r="AF172" s="20" t="e">
        <f>ROUND(VLOOKUP($N172,ht!$A$2:$H$423,7,FALSE),1)</f>
        <v>#N/A</v>
      </c>
      <c r="AG172" s="20" t="e">
        <f>ROUND(VLOOKUP($N172,ht!$A$2:$H$423,8,FALSE),1)</f>
        <v>#N/A</v>
      </c>
    </row>
    <row r="173" spans="1:33" x14ac:dyDescent="0.75">
      <c r="A173" s="4"/>
      <c r="B173" s="5"/>
      <c r="C173" s="6"/>
      <c r="D173" s="6"/>
      <c r="E173" s="6"/>
      <c r="F173" s="6"/>
      <c r="G173" s="6"/>
      <c r="H173" s="35" t="str">
        <f t="shared" si="18"/>
        <v/>
      </c>
      <c r="I173" s="35" t="str">
        <f t="shared" si="19"/>
        <v/>
      </c>
      <c r="J173" s="35" t="str">
        <f t="shared" si="20"/>
        <v/>
      </c>
      <c r="K173" s="36" t="str">
        <f>Profile!$B$14</f>
        <v>700101-1</v>
      </c>
      <c r="L173" s="37">
        <f t="shared" ca="1" si="15"/>
        <v>45085</v>
      </c>
      <c r="M173" s="20" t="str">
        <f t="shared" si="16"/>
        <v>0</v>
      </c>
      <c r="N173" s="20" t="str">
        <f t="shared" si="17"/>
        <v>0</v>
      </c>
      <c r="O173" s="20" t="e">
        <f>ROUND(VLOOKUP($M173,age!$A$2:$M$479,2,FALSE),1)</f>
        <v>#N/A</v>
      </c>
      <c r="P173" s="20" t="e">
        <f>ROUND(VLOOKUP($M173,age!$A$2:$M$479,3,FALSE),1)</f>
        <v>#N/A</v>
      </c>
      <c r="Q173" s="20" t="e">
        <f>ROUND(VLOOKUP($M173,age!$A$2:$M$479,4,FALSE),1)</f>
        <v>#N/A</v>
      </c>
      <c r="R173" s="20" t="e">
        <f>ROUND(VLOOKUP($M173,age!$A$2:$M$479,5,FALSE),1)</f>
        <v>#N/A</v>
      </c>
      <c r="S173" s="20" t="e">
        <f>ROUND(VLOOKUP($M173,age!$A$2:$M$479,6,FALSE),1)</f>
        <v>#N/A</v>
      </c>
      <c r="T173" s="20" t="e">
        <f>ROUND(VLOOKUP($M173,age!$A$2:$M$479,7,FALSE),1)</f>
        <v>#N/A</v>
      </c>
      <c r="U173" s="20" t="e">
        <f>ROUND(VLOOKUP($M173,age!$A$2:$M$479,8,FALSE),1)</f>
        <v>#N/A</v>
      </c>
      <c r="V173" s="20" t="e">
        <f>ROUND(VLOOKUP($M173,age!$A$2:$M$479,9,FALSE),1)</f>
        <v>#N/A</v>
      </c>
      <c r="W173" s="20" t="e">
        <f>ROUND(VLOOKUP($M173,age!$A$2:$M$479,10,FALSE),1)</f>
        <v>#N/A</v>
      </c>
      <c r="X173" s="20" t="e">
        <f>ROUND(VLOOKUP($M173,age!$A$2:$M$479,11,FALSE),1)</f>
        <v>#N/A</v>
      </c>
      <c r="Y173" s="20" t="e">
        <f>ROUND(VLOOKUP($M173,age!$A$2:$M$479,12,FALSE),1)</f>
        <v>#N/A</v>
      </c>
      <c r="Z173" s="20" t="e">
        <f>ROUND(VLOOKUP($M173,age!$A$2:$M$479,13,FALSE),1)</f>
        <v>#N/A</v>
      </c>
      <c r="AA173" s="20" t="e">
        <f>ROUND(VLOOKUP($N173,ht!$A$2:$H$423,2,FALSE),1)</f>
        <v>#N/A</v>
      </c>
      <c r="AB173" s="38" t="e">
        <f>ROUND(VLOOKUP($N173,ht!$A$2:$H$423,3,FALSE),1)</f>
        <v>#N/A</v>
      </c>
      <c r="AC173" s="20" t="e">
        <f>ROUND(VLOOKUP($N173,ht!$A$2:$H$423,4,FALSE),1)</f>
        <v>#N/A</v>
      </c>
      <c r="AD173" s="20" t="e">
        <f>ROUND(VLOOKUP($N173,ht!$A$2:$H$423,5,FALSE),1)</f>
        <v>#N/A</v>
      </c>
      <c r="AE173" s="20" t="e">
        <f>ROUND(VLOOKUP($N173,ht!$A$2:$H$423,6,FALSE),1)</f>
        <v>#N/A</v>
      </c>
      <c r="AF173" s="20" t="e">
        <f>ROUND(VLOOKUP($N173,ht!$A$2:$H$423,7,FALSE),1)</f>
        <v>#N/A</v>
      </c>
      <c r="AG173" s="20" t="e">
        <f>ROUND(VLOOKUP($N173,ht!$A$2:$H$423,8,FALSE),1)</f>
        <v>#N/A</v>
      </c>
    </row>
    <row r="174" spans="1:33" x14ac:dyDescent="0.75">
      <c r="A174" s="4"/>
      <c r="B174" s="5"/>
      <c r="C174" s="6"/>
      <c r="D174" s="6"/>
      <c r="E174" s="6"/>
      <c r="F174" s="6"/>
      <c r="G174" s="6"/>
      <c r="H174" s="35" t="str">
        <f t="shared" si="18"/>
        <v/>
      </c>
      <c r="I174" s="35" t="str">
        <f t="shared" si="19"/>
        <v/>
      </c>
      <c r="J174" s="35" t="str">
        <f t="shared" si="20"/>
        <v/>
      </c>
      <c r="K174" s="36" t="str">
        <f>Profile!$B$14</f>
        <v>700101-1</v>
      </c>
      <c r="L174" s="37">
        <f t="shared" ca="1" si="15"/>
        <v>45085</v>
      </c>
      <c r="M174" s="20" t="str">
        <f t="shared" si="16"/>
        <v>0</v>
      </c>
      <c r="N174" s="20" t="str">
        <f t="shared" si="17"/>
        <v>0</v>
      </c>
      <c r="O174" s="20" t="e">
        <f>ROUND(VLOOKUP($M174,age!$A$2:$M$479,2,FALSE),1)</f>
        <v>#N/A</v>
      </c>
      <c r="P174" s="20" t="e">
        <f>ROUND(VLOOKUP($M174,age!$A$2:$M$479,3,FALSE),1)</f>
        <v>#N/A</v>
      </c>
      <c r="Q174" s="20" t="e">
        <f>ROUND(VLOOKUP($M174,age!$A$2:$M$479,4,FALSE),1)</f>
        <v>#N/A</v>
      </c>
      <c r="R174" s="20" t="e">
        <f>ROUND(VLOOKUP($M174,age!$A$2:$M$479,5,FALSE),1)</f>
        <v>#N/A</v>
      </c>
      <c r="S174" s="20" t="e">
        <f>ROUND(VLOOKUP($M174,age!$A$2:$M$479,6,FALSE),1)</f>
        <v>#N/A</v>
      </c>
      <c r="T174" s="20" t="e">
        <f>ROUND(VLOOKUP($M174,age!$A$2:$M$479,7,FALSE),1)</f>
        <v>#N/A</v>
      </c>
      <c r="U174" s="20" t="e">
        <f>ROUND(VLOOKUP($M174,age!$A$2:$M$479,8,FALSE),1)</f>
        <v>#N/A</v>
      </c>
      <c r="V174" s="20" t="e">
        <f>ROUND(VLOOKUP($M174,age!$A$2:$M$479,9,FALSE),1)</f>
        <v>#N/A</v>
      </c>
      <c r="W174" s="20" t="e">
        <f>ROUND(VLOOKUP($M174,age!$A$2:$M$479,10,FALSE),1)</f>
        <v>#N/A</v>
      </c>
      <c r="X174" s="20" t="e">
        <f>ROUND(VLOOKUP($M174,age!$A$2:$M$479,11,FALSE),1)</f>
        <v>#N/A</v>
      </c>
      <c r="Y174" s="20" t="e">
        <f>ROUND(VLOOKUP($M174,age!$A$2:$M$479,12,FALSE),1)</f>
        <v>#N/A</v>
      </c>
      <c r="Z174" s="20" t="e">
        <f>ROUND(VLOOKUP($M174,age!$A$2:$M$479,13,FALSE),1)</f>
        <v>#N/A</v>
      </c>
      <c r="AA174" s="20" t="e">
        <f>ROUND(VLOOKUP($N174,ht!$A$2:$H$423,2,FALSE),1)</f>
        <v>#N/A</v>
      </c>
      <c r="AB174" s="38" t="e">
        <f>ROUND(VLOOKUP($N174,ht!$A$2:$H$423,3,FALSE),1)</f>
        <v>#N/A</v>
      </c>
      <c r="AC174" s="20" t="e">
        <f>ROUND(VLOOKUP($N174,ht!$A$2:$H$423,4,FALSE),1)</f>
        <v>#N/A</v>
      </c>
      <c r="AD174" s="20" t="e">
        <f>ROUND(VLOOKUP($N174,ht!$A$2:$H$423,5,FALSE),1)</f>
        <v>#N/A</v>
      </c>
      <c r="AE174" s="20" t="e">
        <f>ROUND(VLOOKUP($N174,ht!$A$2:$H$423,6,FALSE),1)</f>
        <v>#N/A</v>
      </c>
      <c r="AF174" s="20" t="e">
        <f>ROUND(VLOOKUP($N174,ht!$A$2:$H$423,7,FALSE),1)</f>
        <v>#N/A</v>
      </c>
      <c r="AG174" s="20" t="e">
        <f>ROUND(VLOOKUP($N174,ht!$A$2:$H$423,8,FALSE),1)</f>
        <v>#N/A</v>
      </c>
    </row>
    <row r="175" spans="1:33" x14ac:dyDescent="0.75">
      <c r="A175" s="4"/>
      <c r="B175" s="5"/>
      <c r="C175" s="6"/>
      <c r="D175" s="6"/>
      <c r="E175" s="6"/>
      <c r="F175" s="6"/>
      <c r="G175" s="6"/>
      <c r="H175" s="35" t="str">
        <f t="shared" si="18"/>
        <v/>
      </c>
      <c r="I175" s="35" t="str">
        <f t="shared" si="19"/>
        <v/>
      </c>
      <c r="J175" s="35" t="str">
        <f t="shared" si="20"/>
        <v/>
      </c>
      <c r="K175" s="36" t="str">
        <f>Profile!$B$14</f>
        <v>700101-1</v>
      </c>
      <c r="L175" s="37">
        <f t="shared" ca="1" si="15"/>
        <v>45085</v>
      </c>
      <c r="M175" s="20" t="str">
        <f t="shared" si="16"/>
        <v>0</v>
      </c>
      <c r="N175" s="20" t="str">
        <f t="shared" si="17"/>
        <v>0</v>
      </c>
      <c r="O175" s="20" t="e">
        <f>ROUND(VLOOKUP($M175,age!$A$2:$M$479,2,FALSE),1)</f>
        <v>#N/A</v>
      </c>
      <c r="P175" s="20" t="e">
        <f>ROUND(VLOOKUP($M175,age!$A$2:$M$479,3,FALSE),1)</f>
        <v>#N/A</v>
      </c>
      <c r="Q175" s="20" t="e">
        <f>ROUND(VLOOKUP($M175,age!$A$2:$M$479,4,FALSE),1)</f>
        <v>#N/A</v>
      </c>
      <c r="R175" s="20" t="e">
        <f>ROUND(VLOOKUP($M175,age!$A$2:$M$479,5,FALSE),1)</f>
        <v>#N/A</v>
      </c>
      <c r="S175" s="20" t="e">
        <f>ROUND(VLOOKUP($M175,age!$A$2:$M$479,6,FALSE),1)</f>
        <v>#N/A</v>
      </c>
      <c r="T175" s="20" t="e">
        <f>ROUND(VLOOKUP($M175,age!$A$2:$M$479,7,FALSE),1)</f>
        <v>#N/A</v>
      </c>
      <c r="U175" s="20" t="e">
        <f>ROUND(VLOOKUP($M175,age!$A$2:$M$479,8,FALSE),1)</f>
        <v>#N/A</v>
      </c>
      <c r="V175" s="20" t="e">
        <f>ROUND(VLOOKUP($M175,age!$A$2:$M$479,9,FALSE),1)</f>
        <v>#N/A</v>
      </c>
      <c r="W175" s="20" t="e">
        <f>ROUND(VLOOKUP($M175,age!$A$2:$M$479,10,FALSE),1)</f>
        <v>#N/A</v>
      </c>
      <c r="X175" s="20" t="e">
        <f>ROUND(VLOOKUP($M175,age!$A$2:$M$479,11,FALSE),1)</f>
        <v>#N/A</v>
      </c>
      <c r="Y175" s="20" t="e">
        <f>ROUND(VLOOKUP($M175,age!$A$2:$M$479,12,FALSE),1)</f>
        <v>#N/A</v>
      </c>
      <c r="Z175" s="20" t="e">
        <f>ROUND(VLOOKUP($M175,age!$A$2:$M$479,13,FALSE),1)</f>
        <v>#N/A</v>
      </c>
      <c r="AA175" s="20" t="e">
        <f>ROUND(VLOOKUP($N175,ht!$A$2:$H$423,2,FALSE),1)</f>
        <v>#N/A</v>
      </c>
      <c r="AB175" s="38" t="e">
        <f>ROUND(VLOOKUP($N175,ht!$A$2:$H$423,3,FALSE),1)</f>
        <v>#N/A</v>
      </c>
      <c r="AC175" s="20" t="e">
        <f>ROUND(VLOOKUP($N175,ht!$A$2:$H$423,4,FALSE),1)</f>
        <v>#N/A</v>
      </c>
      <c r="AD175" s="20" t="e">
        <f>ROUND(VLOOKUP($N175,ht!$A$2:$H$423,5,FALSE),1)</f>
        <v>#N/A</v>
      </c>
      <c r="AE175" s="20" t="e">
        <f>ROUND(VLOOKUP($N175,ht!$A$2:$H$423,6,FALSE),1)</f>
        <v>#N/A</v>
      </c>
      <c r="AF175" s="20" t="e">
        <f>ROUND(VLOOKUP($N175,ht!$A$2:$H$423,7,FALSE),1)</f>
        <v>#N/A</v>
      </c>
      <c r="AG175" s="20" t="e">
        <f>ROUND(VLOOKUP($N175,ht!$A$2:$H$423,8,FALSE),1)</f>
        <v>#N/A</v>
      </c>
    </row>
    <row r="176" spans="1:33" x14ac:dyDescent="0.75">
      <c r="A176" s="4"/>
      <c r="B176" s="5"/>
      <c r="C176" s="6"/>
      <c r="D176" s="6"/>
      <c r="E176" s="6"/>
      <c r="F176" s="6"/>
      <c r="G176" s="6"/>
      <c r="H176" s="35" t="str">
        <f t="shared" si="18"/>
        <v/>
      </c>
      <c r="I176" s="35" t="str">
        <f t="shared" si="19"/>
        <v/>
      </c>
      <c r="J176" s="35" t="str">
        <f t="shared" si="20"/>
        <v/>
      </c>
      <c r="K176" s="36" t="str">
        <f>Profile!$B$14</f>
        <v>700101-1</v>
      </c>
      <c r="L176" s="37">
        <f t="shared" ca="1" si="15"/>
        <v>45085</v>
      </c>
      <c r="M176" s="20" t="str">
        <f t="shared" si="16"/>
        <v>0</v>
      </c>
      <c r="N176" s="20" t="str">
        <f t="shared" si="17"/>
        <v>0</v>
      </c>
      <c r="O176" s="20" t="e">
        <f>ROUND(VLOOKUP($M176,age!$A$2:$M$479,2,FALSE),1)</f>
        <v>#N/A</v>
      </c>
      <c r="P176" s="20" t="e">
        <f>ROUND(VLOOKUP($M176,age!$A$2:$M$479,3,FALSE),1)</f>
        <v>#N/A</v>
      </c>
      <c r="Q176" s="20" t="e">
        <f>ROUND(VLOOKUP($M176,age!$A$2:$M$479,4,FALSE),1)</f>
        <v>#N/A</v>
      </c>
      <c r="R176" s="20" t="e">
        <f>ROUND(VLOOKUP($M176,age!$A$2:$M$479,5,FALSE),1)</f>
        <v>#N/A</v>
      </c>
      <c r="S176" s="20" t="e">
        <f>ROUND(VLOOKUP($M176,age!$A$2:$M$479,6,FALSE),1)</f>
        <v>#N/A</v>
      </c>
      <c r="T176" s="20" t="e">
        <f>ROUND(VLOOKUP($M176,age!$A$2:$M$479,7,FALSE),1)</f>
        <v>#N/A</v>
      </c>
      <c r="U176" s="20" t="e">
        <f>ROUND(VLOOKUP($M176,age!$A$2:$M$479,8,FALSE),1)</f>
        <v>#N/A</v>
      </c>
      <c r="V176" s="20" t="e">
        <f>ROUND(VLOOKUP($M176,age!$A$2:$M$479,9,FALSE),1)</f>
        <v>#N/A</v>
      </c>
      <c r="W176" s="20" t="e">
        <f>ROUND(VLOOKUP($M176,age!$A$2:$M$479,10,FALSE),1)</f>
        <v>#N/A</v>
      </c>
      <c r="X176" s="20" t="e">
        <f>ROUND(VLOOKUP($M176,age!$A$2:$M$479,11,FALSE),1)</f>
        <v>#N/A</v>
      </c>
      <c r="Y176" s="20" t="e">
        <f>ROUND(VLOOKUP($M176,age!$A$2:$M$479,12,FALSE),1)</f>
        <v>#N/A</v>
      </c>
      <c r="Z176" s="20" t="e">
        <f>ROUND(VLOOKUP($M176,age!$A$2:$M$479,13,FALSE),1)</f>
        <v>#N/A</v>
      </c>
      <c r="AA176" s="20" t="e">
        <f>ROUND(VLOOKUP($N176,ht!$A$2:$H$423,2,FALSE),1)</f>
        <v>#N/A</v>
      </c>
      <c r="AB176" s="38" t="e">
        <f>ROUND(VLOOKUP($N176,ht!$A$2:$H$423,3,FALSE),1)</f>
        <v>#N/A</v>
      </c>
      <c r="AC176" s="20" t="e">
        <f>ROUND(VLOOKUP($N176,ht!$A$2:$H$423,4,FALSE),1)</f>
        <v>#N/A</v>
      </c>
      <c r="AD176" s="20" t="e">
        <f>ROUND(VLOOKUP($N176,ht!$A$2:$H$423,5,FALSE),1)</f>
        <v>#N/A</v>
      </c>
      <c r="AE176" s="20" t="e">
        <f>ROUND(VLOOKUP($N176,ht!$A$2:$H$423,6,FALSE),1)</f>
        <v>#N/A</v>
      </c>
      <c r="AF176" s="20" t="e">
        <f>ROUND(VLOOKUP($N176,ht!$A$2:$H$423,7,FALSE),1)</f>
        <v>#N/A</v>
      </c>
      <c r="AG176" s="20" t="e">
        <f>ROUND(VLOOKUP($N176,ht!$A$2:$H$423,8,FALSE),1)</f>
        <v>#N/A</v>
      </c>
    </row>
    <row r="177" spans="1:33" x14ac:dyDescent="0.75">
      <c r="A177" s="4"/>
      <c r="B177" s="5"/>
      <c r="C177" s="6"/>
      <c r="D177" s="6"/>
      <c r="E177" s="6"/>
      <c r="F177" s="6"/>
      <c r="G177" s="6"/>
      <c r="H177" s="35" t="str">
        <f t="shared" si="18"/>
        <v/>
      </c>
      <c r="I177" s="35" t="str">
        <f t="shared" si="19"/>
        <v/>
      </c>
      <c r="J177" s="35" t="str">
        <f t="shared" si="20"/>
        <v/>
      </c>
      <c r="K177" s="36" t="str">
        <f>Profile!$B$14</f>
        <v>700101-1</v>
      </c>
      <c r="L177" s="37">
        <f t="shared" ca="1" si="15"/>
        <v>45085</v>
      </c>
      <c r="M177" s="20" t="str">
        <f t="shared" si="16"/>
        <v>0</v>
      </c>
      <c r="N177" s="20" t="str">
        <f t="shared" si="17"/>
        <v>0</v>
      </c>
      <c r="O177" s="20" t="e">
        <f>ROUND(VLOOKUP($M177,age!$A$2:$M$479,2,FALSE),1)</f>
        <v>#N/A</v>
      </c>
      <c r="P177" s="20" t="e">
        <f>ROUND(VLOOKUP($M177,age!$A$2:$M$479,3,FALSE),1)</f>
        <v>#N/A</v>
      </c>
      <c r="Q177" s="20" t="e">
        <f>ROUND(VLOOKUP($M177,age!$A$2:$M$479,4,FALSE),1)</f>
        <v>#N/A</v>
      </c>
      <c r="R177" s="20" t="e">
        <f>ROUND(VLOOKUP($M177,age!$A$2:$M$479,5,FALSE),1)</f>
        <v>#N/A</v>
      </c>
      <c r="S177" s="20" t="e">
        <f>ROUND(VLOOKUP($M177,age!$A$2:$M$479,6,FALSE),1)</f>
        <v>#N/A</v>
      </c>
      <c r="T177" s="20" t="e">
        <f>ROUND(VLOOKUP($M177,age!$A$2:$M$479,7,FALSE),1)</f>
        <v>#N/A</v>
      </c>
      <c r="U177" s="20" t="e">
        <f>ROUND(VLOOKUP($M177,age!$A$2:$M$479,8,FALSE),1)</f>
        <v>#N/A</v>
      </c>
      <c r="V177" s="20" t="e">
        <f>ROUND(VLOOKUP($M177,age!$A$2:$M$479,9,FALSE),1)</f>
        <v>#N/A</v>
      </c>
      <c r="W177" s="20" t="e">
        <f>ROUND(VLOOKUP($M177,age!$A$2:$M$479,10,FALSE),1)</f>
        <v>#N/A</v>
      </c>
      <c r="X177" s="20" t="e">
        <f>ROUND(VLOOKUP($M177,age!$A$2:$M$479,11,FALSE),1)</f>
        <v>#N/A</v>
      </c>
      <c r="Y177" s="20" t="e">
        <f>ROUND(VLOOKUP($M177,age!$A$2:$M$479,12,FALSE),1)</f>
        <v>#N/A</v>
      </c>
      <c r="Z177" s="20" t="e">
        <f>ROUND(VLOOKUP($M177,age!$A$2:$M$479,13,FALSE),1)</f>
        <v>#N/A</v>
      </c>
      <c r="AA177" s="20" t="e">
        <f>ROUND(VLOOKUP($N177,ht!$A$2:$H$423,2,FALSE),1)</f>
        <v>#N/A</v>
      </c>
      <c r="AB177" s="38" t="e">
        <f>ROUND(VLOOKUP($N177,ht!$A$2:$H$423,3,FALSE),1)</f>
        <v>#N/A</v>
      </c>
      <c r="AC177" s="20" t="e">
        <f>ROUND(VLOOKUP($N177,ht!$A$2:$H$423,4,FALSE),1)</f>
        <v>#N/A</v>
      </c>
      <c r="AD177" s="20" t="e">
        <f>ROUND(VLOOKUP($N177,ht!$A$2:$H$423,5,FALSE),1)</f>
        <v>#N/A</v>
      </c>
      <c r="AE177" s="20" t="e">
        <f>ROUND(VLOOKUP($N177,ht!$A$2:$H$423,6,FALSE),1)</f>
        <v>#N/A</v>
      </c>
      <c r="AF177" s="20" t="e">
        <f>ROUND(VLOOKUP($N177,ht!$A$2:$H$423,7,FALSE),1)</f>
        <v>#N/A</v>
      </c>
      <c r="AG177" s="20" t="e">
        <f>ROUND(VLOOKUP($N177,ht!$A$2:$H$423,8,FALSE),1)</f>
        <v>#N/A</v>
      </c>
    </row>
    <row r="178" spans="1:33" x14ac:dyDescent="0.75">
      <c r="A178" s="4"/>
      <c r="B178" s="5"/>
      <c r="C178" s="6"/>
      <c r="D178" s="6"/>
      <c r="E178" s="6"/>
      <c r="F178" s="6"/>
      <c r="G178" s="6"/>
      <c r="H178" s="35" t="str">
        <f t="shared" si="18"/>
        <v/>
      </c>
      <c r="I178" s="35" t="str">
        <f t="shared" si="19"/>
        <v/>
      </c>
      <c r="J178" s="35" t="str">
        <f t="shared" si="20"/>
        <v/>
      </c>
      <c r="K178" s="36" t="str">
        <f>Profile!$B$14</f>
        <v>700101-1</v>
      </c>
      <c r="L178" s="37">
        <f t="shared" ca="1" si="15"/>
        <v>45085</v>
      </c>
      <c r="M178" s="20" t="str">
        <f t="shared" si="16"/>
        <v>0</v>
      </c>
      <c r="N178" s="20" t="str">
        <f t="shared" si="17"/>
        <v>0</v>
      </c>
      <c r="O178" s="20" t="e">
        <f>ROUND(VLOOKUP($M178,age!$A$2:$M$479,2,FALSE),1)</f>
        <v>#N/A</v>
      </c>
      <c r="P178" s="20" t="e">
        <f>ROUND(VLOOKUP($M178,age!$A$2:$M$479,3,FALSE),1)</f>
        <v>#N/A</v>
      </c>
      <c r="Q178" s="20" t="e">
        <f>ROUND(VLOOKUP($M178,age!$A$2:$M$479,4,FALSE),1)</f>
        <v>#N/A</v>
      </c>
      <c r="R178" s="20" t="e">
        <f>ROUND(VLOOKUP($M178,age!$A$2:$M$479,5,FALSE),1)</f>
        <v>#N/A</v>
      </c>
      <c r="S178" s="20" t="e">
        <f>ROUND(VLOOKUP($M178,age!$A$2:$M$479,6,FALSE),1)</f>
        <v>#N/A</v>
      </c>
      <c r="T178" s="20" t="e">
        <f>ROUND(VLOOKUP($M178,age!$A$2:$M$479,7,FALSE),1)</f>
        <v>#N/A</v>
      </c>
      <c r="U178" s="20" t="e">
        <f>ROUND(VLOOKUP($M178,age!$A$2:$M$479,8,FALSE),1)</f>
        <v>#N/A</v>
      </c>
      <c r="V178" s="20" t="e">
        <f>ROUND(VLOOKUP($M178,age!$A$2:$M$479,9,FALSE),1)</f>
        <v>#N/A</v>
      </c>
      <c r="W178" s="20" t="e">
        <f>ROUND(VLOOKUP($M178,age!$A$2:$M$479,10,FALSE),1)</f>
        <v>#N/A</v>
      </c>
      <c r="X178" s="20" t="e">
        <f>ROUND(VLOOKUP($M178,age!$A$2:$M$479,11,FALSE),1)</f>
        <v>#N/A</v>
      </c>
      <c r="Y178" s="20" t="e">
        <f>ROUND(VLOOKUP($M178,age!$A$2:$M$479,12,FALSE),1)</f>
        <v>#N/A</v>
      </c>
      <c r="Z178" s="20" t="e">
        <f>ROUND(VLOOKUP($M178,age!$A$2:$M$479,13,FALSE),1)</f>
        <v>#N/A</v>
      </c>
      <c r="AA178" s="20" t="e">
        <f>ROUND(VLOOKUP($N178,ht!$A$2:$H$423,2,FALSE),1)</f>
        <v>#N/A</v>
      </c>
      <c r="AB178" s="38" t="e">
        <f>ROUND(VLOOKUP($N178,ht!$A$2:$H$423,3,FALSE),1)</f>
        <v>#N/A</v>
      </c>
      <c r="AC178" s="20" t="e">
        <f>ROUND(VLOOKUP($N178,ht!$A$2:$H$423,4,FALSE),1)</f>
        <v>#N/A</v>
      </c>
      <c r="AD178" s="20" t="e">
        <f>ROUND(VLOOKUP($N178,ht!$A$2:$H$423,5,FALSE),1)</f>
        <v>#N/A</v>
      </c>
      <c r="AE178" s="20" t="e">
        <f>ROUND(VLOOKUP($N178,ht!$A$2:$H$423,6,FALSE),1)</f>
        <v>#N/A</v>
      </c>
      <c r="AF178" s="20" t="e">
        <f>ROUND(VLOOKUP($N178,ht!$A$2:$H$423,7,FALSE),1)</f>
        <v>#N/A</v>
      </c>
      <c r="AG178" s="20" t="e">
        <f>ROUND(VLOOKUP($N178,ht!$A$2:$H$423,8,FALSE),1)</f>
        <v>#N/A</v>
      </c>
    </row>
    <row r="179" spans="1:33" x14ac:dyDescent="0.75">
      <c r="A179" s="4"/>
      <c r="B179" s="5"/>
      <c r="C179" s="6"/>
      <c r="D179" s="6"/>
      <c r="E179" s="6"/>
      <c r="F179" s="6"/>
      <c r="G179" s="6"/>
      <c r="H179" s="35" t="str">
        <f t="shared" si="18"/>
        <v/>
      </c>
      <c r="I179" s="35" t="str">
        <f t="shared" si="19"/>
        <v/>
      </c>
      <c r="J179" s="35" t="str">
        <f t="shared" si="20"/>
        <v/>
      </c>
      <c r="K179" s="36" t="str">
        <f>Profile!$B$14</f>
        <v>700101-1</v>
      </c>
      <c r="L179" s="37">
        <f t="shared" ca="1" si="15"/>
        <v>45085</v>
      </c>
      <c r="M179" s="20" t="str">
        <f t="shared" si="16"/>
        <v>0</v>
      </c>
      <c r="N179" s="20" t="str">
        <f t="shared" si="17"/>
        <v>0</v>
      </c>
      <c r="O179" s="20" t="e">
        <f>ROUND(VLOOKUP($M179,age!$A$2:$M$479,2,FALSE),1)</f>
        <v>#N/A</v>
      </c>
      <c r="P179" s="20" t="e">
        <f>ROUND(VLOOKUP($M179,age!$A$2:$M$479,3,FALSE),1)</f>
        <v>#N/A</v>
      </c>
      <c r="Q179" s="20" t="e">
        <f>ROUND(VLOOKUP($M179,age!$A$2:$M$479,4,FALSE),1)</f>
        <v>#N/A</v>
      </c>
      <c r="R179" s="20" t="e">
        <f>ROUND(VLOOKUP($M179,age!$A$2:$M$479,5,FALSE),1)</f>
        <v>#N/A</v>
      </c>
      <c r="S179" s="20" t="e">
        <f>ROUND(VLOOKUP($M179,age!$A$2:$M$479,6,FALSE),1)</f>
        <v>#N/A</v>
      </c>
      <c r="T179" s="20" t="e">
        <f>ROUND(VLOOKUP($M179,age!$A$2:$M$479,7,FALSE),1)</f>
        <v>#N/A</v>
      </c>
      <c r="U179" s="20" t="e">
        <f>ROUND(VLOOKUP($M179,age!$A$2:$M$479,8,FALSE),1)</f>
        <v>#N/A</v>
      </c>
      <c r="V179" s="20" t="e">
        <f>ROUND(VLOOKUP($M179,age!$A$2:$M$479,9,FALSE),1)</f>
        <v>#N/A</v>
      </c>
      <c r="W179" s="20" t="e">
        <f>ROUND(VLOOKUP($M179,age!$A$2:$M$479,10,FALSE),1)</f>
        <v>#N/A</v>
      </c>
      <c r="X179" s="20" t="e">
        <f>ROUND(VLOOKUP($M179,age!$A$2:$M$479,11,FALSE),1)</f>
        <v>#N/A</v>
      </c>
      <c r="Y179" s="20" t="e">
        <f>ROUND(VLOOKUP($M179,age!$A$2:$M$479,12,FALSE),1)</f>
        <v>#N/A</v>
      </c>
      <c r="Z179" s="20" t="e">
        <f>ROUND(VLOOKUP($M179,age!$A$2:$M$479,13,FALSE),1)</f>
        <v>#N/A</v>
      </c>
      <c r="AA179" s="20" t="e">
        <f>ROUND(VLOOKUP($N179,ht!$A$2:$H$423,2,FALSE),1)</f>
        <v>#N/A</v>
      </c>
      <c r="AB179" s="38" t="e">
        <f>ROUND(VLOOKUP($N179,ht!$A$2:$H$423,3,FALSE),1)</f>
        <v>#N/A</v>
      </c>
      <c r="AC179" s="20" t="e">
        <f>ROUND(VLOOKUP($N179,ht!$A$2:$H$423,4,FALSE),1)</f>
        <v>#N/A</v>
      </c>
      <c r="AD179" s="20" t="e">
        <f>ROUND(VLOOKUP($N179,ht!$A$2:$H$423,5,FALSE),1)</f>
        <v>#N/A</v>
      </c>
      <c r="AE179" s="20" t="e">
        <f>ROUND(VLOOKUP($N179,ht!$A$2:$H$423,6,FALSE),1)</f>
        <v>#N/A</v>
      </c>
      <c r="AF179" s="20" t="e">
        <f>ROUND(VLOOKUP($N179,ht!$A$2:$H$423,7,FALSE),1)</f>
        <v>#N/A</v>
      </c>
      <c r="AG179" s="20" t="e">
        <f>ROUND(VLOOKUP($N179,ht!$A$2:$H$423,8,FALSE),1)</f>
        <v>#N/A</v>
      </c>
    </row>
    <row r="180" spans="1:33" x14ac:dyDescent="0.75">
      <c r="A180" s="4"/>
      <c r="B180" s="5"/>
      <c r="C180" s="6"/>
      <c r="D180" s="6"/>
      <c r="E180" s="6"/>
      <c r="F180" s="6"/>
      <c r="G180" s="6"/>
      <c r="H180" s="35" t="str">
        <f t="shared" si="18"/>
        <v/>
      </c>
      <c r="I180" s="35" t="str">
        <f t="shared" si="19"/>
        <v/>
      </c>
      <c r="J180" s="35" t="str">
        <f t="shared" si="20"/>
        <v/>
      </c>
      <c r="K180" s="36" t="str">
        <f>Profile!$B$14</f>
        <v>700101-1</v>
      </c>
      <c r="L180" s="37">
        <f t="shared" ca="1" si="15"/>
        <v>45085</v>
      </c>
      <c r="M180" s="20" t="str">
        <f t="shared" si="16"/>
        <v>0</v>
      </c>
      <c r="N180" s="20" t="str">
        <f t="shared" si="17"/>
        <v>0</v>
      </c>
      <c r="O180" s="20" t="e">
        <f>ROUND(VLOOKUP($M180,age!$A$2:$M$479,2,FALSE),1)</f>
        <v>#N/A</v>
      </c>
      <c r="P180" s="20" t="e">
        <f>ROUND(VLOOKUP($M180,age!$A$2:$M$479,3,FALSE),1)</f>
        <v>#N/A</v>
      </c>
      <c r="Q180" s="20" t="e">
        <f>ROUND(VLOOKUP($M180,age!$A$2:$M$479,4,FALSE),1)</f>
        <v>#N/A</v>
      </c>
      <c r="R180" s="20" t="e">
        <f>ROUND(VLOOKUP($M180,age!$A$2:$M$479,5,FALSE),1)</f>
        <v>#N/A</v>
      </c>
      <c r="S180" s="20" t="e">
        <f>ROUND(VLOOKUP($M180,age!$A$2:$M$479,6,FALSE),1)</f>
        <v>#N/A</v>
      </c>
      <c r="T180" s="20" t="e">
        <f>ROUND(VLOOKUP($M180,age!$A$2:$M$479,7,FALSE),1)</f>
        <v>#N/A</v>
      </c>
      <c r="U180" s="20" t="e">
        <f>ROUND(VLOOKUP($M180,age!$A$2:$M$479,8,FALSE),1)</f>
        <v>#N/A</v>
      </c>
      <c r="V180" s="20" t="e">
        <f>ROUND(VLOOKUP($M180,age!$A$2:$M$479,9,FALSE),1)</f>
        <v>#N/A</v>
      </c>
      <c r="W180" s="20" t="e">
        <f>ROUND(VLOOKUP($M180,age!$A$2:$M$479,10,FALSE),1)</f>
        <v>#N/A</v>
      </c>
      <c r="X180" s="20" t="e">
        <f>ROUND(VLOOKUP($M180,age!$A$2:$M$479,11,FALSE),1)</f>
        <v>#N/A</v>
      </c>
      <c r="Y180" s="20" t="e">
        <f>ROUND(VLOOKUP($M180,age!$A$2:$M$479,12,FALSE),1)</f>
        <v>#N/A</v>
      </c>
      <c r="Z180" s="20" t="e">
        <f>ROUND(VLOOKUP($M180,age!$A$2:$M$479,13,FALSE),1)</f>
        <v>#N/A</v>
      </c>
      <c r="AA180" s="20" t="e">
        <f>ROUND(VLOOKUP($N180,ht!$A$2:$H$423,2,FALSE),1)</f>
        <v>#N/A</v>
      </c>
      <c r="AB180" s="38" t="e">
        <f>ROUND(VLOOKUP($N180,ht!$A$2:$H$423,3,FALSE),1)</f>
        <v>#N/A</v>
      </c>
      <c r="AC180" s="20" t="e">
        <f>ROUND(VLOOKUP($N180,ht!$A$2:$H$423,4,FALSE),1)</f>
        <v>#N/A</v>
      </c>
      <c r="AD180" s="20" t="e">
        <f>ROUND(VLOOKUP($N180,ht!$A$2:$H$423,5,FALSE),1)</f>
        <v>#N/A</v>
      </c>
      <c r="AE180" s="20" t="e">
        <f>ROUND(VLOOKUP($N180,ht!$A$2:$H$423,6,FALSE),1)</f>
        <v>#N/A</v>
      </c>
      <c r="AF180" s="20" t="e">
        <f>ROUND(VLOOKUP($N180,ht!$A$2:$H$423,7,FALSE),1)</f>
        <v>#N/A</v>
      </c>
      <c r="AG180" s="20" t="e">
        <f>ROUND(VLOOKUP($N180,ht!$A$2:$H$423,8,FALSE),1)</f>
        <v>#N/A</v>
      </c>
    </row>
    <row r="181" spans="1:33" x14ac:dyDescent="0.75">
      <c r="A181" s="4"/>
      <c r="B181" s="5"/>
      <c r="C181" s="6"/>
      <c r="D181" s="6"/>
      <c r="E181" s="6"/>
      <c r="F181" s="6"/>
      <c r="G181" s="6"/>
      <c r="H181" s="35" t="str">
        <f t="shared" si="18"/>
        <v/>
      </c>
      <c r="I181" s="35" t="str">
        <f t="shared" si="19"/>
        <v/>
      </c>
      <c r="J181" s="35" t="str">
        <f t="shared" si="20"/>
        <v/>
      </c>
      <c r="K181" s="36" t="str">
        <f>Profile!$B$14</f>
        <v>700101-1</v>
      </c>
      <c r="L181" s="37">
        <f t="shared" ca="1" si="15"/>
        <v>45085</v>
      </c>
      <c r="M181" s="20" t="str">
        <f t="shared" si="16"/>
        <v>0</v>
      </c>
      <c r="N181" s="20" t="str">
        <f t="shared" si="17"/>
        <v>0</v>
      </c>
      <c r="O181" s="20" t="e">
        <f>ROUND(VLOOKUP($M181,age!$A$2:$M$479,2,FALSE),1)</f>
        <v>#N/A</v>
      </c>
      <c r="P181" s="20" t="e">
        <f>ROUND(VLOOKUP($M181,age!$A$2:$M$479,3,FALSE),1)</f>
        <v>#N/A</v>
      </c>
      <c r="Q181" s="20" t="e">
        <f>ROUND(VLOOKUP($M181,age!$A$2:$M$479,4,FALSE),1)</f>
        <v>#N/A</v>
      </c>
      <c r="R181" s="20" t="e">
        <f>ROUND(VLOOKUP($M181,age!$A$2:$M$479,5,FALSE),1)</f>
        <v>#N/A</v>
      </c>
      <c r="S181" s="20" t="e">
        <f>ROUND(VLOOKUP($M181,age!$A$2:$M$479,6,FALSE),1)</f>
        <v>#N/A</v>
      </c>
      <c r="T181" s="20" t="e">
        <f>ROUND(VLOOKUP($M181,age!$A$2:$M$479,7,FALSE),1)</f>
        <v>#N/A</v>
      </c>
      <c r="U181" s="20" t="e">
        <f>ROUND(VLOOKUP($M181,age!$A$2:$M$479,8,FALSE),1)</f>
        <v>#N/A</v>
      </c>
      <c r="V181" s="20" t="e">
        <f>ROUND(VLOOKUP($M181,age!$A$2:$M$479,9,FALSE),1)</f>
        <v>#N/A</v>
      </c>
      <c r="W181" s="20" t="e">
        <f>ROUND(VLOOKUP($M181,age!$A$2:$M$479,10,FALSE),1)</f>
        <v>#N/A</v>
      </c>
      <c r="X181" s="20" t="e">
        <f>ROUND(VLOOKUP($M181,age!$A$2:$M$479,11,FALSE),1)</f>
        <v>#N/A</v>
      </c>
      <c r="Y181" s="20" t="e">
        <f>ROUND(VLOOKUP($M181,age!$A$2:$M$479,12,FALSE),1)</f>
        <v>#N/A</v>
      </c>
      <c r="Z181" s="20" t="e">
        <f>ROUND(VLOOKUP($M181,age!$A$2:$M$479,13,FALSE),1)</f>
        <v>#N/A</v>
      </c>
      <c r="AA181" s="20" t="e">
        <f>ROUND(VLOOKUP($N181,ht!$A$2:$H$423,2,FALSE),1)</f>
        <v>#N/A</v>
      </c>
      <c r="AB181" s="38" t="e">
        <f>ROUND(VLOOKUP($N181,ht!$A$2:$H$423,3,FALSE),1)</f>
        <v>#N/A</v>
      </c>
      <c r="AC181" s="20" t="e">
        <f>ROUND(VLOOKUP($N181,ht!$A$2:$H$423,4,FALSE),1)</f>
        <v>#N/A</v>
      </c>
      <c r="AD181" s="20" t="e">
        <f>ROUND(VLOOKUP($N181,ht!$A$2:$H$423,5,FALSE),1)</f>
        <v>#N/A</v>
      </c>
      <c r="AE181" s="20" t="e">
        <f>ROUND(VLOOKUP($N181,ht!$A$2:$H$423,6,FALSE),1)</f>
        <v>#N/A</v>
      </c>
      <c r="AF181" s="20" t="e">
        <f>ROUND(VLOOKUP($N181,ht!$A$2:$H$423,7,FALSE),1)</f>
        <v>#N/A</v>
      </c>
      <c r="AG181" s="20" t="e">
        <f>ROUND(VLOOKUP($N181,ht!$A$2:$H$423,8,FALSE),1)</f>
        <v>#N/A</v>
      </c>
    </row>
    <row r="182" spans="1:33" x14ac:dyDescent="0.75">
      <c r="A182" s="4"/>
      <c r="B182" s="5"/>
      <c r="C182" s="6"/>
      <c r="D182" s="6"/>
      <c r="E182" s="6"/>
      <c r="F182" s="6"/>
      <c r="G182" s="6"/>
      <c r="H182" s="35" t="str">
        <f t="shared" si="18"/>
        <v/>
      </c>
      <c r="I182" s="35" t="str">
        <f t="shared" si="19"/>
        <v/>
      </c>
      <c r="J182" s="35" t="str">
        <f t="shared" si="20"/>
        <v/>
      </c>
      <c r="K182" s="36" t="str">
        <f>Profile!$B$14</f>
        <v>700101-1</v>
      </c>
      <c r="L182" s="37">
        <f t="shared" ca="1" si="15"/>
        <v>45085</v>
      </c>
      <c r="M182" s="20" t="str">
        <f t="shared" si="16"/>
        <v>0</v>
      </c>
      <c r="N182" s="20" t="str">
        <f t="shared" si="17"/>
        <v>0</v>
      </c>
      <c r="O182" s="20" t="e">
        <f>ROUND(VLOOKUP($M182,age!$A$2:$M$479,2,FALSE),1)</f>
        <v>#N/A</v>
      </c>
      <c r="P182" s="20" t="e">
        <f>ROUND(VLOOKUP($M182,age!$A$2:$M$479,3,FALSE),1)</f>
        <v>#N/A</v>
      </c>
      <c r="Q182" s="20" t="e">
        <f>ROUND(VLOOKUP($M182,age!$A$2:$M$479,4,FALSE),1)</f>
        <v>#N/A</v>
      </c>
      <c r="R182" s="20" t="e">
        <f>ROUND(VLOOKUP($M182,age!$A$2:$M$479,5,FALSE),1)</f>
        <v>#N/A</v>
      </c>
      <c r="S182" s="20" t="e">
        <f>ROUND(VLOOKUP($M182,age!$A$2:$M$479,6,FALSE),1)</f>
        <v>#N/A</v>
      </c>
      <c r="T182" s="20" t="e">
        <f>ROUND(VLOOKUP($M182,age!$A$2:$M$479,7,FALSE),1)</f>
        <v>#N/A</v>
      </c>
      <c r="U182" s="20" t="e">
        <f>ROUND(VLOOKUP($M182,age!$A$2:$M$479,8,FALSE),1)</f>
        <v>#N/A</v>
      </c>
      <c r="V182" s="20" t="e">
        <f>ROUND(VLOOKUP($M182,age!$A$2:$M$479,9,FALSE),1)</f>
        <v>#N/A</v>
      </c>
      <c r="W182" s="20" t="e">
        <f>ROUND(VLOOKUP($M182,age!$A$2:$M$479,10,FALSE),1)</f>
        <v>#N/A</v>
      </c>
      <c r="X182" s="20" t="e">
        <f>ROUND(VLOOKUP($M182,age!$A$2:$M$479,11,FALSE),1)</f>
        <v>#N/A</v>
      </c>
      <c r="Y182" s="20" t="e">
        <f>ROUND(VLOOKUP($M182,age!$A$2:$M$479,12,FALSE),1)</f>
        <v>#N/A</v>
      </c>
      <c r="Z182" s="20" t="e">
        <f>ROUND(VLOOKUP($M182,age!$A$2:$M$479,13,FALSE),1)</f>
        <v>#N/A</v>
      </c>
      <c r="AA182" s="20" t="e">
        <f>ROUND(VLOOKUP($N182,ht!$A$2:$H$423,2,FALSE),1)</f>
        <v>#N/A</v>
      </c>
      <c r="AB182" s="38" t="e">
        <f>ROUND(VLOOKUP($N182,ht!$A$2:$H$423,3,FALSE),1)</f>
        <v>#N/A</v>
      </c>
      <c r="AC182" s="20" t="e">
        <f>ROUND(VLOOKUP($N182,ht!$A$2:$H$423,4,FALSE),1)</f>
        <v>#N/A</v>
      </c>
      <c r="AD182" s="20" t="e">
        <f>ROUND(VLOOKUP($N182,ht!$A$2:$H$423,5,FALSE),1)</f>
        <v>#N/A</v>
      </c>
      <c r="AE182" s="20" t="e">
        <f>ROUND(VLOOKUP($N182,ht!$A$2:$H$423,6,FALSE),1)</f>
        <v>#N/A</v>
      </c>
      <c r="AF182" s="20" t="e">
        <f>ROUND(VLOOKUP($N182,ht!$A$2:$H$423,7,FALSE),1)</f>
        <v>#N/A</v>
      </c>
      <c r="AG182" s="20" t="e">
        <f>ROUND(VLOOKUP($N182,ht!$A$2:$H$423,8,FALSE),1)</f>
        <v>#N/A</v>
      </c>
    </row>
    <row r="183" spans="1:33" x14ac:dyDescent="0.75">
      <c r="A183" s="4"/>
      <c r="B183" s="5"/>
      <c r="C183" s="6"/>
      <c r="D183" s="6"/>
      <c r="E183" s="6"/>
      <c r="F183" s="6"/>
      <c r="G183" s="6"/>
      <c r="H183" s="35" t="str">
        <f t="shared" si="18"/>
        <v/>
      </c>
      <c r="I183" s="35" t="str">
        <f t="shared" si="19"/>
        <v/>
      </c>
      <c r="J183" s="35" t="str">
        <f t="shared" si="20"/>
        <v/>
      </c>
      <c r="K183" s="36" t="str">
        <f>Profile!$B$14</f>
        <v>700101-1</v>
      </c>
      <c r="L183" s="37">
        <f t="shared" ca="1" si="15"/>
        <v>45085</v>
      </c>
      <c r="M183" s="20" t="str">
        <f t="shared" si="16"/>
        <v>0</v>
      </c>
      <c r="N183" s="20" t="str">
        <f t="shared" si="17"/>
        <v>0</v>
      </c>
      <c r="O183" s="20" t="e">
        <f>ROUND(VLOOKUP($M183,age!$A$2:$M$479,2,FALSE),1)</f>
        <v>#N/A</v>
      </c>
      <c r="P183" s="20" t="e">
        <f>ROUND(VLOOKUP($M183,age!$A$2:$M$479,3,FALSE),1)</f>
        <v>#N/A</v>
      </c>
      <c r="Q183" s="20" t="e">
        <f>ROUND(VLOOKUP($M183,age!$A$2:$M$479,4,FALSE),1)</f>
        <v>#N/A</v>
      </c>
      <c r="R183" s="20" t="e">
        <f>ROUND(VLOOKUP($M183,age!$A$2:$M$479,5,FALSE),1)</f>
        <v>#N/A</v>
      </c>
      <c r="S183" s="20" t="e">
        <f>ROUND(VLOOKUP($M183,age!$A$2:$M$479,6,FALSE),1)</f>
        <v>#N/A</v>
      </c>
      <c r="T183" s="20" t="e">
        <f>ROUND(VLOOKUP($M183,age!$A$2:$M$479,7,FALSE),1)</f>
        <v>#N/A</v>
      </c>
      <c r="U183" s="20" t="e">
        <f>ROUND(VLOOKUP($M183,age!$A$2:$M$479,8,FALSE),1)</f>
        <v>#N/A</v>
      </c>
      <c r="V183" s="20" t="e">
        <f>ROUND(VLOOKUP($M183,age!$A$2:$M$479,9,FALSE),1)</f>
        <v>#N/A</v>
      </c>
      <c r="W183" s="20" t="e">
        <f>ROUND(VLOOKUP($M183,age!$A$2:$M$479,10,FALSE),1)</f>
        <v>#N/A</v>
      </c>
      <c r="X183" s="20" t="e">
        <f>ROUND(VLOOKUP($M183,age!$A$2:$M$479,11,FALSE),1)</f>
        <v>#N/A</v>
      </c>
      <c r="Y183" s="20" t="e">
        <f>ROUND(VLOOKUP($M183,age!$A$2:$M$479,12,FALSE),1)</f>
        <v>#N/A</v>
      </c>
      <c r="Z183" s="20" t="e">
        <f>ROUND(VLOOKUP($M183,age!$A$2:$M$479,13,FALSE),1)</f>
        <v>#N/A</v>
      </c>
      <c r="AA183" s="20" t="e">
        <f>ROUND(VLOOKUP($N183,ht!$A$2:$H$423,2,FALSE),1)</f>
        <v>#N/A</v>
      </c>
      <c r="AB183" s="38" t="e">
        <f>ROUND(VLOOKUP($N183,ht!$A$2:$H$423,3,FALSE),1)</f>
        <v>#N/A</v>
      </c>
      <c r="AC183" s="20" t="e">
        <f>ROUND(VLOOKUP($N183,ht!$A$2:$H$423,4,FALSE),1)</f>
        <v>#N/A</v>
      </c>
      <c r="AD183" s="20" t="e">
        <f>ROUND(VLOOKUP($N183,ht!$A$2:$H$423,5,FALSE),1)</f>
        <v>#N/A</v>
      </c>
      <c r="AE183" s="20" t="e">
        <f>ROUND(VLOOKUP($N183,ht!$A$2:$H$423,6,FALSE),1)</f>
        <v>#N/A</v>
      </c>
      <c r="AF183" s="20" t="e">
        <f>ROUND(VLOOKUP($N183,ht!$A$2:$H$423,7,FALSE),1)</f>
        <v>#N/A</v>
      </c>
      <c r="AG183" s="20" t="e">
        <f>ROUND(VLOOKUP($N183,ht!$A$2:$H$423,8,FALSE),1)</f>
        <v>#N/A</v>
      </c>
    </row>
    <row r="184" spans="1:33" x14ac:dyDescent="0.75">
      <c r="A184" s="4"/>
      <c r="B184" s="5"/>
      <c r="C184" s="6"/>
      <c r="D184" s="6"/>
      <c r="E184" s="6"/>
      <c r="F184" s="6"/>
      <c r="G184" s="6"/>
      <c r="H184" s="35" t="str">
        <f t="shared" si="18"/>
        <v/>
      </c>
      <c r="I184" s="35" t="str">
        <f t="shared" si="19"/>
        <v/>
      </c>
      <c r="J184" s="35" t="str">
        <f t="shared" si="20"/>
        <v/>
      </c>
      <c r="K184" s="36" t="str">
        <f>Profile!$B$14</f>
        <v>700101-1</v>
      </c>
      <c r="L184" s="37">
        <f t="shared" ca="1" si="15"/>
        <v>45085</v>
      </c>
      <c r="M184" s="20" t="str">
        <f t="shared" si="16"/>
        <v>0</v>
      </c>
      <c r="N184" s="20" t="str">
        <f t="shared" si="17"/>
        <v>0</v>
      </c>
      <c r="O184" s="20" t="e">
        <f>ROUND(VLOOKUP($M184,age!$A$2:$M$479,2,FALSE),1)</f>
        <v>#N/A</v>
      </c>
      <c r="P184" s="20" t="e">
        <f>ROUND(VLOOKUP($M184,age!$A$2:$M$479,3,FALSE),1)</f>
        <v>#N/A</v>
      </c>
      <c r="Q184" s="20" t="e">
        <f>ROUND(VLOOKUP($M184,age!$A$2:$M$479,4,FALSE),1)</f>
        <v>#N/A</v>
      </c>
      <c r="R184" s="20" t="e">
        <f>ROUND(VLOOKUP($M184,age!$A$2:$M$479,5,FALSE),1)</f>
        <v>#N/A</v>
      </c>
      <c r="S184" s="20" t="e">
        <f>ROUND(VLOOKUP($M184,age!$A$2:$M$479,6,FALSE),1)</f>
        <v>#N/A</v>
      </c>
      <c r="T184" s="20" t="e">
        <f>ROUND(VLOOKUP($M184,age!$A$2:$M$479,7,FALSE),1)</f>
        <v>#N/A</v>
      </c>
      <c r="U184" s="20" t="e">
        <f>ROUND(VLOOKUP($M184,age!$A$2:$M$479,8,FALSE),1)</f>
        <v>#N/A</v>
      </c>
      <c r="V184" s="20" t="e">
        <f>ROUND(VLOOKUP($M184,age!$A$2:$M$479,9,FALSE),1)</f>
        <v>#N/A</v>
      </c>
      <c r="W184" s="20" t="e">
        <f>ROUND(VLOOKUP($M184,age!$A$2:$M$479,10,FALSE),1)</f>
        <v>#N/A</v>
      </c>
      <c r="X184" s="20" t="e">
        <f>ROUND(VLOOKUP($M184,age!$A$2:$M$479,11,FALSE),1)</f>
        <v>#N/A</v>
      </c>
      <c r="Y184" s="20" t="e">
        <f>ROUND(VLOOKUP($M184,age!$A$2:$M$479,12,FALSE),1)</f>
        <v>#N/A</v>
      </c>
      <c r="Z184" s="20" t="e">
        <f>ROUND(VLOOKUP($M184,age!$A$2:$M$479,13,FALSE),1)</f>
        <v>#N/A</v>
      </c>
      <c r="AA184" s="20" t="e">
        <f>ROUND(VLOOKUP($N184,ht!$A$2:$H$423,2,FALSE),1)</f>
        <v>#N/A</v>
      </c>
      <c r="AB184" s="38" t="e">
        <f>ROUND(VLOOKUP($N184,ht!$A$2:$H$423,3,FALSE),1)</f>
        <v>#N/A</v>
      </c>
      <c r="AC184" s="20" t="e">
        <f>ROUND(VLOOKUP($N184,ht!$A$2:$H$423,4,FALSE),1)</f>
        <v>#N/A</v>
      </c>
      <c r="AD184" s="20" t="e">
        <f>ROUND(VLOOKUP($N184,ht!$A$2:$H$423,5,FALSE),1)</f>
        <v>#N/A</v>
      </c>
      <c r="AE184" s="20" t="e">
        <f>ROUND(VLOOKUP($N184,ht!$A$2:$H$423,6,FALSE),1)</f>
        <v>#N/A</v>
      </c>
      <c r="AF184" s="20" t="e">
        <f>ROUND(VLOOKUP($N184,ht!$A$2:$H$423,7,FALSE),1)</f>
        <v>#N/A</v>
      </c>
      <c r="AG184" s="20" t="e">
        <f>ROUND(VLOOKUP($N184,ht!$A$2:$H$423,8,FALSE),1)</f>
        <v>#N/A</v>
      </c>
    </row>
    <row r="185" spans="1:33" x14ac:dyDescent="0.75">
      <c r="A185" s="4"/>
      <c r="B185" s="5"/>
      <c r="C185" s="6"/>
      <c r="D185" s="6"/>
      <c r="E185" s="6"/>
      <c r="F185" s="6"/>
      <c r="G185" s="6"/>
      <c r="H185" s="35" t="str">
        <f t="shared" si="18"/>
        <v/>
      </c>
      <c r="I185" s="35" t="str">
        <f t="shared" si="19"/>
        <v/>
      </c>
      <c r="J185" s="35" t="str">
        <f t="shared" si="20"/>
        <v/>
      </c>
      <c r="K185" s="36" t="str">
        <f>Profile!$B$14</f>
        <v>700101-1</v>
      </c>
      <c r="L185" s="37">
        <f t="shared" ca="1" si="15"/>
        <v>45085</v>
      </c>
      <c r="M185" s="20" t="str">
        <f t="shared" si="16"/>
        <v>0</v>
      </c>
      <c r="N185" s="20" t="str">
        <f t="shared" si="17"/>
        <v>0</v>
      </c>
      <c r="O185" s="20" t="e">
        <f>ROUND(VLOOKUP($M185,age!$A$2:$M$479,2,FALSE),1)</f>
        <v>#N/A</v>
      </c>
      <c r="P185" s="20" t="e">
        <f>ROUND(VLOOKUP($M185,age!$A$2:$M$479,3,FALSE),1)</f>
        <v>#N/A</v>
      </c>
      <c r="Q185" s="20" t="e">
        <f>ROUND(VLOOKUP($M185,age!$A$2:$M$479,4,FALSE),1)</f>
        <v>#N/A</v>
      </c>
      <c r="R185" s="20" t="e">
        <f>ROUND(VLOOKUP($M185,age!$A$2:$M$479,5,FALSE),1)</f>
        <v>#N/A</v>
      </c>
      <c r="S185" s="20" t="e">
        <f>ROUND(VLOOKUP($M185,age!$A$2:$M$479,6,FALSE),1)</f>
        <v>#N/A</v>
      </c>
      <c r="T185" s="20" t="e">
        <f>ROUND(VLOOKUP($M185,age!$A$2:$M$479,7,FALSE),1)</f>
        <v>#N/A</v>
      </c>
      <c r="U185" s="20" t="e">
        <f>ROUND(VLOOKUP($M185,age!$A$2:$M$479,8,FALSE),1)</f>
        <v>#N/A</v>
      </c>
      <c r="V185" s="20" t="e">
        <f>ROUND(VLOOKUP($M185,age!$A$2:$M$479,9,FALSE),1)</f>
        <v>#N/A</v>
      </c>
      <c r="W185" s="20" t="e">
        <f>ROUND(VLOOKUP($M185,age!$A$2:$M$479,10,FALSE),1)</f>
        <v>#N/A</v>
      </c>
      <c r="X185" s="20" t="e">
        <f>ROUND(VLOOKUP($M185,age!$A$2:$M$479,11,FALSE),1)</f>
        <v>#N/A</v>
      </c>
      <c r="Y185" s="20" t="e">
        <f>ROUND(VLOOKUP($M185,age!$A$2:$M$479,12,FALSE),1)</f>
        <v>#N/A</v>
      </c>
      <c r="Z185" s="20" t="e">
        <f>ROUND(VLOOKUP($M185,age!$A$2:$M$479,13,FALSE),1)</f>
        <v>#N/A</v>
      </c>
      <c r="AA185" s="20" t="e">
        <f>ROUND(VLOOKUP($N185,ht!$A$2:$H$423,2,FALSE),1)</f>
        <v>#N/A</v>
      </c>
      <c r="AB185" s="38" t="e">
        <f>ROUND(VLOOKUP($N185,ht!$A$2:$H$423,3,FALSE),1)</f>
        <v>#N/A</v>
      </c>
      <c r="AC185" s="20" t="e">
        <f>ROUND(VLOOKUP($N185,ht!$A$2:$H$423,4,FALSE),1)</f>
        <v>#N/A</v>
      </c>
      <c r="AD185" s="20" t="e">
        <f>ROUND(VLOOKUP($N185,ht!$A$2:$H$423,5,FALSE),1)</f>
        <v>#N/A</v>
      </c>
      <c r="AE185" s="20" t="e">
        <f>ROUND(VLOOKUP($N185,ht!$A$2:$H$423,6,FALSE),1)</f>
        <v>#N/A</v>
      </c>
      <c r="AF185" s="20" t="e">
        <f>ROUND(VLOOKUP($N185,ht!$A$2:$H$423,7,FALSE),1)</f>
        <v>#N/A</v>
      </c>
      <c r="AG185" s="20" t="e">
        <f>ROUND(VLOOKUP($N185,ht!$A$2:$H$423,8,FALSE),1)</f>
        <v>#N/A</v>
      </c>
    </row>
    <row r="186" spans="1:33" x14ac:dyDescent="0.75">
      <c r="A186" s="4"/>
      <c r="B186" s="5"/>
      <c r="C186" s="6"/>
      <c r="D186" s="6"/>
      <c r="E186" s="6"/>
      <c r="F186" s="6"/>
      <c r="G186" s="6"/>
      <c r="H186" s="35" t="str">
        <f t="shared" si="18"/>
        <v/>
      </c>
      <c r="I186" s="35" t="str">
        <f t="shared" si="19"/>
        <v/>
      </c>
      <c r="J186" s="35" t="str">
        <f t="shared" si="20"/>
        <v/>
      </c>
      <c r="K186" s="36" t="str">
        <f>Profile!$B$14</f>
        <v>700101-1</v>
      </c>
      <c r="L186" s="37">
        <f t="shared" ca="1" si="15"/>
        <v>45085</v>
      </c>
      <c r="M186" s="20" t="str">
        <f t="shared" si="16"/>
        <v>0</v>
      </c>
      <c r="N186" s="20" t="str">
        <f t="shared" si="17"/>
        <v>0</v>
      </c>
      <c r="O186" s="20" t="e">
        <f>ROUND(VLOOKUP($M186,age!$A$2:$M$479,2,FALSE),1)</f>
        <v>#N/A</v>
      </c>
      <c r="P186" s="20" t="e">
        <f>ROUND(VLOOKUP($M186,age!$A$2:$M$479,3,FALSE),1)</f>
        <v>#N/A</v>
      </c>
      <c r="Q186" s="20" t="e">
        <f>ROUND(VLOOKUP($M186,age!$A$2:$M$479,4,FALSE),1)</f>
        <v>#N/A</v>
      </c>
      <c r="R186" s="20" t="e">
        <f>ROUND(VLOOKUP($M186,age!$A$2:$M$479,5,FALSE),1)</f>
        <v>#N/A</v>
      </c>
      <c r="S186" s="20" t="e">
        <f>ROUND(VLOOKUP($M186,age!$A$2:$M$479,6,FALSE),1)</f>
        <v>#N/A</v>
      </c>
      <c r="T186" s="20" t="e">
        <f>ROUND(VLOOKUP($M186,age!$A$2:$M$479,7,FALSE),1)</f>
        <v>#N/A</v>
      </c>
      <c r="U186" s="20" t="e">
        <f>ROUND(VLOOKUP($M186,age!$A$2:$M$479,8,FALSE),1)</f>
        <v>#N/A</v>
      </c>
      <c r="V186" s="20" t="e">
        <f>ROUND(VLOOKUP($M186,age!$A$2:$M$479,9,FALSE),1)</f>
        <v>#N/A</v>
      </c>
      <c r="W186" s="20" t="e">
        <f>ROUND(VLOOKUP($M186,age!$A$2:$M$479,10,FALSE),1)</f>
        <v>#N/A</v>
      </c>
      <c r="X186" s="20" t="e">
        <f>ROUND(VLOOKUP($M186,age!$A$2:$M$479,11,FALSE),1)</f>
        <v>#N/A</v>
      </c>
      <c r="Y186" s="20" t="e">
        <f>ROUND(VLOOKUP($M186,age!$A$2:$M$479,12,FALSE),1)</f>
        <v>#N/A</v>
      </c>
      <c r="Z186" s="20" t="e">
        <f>ROUND(VLOOKUP($M186,age!$A$2:$M$479,13,FALSE),1)</f>
        <v>#N/A</v>
      </c>
      <c r="AA186" s="20" t="e">
        <f>ROUND(VLOOKUP($N186,ht!$A$2:$H$423,2,FALSE),1)</f>
        <v>#N/A</v>
      </c>
      <c r="AB186" s="38" t="e">
        <f>ROUND(VLOOKUP($N186,ht!$A$2:$H$423,3,FALSE),1)</f>
        <v>#N/A</v>
      </c>
      <c r="AC186" s="20" t="e">
        <f>ROUND(VLOOKUP($N186,ht!$A$2:$H$423,4,FALSE),1)</f>
        <v>#N/A</v>
      </c>
      <c r="AD186" s="20" t="e">
        <f>ROUND(VLOOKUP($N186,ht!$A$2:$H$423,5,FALSE),1)</f>
        <v>#N/A</v>
      </c>
      <c r="AE186" s="20" t="e">
        <f>ROUND(VLOOKUP($N186,ht!$A$2:$H$423,6,FALSE),1)</f>
        <v>#N/A</v>
      </c>
      <c r="AF186" s="20" t="e">
        <f>ROUND(VLOOKUP($N186,ht!$A$2:$H$423,7,FALSE),1)</f>
        <v>#N/A</v>
      </c>
      <c r="AG186" s="20" t="e">
        <f>ROUND(VLOOKUP($N186,ht!$A$2:$H$423,8,FALSE),1)</f>
        <v>#N/A</v>
      </c>
    </row>
    <row r="187" spans="1:33" x14ac:dyDescent="0.75">
      <c r="A187" s="4"/>
      <c r="B187" s="5"/>
      <c r="C187" s="6"/>
      <c r="D187" s="6"/>
      <c r="E187" s="6"/>
      <c r="F187" s="6"/>
      <c r="G187" s="6"/>
      <c r="H187" s="35" t="str">
        <f t="shared" si="18"/>
        <v/>
      </c>
      <c r="I187" s="35" t="str">
        <f t="shared" si="19"/>
        <v/>
      </c>
      <c r="J187" s="35" t="str">
        <f t="shared" si="20"/>
        <v/>
      </c>
      <c r="K187" s="36" t="str">
        <f>Profile!$B$14</f>
        <v>700101-1</v>
      </c>
      <c r="L187" s="37">
        <f t="shared" ca="1" si="15"/>
        <v>45085</v>
      </c>
      <c r="M187" s="20" t="str">
        <f t="shared" si="16"/>
        <v>0</v>
      </c>
      <c r="N187" s="20" t="str">
        <f t="shared" si="17"/>
        <v>0</v>
      </c>
      <c r="O187" s="20" t="e">
        <f>ROUND(VLOOKUP($M187,age!$A$2:$M$479,2,FALSE),1)</f>
        <v>#N/A</v>
      </c>
      <c r="P187" s="20" t="e">
        <f>ROUND(VLOOKUP($M187,age!$A$2:$M$479,3,FALSE),1)</f>
        <v>#N/A</v>
      </c>
      <c r="Q187" s="20" t="e">
        <f>ROUND(VLOOKUP($M187,age!$A$2:$M$479,4,FALSE),1)</f>
        <v>#N/A</v>
      </c>
      <c r="R187" s="20" t="e">
        <f>ROUND(VLOOKUP($M187,age!$A$2:$M$479,5,FALSE),1)</f>
        <v>#N/A</v>
      </c>
      <c r="S187" s="20" t="e">
        <f>ROUND(VLOOKUP($M187,age!$A$2:$M$479,6,FALSE),1)</f>
        <v>#N/A</v>
      </c>
      <c r="T187" s="20" t="e">
        <f>ROUND(VLOOKUP($M187,age!$A$2:$M$479,7,FALSE),1)</f>
        <v>#N/A</v>
      </c>
      <c r="U187" s="20" t="e">
        <f>ROUND(VLOOKUP($M187,age!$A$2:$M$479,8,FALSE),1)</f>
        <v>#N/A</v>
      </c>
      <c r="V187" s="20" t="e">
        <f>ROUND(VLOOKUP($M187,age!$A$2:$M$479,9,FALSE),1)</f>
        <v>#N/A</v>
      </c>
      <c r="W187" s="20" t="e">
        <f>ROUND(VLOOKUP($M187,age!$A$2:$M$479,10,FALSE),1)</f>
        <v>#N/A</v>
      </c>
      <c r="X187" s="20" t="e">
        <f>ROUND(VLOOKUP($M187,age!$A$2:$M$479,11,FALSE),1)</f>
        <v>#N/A</v>
      </c>
      <c r="Y187" s="20" t="e">
        <f>ROUND(VLOOKUP($M187,age!$A$2:$M$479,12,FALSE),1)</f>
        <v>#N/A</v>
      </c>
      <c r="Z187" s="20" t="e">
        <f>ROUND(VLOOKUP($M187,age!$A$2:$M$479,13,FALSE),1)</f>
        <v>#N/A</v>
      </c>
      <c r="AA187" s="20" t="e">
        <f>ROUND(VLOOKUP($N187,ht!$A$2:$H$423,2,FALSE),1)</f>
        <v>#N/A</v>
      </c>
      <c r="AB187" s="38" t="e">
        <f>ROUND(VLOOKUP($N187,ht!$A$2:$H$423,3,FALSE),1)</f>
        <v>#N/A</v>
      </c>
      <c r="AC187" s="20" t="e">
        <f>ROUND(VLOOKUP($N187,ht!$A$2:$H$423,4,FALSE),1)</f>
        <v>#N/A</v>
      </c>
      <c r="AD187" s="20" t="e">
        <f>ROUND(VLOOKUP($N187,ht!$A$2:$H$423,5,FALSE),1)</f>
        <v>#N/A</v>
      </c>
      <c r="AE187" s="20" t="e">
        <f>ROUND(VLOOKUP($N187,ht!$A$2:$H$423,6,FALSE),1)</f>
        <v>#N/A</v>
      </c>
      <c r="AF187" s="20" t="e">
        <f>ROUND(VLOOKUP($N187,ht!$A$2:$H$423,7,FALSE),1)</f>
        <v>#N/A</v>
      </c>
      <c r="AG187" s="20" t="e">
        <f>ROUND(VLOOKUP($N187,ht!$A$2:$H$423,8,FALSE),1)</f>
        <v>#N/A</v>
      </c>
    </row>
    <row r="188" spans="1:33" x14ac:dyDescent="0.75">
      <c r="A188" s="4"/>
      <c r="B188" s="5"/>
      <c r="C188" s="6"/>
      <c r="D188" s="6"/>
      <c r="E188" s="6"/>
      <c r="F188" s="6"/>
      <c r="G188" s="6"/>
      <c r="H188" s="35" t="str">
        <f t="shared" si="18"/>
        <v/>
      </c>
      <c r="I188" s="35" t="str">
        <f t="shared" si="19"/>
        <v/>
      </c>
      <c r="J188" s="35" t="str">
        <f t="shared" si="20"/>
        <v/>
      </c>
      <c r="K188" s="36" t="str">
        <f>Profile!$B$14</f>
        <v>700101-1</v>
      </c>
      <c r="L188" s="37">
        <f t="shared" ca="1" si="15"/>
        <v>45085</v>
      </c>
      <c r="M188" s="20" t="str">
        <f t="shared" si="16"/>
        <v>0</v>
      </c>
      <c r="N188" s="20" t="str">
        <f t="shared" si="17"/>
        <v>0</v>
      </c>
      <c r="O188" s="20" t="e">
        <f>ROUND(VLOOKUP($M188,age!$A$2:$M$479,2,FALSE),1)</f>
        <v>#N/A</v>
      </c>
      <c r="P188" s="20" t="e">
        <f>ROUND(VLOOKUP($M188,age!$A$2:$M$479,3,FALSE),1)</f>
        <v>#N/A</v>
      </c>
      <c r="Q188" s="20" t="e">
        <f>ROUND(VLOOKUP($M188,age!$A$2:$M$479,4,FALSE),1)</f>
        <v>#N/A</v>
      </c>
      <c r="R188" s="20" t="e">
        <f>ROUND(VLOOKUP($M188,age!$A$2:$M$479,5,FALSE),1)</f>
        <v>#N/A</v>
      </c>
      <c r="S188" s="20" t="e">
        <f>ROUND(VLOOKUP($M188,age!$A$2:$M$479,6,FALSE),1)</f>
        <v>#N/A</v>
      </c>
      <c r="T188" s="20" t="e">
        <f>ROUND(VLOOKUP($M188,age!$A$2:$M$479,7,FALSE),1)</f>
        <v>#N/A</v>
      </c>
      <c r="U188" s="20" t="e">
        <f>ROUND(VLOOKUP($M188,age!$A$2:$M$479,8,FALSE),1)</f>
        <v>#N/A</v>
      </c>
      <c r="V188" s="20" t="e">
        <f>ROUND(VLOOKUP($M188,age!$A$2:$M$479,9,FALSE),1)</f>
        <v>#N/A</v>
      </c>
      <c r="W188" s="20" t="e">
        <f>ROUND(VLOOKUP($M188,age!$A$2:$M$479,10,FALSE),1)</f>
        <v>#N/A</v>
      </c>
      <c r="X188" s="20" t="e">
        <f>ROUND(VLOOKUP($M188,age!$A$2:$M$479,11,FALSE),1)</f>
        <v>#N/A</v>
      </c>
      <c r="Y188" s="20" t="e">
        <f>ROUND(VLOOKUP($M188,age!$A$2:$M$479,12,FALSE),1)</f>
        <v>#N/A</v>
      </c>
      <c r="Z188" s="20" t="e">
        <f>ROUND(VLOOKUP($M188,age!$A$2:$M$479,13,FALSE),1)</f>
        <v>#N/A</v>
      </c>
      <c r="AA188" s="20" t="e">
        <f>ROUND(VLOOKUP($N188,ht!$A$2:$H$423,2,FALSE),1)</f>
        <v>#N/A</v>
      </c>
      <c r="AB188" s="38" t="e">
        <f>ROUND(VLOOKUP($N188,ht!$A$2:$H$423,3,FALSE),1)</f>
        <v>#N/A</v>
      </c>
      <c r="AC188" s="20" t="e">
        <f>ROUND(VLOOKUP($N188,ht!$A$2:$H$423,4,FALSE),1)</f>
        <v>#N/A</v>
      </c>
      <c r="AD188" s="20" t="e">
        <f>ROUND(VLOOKUP($N188,ht!$A$2:$H$423,5,FALSE),1)</f>
        <v>#N/A</v>
      </c>
      <c r="AE188" s="20" t="e">
        <f>ROUND(VLOOKUP($N188,ht!$A$2:$H$423,6,FALSE),1)</f>
        <v>#N/A</v>
      </c>
      <c r="AF188" s="20" t="e">
        <f>ROUND(VLOOKUP($N188,ht!$A$2:$H$423,7,FALSE),1)</f>
        <v>#N/A</v>
      </c>
      <c r="AG188" s="20" t="e">
        <f>ROUND(VLOOKUP($N188,ht!$A$2:$H$423,8,FALSE),1)</f>
        <v>#N/A</v>
      </c>
    </row>
    <row r="189" spans="1:33" x14ac:dyDescent="0.75">
      <c r="A189" s="4"/>
      <c r="B189" s="5"/>
      <c r="C189" s="6"/>
      <c r="D189" s="6"/>
      <c r="E189" s="6"/>
      <c r="F189" s="6"/>
      <c r="G189" s="6"/>
      <c r="H189" s="35" t="str">
        <f t="shared" si="18"/>
        <v/>
      </c>
      <c r="I189" s="35" t="str">
        <f t="shared" si="19"/>
        <v/>
      </c>
      <c r="J189" s="35" t="str">
        <f t="shared" si="20"/>
        <v/>
      </c>
      <c r="K189" s="36" t="str">
        <f>Profile!$B$14</f>
        <v>700101-1</v>
      </c>
      <c r="L189" s="37">
        <f t="shared" ca="1" si="15"/>
        <v>45085</v>
      </c>
      <c r="M189" s="20" t="str">
        <f t="shared" si="16"/>
        <v>0</v>
      </c>
      <c r="N189" s="20" t="str">
        <f t="shared" si="17"/>
        <v>0</v>
      </c>
      <c r="O189" s="20" t="e">
        <f>ROUND(VLOOKUP($M189,age!$A$2:$M$479,2,FALSE),1)</f>
        <v>#N/A</v>
      </c>
      <c r="P189" s="20" t="e">
        <f>ROUND(VLOOKUP($M189,age!$A$2:$M$479,3,FALSE),1)</f>
        <v>#N/A</v>
      </c>
      <c r="Q189" s="20" t="e">
        <f>ROUND(VLOOKUP($M189,age!$A$2:$M$479,4,FALSE),1)</f>
        <v>#N/A</v>
      </c>
      <c r="R189" s="20" t="e">
        <f>ROUND(VLOOKUP($M189,age!$A$2:$M$479,5,FALSE),1)</f>
        <v>#N/A</v>
      </c>
      <c r="S189" s="20" t="e">
        <f>ROUND(VLOOKUP($M189,age!$A$2:$M$479,6,FALSE),1)</f>
        <v>#N/A</v>
      </c>
      <c r="T189" s="20" t="e">
        <f>ROUND(VLOOKUP($M189,age!$A$2:$M$479,7,FALSE),1)</f>
        <v>#N/A</v>
      </c>
      <c r="U189" s="20" t="e">
        <f>ROUND(VLOOKUP($M189,age!$A$2:$M$479,8,FALSE),1)</f>
        <v>#N/A</v>
      </c>
      <c r="V189" s="20" t="e">
        <f>ROUND(VLOOKUP($M189,age!$A$2:$M$479,9,FALSE),1)</f>
        <v>#N/A</v>
      </c>
      <c r="W189" s="20" t="e">
        <f>ROUND(VLOOKUP($M189,age!$A$2:$M$479,10,FALSE),1)</f>
        <v>#N/A</v>
      </c>
      <c r="X189" s="20" t="e">
        <f>ROUND(VLOOKUP($M189,age!$A$2:$M$479,11,FALSE),1)</f>
        <v>#N/A</v>
      </c>
      <c r="Y189" s="20" t="e">
        <f>ROUND(VLOOKUP($M189,age!$A$2:$M$479,12,FALSE),1)</f>
        <v>#N/A</v>
      </c>
      <c r="Z189" s="20" t="e">
        <f>ROUND(VLOOKUP($M189,age!$A$2:$M$479,13,FALSE),1)</f>
        <v>#N/A</v>
      </c>
      <c r="AA189" s="20" t="e">
        <f>ROUND(VLOOKUP($N189,ht!$A$2:$H$423,2,FALSE),1)</f>
        <v>#N/A</v>
      </c>
      <c r="AB189" s="38" t="e">
        <f>ROUND(VLOOKUP($N189,ht!$A$2:$H$423,3,FALSE),1)</f>
        <v>#N/A</v>
      </c>
      <c r="AC189" s="20" t="e">
        <f>ROUND(VLOOKUP($N189,ht!$A$2:$H$423,4,FALSE),1)</f>
        <v>#N/A</v>
      </c>
      <c r="AD189" s="20" t="e">
        <f>ROUND(VLOOKUP($N189,ht!$A$2:$H$423,5,FALSE),1)</f>
        <v>#N/A</v>
      </c>
      <c r="AE189" s="20" t="e">
        <f>ROUND(VLOOKUP($N189,ht!$A$2:$H$423,6,FALSE),1)</f>
        <v>#N/A</v>
      </c>
      <c r="AF189" s="20" t="e">
        <f>ROUND(VLOOKUP($N189,ht!$A$2:$H$423,7,FALSE),1)</f>
        <v>#N/A</v>
      </c>
      <c r="AG189" s="20" t="e">
        <f>ROUND(VLOOKUP($N189,ht!$A$2:$H$423,8,FALSE),1)</f>
        <v>#N/A</v>
      </c>
    </row>
    <row r="190" spans="1:33" x14ac:dyDescent="0.75">
      <c r="A190" s="4"/>
      <c r="B190" s="5"/>
      <c r="C190" s="6"/>
      <c r="D190" s="6"/>
      <c r="E190" s="6"/>
      <c r="F190" s="6"/>
      <c r="G190" s="6"/>
      <c r="H190" s="35" t="str">
        <f t="shared" si="18"/>
        <v/>
      </c>
      <c r="I190" s="35" t="str">
        <f t="shared" si="19"/>
        <v/>
      </c>
      <c r="J190" s="35" t="str">
        <f t="shared" si="20"/>
        <v/>
      </c>
      <c r="K190" s="36" t="str">
        <f>Profile!$B$14</f>
        <v>700101-1</v>
      </c>
      <c r="L190" s="37">
        <f t="shared" ca="1" si="15"/>
        <v>45085</v>
      </c>
      <c r="M190" s="20" t="str">
        <f t="shared" si="16"/>
        <v>0</v>
      </c>
      <c r="N190" s="20" t="str">
        <f t="shared" si="17"/>
        <v>0</v>
      </c>
      <c r="O190" s="20" t="e">
        <f>ROUND(VLOOKUP($M190,age!$A$2:$M$479,2,FALSE),1)</f>
        <v>#N/A</v>
      </c>
      <c r="P190" s="20" t="e">
        <f>ROUND(VLOOKUP($M190,age!$A$2:$M$479,3,FALSE),1)</f>
        <v>#N/A</v>
      </c>
      <c r="Q190" s="20" t="e">
        <f>ROUND(VLOOKUP($M190,age!$A$2:$M$479,4,FALSE),1)</f>
        <v>#N/A</v>
      </c>
      <c r="R190" s="20" t="e">
        <f>ROUND(VLOOKUP($M190,age!$A$2:$M$479,5,FALSE),1)</f>
        <v>#N/A</v>
      </c>
      <c r="S190" s="20" t="e">
        <f>ROUND(VLOOKUP($M190,age!$A$2:$M$479,6,FALSE),1)</f>
        <v>#N/A</v>
      </c>
      <c r="T190" s="20" t="e">
        <f>ROUND(VLOOKUP($M190,age!$A$2:$M$479,7,FALSE),1)</f>
        <v>#N/A</v>
      </c>
      <c r="U190" s="20" t="e">
        <f>ROUND(VLOOKUP($M190,age!$A$2:$M$479,8,FALSE),1)</f>
        <v>#N/A</v>
      </c>
      <c r="V190" s="20" t="e">
        <f>ROUND(VLOOKUP($M190,age!$A$2:$M$479,9,FALSE),1)</f>
        <v>#N/A</v>
      </c>
      <c r="W190" s="20" t="e">
        <f>ROUND(VLOOKUP($M190,age!$A$2:$M$479,10,FALSE),1)</f>
        <v>#N/A</v>
      </c>
      <c r="X190" s="20" t="e">
        <f>ROUND(VLOOKUP($M190,age!$A$2:$M$479,11,FALSE),1)</f>
        <v>#N/A</v>
      </c>
      <c r="Y190" s="20" t="e">
        <f>ROUND(VLOOKUP($M190,age!$A$2:$M$479,12,FALSE),1)</f>
        <v>#N/A</v>
      </c>
      <c r="Z190" s="20" t="e">
        <f>ROUND(VLOOKUP($M190,age!$A$2:$M$479,13,FALSE),1)</f>
        <v>#N/A</v>
      </c>
      <c r="AA190" s="20" t="e">
        <f>ROUND(VLOOKUP($N190,ht!$A$2:$H$423,2,FALSE),1)</f>
        <v>#N/A</v>
      </c>
      <c r="AB190" s="38" t="e">
        <f>ROUND(VLOOKUP($N190,ht!$A$2:$H$423,3,FALSE),1)</f>
        <v>#N/A</v>
      </c>
      <c r="AC190" s="20" t="e">
        <f>ROUND(VLOOKUP($N190,ht!$A$2:$H$423,4,FALSE),1)</f>
        <v>#N/A</v>
      </c>
      <c r="AD190" s="20" t="e">
        <f>ROUND(VLOOKUP($N190,ht!$A$2:$H$423,5,FALSE),1)</f>
        <v>#N/A</v>
      </c>
      <c r="AE190" s="20" t="e">
        <f>ROUND(VLOOKUP($N190,ht!$A$2:$H$423,6,FALSE),1)</f>
        <v>#N/A</v>
      </c>
      <c r="AF190" s="20" t="e">
        <f>ROUND(VLOOKUP($N190,ht!$A$2:$H$423,7,FALSE),1)</f>
        <v>#N/A</v>
      </c>
      <c r="AG190" s="20" t="e">
        <f>ROUND(VLOOKUP($N190,ht!$A$2:$H$423,8,FALSE),1)</f>
        <v>#N/A</v>
      </c>
    </row>
    <row r="191" spans="1:33" x14ac:dyDescent="0.75">
      <c r="A191" s="4"/>
      <c r="B191" s="5"/>
      <c r="C191" s="6"/>
      <c r="D191" s="6"/>
      <c r="E191" s="6"/>
      <c r="F191" s="6"/>
      <c r="G191" s="6"/>
      <c r="H191" s="35" t="str">
        <f t="shared" si="18"/>
        <v/>
      </c>
      <c r="I191" s="35" t="str">
        <f t="shared" si="19"/>
        <v/>
      </c>
      <c r="J191" s="35" t="str">
        <f t="shared" si="20"/>
        <v/>
      </c>
      <c r="K191" s="36" t="str">
        <f>Profile!$B$14</f>
        <v>700101-1</v>
      </c>
      <c r="L191" s="37">
        <f t="shared" ca="1" si="15"/>
        <v>45085</v>
      </c>
      <c r="M191" s="20" t="str">
        <f t="shared" si="16"/>
        <v>0</v>
      </c>
      <c r="N191" s="20" t="str">
        <f t="shared" si="17"/>
        <v>0</v>
      </c>
      <c r="O191" s="20" t="e">
        <f>ROUND(VLOOKUP($M191,age!$A$2:$M$479,2,FALSE),1)</f>
        <v>#N/A</v>
      </c>
      <c r="P191" s="20" t="e">
        <f>ROUND(VLOOKUP($M191,age!$A$2:$M$479,3,FALSE),1)</f>
        <v>#N/A</v>
      </c>
      <c r="Q191" s="20" t="e">
        <f>ROUND(VLOOKUP($M191,age!$A$2:$M$479,4,FALSE),1)</f>
        <v>#N/A</v>
      </c>
      <c r="R191" s="20" t="e">
        <f>ROUND(VLOOKUP($M191,age!$A$2:$M$479,5,FALSE),1)</f>
        <v>#N/A</v>
      </c>
      <c r="S191" s="20" t="e">
        <f>ROUND(VLOOKUP($M191,age!$A$2:$M$479,6,FALSE),1)</f>
        <v>#N/A</v>
      </c>
      <c r="T191" s="20" t="e">
        <f>ROUND(VLOOKUP($M191,age!$A$2:$M$479,7,FALSE),1)</f>
        <v>#N/A</v>
      </c>
      <c r="U191" s="20" t="e">
        <f>ROUND(VLOOKUP($M191,age!$A$2:$M$479,8,FALSE),1)</f>
        <v>#N/A</v>
      </c>
      <c r="V191" s="20" t="e">
        <f>ROUND(VLOOKUP($M191,age!$A$2:$M$479,9,FALSE),1)</f>
        <v>#N/A</v>
      </c>
      <c r="W191" s="20" t="e">
        <f>ROUND(VLOOKUP($M191,age!$A$2:$M$479,10,FALSE),1)</f>
        <v>#N/A</v>
      </c>
      <c r="X191" s="20" t="e">
        <f>ROUND(VLOOKUP($M191,age!$A$2:$M$479,11,FALSE),1)</f>
        <v>#N/A</v>
      </c>
      <c r="Y191" s="20" t="e">
        <f>ROUND(VLOOKUP($M191,age!$A$2:$M$479,12,FALSE),1)</f>
        <v>#N/A</v>
      </c>
      <c r="Z191" s="20" t="e">
        <f>ROUND(VLOOKUP($M191,age!$A$2:$M$479,13,FALSE),1)</f>
        <v>#N/A</v>
      </c>
      <c r="AA191" s="20" t="e">
        <f>ROUND(VLOOKUP($N191,ht!$A$2:$H$423,2,FALSE),1)</f>
        <v>#N/A</v>
      </c>
      <c r="AB191" s="38" t="e">
        <f>ROUND(VLOOKUP($N191,ht!$A$2:$H$423,3,FALSE),1)</f>
        <v>#N/A</v>
      </c>
      <c r="AC191" s="20" t="e">
        <f>ROUND(VLOOKUP($N191,ht!$A$2:$H$423,4,FALSE),1)</f>
        <v>#N/A</v>
      </c>
      <c r="AD191" s="20" t="e">
        <f>ROUND(VLOOKUP($N191,ht!$A$2:$H$423,5,FALSE),1)</f>
        <v>#N/A</v>
      </c>
      <c r="AE191" s="20" t="e">
        <f>ROUND(VLOOKUP($N191,ht!$A$2:$H$423,6,FALSE),1)</f>
        <v>#N/A</v>
      </c>
      <c r="AF191" s="20" t="e">
        <f>ROUND(VLOOKUP($N191,ht!$A$2:$H$423,7,FALSE),1)</f>
        <v>#N/A</v>
      </c>
      <c r="AG191" s="20" t="e">
        <f>ROUND(VLOOKUP($N191,ht!$A$2:$H$423,8,FALSE),1)</f>
        <v>#N/A</v>
      </c>
    </row>
    <row r="192" spans="1:33" x14ac:dyDescent="0.75">
      <c r="A192" s="4"/>
      <c r="B192" s="5"/>
      <c r="C192" s="6"/>
      <c r="D192" s="6"/>
      <c r="E192" s="6"/>
      <c r="F192" s="6"/>
      <c r="G192" s="6"/>
      <c r="H192" s="35" t="str">
        <f t="shared" si="18"/>
        <v/>
      </c>
      <c r="I192" s="35" t="str">
        <f t="shared" si="19"/>
        <v/>
      </c>
      <c r="J192" s="35" t="str">
        <f t="shared" si="20"/>
        <v/>
      </c>
      <c r="K192" s="36" t="str">
        <f>Profile!$B$14</f>
        <v>700101-1</v>
      </c>
      <c r="L192" s="37">
        <f t="shared" ca="1" si="15"/>
        <v>45085</v>
      </c>
      <c r="M192" s="20" t="str">
        <f t="shared" si="16"/>
        <v>0</v>
      </c>
      <c r="N192" s="20" t="str">
        <f t="shared" si="17"/>
        <v>0</v>
      </c>
      <c r="O192" s="20" t="e">
        <f>ROUND(VLOOKUP($M192,age!$A$2:$M$479,2,FALSE),1)</f>
        <v>#N/A</v>
      </c>
      <c r="P192" s="20" t="e">
        <f>ROUND(VLOOKUP($M192,age!$A$2:$M$479,3,FALSE),1)</f>
        <v>#N/A</v>
      </c>
      <c r="Q192" s="20" t="e">
        <f>ROUND(VLOOKUP($M192,age!$A$2:$M$479,4,FALSE),1)</f>
        <v>#N/A</v>
      </c>
      <c r="R192" s="20" t="e">
        <f>ROUND(VLOOKUP($M192,age!$A$2:$M$479,5,FALSE),1)</f>
        <v>#N/A</v>
      </c>
      <c r="S192" s="20" t="e">
        <f>ROUND(VLOOKUP($M192,age!$A$2:$M$479,6,FALSE),1)</f>
        <v>#N/A</v>
      </c>
      <c r="T192" s="20" t="e">
        <f>ROUND(VLOOKUP($M192,age!$A$2:$M$479,7,FALSE),1)</f>
        <v>#N/A</v>
      </c>
      <c r="U192" s="20" t="e">
        <f>ROUND(VLOOKUP($M192,age!$A$2:$M$479,8,FALSE),1)</f>
        <v>#N/A</v>
      </c>
      <c r="V192" s="20" t="e">
        <f>ROUND(VLOOKUP($M192,age!$A$2:$M$479,9,FALSE),1)</f>
        <v>#N/A</v>
      </c>
      <c r="W192" s="20" t="e">
        <f>ROUND(VLOOKUP($M192,age!$A$2:$M$479,10,FALSE),1)</f>
        <v>#N/A</v>
      </c>
      <c r="X192" s="20" t="e">
        <f>ROUND(VLOOKUP($M192,age!$A$2:$M$479,11,FALSE),1)</f>
        <v>#N/A</v>
      </c>
      <c r="Y192" s="20" t="e">
        <f>ROUND(VLOOKUP($M192,age!$A$2:$M$479,12,FALSE),1)</f>
        <v>#N/A</v>
      </c>
      <c r="Z192" s="20" t="e">
        <f>ROUND(VLOOKUP($M192,age!$A$2:$M$479,13,FALSE),1)</f>
        <v>#N/A</v>
      </c>
      <c r="AA192" s="20" t="e">
        <f>ROUND(VLOOKUP($N192,ht!$A$2:$H$423,2,FALSE),1)</f>
        <v>#N/A</v>
      </c>
      <c r="AB192" s="38" t="e">
        <f>ROUND(VLOOKUP($N192,ht!$A$2:$H$423,3,FALSE),1)</f>
        <v>#N/A</v>
      </c>
      <c r="AC192" s="20" t="e">
        <f>ROUND(VLOOKUP($N192,ht!$A$2:$H$423,4,FALSE),1)</f>
        <v>#N/A</v>
      </c>
      <c r="AD192" s="20" t="e">
        <f>ROUND(VLOOKUP($N192,ht!$A$2:$H$423,5,FALSE),1)</f>
        <v>#N/A</v>
      </c>
      <c r="AE192" s="20" t="e">
        <f>ROUND(VLOOKUP($N192,ht!$A$2:$H$423,6,FALSE),1)</f>
        <v>#N/A</v>
      </c>
      <c r="AF192" s="20" t="e">
        <f>ROUND(VLOOKUP($N192,ht!$A$2:$H$423,7,FALSE),1)</f>
        <v>#N/A</v>
      </c>
      <c r="AG192" s="20" t="e">
        <f>ROUND(VLOOKUP($N192,ht!$A$2:$H$423,8,FALSE),1)</f>
        <v>#N/A</v>
      </c>
    </row>
    <row r="193" spans="1:33" x14ac:dyDescent="0.75">
      <c r="A193" s="4"/>
      <c r="B193" s="5"/>
      <c r="C193" s="6"/>
      <c r="D193" s="6"/>
      <c r="E193" s="6"/>
      <c r="F193" s="6"/>
      <c r="G193" s="6"/>
      <c r="H193" s="35" t="str">
        <f t="shared" si="18"/>
        <v/>
      </c>
      <c r="I193" s="35" t="str">
        <f t="shared" si="19"/>
        <v/>
      </c>
      <c r="J193" s="35" t="str">
        <f t="shared" si="20"/>
        <v/>
      </c>
      <c r="K193" s="36" t="str">
        <f>Profile!$B$14</f>
        <v>700101-1</v>
      </c>
      <c r="L193" s="37">
        <f t="shared" ca="1" si="15"/>
        <v>45085</v>
      </c>
      <c r="M193" s="20" t="str">
        <f t="shared" si="16"/>
        <v>0</v>
      </c>
      <c r="N193" s="20" t="str">
        <f t="shared" si="17"/>
        <v>0</v>
      </c>
      <c r="O193" s="20" t="e">
        <f>ROUND(VLOOKUP($M193,age!$A$2:$M$479,2,FALSE),1)</f>
        <v>#N/A</v>
      </c>
      <c r="P193" s="20" t="e">
        <f>ROUND(VLOOKUP($M193,age!$A$2:$M$479,3,FALSE),1)</f>
        <v>#N/A</v>
      </c>
      <c r="Q193" s="20" t="e">
        <f>ROUND(VLOOKUP($M193,age!$A$2:$M$479,4,FALSE),1)</f>
        <v>#N/A</v>
      </c>
      <c r="R193" s="20" t="e">
        <f>ROUND(VLOOKUP($M193,age!$A$2:$M$479,5,FALSE),1)</f>
        <v>#N/A</v>
      </c>
      <c r="S193" s="20" t="e">
        <f>ROUND(VLOOKUP($M193,age!$A$2:$M$479,6,FALSE),1)</f>
        <v>#N/A</v>
      </c>
      <c r="T193" s="20" t="e">
        <f>ROUND(VLOOKUP($M193,age!$A$2:$M$479,7,FALSE),1)</f>
        <v>#N/A</v>
      </c>
      <c r="U193" s="20" t="e">
        <f>ROUND(VLOOKUP($M193,age!$A$2:$M$479,8,FALSE),1)</f>
        <v>#N/A</v>
      </c>
      <c r="V193" s="20" t="e">
        <f>ROUND(VLOOKUP($M193,age!$A$2:$M$479,9,FALSE),1)</f>
        <v>#N/A</v>
      </c>
      <c r="W193" s="20" t="e">
        <f>ROUND(VLOOKUP($M193,age!$A$2:$M$479,10,FALSE),1)</f>
        <v>#N/A</v>
      </c>
      <c r="X193" s="20" t="e">
        <f>ROUND(VLOOKUP($M193,age!$A$2:$M$479,11,FALSE),1)</f>
        <v>#N/A</v>
      </c>
      <c r="Y193" s="20" t="e">
        <f>ROUND(VLOOKUP($M193,age!$A$2:$M$479,12,FALSE),1)</f>
        <v>#N/A</v>
      </c>
      <c r="Z193" s="20" t="e">
        <f>ROUND(VLOOKUP($M193,age!$A$2:$M$479,13,FALSE),1)</f>
        <v>#N/A</v>
      </c>
      <c r="AA193" s="20" t="e">
        <f>ROUND(VLOOKUP($N193,ht!$A$2:$H$423,2,FALSE),1)</f>
        <v>#N/A</v>
      </c>
      <c r="AB193" s="38" t="e">
        <f>ROUND(VLOOKUP($N193,ht!$A$2:$H$423,3,FALSE),1)</f>
        <v>#N/A</v>
      </c>
      <c r="AC193" s="20" t="e">
        <f>ROUND(VLOOKUP($N193,ht!$A$2:$H$423,4,FALSE),1)</f>
        <v>#N/A</v>
      </c>
      <c r="AD193" s="20" t="e">
        <f>ROUND(VLOOKUP($N193,ht!$A$2:$H$423,5,FALSE),1)</f>
        <v>#N/A</v>
      </c>
      <c r="AE193" s="20" t="e">
        <f>ROUND(VLOOKUP($N193,ht!$A$2:$H$423,6,FALSE),1)</f>
        <v>#N/A</v>
      </c>
      <c r="AF193" s="20" t="e">
        <f>ROUND(VLOOKUP($N193,ht!$A$2:$H$423,7,FALSE),1)</f>
        <v>#N/A</v>
      </c>
      <c r="AG193" s="20" t="e">
        <f>ROUND(VLOOKUP($N193,ht!$A$2:$H$423,8,FALSE),1)</f>
        <v>#N/A</v>
      </c>
    </row>
    <row r="194" spans="1:33" x14ac:dyDescent="0.75">
      <c r="A194" s="4"/>
      <c r="B194" s="5"/>
      <c r="C194" s="6"/>
      <c r="D194" s="6"/>
      <c r="E194" s="6"/>
      <c r="F194" s="6"/>
      <c r="G194" s="6"/>
      <c r="H194" s="35" t="str">
        <f t="shared" si="18"/>
        <v/>
      </c>
      <c r="I194" s="35" t="str">
        <f t="shared" si="19"/>
        <v/>
      </c>
      <c r="J194" s="35" t="str">
        <f t="shared" si="20"/>
        <v/>
      </c>
      <c r="K194" s="36" t="str">
        <f>Profile!$B$14</f>
        <v>700101-1</v>
      </c>
      <c r="L194" s="37">
        <f t="shared" ca="1" si="15"/>
        <v>45085</v>
      </c>
      <c r="M194" s="20" t="str">
        <f t="shared" si="16"/>
        <v>0</v>
      </c>
      <c r="N194" s="20" t="str">
        <f t="shared" si="17"/>
        <v>0</v>
      </c>
      <c r="O194" s="20" t="e">
        <f>ROUND(VLOOKUP($M194,age!$A$2:$M$479,2,FALSE),1)</f>
        <v>#N/A</v>
      </c>
      <c r="P194" s="20" t="e">
        <f>ROUND(VLOOKUP($M194,age!$A$2:$M$479,3,FALSE),1)</f>
        <v>#N/A</v>
      </c>
      <c r="Q194" s="20" t="e">
        <f>ROUND(VLOOKUP($M194,age!$A$2:$M$479,4,FALSE),1)</f>
        <v>#N/A</v>
      </c>
      <c r="R194" s="20" t="e">
        <f>ROUND(VLOOKUP($M194,age!$A$2:$M$479,5,FALSE),1)</f>
        <v>#N/A</v>
      </c>
      <c r="S194" s="20" t="e">
        <f>ROUND(VLOOKUP($M194,age!$A$2:$M$479,6,FALSE),1)</f>
        <v>#N/A</v>
      </c>
      <c r="T194" s="20" t="e">
        <f>ROUND(VLOOKUP($M194,age!$A$2:$M$479,7,FALSE),1)</f>
        <v>#N/A</v>
      </c>
      <c r="U194" s="20" t="e">
        <f>ROUND(VLOOKUP($M194,age!$A$2:$M$479,8,FALSE),1)</f>
        <v>#N/A</v>
      </c>
      <c r="V194" s="20" t="e">
        <f>ROUND(VLOOKUP($M194,age!$A$2:$M$479,9,FALSE),1)</f>
        <v>#N/A</v>
      </c>
      <c r="W194" s="20" t="e">
        <f>ROUND(VLOOKUP($M194,age!$A$2:$M$479,10,FALSE),1)</f>
        <v>#N/A</v>
      </c>
      <c r="X194" s="20" t="e">
        <f>ROUND(VLOOKUP($M194,age!$A$2:$M$479,11,FALSE),1)</f>
        <v>#N/A</v>
      </c>
      <c r="Y194" s="20" t="e">
        <f>ROUND(VLOOKUP($M194,age!$A$2:$M$479,12,FALSE),1)</f>
        <v>#N/A</v>
      </c>
      <c r="Z194" s="20" t="e">
        <f>ROUND(VLOOKUP($M194,age!$A$2:$M$479,13,FALSE),1)</f>
        <v>#N/A</v>
      </c>
      <c r="AA194" s="20" t="e">
        <f>ROUND(VLOOKUP($N194,ht!$A$2:$H$423,2,FALSE),1)</f>
        <v>#N/A</v>
      </c>
      <c r="AB194" s="38" t="e">
        <f>ROUND(VLOOKUP($N194,ht!$A$2:$H$423,3,FALSE),1)</f>
        <v>#N/A</v>
      </c>
      <c r="AC194" s="20" t="e">
        <f>ROUND(VLOOKUP($N194,ht!$A$2:$H$423,4,FALSE),1)</f>
        <v>#N/A</v>
      </c>
      <c r="AD194" s="20" t="e">
        <f>ROUND(VLOOKUP($N194,ht!$A$2:$H$423,5,FALSE),1)</f>
        <v>#N/A</v>
      </c>
      <c r="AE194" s="20" t="e">
        <f>ROUND(VLOOKUP($N194,ht!$A$2:$H$423,6,FALSE),1)</f>
        <v>#N/A</v>
      </c>
      <c r="AF194" s="20" t="e">
        <f>ROUND(VLOOKUP($N194,ht!$A$2:$H$423,7,FALSE),1)</f>
        <v>#N/A</v>
      </c>
      <c r="AG194" s="20" t="e">
        <f>ROUND(VLOOKUP($N194,ht!$A$2:$H$423,8,FALSE),1)</f>
        <v>#N/A</v>
      </c>
    </row>
    <row r="195" spans="1:33" x14ac:dyDescent="0.75">
      <c r="A195" s="4"/>
      <c r="B195" s="5"/>
      <c r="C195" s="6"/>
      <c r="D195" s="6"/>
      <c r="E195" s="6"/>
      <c r="F195" s="6"/>
      <c r="G195" s="6"/>
      <c r="H195" s="35" t="str">
        <f t="shared" si="18"/>
        <v/>
      </c>
      <c r="I195" s="35" t="str">
        <f t="shared" si="19"/>
        <v/>
      </c>
      <c r="J195" s="35" t="str">
        <f t="shared" si="20"/>
        <v/>
      </c>
      <c r="K195" s="36" t="str">
        <f>Profile!$B$14</f>
        <v>700101-1</v>
      </c>
      <c r="L195" s="37">
        <f t="shared" ca="1" si="15"/>
        <v>45085</v>
      </c>
      <c r="M195" s="20" t="str">
        <f t="shared" si="16"/>
        <v>0</v>
      </c>
      <c r="N195" s="20" t="str">
        <f t="shared" si="17"/>
        <v>0</v>
      </c>
      <c r="O195" s="20" t="e">
        <f>ROUND(VLOOKUP($M195,age!$A$2:$M$479,2,FALSE),1)</f>
        <v>#N/A</v>
      </c>
      <c r="P195" s="20" t="e">
        <f>ROUND(VLOOKUP($M195,age!$A$2:$M$479,3,FALSE),1)</f>
        <v>#N/A</v>
      </c>
      <c r="Q195" s="20" t="e">
        <f>ROUND(VLOOKUP($M195,age!$A$2:$M$479,4,FALSE),1)</f>
        <v>#N/A</v>
      </c>
      <c r="R195" s="20" t="e">
        <f>ROUND(VLOOKUP($M195,age!$A$2:$M$479,5,FALSE),1)</f>
        <v>#N/A</v>
      </c>
      <c r="S195" s="20" t="e">
        <f>ROUND(VLOOKUP($M195,age!$A$2:$M$479,6,FALSE),1)</f>
        <v>#N/A</v>
      </c>
      <c r="T195" s="20" t="e">
        <f>ROUND(VLOOKUP($M195,age!$A$2:$M$479,7,FALSE),1)</f>
        <v>#N/A</v>
      </c>
      <c r="U195" s="20" t="e">
        <f>ROUND(VLOOKUP($M195,age!$A$2:$M$479,8,FALSE),1)</f>
        <v>#N/A</v>
      </c>
      <c r="V195" s="20" t="e">
        <f>ROUND(VLOOKUP($M195,age!$A$2:$M$479,9,FALSE),1)</f>
        <v>#N/A</v>
      </c>
      <c r="W195" s="20" t="e">
        <f>ROUND(VLOOKUP($M195,age!$A$2:$M$479,10,FALSE),1)</f>
        <v>#N/A</v>
      </c>
      <c r="X195" s="20" t="e">
        <f>ROUND(VLOOKUP($M195,age!$A$2:$M$479,11,FALSE),1)</f>
        <v>#N/A</v>
      </c>
      <c r="Y195" s="20" t="e">
        <f>ROUND(VLOOKUP($M195,age!$A$2:$M$479,12,FALSE),1)</f>
        <v>#N/A</v>
      </c>
      <c r="Z195" s="20" t="e">
        <f>ROUND(VLOOKUP($M195,age!$A$2:$M$479,13,FALSE),1)</f>
        <v>#N/A</v>
      </c>
      <c r="AA195" s="20" t="e">
        <f>ROUND(VLOOKUP($N195,ht!$A$2:$H$423,2,FALSE),1)</f>
        <v>#N/A</v>
      </c>
      <c r="AB195" s="38" t="e">
        <f>ROUND(VLOOKUP($N195,ht!$A$2:$H$423,3,FALSE),1)</f>
        <v>#N/A</v>
      </c>
      <c r="AC195" s="20" t="e">
        <f>ROUND(VLOOKUP($N195,ht!$A$2:$H$423,4,FALSE),1)</f>
        <v>#N/A</v>
      </c>
      <c r="AD195" s="20" t="e">
        <f>ROUND(VLOOKUP($N195,ht!$A$2:$H$423,5,FALSE),1)</f>
        <v>#N/A</v>
      </c>
      <c r="AE195" s="20" t="e">
        <f>ROUND(VLOOKUP($N195,ht!$A$2:$H$423,6,FALSE),1)</f>
        <v>#N/A</v>
      </c>
      <c r="AF195" s="20" t="e">
        <f>ROUND(VLOOKUP($N195,ht!$A$2:$H$423,7,FALSE),1)</f>
        <v>#N/A</v>
      </c>
      <c r="AG195" s="20" t="e">
        <f>ROUND(VLOOKUP($N195,ht!$A$2:$H$423,8,FALSE),1)</f>
        <v>#N/A</v>
      </c>
    </row>
    <row r="196" spans="1:33" x14ac:dyDescent="0.75">
      <c r="A196" s="4"/>
      <c r="B196" s="5"/>
      <c r="C196" s="6"/>
      <c r="D196" s="6"/>
      <c r="E196" s="6"/>
      <c r="F196" s="6"/>
      <c r="G196" s="6"/>
      <c r="H196" s="35" t="str">
        <f t="shared" si="18"/>
        <v/>
      </c>
      <c r="I196" s="35" t="str">
        <f t="shared" si="19"/>
        <v/>
      </c>
      <c r="J196" s="35" t="str">
        <f t="shared" si="20"/>
        <v/>
      </c>
      <c r="K196" s="36" t="str">
        <f>Profile!$B$14</f>
        <v>700101-1</v>
      </c>
      <c r="L196" s="37">
        <f t="shared" ca="1" si="15"/>
        <v>45085</v>
      </c>
      <c r="M196" s="20" t="str">
        <f t="shared" si="16"/>
        <v>0</v>
      </c>
      <c r="N196" s="20" t="str">
        <f t="shared" si="17"/>
        <v>0</v>
      </c>
      <c r="O196" s="20" t="e">
        <f>ROUND(VLOOKUP($M196,age!$A$2:$M$479,2,FALSE),1)</f>
        <v>#N/A</v>
      </c>
      <c r="P196" s="20" t="e">
        <f>ROUND(VLOOKUP($M196,age!$A$2:$M$479,3,FALSE),1)</f>
        <v>#N/A</v>
      </c>
      <c r="Q196" s="20" t="e">
        <f>ROUND(VLOOKUP($M196,age!$A$2:$M$479,4,FALSE),1)</f>
        <v>#N/A</v>
      </c>
      <c r="R196" s="20" t="e">
        <f>ROUND(VLOOKUP($M196,age!$A$2:$M$479,5,FALSE),1)</f>
        <v>#N/A</v>
      </c>
      <c r="S196" s="20" t="e">
        <f>ROUND(VLOOKUP($M196,age!$A$2:$M$479,6,FALSE),1)</f>
        <v>#N/A</v>
      </c>
      <c r="T196" s="20" t="e">
        <f>ROUND(VLOOKUP($M196,age!$A$2:$M$479,7,FALSE),1)</f>
        <v>#N/A</v>
      </c>
      <c r="U196" s="20" t="e">
        <f>ROUND(VLOOKUP($M196,age!$A$2:$M$479,8,FALSE),1)</f>
        <v>#N/A</v>
      </c>
      <c r="V196" s="20" t="e">
        <f>ROUND(VLOOKUP($M196,age!$A$2:$M$479,9,FALSE),1)</f>
        <v>#N/A</v>
      </c>
      <c r="W196" s="20" t="e">
        <f>ROUND(VLOOKUP($M196,age!$A$2:$M$479,10,FALSE),1)</f>
        <v>#N/A</v>
      </c>
      <c r="X196" s="20" t="e">
        <f>ROUND(VLOOKUP($M196,age!$A$2:$M$479,11,FALSE),1)</f>
        <v>#N/A</v>
      </c>
      <c r="Y196" s="20" t="e">
        <f>ROUND(VLOOKUP($M196,age!$A$2:$M$479,12,FALSE),1)</f>
        <v>#N/A</v>
      </c>
      <c r="Z196" s="20" t="e">
        <f>ROUND(VLOOKUP($M196,age!$A$2:$M$479,13,FALSE),1)</f>
        <v>#N/A</v>
      </c>
      <c r="AA196" s="20" t="e">
        <f>ROUND(VLOOKUP($N196,ht!$A$2:$H$423,2,FALSE),1)</f>
        <v>#N/A</v>
      </c>
      <c r="AB196" s="38" t="e">
        <f>ROUND(VLOOKUP($N196,ht!$A$2:$H$423,3,FALSE),1)</f>
        <v>#N/A</v>
      </c>
      <c r="AC196" s="20" t="e">
        <f>ROUND(VLOOKUP($N196,ht!$A$2:$H$423,4,FALSE),1)</f>
        <v>#N/A</v>
      </c>
      <c r="AD196" s="20" t="e">
        <f>ROUND(VLOOKUP($N196,ht!$A$2:$H$423,5,FALSE),1)</f>
        <v>#N/A</v>
      </c>
      <c r="AE196" s="20" t="e">
        <f>ROUND(VLOOKUP($N196,ht!$A$2:$H$423,6,FALSE),1)</f>
        <v>#N/A</v>
      </c>
      <c r="AF196" s="20" t="e">
        <f>ROUND(VLOOKUP($N196,ht!$A$2:$H$423,7,FALSE),1)</f>
        <v>#N/A</v>
      </c>
      <c r="AG196" s="20" t="e">
        <f>ROUND(VLOOKUP($N196,ht!$A$2:$H$423,8,FALSE),1)</f>
        <v>#N/A</v>
      </c>
    </row>
    <row r="197" spans="1:33" x14ac:dyDescent="0.75">
      <c r="A197" s="4"/>
      <c r="B197" s="5"/>
      <c r="C197" s="6"/>
      <c r="D197" s="6"/>
      <c r="E197" s="6"/>
      <c r="F197" s="6"/>
      <c r="G197" s="6"/>
      <c r="H197" s="35" t="str">
        <f t="shared" si="18"/>
        <v/>
      </c>
      <c r="I197" s="35" t="str">
        <f t="shared" si="19"/>
        <v/>
      </c>
      <c r="J197" s="35" t="str">
        <f t="shared" si="20"/>
        <v/>
      </c>
      <c r="K197" s="36" t="str">
        <f>Profile!$B$14</f>
        <v>700101-1</v>
      </c>
      <c r="L197" s="37">
        <f t="shared" ref="L197:L260" ca="1" si="21">$J$1</f>
        <v>45085</v>
      </c>
      <c r="M197" s="20" t="str">
        <f t="shared" ref="M197:M260" si="22">CONCATENATE(C197,D197*12+E197)</f>
        <v>0</v>
      </c>
      <c r="N197" s="20" t="str">
        <f t="shared" ref="N197:N260" si="23">CONCATENATE(C197,ROUND(G197,0))</f>
        <v>0</v>
      </c>
      <c r="O197" s="20" t="e">
        <f>ROUND(VLOOKUP($M197,age!$A$2:$M$479,2,FALSE),1)</f>
        <v>#N/A</v>
      </c>
      <c r="P197" s="20" t="e">
        <f>ROUND(VLOOKUP($M197,age!$A$2:$M$479,3,FALSE),1)</f>
        <v>#N/A</v>
      </c>
      <c r="Q197" s="20" t="e">
        <f>ROUND(VLOOKUP($M197,age!$A$2:$M$479,4,FALSE),1)</f>
        <v>#N/A</v>
      </c>
      <c r="R197" s="20" t="e">
        <f>ROUND(VLOOKUP($M197,age!$A$2:$M$479,5,FALSE),1)</f>
        <v>#N/A</v>
      </c>
      <c r="S197" s="20" t="e">
        <f>ROUND(VLOOKUP($M197,age!$A$2:$M$479,6,FALSE),1)</f>
        <v>#N/A</v>
      </c>
      <c r="T197" s="20" t="e">
        <f>ROUND(VLOOKUP($M197,age!$A$2:$M$479,7,FALSE),1)</f>
        <v>#N/A</v>
      </c>
      <c r="U197" s="20" t="e">
        <f>ROUND(VLOOKUP($M197,age!$A$2:$M$479,8,FALSE),1)</f>
        <v>#N/A</v>
      </c>
      <c r="V197" s="20" t="e">
        <f>ROUND(VLOOKUP($M197,age!$A$2:$M$479,9,FALSE),1)</f>
        <v>#N/A</v>
      </c>
      <c r="W197" s="20" t="e">
        <f>ROUND(VLOOKUP($M197,age!$A$2:$M$479,10,FALSE),1)</f>
        <v>#N/A</v>
      </c>
      <c r="X197" s="20" t="e">
        <f>ROUND(VLOOKUP($M197,age!$A$2:$M$479,11,FALSE),1)</f>
        <v>#N/A</v>
      </c>
      <c r="Y197" s="20" t="e">
        <f>ROUND(VLOOKUP($M197,age!$A$2:$M$479,12,FALSE),1)</f>
        <v>#N/A</v>
      </c>
      <c r="Z197" s="20" t="e">
        <f>ROUND(VLOOKUP($M197,age!$A$2:$M$479,13,FALSE),1)</f>
        <v>#N/A</v>
      </c>
      <c r="AA197" s="20" t="e">
        <f>ROUND(VLOOKUP($N197,ht!$A$2:$H$423,2,FALSE),1)</f>
        <v>#N/A</v>
      </c>
      <c r="AB197" s="38" t="e">
        <f>ROUND(VLOOKUP($N197,ht!$A$2:$H$423,3,FALSE),1)</f>
        <v>#N/A</v>
      </c>
      <c r="AC197" s="20" t="e">
        <f>ROUND(VLOOKUP($N197,ht!$A$2:$H$423,4,FALSE),1)</f>
        <v>#N/A</v>
      </c>
      <c r="AD197" s="20" t="e">
        <f>ROUND(VLOOKUP($N197,ht!$A$2:$H$423,5,FALSE),1)</f>
        <v>#N/A</v>
      </c>
      <c r="AE197" s="20" t="e">
        <f>ROUND(VLOOKUP($N197,ht!$A$2:$H$423,6,FALSE),1)</f>
        <v>#N/A</v>
      </c>
      <c r="AF197" s="20" t="e">
        <f>ROUND(VLOOKUP($N197,ht!$A$2:$H$423,7,FALSE),1)</f>
        <v>#N/A</v>
      </c>
      <c r="AG197" s="20" t="e">
        <f>ROUND(VLOOKUP($N197,ht!$A$2:$H$423,8,FALSE),1)</f>
        <v>#N/A</v>
      </c>
    </row>
    <row r="198" spans="1:33" x14ac:dyDescent="0.75">
      <c r="A198" s="4"/>
      <c r="B198" s="5"/>
      <c r="C198" s="6"/>
      <c r="D198" s="6"/>
      <c r="E198" s="6"/>
      <c r="F198" s="6"/>
      <c r="G198" s="6"/>
      <c r="H198" s="35" t="str">
        <f t="shared" si="18"/>
        <v/>
      </c>
      <c r="I198" s="35" t="str">
        <f t="shared" si="19"/>
        <v/>
      </c>
      <c r="J198" s="35" t="str">
        <f t="shared" si="20"/>
        <v/>
      </c>
      <c r="K198" s="36" t="str">
        <f>Profile!$B$14</f>
        <v>700101-1</v>
      </c>
      <c r="L198" s="37">
        <f t="shared" ca="1" si="21"/>
        <v>45085</v>
      </c>
      <c r="M198" s="20" t="str">
        <f t="shared" si="22"/>
        <v>0</v>
      </c>
      <c r="N198" s="20" t="str">
        <f t="shared" si="23"/>
        <v>0</v>
      </c>
      <c r="O198" s="20" t="e">
        <f>ROUND(VLOOKUP($M198,age!$A$2:$M$479,2,FALSE),1)</f>
        <v>#N/A</v>
      </c>
      <c r="P198" s="20" t="e">
        <f>ROUND(VLOOKUP($M198,age!$A$2:$M$479,3,FALSE),1)</f>
        <v>#N/A</v>
      </c>
      <c r="Q198" s="20" t="e">
        <f>ROUND(VLOOKUP($M198,age!$A$2:$M$479,4,FALSE),1)</f>
        <v>#N/A</v>
      </c>
      <c r="R198" s="20" t="e">
        <f>ROUND(VLOOKUP($M198,age!$A$2:$M$479,5,FALSE),1)</f>
        <v>#N/A</v>
      </c>
      <c r="S198" s="20" t="e">
        <f>ROUND(VLOOKUP($M198,age!$A$2:$M$479,6,FALSE),1)</f>
        <v>#N/A</v>
      </c>
      <c r="T198" s="20" t="e">
        <f>ROUND(VLOOKUP($M198,age!$A$2:$M$479,7,FALSE),1)</f>
        <v>#N/A</v>
      </c>
      <c r="U198" s="20" t="e">
        <f>ROUND(VLOOKUP($M198,age!$A$2:$M$479,8,FALSE),1)</f>
        <v>#N/A</v>
      </c>
      <c r="V198" s="20" t="e">
        <f>ROUND(VLOOKUP($M198,age!$A$2:$M$479,9,FALSE),1)</f>
        <v>#N/A</v>
      </c>
      <c r="W198" s="20" t="e">
        <f>ROUND(VLOOKUP($M198,age!$A$2:$M$479,10,FALSE),1)</f>
        <v>#N/A</v>
      </c>
      <c r="X198" s="20" t="e">
        <f>ROUND(VLOOKUP($M198,age!$A$2:$M$479,11,FALSE),1)</f>
        <v>#N/A</v>
      </c>
      <c r="Y198" s="20" t="e">
        <f>ROUND(VLOOKUP($M198,age!$A$2:$M$479,12,FALSE),1)</f>
        <v>#N/A</v>
      </c>
      <c r="Z198" s="20" t="e">
        <f>ROUND(VLOOKUP($M198,age!$A$2:$M$479,13,FALSE),1)</f>
        <v>#N/A</v>
      </c>
      <c r="AA198" s="20" t="e">
        <f>ROUND(VLOOKUP($N198,ht!$A$2:$H$423,2,FALSE),1)</f>
        <v>#N/A</v>
      </c>
      <c r="AB198" s="38" t="e">
        <f>ROUND(VLOOKUP($N198,ht!$A$2:$H$423,3,FALSE),1)</f>
        <v>#N/A</v>
      </c>
      <c r="AC198" s="20" t="e">
        <f>ROUND(VLOOKUP($N198,ht!$A$2:$H$423,4,FALSE),1)</f>
        <v>#N/A</v>
      </c>
      <c r="AD198" s="20" t="e">
        <f>ROUND(VLOOKUP($N198,ht!$A$2:$H$423,5,FALSE),1)</f>
        <v>#N/A</v>
      </c>
      <c r="AE198" s="20" t="e">
        <f>ROUND(VLOOKUP($N198,ht!$A$2:$H$423,6,FALSE),1)</f>
        <v>#N/A</v>
      </c>
      <c r="AF198" s="20" t="e">
        <f>ROUND(VLOOKUP($N198,ht!$A$2:$H$423,7,FALSE),1)</f>
        <v>#N/A</v>
      </c>
      <c r="AG198" s="20" t="e">
        <f>ROUND(VLOOKUP($N198,ht!$A$2:$H$423,8,FALSE),1)</f>
        <v>#N/A</v>
      </c>
    </row>
    <row r="199" spans="1:33" x14ac:dyDescent="0.75">
      <c r="A199" s="4"/>
      <c r="B199" s="5"/>
      <c r="C199" s="6"/>
      <c r="D199" s="6"/>
      <c r="E199" s="6"/>
      <c r="F199" s="6"/>
      <c r="G199" s="6"/>
      <c r="H199" s="35" t="str">
        <f t="shared" si="18"/>
        <v/>
      </c>
      <c r="I199" s="35" t="str">
        <f t="shared" si="19"/>
        <v/>
      </c>
      <c r="J199" s="35" t="str">
        <f t="shared" si="20"/>
        <v/>
      </c>
      <c r="K199" s="36" t="str">
        <f>Profile!$B$14</f>
        <v>700101-1</v>
      </c>
      <c r="L199" s="37">
        <f t="shared" ca="1" si="21"/>
        <v>45085</v>
      </c>
      <c r="M199" s="20" t="str">
        <f t="shared" si="22"/>
        <v>0</v>
      </c>
      <c r="N199" s="20" t="str">
        <f t="shared" si="23"/>
        <v>0</v>
      </c>
      <c r="O199" s="20" t="e">
        <f>ROUND(VLOOKUP($M199,age!$A$2:$M$479,2,FALSE),1)</f>
        <v>#N/A</v>
      </c>
      <c r="P199" s="20" t="e">
        <f>ROUND(VLOOKUP($M199,age!$A$2:$M$479,3,FALSE),1)</f>
        <v>#N/A</v>
      </c>
      <c r="Q199" s="20" t="e">
        <f>ROUND(VLOOKUP($M199,age!$A$2:$M$479,4,FALSE),1)</f>
        <v>#N/A</v>
      </c>
      <c r="R199" s="20" t="e">
        <f>ROUND(VLOOKUP($M199,age!$A$2:$M$479,5,FALSE),1)</f>
        <v>#N/A</v>
      </c>
      <c r="S199" s="20" t="e">
        <f>ROUND(VLOOKUP($M199,age!$A$2:$M$479,6,FALSE),1)</f>
        <v>#N/A</v>
      </c>
      <c r="T199" s="20" t="e">
        <f>ROUND(VLOOKUP($M199,age!$A$2:$M$479,7,FALSE),1)</f>
        <v>#N/A</v>
      </c>
      <c r="U199" s="20" t="e">
        <f>ROUND(VLOOKUP($M199,age!$A$2:$M$479,8,FALSE),1)</f>
        <v>#N/A</v>
      </c>
      <c r="V199" s="20" t="e">
        <f>ROUND(VLOOKUP($M199,age!$A$2:$M$479,9,FALSE),1)</f>
        <v>#N/A</v>
      </c>
      <c r="W199" s="20" t="e">
        <f>ROUND(VLOOKUP($M199,age!$A$2:$M$479,10,FALSE),1)</f>
        <v>#N/A</v>
      </c>
      <c r="X199" s="20" t="e">
        <f>ROUND(VLOOKUP($M199,age!$A$2:$M$479,11,FALSE),1)</f>
        <v>#N/A</v>
      </c>
      <c r="Y199" s="20" t="e">
        <f>ROUND(VLOOKUP($M199,age!$A$2:$M$479,12,FALSE),1)</f>
        <v>#N/A</v>
      </c>
      <c r="Z199" s="20" t="e">
        <f>ROUND(VLOOKUP($M199,age!$A$2:$M$479,13,FALSE),1)</f>
        <v>#N/A</v>
      </c>
      <c r="AA199" s="20" t="e">
        <f>ROUND(VLOOKUP($N199,ht!$A$2:$H$423,2,FALSE),1)</f>
        <v>#N/A</v>
      </c>
      <c r="AB199" s="38" t="e">
        <f>ROUND(VLOOKUP($N199,ht!$A$2:$H$423,3,FALSE),1)</f>
        <v>#N/A</v>
      </c>
      <c r="AC199" s="20" t="e">
        <f>ROUND(VLOOKUP($N199,ht!$A$2:$H$423,4,FALSE),1)</f>
        <v>#N/A</v>
      </c>
      <c r="AD199" s="20" t="e">
        <f>ROUND(VLOOKUP($N199,ht!$A$2:$H$423,5,FALSE),1)</f>
        <v>#N/A</v>
      </c>
      <c r="AE199" s="20" t="e">
        <f>ROUND(VLOOKUP($N199,ht!$A$2:$H$423,6,FALSE),1)</f>
        <v>#N/A</v>
      </c>
      <c r="AF199" s="20" t="e">
        <f>ROUND(VLOOKUP($N199,ht!$A$2:$H$423,7,FALSE),1)</f>
        <v>#N/A</v>
      </c>
      <c r="AG199" s="20" t="e">
        <f>ROUND(VLOOKUP($N199,ht!$A$2:$H$423,8,FALSE),1)</f>
        <v>#N/A</v>
      </c>
    </row>
    <row r="200" spans="1:33" x14ac:dyDescent="0.75">
      <c r="A200" s="4"/>
      <c r="B200" s="5"/>
      <c r="C200" s="6"/>
      <c r="D200" s="6"/>
      <c r="E200" s="6"/>
      <c r="F200" s="6"/>
      <c r="G200" s="6"/>
      <c r="H200" s="35" t="str">
        <f t="shared" si="18"/>
        <v/>
      </c>
      <c r="I200" s="35" t="str">
        <f t="shared" si="19"/>
        <v/>
      </c>
      <c r="J200" s="35" t="str">
        <f t="shared" si="20"/>
        <v/>
      </c>
      <c r="K200" s="36" t="str">
        <f>Profile!$B$14</f>
        <v>700101-1</v>
      </c>
      <c r="L200" s="37">
        <f t="shared" ca="1" si="21"/>
        <v>45085</v>
      </c>
      <c r="M200" s="20" t="str">
        <f t="shared" si="22"/>
        <v>0</v>
      </c>
      <c r="N200" s="20" t="str">
        <f t="shared" si="23"/>
        <v>0</v>
      </c>
      <c r="O200" s="20" t="e">
        <f>ROUND(VLOOKUP($M200,age!$A$2:$M$479,2,FALSE),1)</f>
        <v>#N/A</v>
      </c>
      <c r="P200" s="20" t="e">
        <f>ROUND(VLOOKUP($M200,age!$A$2:$M$479,3,FALSE),1)</f>
        <v>#N/A</v>
      </c>
      <c r="Q200" s="20" t="e">
        <f>ROUND(VLOOKUP($M200,age!$A$2:$M$479,4,FALSE),1)</f>
        <v>#N/A</v>
      </c>
      <c r="R200" s="20" t="e">
        <f>ROUND(VLOOKUP($M200,age!$A$2:$M$479,5,FALSE),1)</f>
        <v>#N/A</v>
      </c>
      <c r="S200" s="20" t="e">
        <f>ROUND(VLOOKUP($M200,age!$A$2:$M$479,6,FALSE),1)</f>
        <v>#N/A</v>
      </c>
      <c r="T200" s="20" t="e">
        <f>ROUND(VLOOKUP($M200,age!$A$2:$M$479,7,FALSE),1)</f>
        <v>#N/A</v>
      </c>
      <c r="U200" s="20" t="e">
        <f>ROUND(VLOOKUP($M200,age!$A$2:$M$479,8,FALSE),1)</f>
        <v>#N/A</v>
      </c>
      <c r="V200" s="20" t="e">
        <f>ROUND(VLOOKUP($M200,age!$A$2:$M$479,9,FALSE),1)</f>
        <v>#N/A</v>
      </c>
      <c r="W200" s="20" t="e">
        <f>ROUND(VLOOKUP($M200,age!$A$2:$M$479,10,FALSE),1)</f>
        <v>#N/A</v>
      </c>
      <c r="X200" s="20" t="e">
        <f>ROUND(VLOOKUP($M200,age!$A$2:$M$479,11,FALSE),1)</f>
        <v>#N/A</v>
      </c>
      <c r="Y200" s="20" t="e">
        <f>ROUND(VLOOKUP($M200,age!$A$2:$M$479,12,FALSE),1)</f>
        <v>#N/A</v>
      </c>
      <c r="Z200" s="20" t="e">
        <f>ROUND(VLOOKUP($M200,age!$A$2:$M$479,13,FALSE),1)</f>
        <v>#N/A</v>
      </c>
      <c r="AA200" s="20" t="e">
        <f>ROUND(VLOOKUP($N200,ht!$A$2:$H$423,2,FALSE),1)</f>
        <v>#N/A</v>
      </c>
      <c r="AB200" s="38" t="e">
        <f>ROUND(VLOOKUP($N200,ht!$A$2:$H$423,3,FALSE),1)</f>
        <v>#N/A</v>
      </c>
      <c r="AC200" s="20" t="e">
        <f>ROUND(VLOOKUP($N200,ht!$A$2:$H$423,4,FALSE),1)</f>
        <v>#N/A</v>
      </c>
      <c r="AD200" s="20" t="e">
        <f>ROUND(VLOOKUP($N200,ht!$A$2:$H$423,5,FALSE),1)</f>
        <v>#N/A</v>
      </c>
      <c r="AE200" s="20" t="e">
        <f>ROUND(VLOOKUP($N200,ht!$A$2:$H$423,6,FALSE),1)</f>
        <v>#N/A</v>
      </c>
      <c r="AF200" s="20" t="e">
        <f>ROUND(VLOOKUP($N200,ht!$A$2:$H$423,7,FALSE),1)</f>
        <v>#N/A</v>
      </c>
      <c r="AG200" s="20" t="e">
        <f>ROUND(VLOOKUP($N200,ht!$A$2:$H$423,8,FALSE),1)</f>
        <v>#N/A</v>
      </c>
    </row>
    <row r="201" spans="1:33" x14ac:dyDescent="0.75">
      <c r="A201" s="4"/>
      <c r="B201" s="5"/>
      <c r="C201" s="6"/>
      <c r="D201" s="6"/>
      <c r="E201" s="6"/>
      <c r="F201" s="6"/>
      <c r="G201" s="6"/>
      <c r="H201" s="35" t="str">
        <f t="shared" si="18"/>
        <v/>
      </c>
      <c r="I201" s="35" t="str">
        <f t="shared" si="19"/>
        <v/>
      </c>
      <c r="J201" s="35" t="str">
        <f t="shared" si="20"/>
        <v/>
      </c>
      <c r="K201" s="36" t="str">
        <f>Profile!$B$14</f>
        <v>700101-1</v>
      </c>
      <c r="L201" s="37">
        <f t="shared" ca="1" si="21"/>
        <v>45085</v>
      </c>
      <c r="M201" s="20" t="str">
        <f t="shared" si="22"/>
        <v>0</v>
      </c>
      <c r="N201" s="20" t="str">
        <f t="shared" si="23"/>
        <v>0</v>
      </c>
      <c r="O201" s="20" t="e">
        <f>ROUND(VLOOKUP($M201,age!$A$2:$M$479,2,FALSE),1)</f>
        <v>#N/A</v>
      </c>
      <c r="P201" s="20" t="e">
        <f>ROUND(VLOOKUP($M201,age!$A$2:$M$479,3,FALSE),1)</f>
        <v>#N/A</v>
      </c>
      <c r="Q201" s="20" t="e">
        <f>ROUND(VLOOKUP($M201,age!$A$2:$M$479,4,FALSE),1)</f>
        <v>#N/A</v>
      </c>
      <c r="R201" s="20" t="e">
        <f>ROUND(VLOOKUP($M201,age!$A$2:$M$479,5,FALSE),1)</f>
        <v>#N/A</v>
      </c>
      <c r="S201" s="20" t="e">
        <f>ROUND(VLOOKUP($M201,age!$A$2:$M$479,6,FALSE),1)</f>
        <v>#N/A</v>
      </c>
      <c r="T201" s="20" t="e">
        <f>ROUND(VLOOKUP($M201,age!$A$2:$M$479,7,FALSE),1)</f>
        <v>#N/A</v>
      </c>
      <c r="U201" s="20" t="e">
        <f>ROUND(VLOOKUP($M201,age!$A$2:$M$479,8,FALSE),1)</f>
        <v>#N/A</v>
      </c>
      <c r="V201" s="20" t="e">
        <f>ROUND(VLOOKUP($M201,age!$A$2:$M$479,9,FALSE),1)</f>
        <v>#N/A</v>
      </c>
      <c r="W201" s="20" t="e">
        <f>ROUND(VLOOKUP($M201,age!$A$2:$M$479,10,FALSE),1)</f>
        <v>#N/A</v>
      </c>
      <c r="X201" s="20" t="e">
        <f>ROUND(VLOOKUP($M201,age!$A$2:$M$479,11,FALSE),1)</f>
        <v>#N/A</v>
      </c>
      <c r="Y201" s="20" t="e">
        <f>ROUND(VLOOKUP($M201,age!$A$2:$M$479,12,FALSE),1)</f>
        <v>#N/A</v>
      </c>
      <c r="Z201" s="20" t="e">
        <f>ROUND(VLOOKUP($M201,age!$A$2:$M$479,13,FALSE),1)</f>
        <v>#N/A</v>
      </c>
      <c r="AA201" s="20" t="e">
        <f>ROUND(VLOOKUP($N201,ht!$A$2:$H$423,2,FALSE),1)</f>
        <v>#N/A</v>
      </c>
      <c r="AB201" s="38" t="e">
        <f>ROUND(VLOOKUP($N201,ht!$A$2:$H$423,3,FALSE),1)</f>
        <v>#N/A</v>
      </c>
      <c r="AC201" s="20" t="e">
        <f>ROUND(VLOOKUP($N201,ht!$A$2:$H$423,4,FALSE),1)</f>
        <v>#N/A</v>
      </c>
      <c r="AD201" s="20" t="e">
        <f>ROUND(VLOOKUP($N201,ht!$A$2:$H$423,5,FALSE),1)</f>
        <v>#N/A</v>
      </c>
      <c r="AE201" s="20" t="e">
        <f>ROUND(VLOOKUP($N201,ht!$A$2:$H$423,6,FALSE),1)</f>
        <v>#N/A</v>
      </c>
      <c r="AF201" s="20" t="e">
        <f>ROUND(VLOOKUP($N201,ht!$A$2:$H$423,7,FALSE),1)</f>
        <v>#N/A</v>
      </c>
      <c r="AG201" s="20" t="e">
        <f>ROUND(VLOOKUP($N201,ht!$A$2:$H$423,8,FALSE),1)</f>
        <v>#N/A</v>
      </c>
    </row>
    <row r="202" spans="1:33" x14ac:dyDescent="0.75">
      <c r="A202" s="4"/>
      <c r="B202" s="5"/>
      <c r="C202" s="6"/>
      <c r="D202" s="6"/>
      <c r="E202" s="6"/>
      <c r="F202" s="6"/>
      <c r="G202" s="6"/>
      <c r="H202" s="35" t="str">
        <f t="shared" si="18"/>
        <v/>
      </c>
      <c r="I202" s="35" t="str">
        <f t="shared" si="19"/>
        <v/>
      </c>
      <c r="J202" s="35" t="str">
        <f t="shared" si="20"/>
        <v/>
      </c>
      <c r="K202" s="36" t="str">
        <f>Profile!$B$14</f>
        <v>700101-1</v>
      </c>
      <c r="L202" s="37">
        <f t="shared" ca="1" si="21"/>
        <v>45085</v>
      </c>
      <c r="M202" s="20" t="str">
        <f t="shared" si="22"/>
        <v>0</v>
      </c>
      <c r="N202" s="20" t="str">
        <f t="shared" si="23"/>
        <v>0</v>
      </c>
      <c r="O202" s="20" t="e">
        <f>ROUND(VLOOKUP($M202,age!$A$2:$M$479,2,FALSE),1)</f>
        <v>#N/A</v>
      </c>
      <c r="P202" s="20" t="e">
        <f>ROUND(VLOOKUP($M202,age!$A$2:$M$479,3,FALSE),1)</f>
        <v>#N/A</v>
      </c>
      <c r="Q202" s="20" t="e">
        <f>ROUND(VLOOKUP($M202,age!$A$2:$M$479,4,FALSE),1)</f>
        <v>#N/A</v>
      </c>
      <c r="R202" s="20" t="e">
        <f>ROUND(VLOOKUP($M202,age!$A$2:$M$479,5,FALSE),1)</f>
        <v>#N/A</v>
      </c>
      <c r="S202" s="20" t="e">
        <f>ROUND(VLOOKUP($M202,age!$A$2:$M$479,6,FALSE),1)</f>
        <v>#N/A</v>
      </c>
      <c r="T202" s="20" t="e">
        <f>ROUND(VLOOKUP($M202,age!$A$2:$M$479,7,FALSE),1)</f>
        <v>#N/A</v>
      </c>
      <c r="U202" s="20" t="e">
        <f>ROUND(VLOOKUP($M202,age!$A$2:$M$479,8,FALSE),1)</f>
        <v>#N/A</v>
      </c>
      <c r="V202" s="20" t="e">
        <f>ROUND(VLOOKUP($M202,age!$A$2:$M$479,9,FALSE),1)</f>
        <v>#N/A</v>
      </c>
      <c r="W202" s="20" t="e">
        <f>ROUND(VLOOKUP($M202,age!$A$2:$M$479,10,FALSE),1)</f>
        <v>#N/A</v>
      </c>
      <c r="X202" s="20" t="e">
        <f>ROUND(VLOOKUP($M202,age!$A$2:$M$479,11,FALSE),1)</f>
        <v>#N/A</v>
      </c>
      <c r="Y202" s="20" t="e">
        <f>ROUND(VLOOKUP($M202,age!$A$2:$M$479,12,FALSE),1)</f>
        <v>#N/A</v>
      </c>
      <c r="Z202" s="20" t="e">
        <f>ROUND(VLOOKUP($M202,age!$A$2:$M$479,13,FALSE),1)</f>
        <v>#N/A</v>
      </c>
      <c r="AA202" s="20" t="e">
        <f>ROUND(VLOOKUP($N202,ht!$A$2:$H$423,2,FALSE),1)</f>
        <v>#N/A</v>
      </c>
      <c r="AB202" s="38" t="e">
        <f>ROUND(VLOOKUP($N202,ht!$A$2:$H$423,3,FALSE),1)</f>
        <v>#N/A</v>
      </c>
      <c r="AC202" s="20" t="e">
        <f>ROUND(VLOOKUP($N202,ht!$A$2:$H$423,4,FALSE),1)</f>
        <v>#N/A</v>
      </c>
      <c r="AD202" s="20" t="e">
        <f>ROUND(VLOOKUP($N202,ht!$A$2:$H$423,5,FALSE),1)</f>
        <v>#N/A</v>
      </c>
      <c r="AE202" s="20" t="e">
        <f>ROUND(VLOOKUP($N202,ht!$A$2:$H$423,6,FALSE),1)</f>
        <v>#N/A</v>
      </c>
      <c r="AF202" s="20" t="e">
        <f>ROUND(VLOOKUP($N202,ht!$A$2:$H$423,7,FALSE),1)</f>
        <v>#N/A</v>
      </c>
      <c r="AG202" s="20" t="e">
        <f>ROUND(VLOOKUP($N202,ht!$A$2:$H$423,8,FALSE),1)</f>
        <v>#N/A</v>
      </c>
    </row>
    <row r="203" spans="1:33" x14ac:dyDescent="0.75">
      <c r="A203" s="4"/>
      <c r="B203" s="5"/>
      <c r="C203" s="6"/>
      <c r="D203" s="6"/>
      <c r="E203" s="6"/>
      <c r="F203" s="6"/>
      <c r="G203" s="6"/>
      <c r="H203" s="35" t="str">
        <f t="shared" si="18"/>
        <v/>
      </c>
      <c r="I203" s="35" t="str">
        <f t="shared" si="19"/>
        <v/>
      </c>
      <c r="J203" s="35" t="str">
        <f t="shared" si="20"/>
        <v/>
      </c>
      <c r="K203" s="36" t="str">
        <f>Profile!$B$14</f>
        <v>700101-1</v>
      </c>
      <c r="L203" s="37">
        <f t="shared" ca="1" si="21"/>
        <v>45085</v>
      </c>
      <c r="M203" s="20" t="str">
        <f t="shared" si="22"/>
        <v>0</v>
      </c>
      <c r="N203" s="20" t="str">
        <f t="shared" si="23"/>
        <v>0</v>
      </c>
      <c r="O203" s="20" t="e">
        <f>ROUND(VLOOKUP($M203,age!$A$2:$M$479,2,FALSE),1)</f>
        <v>#N/A</v>
      </c>
      <c r="P203" s="20" t="e">
        <f>ROUND(VLOOKUP($M203,age!$A$2:$M$479,3,FALSE),1)</f>
        <v>#N/A</v>
      </c>
      <c r="Q203" s="20" t="e">
        <f>ROUND(VLOOKUP($M203,age!$A$2:$M$479,4,FALSE),1)</f>
        <v>#N/A</v>
      </c>
      <c r="R203" s="20" t="e">
        <f>ROUND(VLOOKUP($M203,age!$A$2:$M$479,5,FALSE),1)</f>
        <v>#N/A</v>
      </c>
      <c r="S203" s="20" t="e">
        <f>ROUND(VLOOKUP($M203,age!$A$2:$M$479,6,FALSE),1)</f>
        <v>#N/A</v>
      </c>
      <c r="T203" s="20" t="e">
        <f>ROUND(VLOOKUP($M203,age!$A$2:$M$479,7,FALSE),1)</f>
        <v>#N/A</v>
      </c>
      <c r="U203" s="20" t="e">
        <f>ROUND(VLOOKUP($M203,age!$A$2:$M$479,8,FALSE),1)</f>
        <v>#N/A</v>
      </c>
      <c r="V203" s="20" t="e">
        <f>ROUND(VLOOKUP($M203,age!$A$2:$M$479,9,FALSE),1)</f>
        <v>#N/A</v>
      </c>
      <c r="W203" s="20" t="e">
        <f>ROUND(VLOOKUP($M203,age!$A$2:$M$479,10,FALSE),1)</f>
        <v>#N/A</v>
      </c>
      <c r="X203" s="20" t="e">
        <f>ROUND(VLOOKUP($M203,age!$A$2:$M$479,11,FALSE),1)</f>
        <v>#N/A</v>
      </c>
      <c r="Y203" s="20" t="e">
        <f>ROUND(VLOOKUP($M203,age!$A$2:$M$479,12,FALSE),1)</f>
        <v>#N/A</v>
      </c>
      <c r="Z203" s="20" t="e">
        <f>ROUND(VLOOKUP($M203,age!$A$2:$M$479,13,FALSE),1)</f>
        <v>#N/A</v>
      </c>
      <c r="AA203" s="20" t="e">
        <f>ROUND(VLOOKUP($N203,ht!$A$2:$H$423,2,FALSE),1)</f>
        <v>#N/A</v>
      </c>
      <c r="AB203" s="38" t="e">
        <f>ROUND(VLOOKUP($N203,ht!$A$2:$H$423,3,FALSE),1)</f>
        <v>#N/A</v>
      </c>
      <c r="AC203" s="20" t="e">
        <f>ROUND(VLOOKUP($N203,ht!$A$2:$H$423,4,FALSE),1)</f>
        <v>#N/A</v>
      </c>
      <c r="AD203" s="20" t="e">
        <f>ROUND(VLOOKUP($N203,ht!$A$2:$H$423,5,FALSE),1)</f>
        <v>#N/A</v>
      </c>
      <c r="AE203" s="20" t="e">
        <f>ROUND(VLOOKUP($N203,ht!$A$2:$H$423,6,FALSE),1)</f>
        <v>#N/A</v>
      </c>
      <c r="AF203" s="20" t="e">
        <f>ROUND(VLOOKUP($N203,ht!$A$2:$H$423,7,FALSE),1)</f>
        <v>#N/A</v>
      </c>
      <c r="AG203" s="20" t="e">
        <f>ROUND(VLOOKUP($N203,ht!$A$2:$H$423,8,FALSE),1)</f>
        <v>#N/A</v>
      </c>
    </row>
    <row r="204" spans="1:33" x14ac:dyDescent="0.75">
      <c r="A204" s="4"/>
      <c r="B204" s="5"/>
      <c r="C204" s="6"/>
      <c r="D204" s="6"/>
      <c r="E204" s="6"/>
      <c r="F204" s="6"/>
      <c r="G204" s="6"/>
      <c r="H204" s="35" t="str">
        <f t="shared" si="18"/>
        <v/>
      </c>
      <c r="I204" s="35" t="str">
        <f t="shared" si="19"/>
        <v/>
      </c>
      <c r="J204" s="35" t="str">
        <f t="shared" si="20"/>
        <v/>
      </c>
      <c r="K204" s="36" t="str">
        <f>Profile!$B$14</f>
        <v>700101-1</v>
      </c>
      <c r="L204" s="37">
        <f t="shared" ca="1" si="21"/>
        <v>45085</v>
      </c>
      <c r="M204" s="20" t="str">
        <f t="shared" si="22"/>
        <v>0</v>
      </c>
      <c r="N204" s="20" t="str">
        <f t="shared" si="23"/>
        <v>0</v>
      </c>
      <c r="O204" s="20" t="e">
        <f>ROUND(VLOOKUP($M204,age!$A$2:$M$479,2,FALSE),1)</f>
        <v>#N/A</v>
      </c>
      <c r="P204" s="20" t="e">
        <f>ROUND(VLOOKUP($M204,age!$A$2:$M$479,3,FALSE),1)</f>
        <v>#N/A</v>
      </c>
      <c r="Q204" s="20" t="e">
        <f>ROUND(VLOOKUP($M204,age!$A$2:$M$479,4,FALSE),1)</f>
        <v>#N/A</v>
      </c>
      <c r="R204" s="20" t="e">
        <f>ROUND(VLOOKUP($M204,age!$A$2:$M$479,5,FALSE),1)</f>
        <v>#N/A</v>
      </c>
      <c r="S204" s="20" t="e">
        <f>ROUND(VLOOKUP($M204,age!$A$2:$M$479,6,FALSE),1)</f>
        <v>#N/A</v>
      </c>
      <c r="T204" s="20" t="e">
        <f>ROUND(VLOOKUP($M204,age!$A$2:$M$479,7,FALSE),1)</f>
        <v>#N/A</v>
      </c>
      <c r="U204" s="20" t="e">
        <f>ROUND(VLOOKUP($M204,age!$A$2:$M$479,8,FALSE),1)</f>
        <v>#N/A</v>
      </c>
      <c r="V204" s="20" t="e">
        <f>ROUND(VLOOKUP($M204,age!$A$2:$M$479,9,FALSE),1)</f>
        <v>#N/A</v>
      </c>
      <c r="W204" s="20" t="e">
        <f>ROUND(VLOOKUP($M204,age!$A$2:$M$479,10,FALSE),1)</f>
        <v>#N/A</v>
      </c>
      <c r="X204" s="20" t="e">
        <f>ROUND(VLOOKUP($M204,age!$A$2:$M$479,11,FALSE),1)</f>
        <v>#N/A</v>
      </c>
      <c r="Y204" s="20" t="e">
        <f>ROUND(VLOOKUP($M204,age!$A$2:$M$479,12,FALSE),1)</f>
        <v>#N/A</v>
      </c>
      <c r="Z204" s="20" t="e">
        <f>ROUND(VLOOKUP($M204,age!$A$2:$M$479,13,FALSE),1)</f>
        <v>#N/A</v>
      </c>
      <c r="AA204" s="20" t="e">
        <f>ROUND(VLOOKUP($N204,ht!$A$2:$H$423,2,FALSE),1)</f>
        <v>#N/A</v>
      </c>
      <c r="AB204" s="38" t="e">
        <f>ROUND(VLOOKUP($N204,ht!$A$2:$H$423,3,FALSE),1)</f>
        <v>#N/A</v>
      </c>
      <c r="AC204" s="20" t="e">
        <f>ROUND(VLOOKUP($N204,ht!$A$2:$H$423,4,FALSE),1)</f>
        <v>#N/A</v>
      </c>
      <c r="AD204" s="20" t="e">
        <f>ROUND(VLOOKUP($N204,ht!$A$2:$H$423,5,FALSE),1)</f>
        <v>#N/A</v>
      </c>
      <c r="AE204" s="20" t="e">
        <f>ROUND(VLOOKUP($N204,ht!$A$2:$H$423,6,FALSE),1)</f>
        <v>#N/A</v>
      </c>
      <c r="AF204" s="20" t="e">
        <f>ROUND(VLOOKUP($N204,ht!$A$2:$H$423,7,FALSE),1)</f>
        <v>#N/A</v>
      </c>
      <c r="AG204" s="20" t="e">
        <f>ROUND(VLOOKUP($N204,ht!$A$2:$H$423,8,FALSE),1)</f>
        <v>#N/A</v>
      </c>
    </row>
    <row r="205" spans="1:33" x14ac:dyDescent="0.75">
      <c r="A205" s="4"/>
      <c r="B205" s="5"/>
      <c r="C205" s="6"/>
      <c r="D205" s="6"/>
      <c r="E205" s="6"/>
      <c r="F205" s="6"/>
      <c r="G205" s="6"/>
      <c r="H205" s="35" t="str">
        <f t="shared" si="18"/>
        <v/>
      </c>
      <c r="I205" s="35" t="str">
        <f t="shared" si="19"/>
        <v/>
      </c>
      <c r="J205" s="35" t="str">
        <f t="shared" si="20"/>
        <v/>
      </c>
      <c r="K205" s="36" t="str">
        <f>Profile!$B$14</f>
        <v>700101-1</v>
      </c>
      <c r="L205" s="37">
        <f t="shared" ca="1" si="21"/>
        <v>45085</v>
      </c>
      <c r="M205" s="20" t="str">
        <f t="shared" si="22"/>
        <v>0</v>
      </c>
      <c r="N205" s="20" t="str">
        <f t="shared" si="23"/>
        <v>0</v>
      </c>
      <c r="O205" s="20" t="e">
        <f>ROUND(VLOOKUP($M205,age!$A$2:$M$479,2,FALSE),1)</f>
        <v>#N/A</v>
      </c>
      <c r="P205" s="20" t="e">
        <f>ROUND(VLOOKUP($M205,age!$A$2:$M$479,3,FALSE),1)</f>
        <v>#N/A</v>
      </c>
      <c r="Q205" s="20" t="e">
        <f>ROUND(VLOOKUP($M205,age!$A$2:$M$479,4,FALSE),1)</f>
        <v>#N/A</v>
      </c>
      <c r="R205" s="20" t="e">
        <f>ROUND(VLOOKUP($M205,age!$A$2:$M$479,5,FALSE),1)</f>
        <v>#N/A</v>
      </c>
      <c r="S205" s="20" t="e">
        <f>ROUND(VLOOKUP($M205,age!$A$2:$M$479,6,FALSE),1)</f>
        <v>#N/A</v>
      </c>
      <c r="T205" s="20" t="e">
        <f>ROUND(VLOOKUP($M205,age!$A$2:$M$479,7,FALSE),1)</f>
        <v>#N/A</v>
      </c>
      <c r="U205" s="20" t="e">
        <f>ROUND(VLOOKUP($M205,age!$A$2:$M$479,8,FALSE),1)</f>
        <v>#N/A</v>
      </c>
      <c r="V205" s="20" t="e">
        <f>ROUND(VLOOKUP($M205,age!$A$2:$M$479,9,FALSE),1)</f>
        <v>#N/A</v>
      </c>
      <c r="W205" s="20" t="e">
        <f>ROUND(VLOOKUP($M205,age!$A$2:$M$479,10,FALSE),1)</f>
        <v>#N/A</v>
      </c>
      <c r="X205" s="20" t="e">
        <f>ROUND(VLOOKUP($M205,age!$A$2:$M$479,11,FALSE),1)</f>
        <v>#N/A</v>
      </c>
      <c r="Y205" s="20" t="e">
        <f>ROUND(VLOOKUP($M205,age!$A$2:$M$479,12,FALSE),1)</f>
        <v>#N/A</v>
      </c>
      <c r="Z205" s="20" t="e">
        <f>ROUND(VLOOKUP($M205,age!$A$2:$M$479,13,FALSE),1)</f>
        <v>#N/A</v>
      </c>
      <c r="AA205" s="20" t="e">
        <f>ROUND(VLOOKUP($N205,ht!$A$2:$H$423,2,FALSE),1)</f>
        <v>#N/A</v>
      </c>
      <c r="AB205" s="38" t="e">
        <f>ROUND(VLOOKUP($N205,ht!$A$2:$H$423,3,FALSE),1)</f>
        <v>#N/A</v>
      </c>
      <c r="AC205" s="20" t="e">
        <f>ROUND(VLOOKUP($N205,ht!$A$2:$H$423,4,FALSE),1)</f>
        <v>#N/A</v>
      </c>
      <c r="AD205" s="20" t="e">
        <f>ROUND(VLOOKUP($N205,ht!$A$2:$H$423,5,FALSE),1)</f>
        <v>#N/A</v>
      </c>
      <c r="AE205" s="20" t="e">
        <f>ROUND(VLOOKUP($N205,ht!$A$2:$H$423,6,FALSE),1)</f>
        <v>#N/A</v>
      </c>
      <c r="AF205" s="20" t="e">
        <f>ROUND(VLOOKUP($N205,ht!$A$2:$H$423,7,FALSE),1)</f>
        <v>#N/A</v>
      </c>
      <c r="AG205" s="20" t="e">
        <f>ROUND(VLOOKUP($N205,ht!$A$2:$H$423,8,FALSE),1)</f>
        <v>#N/A</v>
      </c>
    </row>
    <row r="206" spans="1:33" x14ac:dyDescent="0.75">
      <c r="A206" s="4"/>
      <c r="B206" s="5"/>
      <c r="C206" s="6"/>
      <c r="D206" s="6"/>
      <c r="E206" s="6"/>
      <c r="F206" s="6"/>
      <c r="G206" s="6"/>
      <c r="H206" s="35" t="str">
        <f t="shared" si="18"/>
        <v/>
      </c>
      <c r="I206" s="35" t="str">
        <f t="shared" si="19"/>
        <v/>
      </c>
      <c r="J206" s="35" t="str">
        <f t="shared" si="20"/>
        <v/>
      </c>
      <c r="K206" s="36" t="str">
        <f>Profile!$B$14</f>
        <v>700101-1</v>
      </c>
      <c r="L206" s="37">
        <f t="shared" ca="1" si="21"/>
        <v>45085</v>
      </c>
      <c r="M206" s="20" t="str">
        <f t="shared" si="22"/>
        <v>0</v>
      </c>
      <c r="N206" s="20" t="str">
        <f t="shared" si="23"/>
        <v>0</v>
      </c>
      <c r="O206" s="20" t="e">
        <f>ROUND(VLOOKUP($M206,age!$A$2:$M$479,2,FALSE),1)</f>
        <v>#N/A</v>
      </c>
      <c r="P206" s="20" t="e">
        <f>ROUND(VLOOKUP($M206,age!$A$2:$M$479,3,FALSE),1)</f>
        <v>#N/A</v>
      </c>
      <c r="Q206" s="20" t="e">
        <f>ROUND(VLOOKUP($M206,age!$A$2:$M$479,4,FALSE),1)</f>
        <v>#N/A</v>
      </c>
      <c r="R206" s="20" t="e">
        <f>ROUND(VLOOKUP($M206,age!$A$2:$M$479,5,FALSE),1)</f>
        <v>#N/A</v>
      </c>
      <c r="S206" s="20" t="e">
        <f>ROUND(VLOOKUP($M206,age!$A$2:$M$479,6,FALSE),1)</f>
        <v>#N/A</v>
      </c>
      <c r="T206" s="20" t="e">
        <f>ROUND(VLOOKUP($M206,age!$A$2:$M$479,7,FALSE),1)</f>
        <v>#N/A</v>
      </c>
      <c r="U206" s="20" t="e">
        <f>ROUND(VLOOKUP($M206,age!$A$2:$M$479,8,FALSE),1)</f>
        <v>#N/A</v>
      </c>
      <c r="V206" s="20" t="e">
        <f>ROUND(VLOOKUP($M206,age!$A$2:$M$479,9,FALSE),1)</f>
        <v>#N/A</v>
      </c>
      <c r="W206" s="20" t="e">
        <f>ROUND(VLOOKUP($M206,age!$A$2:$M$479,10,FALSE),1)</f>
        <v>#N/A</v>
      </c>
      <c r="X206" s="20" t="e">
        <f>ROUND(VLOOKUP($M206,age!$A$2:$M$479,11,FALSE),1)</f>
        <v>#N/A</v>
      </c>
      <c r="Y206" s="20" t="e">
        <f>ROUND(VLOOKUP($M206,age!$A$2:$M$479,12,FALSE),1)</f>
        <v>#N/A</v>
      </c>
      <c r="Z206" s="20" t="e">
        <f>ROUND(VLOOKUP($M206,age!$A$2:$M$479,13,FALSE),1)</f>
        <v>#N/A</v>
      </c>
      <c r="AA206" s="20" t="e">
        <f>ROUND(VLOOKUP($N206,ht!$A$2:$H$423,2,FALSE),1)</f>
        <v>#N/A</v>
      </c>
      <c r="AB206" s="38" t="e">
        <f>ROUND(VLOOKUP($N206,ht!$A$2:$H$423,3,FALSE),1)</f>
        <v>#N/A</v>
      </c>
      <c r="AC206" s="20" t="e">
        <f>ROUND(VLOOKUP($N206,ht!$A$2:$H$423,4,FALSE),1)</f>
        <v>#N/A</v>
      </c>
      <c r="AD206" s="20" t="e">
        <f>ROUND(VLOOKUP($N206,ht!$A$2:$H$423,5,FALSE),1)</f>
        <v>#N/A</v>
      </c>
      <c r="AE206" s="20" t="e">
        <f>ROUND(VLOOKUP($N206,ht!$A$2:$H$423,6,FALSE),1)</f>
        <v>#N/A</v>
      </c>
      <c r="AF206" s="20" t="e">
        <f>ROUND(VLOOKUP($N206,ht!$A$2:$H$423,7,FALSE),1)</f>
        <v>#N/A</v>
      </c>
      <c r="AG206" s="20" t="e">
        <f>ROUND(VLOOKUP($N206,ht!$A$2:$H$423,8,FALSE),1)</f>
        <v>#N/A</v>
      </c>
    </row>
    <row r="207" spans="1:33" x14ac:dyDescent="0.75">
      <c r="A207" s="4"/>
      <c r="B207" s="5"/>
      <c r="C207" s="6"/>
      <c r="D207" s="6"/>
      <c r="E207" s="6"/>
      <c r="F207" s="6"/>
      <c r="G207" s="6"/>
      <c r="H207" s="35" t="str">
        <f t="shared" si="18"/>
        <v/>
      </c>
      <c r="I207" s="35" t="str">
        <f t="shared" si="19"/>
        <v/>
      </c>
      <c r="J207" s="35" t="str">
        <f t="shared" si="20"/>
        <v/>
      </c>
      <c r="K207" s="36" t="str">
        <f>Profile!$B$14</f>
        <v>700101-1</v>
      </c>
      <c r="L207" s="37">
        <f t="shared" ca="1" si="21"/>
        <v>45085</v>
      </c>
      <c r="M207" s="20" t="str">
        <f t="shared" si="22"/>
        <v>0</v>
      </c>
      <c r="N207" s="20" t="str">
        <f t="shared" si="23"/>
        <v>0</v>
      </c>
      <c r="O207" s="20" t="e">
        <f>ROUND(VLOOKUP($M207,age!$A$2:$M$479,2,FALSE),1)</f>
        <v>#N/A</v>
      </c>
      <c r="P207" s="20" t="e">
        <f>ROUND(VLOOKUP($M207,age!$A$2:$M$479,3,FALSE),1)</f>
        <v>#N/A</v>
      </c>
      <c r="Q207" s="20" t="e">
        <f>ROUND(VLOOKUP($M207,age!$A$2:$M$479,4,FALSE),1)</f>
        <v>#N/A</v>
      </c>
      <c r="R207" s="20" t="e">
        <f>ROUND(VLOOKUP($M207,age!$A$2:$M$479,5,FALSE),1)</f>
        <v>#N/A</v>
      </c>
      <c r="S207" s="20" t="e">
        <f>ROUND(VLOOKUP($M207,age!$A$2:$M$479,6,FALSE),1)</f>
        <v>#N/A</v>
      </c>
      <c r="T207" s="20" t="e">
        <f>ROUND(VLOOKUP($M207,age!$A$2:$M$479,7,FALSE),1)</f>
        <v>#N/A</v>
      </c>
      <c r="U207" s="20" t="e">
        <f>ROUND(VLOOKUP($M207,age!$A$2:$M$479,8,FALSE),1)</f>
        <v>#N/A</v>
      </c>
      <c r="V207" s="20" t="e">
        <f>ROUND(VLOOKUP($M207,age!$A$2:$M$479,9,FALSE),1)</f>
        <v>#N/A</v>
      </c>
      <c r="W207" s="20" t="e">
        <f>ROUND(VLOOKUP($M207,age!$A$2:$M$479,10,FALSE),1)</f>
        <v>#N/A</v>
      </c>
      <c r="X207" s="20" t="e">
        <f>ROUND(VLOOKUP($M207,age!$A$2:$M$479,11,FALSE),1)</f>
        <v>#N/A</v>
      </c>
      <c r="Y207" s="20" t="e">
        <f>ROUND(VLOOKUP($M207,age!$A$2:$M$479,12,FALSE),1)</f>
        <v>#N/A</v>
      </c>
      <c r="Z207" s="20" t="e">
        <f>ROUND(VLOOKUP($M207,age!$A$2:$M$479,13,FALSE),1)</f>
        <v>#N/A</v>
      </c>
      <c r="AA207" s="20" t="e">
        <f>ROUND(VLOOKUP($N207,ht!$A$2:$H$423,2,FALSE),1)</f>
        <v>#N/A</v>
      </c>
      <c r="AB207" s="38" t="e">
        <f>ROUND(VLOOKUP($N207,ht!$A$2:$H$423,3,FALSE),1)</f>
        <v>#N/A</v>
      </c>
      <c r="AC207" s="20" t="e">
        <f>ROUND(VLOOKUP($N207,ht!$A$2:$H$423,4,FALSE),1)</f>
        <v>#N/A</v>
      </c>
      <c r="AD207" s="20" t="e">
        <f>ROUND(VLOOKUP($N207,ht!$A$2:$H$423,5,FALSE),1)</f>
        <v>#N/A</v>
      </c>
      <c r="AE207" s="20" t="e">
        <f>ROUND(VLOOKUP($N207,ht!$A$2:$H$423,6,FALSE),1)</f>
        <v>#N/A</v>
      </c>
      <c r="AF207" s="20" t="e">
        <f>ROUND(VLOOKUP($N207,ht!$A$2:$H$423,7,FALSE),1)</f>
        <v>#N/A</v>
      </c>
      <c r="AG207" s="20" t="e">
        <f>ROUND(VLOOKUP($N207,ht!$A$2:$H$423,8,FALSE),1)</f>
        <v>#N/A</v>
      </c>
    </row>
    <row r="208" spans="1:33" x14ac:dyDescent="0.75">
      <c r="A208" s="4"/>
      <c r="B208" s="5"/>
      <c r="C208" s="6"/>
      <c r="D208" s="6"/>
      <c r="E208" s="6"/>
      <c r="F208" s="6"/>
      <c r="G208" s="6"/>
      <c r="H208" s="35" t="str">
        <f t="shared" si="18"/>
        <v/>
      </c>
      <c r="I208" s="35" t="str">
        <f t="shared" si="19"/>
        <v/>
      </c>
      <c r="J208" s="35" t="str">
        <f t="shared" si="20"/>
        <v/>
      </c>
      <c r="K208" s="36" t="str">
        <f>Profile!$B$14</f>
        <v>700101-1</v>
      </c>
      <c r="L208" s="37">
        <f t="shared" ca="1" si="21"/>
        <v>45085</v>
      </c>
      <c r="M208" s="20" t="str">
        <f t="shared" si="22"/>
        <v>0</v>
      </c>
      <c r="N208" s="20" t="str">
        <f t="shared" si="23"/>
        <v>0</v>
      </c>
      <c r="O208" s="20" t="e">
        <f>ROUND(VLOOKUP($M208,age!$A$2:$M$479,2,FALSE),1)</f>
        <v>#N/A</v>
      </c>
      <c r="P208" s="20" t="e">
        <f>ROUND(VLOOKUP($M208,age!$A$2:$M$479,3,FALSE),1)</f>
        <v>#N/A</v>
      </c>
      <c r="Q208" s="20" t="e">
        <f>ROUND(VLOOKUP($M208,age!$A$2:$M$479,4,FALSE),1)</f>
        <v>#N/A</v>
      </c>
      <c r="R208" s="20" t="e">
        <f>ROUND(VLOOKUP($M208,age!$A$2:$M$479,5,FALSE),1)</f>
        <v>#N/A</v>
      </c>
      <c r="S208" s="20" t="e">
        <f>ROUND(VLOOKUP($M208,age!$A$2:$M$479,6,FALSE),1)</f>
        <v>#N/A</v>
      </c>
      <c r="T208" s="20" t="e">
        <f>ROUND(VLOOKUP($M208,age!$A$2:$M$479,7,FALSE),1)</f>
        <v>#N/A</v>
      </c>
      <c r="U208" s="20" t="e">
        <f>ROUND(VLOOKUP($M208,age!$A$2:$M$479,8,FALSE),1)</f>
        <v>#N/A</v>
      </c>
      <c r="V208" s="20" t="e">
        <f>ROUND(VLOOKUP($M208,age!$A$2:$M$479,9,FALSE),1)</f>
        <v>#N/A</v>
      </c>
      <c r="W208" s="20" t="e">
        <f>ROUND(VLOOKUP($M208,age!$A$2:$M$479,10,FALSE),1)</f>
        <v>#N/A</v>
      </c>
      <c r="X208" s="20" t="e">
        <f>ROUND(VLOOKUP($M208,age!$A$2:$M$479,11,FALSE),1)</f>
        <v>#N/A</v>
      </c>
      <c r="Y208" s="20" t="e">
        <f>ROUND(VLOOKUP($M208,age!$A$2:$M$479,12,FALSE),1)</f>
        <v>#N/A</v>
      </c>
      <c r="Z208" s="20" t="e">
        <f>ROUND(VLOOKUP($M208,age!$A$2:$M$479,13,FALSE),1)</f>
        <v>#N/A</v>
      </c>
      <c r="AA208" s="20" t="e">
        <f>ROUND(VLOOKUP($N208,ht!$A$2:$H$423,2,FALSE),1)</f>
        <v>#N/A</v>
      </c>
      <c r="AB208" s="38" t="e">
        <f>ROUND(VLOOKUP($N208,ht!$A$2:$H$423,3,FALSE),1)</f>
        <v>#N/A</v>
      </c>
      <c r="AC208" s="20" t="e">
        <f>ROUND(VLOOKUP($N208,ht!$A$2:$H$423,4,FALSE),1)</f>
        <v>#N/A</v>
      </c>
      <c r="AD208" s="20" t="e">
        <f>ROUND(VLOOKUP($N208,ht!$A$2:$H$423,5,FALSE),1)</f>
        <v>#N/A</v>
      </c>
      <c r="AE208" s="20" t="e">
        <f>ROUND(VLOOKUP($N208,ht!$A$2:$H$423,6,FALSE),1)</f>
        <v>#N/A</v>
      </c>
      <c r="AF208" s="20" t="e">
        <f>ROUND(VLOOKUP($N208,ht!$A$2:$H$423,7,FALSE),1)</f>
        <v>#N/A</v>
      </c>
      <c r="AG208" s="20" t="e">
        <f>ROUND(VLOOKUP($N208,ht!$A$2:$H$423,8,FALSE),1)</f>
        <v>#N/A</v>
      </c>
    </row>
    <row r="209" spans="1:33" x14ac:dyDescent="0.75">
      <c r="A209" s="4"/>
      <c r="B209" s="5"/>
      <c r="C209" s="6"/>
      <c r="D209" s="6"/>
      <c r="E209" s="6"/>
      <c r="F209" s="6"/>
      <c r="G209" s="6"/>
      <c r="H209" s="35" t="str">
        <f t="shared" si="18"/>
        <v/>
      </c>
      <c r="I209" s="35" t="str">
        <f t="shared" si="19"/>
        <v/>
      </c>
      <c r="J209" s="35" t="str">
        <f t="shared" si="20"/>
        <v/>
      </c>
      <c r="K209" s="36" t="str">
        <f>Profile!$B$14</f>
        <v>700101-1</v>
      </c>
      <c r="L209" s="37">
        <f t="shared" ca="1" si="21"/>
        <v>45085</v>
      </c>
      <c r="M209" s="20" t="str">
        <f t="shared" si="22"/>
        <v>0</v>
      </c>
      <c r="N209" s="20" t="str">
        <f t="shared" si="23"/>
        <v>0</v>
      </c>
      <c r="O209" s="20" t="e">
        <f>ROUND(VLOOKUP($M209,age!$A$2:$M$479,2,FALSE),1)</f>
        <v>#N/A</v>
      </c>
      <c r="P209" s="20" t="e">
        <f>ROUND(VLOOKUP($M209,age!$A$2:$M$479,3,FALSE),1)</f>
        <v>#N/A</v>
      </c>
      <c r="Q209" s="20" t="e">
        <f>ROUND(VLOOKUP($M209,age!$A$2:$M$479,4,FALSE),1)</f>
        <v>#N/A</v>
      </c>
      <c r="R209" s="20" t="e">
        <f>ROUND(VLOOKUP($M209,age!$A$2:$M$479,5,FALSE),1)</f>
        <v>#N/A</v>
      </c>
      <c r="S209" s="20" t="e">
        <f>ROUND(VLOOKUP($M209,age!$A$2:$M$479,6,FALSE),1)</f>
        <v>#N/A</v>
      </c>
      <c r="T209" s="20" t="e">
        <f>ROUND(VLOOKUP($M209,age!$A$2:$M$479,7,FALSE),1)</f>
        <v>#N/A</v>
      </c>
      <c r="U209" s="20" t="e">
        <f>ROUND(VLOOKUP($M209,age!$A$2:$M$479,8,FALSE),1)</f>
        <v>#N/A</v>
      </c>
      <c r="V209" s="20" t="e">
        <f>ROUND(VLOOKUP($M209,age!$A$2:$M$479,9,FALSE),1)</f>
        <v>#N/A</v>
      </c>
      <c r="W209" s="20" t="e">
        <f>ROUND(VLOOKUP($M209,age!$A$2:$M$479,10,FALSE),1)</f>
        <v>#N/A</v>
      </c>
      <c r="X209" s="20" t="e">
        <f>ROUND(VLOOKUP($M209,age!$A$2:$M$479,11,FALSE),1)</f>
        <v>#N/A</v>
      </c>
      <c r="Y209" s="20" t="e">
        <f>ROUND(VLOOKUP($M209,age!$A$2:$M$479,12,FALSE),1)</f>
        <v>#N/A</v>
      </c>
      <c r="Z209" s="20" t="e">
        <f>ROUND(VLOOKUP($M209,age!$A$2:$M$479,13,FALSE),1)</f>
        <v>#N/A</v>
      </c>
      <c r="AA209" s="20" t="e">
        <f>ROUND(VLOOKUP($N209,ht!$A$2:$H$423,2,FALSE),1)</f>
        <v>#N/A</v>
      </c>
      <c r="AB209" s="38" t="e">
        <f>ROUND(VLOOKUP($N209,ht!$A$2:$H$423,3,FALSE),1)</f>
        <v>#N/A</v>
      </c>
      <c r="AC209" s="20" t="e">
        <f>ROUND(VLOOKUP($N209,ht!$A$2:$H$423,4,FALSE),1)</f>
        <v>#N/A</v>
      </c>
      <c r="AD209" s="20" t="e">
        <f>ROUND(VLOOKUP($N209,ht!$A$2:$H$423,5,FALSE),1)</f>
        <v>#N/A</v>
      </c>
      <c r="AE209" s="20" t="e">
        <f>ROUND(VLOOKUP($N209,ht!$A$2:$H$423,6,FALSE),1)</f>
        <v>#N/A</v>
      </c>
      <c r="AF209" s="20" t="e">
        <f>ROUND(VLOOKUP($N209,ht!$A$2:$H$423,7,FALSE),1)</f>
        <v>#N/A</v>
      </c>
      <c r="AG209" s="20" t="e">
        <f>ROUND(VLOOKUP($N209,ht!$A$2:$H$423,8,FALSE),1)</f>
        <v>#N/A</v>
      </c>
    </row>
    <row r="210" spans="1:33" x14ac:dyDescent="0.75">
      <c r="A210" s="4"/>
      <c r="B210" s="5"/>
      <c r="C210" s="6"/>
      <c r="D210" s="6"/>
      <c r="E210" s="6"/>
      <c r="F210" s="6"/>
      <c r="G210" s="6"/>
      <c r="H210" s="35" t="str">
        <f t="shared" si="18"/>
        <v/>
      </c>
      <c r="I210" s="35" t="str">
        <f t="shared" si="19"/>
        <v/>
      </c>
      <c r="J210" s="35" t="str">
        <f t="shared" si="20"/>
        <v/>
      </c>
      <c r="K210" s="36" t="str">
        <f>Profile!$B$14</f>
        <v>700101-1</v>
      </c>
      <c r="L210" s="37">
        <f t="shared" ca="1" si="21"/>
        <v>45085</v>
      </c>
      <c r="M210" s="20" t="str">
        <f t="shared" si="22"/>
        <v>0</v>
      </c>
      <c r="N210" s="20" t="str">
        <f t="shared" si="23"/>
        <v>0</v>
      </c>
      <c r="O210" s="20" t="e">
        <f>ROUND(VLOOKUP($M210,age!$A$2:$M$479,2,FALSE),1)</f>
        <v>#N/A</v>
      </c>
      <c r="P210" s="20" t="e">
        <f>ROUND(VLOOKUP($M210,age!$A$2:$M$479,3,FALSE),1)</f>
        <v>#N/A</v>
      </c>
      <c r="Q210" s="20" t="e">
        <f>ROUND(VLOOKUP($M210,age!$A$2:$M$479,4,FALSE),1)</f>
        <v>#N/A</v>
      </c>
      <c r="R210" s="20" t="e">
        <f>ROUND(VLOOKUP($M210,age!$A$2:$M$479,5,FALSE),1)</f>
        <v>#N/A</v>
      </c>
      <c r="S210" s="20" t="e">
        <f>ROUND(VLOOKUP($M210,age!$A$2:$M$479,6,FALSE),1)</f>
        <v>#N/A</v>
      </c>
      <c r="T210" s="20" t="e">
        <f>ROUND(VLOOKUP($M210,age!$A$2:$M$479,7,FALSE),1)</f>
        <v>#N/A</v>
      </c>
      <c r="U210" s="20" t="e">
        <f>ROUND(VLOOKUP($M210,age!$A$2:$M$479,8,FALSE),1)</f>
        <v>#N/A</v>
      </c>
      <c r="V210" s="20" t="e">
        <f>ROUND(VLOOKUP($M210,age!$A$2:$M$479,9,FALSE),1)</f>
        <v>#N/A</v>
      </c>
      <c r="W210" s="20" t="e">
        <f>ROUND(VLOOKUP($M210,age!$A$2:$M$479,10,FALSE),1)</f>
        <v>#N/A</v>
      </c>
      <c r="X210" s="20" t="e">
        <f>ROUND(VLOOKUP($M210,age!$A$2:$M$479,11,FALSE),1)</f>
        <v>#N/A</v>
      </c>
      <c r="Y210" s="20" t="e">
        <f>ROUND(VLOOKUP($M210,age!$A$2:$M$479,12,FALSE),1)</f>
        <v>#N/A</v>
      </c>
      <c r="Z210" s="20" t="e">
        <f>ROUND(VLOOKUP($M210,age!$A$2:$M$479,13,FALSE),1)</f>
        <v>#N/A</v>
      </c>
      <c r="AA210" s="20" t="e">
        <f>ROUND(VLOOKUP($N210,ht!$A$2:$H$423,2,FALSE),1)</f>
        <v>#N/A</v>
      </c>
      <c r="AB210" s="38" t="e">
        <f>ROUND(VLOOKUP($N210,ht!$A$2:$H$423,3,FALSE),1)</f>
        <v>#N/A</v>
      </c>
      <c r="AC210" s="20" t="e">
        <f>ROUND(VLOOKUP($N210,ht!$A$2:$H$423,4,FALSE),1)</f>
        <v>#N/A</v>
      </c>
      <c r="AD210" s="20" t="e">
        <f>ROUND(VLOOKUP($N210,ht!$A$2:$H$423,5,FALSE),1)</f>
        <v>#N/A</v>
      </c>
      <c r="AE210" s="20" t="e">
        <f>ROUND(VLOOKUP($N210,ht!$A$2:$H$423,6,FALSE),1)</f>
        <v>#N/A</v>
      </c>
      <c r="AF210" s="20" t="e">
        <f>ROUND(VLOOKUP($N210,ht!$A$2:$H$423,7,FALSE),1)</f>
        <v>#N/A</v>
      </c>
      <c r="AG210" s="20" t="e">
        <f>ROUND(VLOOKUP($N210,ht!$A$2:$H$423,8,FALSE),1)</f>
        <v>#N/A</v>
      </c>
    </row>
    <row r="211" spans="1:33" x14ac:dyDescent="0.75">
      <c r="A211" s="4"/>
      <c r="B211" s="5"/>
      <c r="C211" s="6"/>
      <c r="D211" s="6"/>
      <c r="E211" s="6"/>
      <c r="F211" s="6"/>
      <c r="G211" s="6"/>
      <c r="H211" s="35" t="str">
        <f t="shared" si="18"/>
        <v/>
      </c>
      <c r="I211" s="35" t="str">
        <f t="shared" si="19"/>
        <v/>
      </c>
      <c r="J211" s="35" t="str">
        <f t="shared" si="20"/>
        <v/>
      </c>
      <c r="K211" s="36" t="str">
        <f>Profile!$B$14</f>
        <v>700101-1</v>
      </c>
      <c r="L211" s="37">
        <f t="shared" ca="1" si="21"/>
        <v>45085</v>
      </c>
      <c r="M211" s="20" t="str">
        <f t="shared" si="22"/>
        <v>0</v>
      </c>
      <c r="N211" s="20" t="str">
        <f t="shared" si="23"/>
        <v>0</v>
      </c>
      <c r="O211" s="20" t="e">
        <f>ROUND(VLOOKUP($M211,age!$A$2:$M$479,2,FALSE),1)</f>
        <v>#N/A</v>
      </c>
      <c r="P211" s="20" t="e">
        <f>ROUND(VLOOKUP($M211,age!$A$2:$M$479,3,FALSE),1)</f>
        <v>#N/A</v>
      </c>
      <c r="Q211" s="20" t="e">
        <f>ROUND(VLOOKUP($M211,age!$A$2:$M$479,4,FALSE),1)</f>
        <v>#N/A</v>
      </c>
      <c r="R211" s="20" t="e">
        <f>ROUND(VLOOKUP($M211,age!$A$2:$M$479,5,FALSE),1)</f>
        <v>#N/A</v>
      </c>
      <c r="S211" s="20" t="e">
        <f>ROUND(VLOOKUP($M211,age!$A$2:$M$479,6,FALSE),1)</f>
        <v>#N/A</v>
      </c>
      <c r="T211" s="20" t="e">
        <f>ROUND(VLOOKUP($M211,age!$A$2:$M$479,7,FALSE),1)</f>
        <v>#N/A</v>
      </c>
      <c r="U211" s="20" t="e">
        <f>ROUND(VLOOKUP($M211,age!$A$2:$M$479,8,FALSE),1)</f>
        <v>#N/A</v>
      </c>
      <c r="V211" s="20" t="e">
        <f>ROUND(VLOOKUP($M211,age!$A$2:$M$479,9,FALSE),1)</f>
        <v>#N/A</v>
      </c>
      <c r="W211" s="20" t="e">
        <f>ROUND(VLOOKUP($M211,age!$A$2:$M$479,10,FALSE),1)</f>
        <v>#N/A</v>
      </c>
      <c r="X211" s="20" t="e">
        <f>ROUND(VLOOKUP($M211,age!$A$2:$M$479,11,FALSE),1)</f>
        <v>#N/A</v>
      </c>
      <c r="Y211" s="20" t="e">
        <f>ROUND(VLOOKUP($M211,age!$A$2:$M$479,12,FALSE),1)</f>
        <v>#N/A</v>
      </c>
      <c r="Z211" s="20" t="e">
        <f>ROUND(VLOOKUP($M211,age!$A$2:$M$479,13,FALSE),1)</f>
        <v>#N/A</v>
      </c>
      <c r="AA211" s="20" t="e">
        <f>ROUND(VLOOKUP($N211,ht!$A$2:$H$423,2,FALSE),1)</f>
        <v>#N/A</v>
      </c>
      <c r="AB211" s="38" t="e">
        <f>ROUND(VLOOKUP($N211,ht!$A$2:$H$423,3,FALSE),1)</f>
        <v>#N/A</v>
      </c>
      <c r="AC211" s="20" t="e">
        <f>ROUND(VLOOKUP($N211,ht!$A$2:$H$423,4,FALSE),1)</f>
        <v>#N/A</v>
      </c>
      <c r="AD211" s="20" t="e">
        <f>ROUND(VLOOKUP($N211,ht!$A$2:$H$423,5,FALSE),1)</f>
        <v>#N/A</v>
      </c>
      <c r="AE211" s="20" t="e">
        <f>ROUND(VLOOKUP($N211,ht!$A$2:$H$423,6,FALSE),1)</f>
        <v>#N/A</v>
      </c>
      <c r="AF211" s="20" t="e">
        <f>ROUND(VLOOKUP($N211,ht!$A$2:$H$423,7,FALSE),1)</f>
        <v>#N/A</v>
      </c>
      <c r="AG211" s="20" t="e">
        <f>ROUND(VLOOKUP($N211,ht!$A$2:$H$423,8,FALSE),1)</f>
        <v>#N/A</v>
      </c>
    </row>
    <row r="212" spans="1:33" x14ac:dyDescent="0.75">
      <c r="A212" s="4"/>
      <c r="B212" s="5"/>
      <c r="C212" s="6"/>
      <c r="D212" s="6"/>
      <c r="E212" s="6"/>
      <c r="F212" s="6"/>
      <c r="G212" s="6"/>
      <c r="H212" s="35" t="str">
        <f t="shared" si="18"/>
        <v/>
      </c>
      <c r="I212" s="35" t="str">
        <f t="shared" si="19"/>
        <v/>
      </c>
      <c r="J212" s="35" t="str">
        <f t="shared" si="20"/>
        <v/>
      </c>
      <c r="K212" s="36" t="str">
        <f>Profile!$B$14</f>
        <v>700101-1</v>
      </c>
      <c r="L212" s="37">
        <f t="shared" ca="1" si="21"/>
        <v>45085</v>
      </c>
      <c r="M212" s="20" t="str">
        <f t="shared" si="22"/>
        <v>0</v>
      </c>
      <c r="N212" s="20" t="str">
        <f t="shared" si="23"/>
        <v>0</v>
      </c>
      <c r="O212" s="20" t="e">
        <f>ROUND(VLOOKUP($M212,age!$A$2:$M$479,2,FALSE),1)</f>
        <v>#N/A</v>
      </c>
      <c r="P212" s="20" t="e">
        <f>ROUND(VLOOKUP($M212,age!$A$2:$M$479,3,FALSE),1)</f>
        <v>#N/A</v>
      </c>
      <c r="Q212" s="20" t="e">
        <f>ROUND(VLOOKUP($M212,age!$A$2:$M$479,4,FALSE),1)</f>
        <v>#N/A</v>
      </c>
      <c r="R212" s="20" t="e">
        <f>ROUND(VLOOKUP($M212,age!$A$2:$M$479,5,FALSE),1)</f>
        <v>#N/A</v>
      </c>
      <c r="S212" s="20" t="e">
        <f>ROUND(VLOOKUP($M212,age!$A$2:$M$479,6,FALSE),1)</f>
        <v>#N/A</v>
      </c>
      <c r="T212" s="20" t="e">
        <f>ROUND(VLOOKUP($M212,age!$A$2:$M$479,7,FALSE),1)</f>
        <v>#N/A</v>
      </c>
      <c r="U212" s="20" t="e">
        <f>ROUND(VLOOKUP($M212,age!$A$2:$M$479,8,FALSE),1)</f>
        <v>#N/A</v>
      </c>
      <c r="V212" s="20" t="e">
        <f>ROUND(VLOOKUP($M212,age!$A$2:$M$479,9,FALSE),1)</f>
        <v>#N/A</v>
      </c>
      <c r="W212" s="20" t="e">
        <f>ROUND(VLOOKUP($M212,age!$A$2:$M$479,10,FALSE),1)</f>
        <v>#N/A</v>
      </c>
      <c r="X212" s="20" t="e">
        <f>ROUND(VLOOKUP($M212,age!$A$2:$M$479,11,FALSE),1)</f>
        <v>#N/A</v>
      </c>
      <c r="Y212" s="20" t="e">
        <f>ROUND(VLOOKUP($M212,age!$A$2:$M$479,12,FALSE),1)</f>
        <v>#N/A</v>
      </c>
      <c r="Z212" s="20" t="e">
        <f>ROUND(VLOOKUP($M212,age!$A$2:$M$479,13,FALSE),1)</f>
        <v>#N/A</v>
      </c>
      <c r="AA212" s="20" t="e">
        <f>ROUND(VLOOKUP($N212,ht!$A$2:$H$423,2,FALSE),1)</f>
        <v>#N/A</v>
      </c>
      <c r="AB212" s="38" t="e">
        <f>ROUND(VLOOKUP($N212,ht!$A$2:$H$423,3,FALSE),1)</f>
        <v>#N/A</v>
      </c>
      <c r="AC212" s="20" t="e">
        <f>ROUND(VLOOKUP($N212,ht!$A$2:$H$423,4,FALSE),1)</f>
        <v>#N/A</v>
      </c>
      <c r="AD212" s="20" t="e">
        <f>ROUND(VLOOKUP($N212,ht!$A$2:$H$423,5,FALSE),1)</f>
        <v>#N/A</v>
      </c>
      <c r="AE212" s="20" t="e">
        <f>ROUND(VLOOKUP($N212,ht!$A$2:$H$423,6,FALSE),1)</f>
        <v>#N/A</v>
      </c>
      <c r="AF212" s="20" t="e">
        <f>ROUND(VLOOKUP($N212,ht!$A$2:$H$423,7,FALSE),1)</f>
        <v>#N/A</v>
      </c>
      <c r="AG212" s="20" t="e">
        <f>ROUND(VLOOKUP($N212,ht!$A$2:$H$423,8,FALSE),1)</f>
        <v>#N/A</v>
      </c>
    </row>
    <row r="213" spans="1:33" x14ac:dyDescent="0.75">
      <c r="A213" s="4"/>
      <c r="B213" s="5"/>
      <c r="C213" s="6"/>
      <c r="D213" s="6"/>
      <c r="E213" s="6"/>
      <c r="F213" s="6"/>
      <c r="G213" s="6"/>
      <c r="H213" s="35" t="str">
        <f t="shared" si="18"/>
        <v/>
      </c>
      <c r="I213" s="35" t="str">
        <f t="shared" si="19"/>
        <v/>
      </c>
      <c r="J213" s="35" t="str">
        <f t="shared" si="20"/>
        <v/>
      </c>
      <c r="K213" s="36" t="str">
        <f>Profile!$B$14</f>
        <v>700101-1</v>
      </c>
      <c r="L213" s="37">
        <f t="shared" ca="1" si="21"/>
        <v>45085</v>
      </c>
      <c r="M213" s="20" t="str">
        <f t="shared" si="22"/>
        <v>0</v>
      </c>
      <c r="N213" s="20" t="str">
        <f t="shared" si="23"/>
        <v>0</v>
      </c>
      <c r="O213" s="20" t="e">
        <f>ROUND(VLOOKUP($M213,age!$A$2:$M$479,2,FALSE),1)</f>
        <v>#N/A</v>
      </c>
      <c r="P213" s="20" t="e">
        <f>ROUND(VLOOKUP($M213,age!$A$2:$M$479,3,FALSE),1)</f>
        <v>#N/A</v>
      </c>
      <c r="Q213" s="20" t="e">
        <f>ROUND(VLOOKUP($M213,age!$A$2:$M$479,4,FALSE),1)</f>
        <v>#N/A</v>
      </c>
      <c r="R213" s="20" t="e">
        <f>ROUND(VLOOKUP($M213,age!$A$2:$M$479,5,FALSE),1)</f>
        <v>#N/A</v>
      </c>
      <c r="S213" s="20" t="e">
        <f>ROUND(VLOOKUP($M213,age!$A$2:$M$479,6,FALSE),1)</f>
        <v>#N/A</v>
      </c>
      <c r="T213" s="20" t="e">
        <f>ROUND(VLOOKUP($M213,age!$A$2:$M$479,7,FALSE),1)</f>
        <v>#N/A</v>
      </c>
      <c r="U213" s="20" t="e">
        <f>ROUND(VLOOKUP($M213,age!$A$2:$M$479,8,FALSE),1)</f>
        <v>#N/A</v>
      </c>
      <c r="V213" s="20" t="e">
        <f>ROUND(VLOOKUP($M213,age!$A$2:$M$479,9,FALSE),1)</f>
        <v>#N/A</v>
      </c>
      <c r="W213" s="20" t="e">
        <f>ROUND(VLOOKUP($M213,age!$A$2:$M$479,10,FALSE),1)</f>
        <v>#N/A</v>
      </c>
      <c r="X213" s="20" t="e">
        <f>ROUND(VLOOKUP($M213,age!$A$2:$M$479,11,FALSE),1)</f>
        <v>#N/A</v>
      </c>
      <c r="Y213" s="20" t="e">
        <f>ROUND(VLOOKUP($M213,age!$A$2:$M$479,12,FALSE),1)</f>
        <v>#N/A</v>
      </c>
      <c r="Z213" s="20" t="e">
        <f>ROUND(VLOOKUP($M213,age!$A$2:$M$479,13,FALSE),1)</f>
        <v>#N/A</v>
      </c>
      <c r="AA213" s="20" t="e">
        <f>ROUND(VLOOKUP($N213,ht!$A$2:$H$423,2,FALSE),1)</f>
        <v>#N/A</v>
      </c>
      <c r="AB213" s="38" t="e">
        <f>ROUND(VLOOKUP($N213,ht!$A$2:$H$423,3,FALSE),1)</f>
        <v>#N/A</v>
      </c>
      <c r="AC213" s="20" t="e">
        <f>ROUND(VLOOKUP($N213,ht!$A$2:$H$423,4,FALSE),1)</f>
        <v>#N/A</v>
      </c>
      <c r="AD213" s="20" t="e">
        <f>ROUND(VLOOKUP($N213,ht!$A$2:$H$423,5,FALSE),1)</f>
        <v>#N/A</v>
      </c>
      <c r="AE213" s="20" t="e">
        <f>ROUND(VLOOKUP($N213,ht!$A$2:$H$423,6,FALSE),1)</f>
        <v>#N/A</v>
      </c>
      <c r="AF213" s="20" t="e">
        <f>ROUND(VLOOKUP($N213,ht!$A$2:$H$423,7,FALSE),1)</f>
        <v>#N/A</v>
      </c>
      <c r="AG213" s="20" t="e">
        <f>ROUND(VLOOKUP($N213,ht!$A$2:$H$423,8,FALSE),1)</f>
        <v>#N/A</v>
      </c>
    </row>
    <row r="214" spans="1:33" x14ac:dyDescent="0.75">
      <c r="A214" s="4"/>
      <c r="B214" s="5"/>
      <c r="C214" s="6"/>
      <c r="D214" s="6"/>
      <c r="E214" s="6"/>
      <c r="F214" s="6"/>
      <c r="G214" s="6"/>
      <c r="H214" s="35" t="str">
        <f t="shared" si="18"/>
        <v/>
      </c>
      <c r="I214" s="35" t="str">
        <f t="shared" si="19"/>
        <v/>
      </c>
      <c r="J214" s="35" t="str">
        <f t="shared" si="20"/>
        <v/>
      </c>
      <c r="K214" s="36" t="str">
        <f>Profile!$B$14</f>
        <v>700101-1</v>
      </c>
      <c r="L214" s="37">
        <f t="shared" ca="1" si="21"/>
        <v>45085</v>
      </c>
      <c r="M214" s="20" t="str">
        <f t="shared" si="22"/>
        <v>0</v>
      </c>
      <c r="N214" s="20" t="str">
        <f t="shared" si="23"/>
        <v>0</v>
      </c>
      <c r="O214" s="20" t="e">
        <f>ROUND(VLOOKUP($M214,age!$A$2:$M$479,2,FALSE),1)</f>
        <v>#N/A</v>
      </c>
      <c r="P214" s="20" t="e">
        <f>ROUND(VLOOKUP($M214,age!$A$2:$M$479,3,FALSE),1)</f>
        <v>#N/A</v>
      </c>
      <c r="Q214" s="20" t="e">
        <f>ROUND(VLOOKUP($M214,age!$A$2:$M$479,4,FALSE),1)</f>
        <v>#N/A</v>
      </c>
      <c r="R214" s="20" t="e">
        <f>ROUND(VLOOKUP($M214,age!$A$2:$M$479,5,FALSE),1)</f>
        <v>#N/A</v>
      </c>
      <c r="S214" s="20" t="e">
        <f>ROUND(VLOOKUP($M214,age!$A$2:$M$479,6,FALSE),1)</f>
        <v>#N/A</v>
      </c>
      <c r="T214" s="20" t="e">
        <f>ROUND(VLOOKUP($M214,age!$A$2:$M$479,7,FALSE),1)</f>
        <v>#N/A</v>
      </c>
      <c r="U214" s="20" t="e">
        <f>ROUND(VLOOKUP($M214,age!$A$2:$M$479,8,FALSE),1)</f>
        <v>#N/A</v>
      </c>
      <c r="V214" s="20" t="e">
        <f>ROUND(VLOOKUP($M214,age!$A$2:$M$479,9,FALSE),1)</f>
        <v>#N/A</v>
      </c>
      <c r="W214" s="20" t="e">
        <f>ROUND(VLOOKUP($M214,age!$A$2:$M$479,10,FALSE),1)</f>
        <v>#N/A</v>
      </c>
      <c r="X214" s="20" t="e">
        <f>ROUND(VLOOKUP($M214,age!$A$2:$M$479,11,FALSE),1)</f>
        <v>#N/A</v>
      </c>
      <c r="Y214" s="20" t="e">
        <f>ROUND(VLOOKUP($M214,age!$A$2:$M$479,12,FALSE),1)</f>
        <v>#N/A</v>
      </c>
      <c r="Z214" s="20" t="e">
        <f>ROUND(VLOOKUP($M214,age!$A$2:$M$479,13,FALSE),1)</f>
        <v>#N/A</v>
      </c>
      <c r="AA214" s="20" t="e">
        <f>ROUND(VLOOKUP($N214,ht!$A$2:$H$423,2,FALSE),1)</f>
        <v>#N/A</v>
      </c>
      <c r="AB214" s="38" t="e">
        <f>ROUND(VLOOKUP($N214,ht!$A$2:$H$423,3,FALSE),1)</f>
        <v>#N/A</v>
      </c>
      <c r="AC214" s="20" t="e">
        <f>ROUND(VLOOKUP($N214,ht!$A$2:$H$423,4,FALSE),1)</f>
        <v>#N/A</v>
      </c>
      <c r="AD214" s="20" t="e">
        <f>ROUND(VLOOKUP($N214,ht!$A$2:$H$423,5,FALSE),1)</f>
        <v>#N/A</v>
      </c>
      <c r="AE214" s="20" t="e">
        <f>ROUND(VLOOKUP($N214,ht!$A$2:$H$423,6,FALSE),1)</f>
        <v>#N/A</v>
      </c>
      <c r="AF214" s="20" t="e">
        <f>ROUND(VLOOKUP($N214,ht!$A$2:$H$423,7,FALSE),1)</f>
        <v>#N/A</v>
      </c>
      <c r="AG214" s="20" t="e">
        <f>ROUND(VLOOKUP($N214,ht!$A$2:$H$423,8,FALSE),1)</f>
        <v>#N/A</v>
      </c>
    </row>
    <row r="215" spans="1:33" x14ac:dyDescent="0.75">
      <c r="A215" s="4"/>
      <c r="B215" s="5"/>
      <c r="C215" s="6"/>
      <c r="D215" s="6"/>
      <c r="E215" s="6"/>
      <c r="F215" s="6"/>
      <c r="G215" s="6"/>
      <c r="H215" s="35" t="str">
        <f t="shared" si="18"/>
        <v/>
      </c>
      <c r="I215" s="35" t="str">
        <f t="shared" si="19"/>
        <v/>
      </c>
      <c r="J215" s="35" t="str">
        <f t="shared" si="20"/>
        <v/>
      </c>
      <c r="K215" s="36" t="str">
        <f>Profile!$B$14</f>
        <v>700101-1</v>
      </c>
      <c r="L215" s="37">
        <f t="shared" ca="1" si="21"/>
        <v>45085</v>
      </c>
      <c r="M215" s="20" t="str">
        <f t="shared" si="22"/>
        <v>0</v>
      </c>
      <c r="N215" s="20" t="str">
        <f t="shared" si="23"/>
        <v>0</v>
      </c>
      <c r="O215" s="20" t="e">
        <f>ROUND(VLOOKUP($M215,age!$A$2:$M$479,2,FALSE),1)</f>
        <v>#N/A</v>
      </c>
      <c r="P215" s="20" t="e">
        <f>ROUND(VLOOKUP($M215,age!$A$2:$M$479,3,FALSE),1)</f>
        <v>#N/A</v>
      </c>
      <c r="Q215" s="20" t="e">
        <f>ROUND(VLOOKUP($M215,age!$A$2:$M$479,4,FALSE),1)</f>
        <v>#N/A</v>
      </c>
      <c r="R215" s="20" t="e">
        <f>ROUND(VLOOKUP($M215,age!$A$2:$M$479,5,FALSE),1)</f>
        <v>#N/A</v>
      </c>
      <c r="S215" s="20" t="e">
        <f>ROUND(VLOOKUP($M215,age!$A$2:$M$479,6,FALSE),1)</f>
        <v>#N/A</v>
      </c>
      <c r="T215" s="20" t="e">
        <f>ROUND(VLOOKUP($M215,age!$A$2:$M$479,7,FALSE),1)</f>
        <v>#N/A</v>
      </c>
      <c r="U215" s="20" t="e">
        <f>ROUND(VLOOKUP($M215,age!$A$2:$M$479,8,FALSE),1)</f>
        <v>#N/A</v>
      </c>
      <c r="V215" s="20" t="e">
        <f>ROUND(VLOOKUP($M215,age!$A$2:$M$479,9,FALSE),1)</f>
        <v>#N/A</v>
      </c>
      <c r="W215" s="20" t="e">
        <f>ROUND(VLOOKUP($M215,age!$A$2:$M$479,10,FALSE),1)</f>
        <v>#N/A</v>
      </c>
      <c r="X215" s="20" t="e">
        <f>ROUND(VLOOKUP($M215,age!$A$2:$M$479,11,FALSE),1)</f>
        <v>#N/A</v>
      </c>
      <c r="Y215" s="20" t="e">
        <f>ROUND(VLOOKUP($M215,age!$A$2:$M$479,12,FALSE),1)</f>
        <v>#N/A</v>
      </c>
      <c r="Z215" s="20" t="e">
        <f>ROUND(VLOOKUP($M215,age!$A$2:$M$479,13,FALSE),1)</f>
        <v>#N/A</v>
      </c>
      <c r="AA215" s="20" t="e">
        <f>ROUND(VLOOKUP($N215,ht!$A$2:$H$423,2,FALSE),1)</f>
        <v>#N/A</v>
      </c>
      <c r="AB215" s="38" t="e">
        <f>ROUND(VLOOKUP($N215,ht!$A$2:$H$423,3,FALSE),1)</f>
        <v>#N/A</v>
      </c>
      <c r="AC215" s="20" t="e">
        <f>ROUND(VLOOKUP($N215,ht!$A$2:$H$423,4,FALSE),1)</f>
        <v>#N/A</v>
      </c>
      <c r="AD215" s="20" t="e">
        <f>ROUND(VLOOKUP($N215,ht!$A$2:$H$423,5,FALSE),1)</f>
        <v>#N/A</v>
      </c>
      <c r="AE215" s="20" t="e">
        <f>ROUND(VLOOKUP($N215,ht!$A$2:$H$423,6,FALSE),1)</f>
        <v>#N/A</v>
      </c>
      <c r="AF215" s="20" t="e">
        <f>ROUND(VLOOKUP($N215,ht!$A$2:$H$423,7,FALSE),1)</f>
        <v>#N/A</v>
      </c>
      <c r="AG215" s="20" t="e">
        <f>ROUND(VLOOKUP($N215,ht!$A$2:$H$423,8,FALSE),1)</f>
        <v>#N/A</v>
      </c>
    </row>
    <row r="216" spans="1:33" x14ac:dyDescent="0.75">
      <c r="A216" s="4"/>
      <c r="B216" s="5"/>
      <c r="C216" s="6"/>
      <c r="D216" s="6"/>
      <c r="E216" s="6"/>
      <c r="F216" s="6"/>
      <c r="G216" s="6"/>
      <c r="H216" s="35" t="str">
        <f t="shared" si="18"/>
        <v/>
      </c>
      <c r="I216" s="35" t="str">
        <f t="shared" si="19"/>
        <v/>
      </c>
      <c r="J216" s="35" t="str">
        <f t="shared" si="20"/>
        <v/>
      </c>
      <c r="K216" s="36" t="str">
        <f>Profile!$B$14</f>
        <v>700101-1</v>
      </c>
      <c r="L216" s="37">
        <f t="shared" ca="1" si="21"/>
        <v>45085</v>
      </c>
      <c r="M216" s="20" t="str">
        <f t="shared" si="22"/>
        <v>0</v>
      </c>
      <c r="N216" s="20" t="str">
        <f t="shared" si="23"/>
        <v>0</v>
      </c>
      <c r="O216" s="20" t="e">
        <f>ROUND(VLOOKUP($M216,age!$A$2:$M$479,2,FALSE),1)</f>
        <v>#N/A</v>
      </c>
      <c r="P216" s="20" t="e">
        <f>ROUND(VLOOKUP($M216,age!$A$2:$M$479,3,FALSE),1)</f>
        <v>#N/A</v>
      </c>
      <c r="Q216" s="20" t="e">
        <f>ROUND(VLOOKUP($M216,age!$A$2:$M$479,4,FALSE),1)</f>
        <v>#N/A</v>
      </c>
      <c r="R216" s="20" t="e">
        <f>ROUND(VLOOKUP($M216,age!$A$2:$M$479,5,FALSE),1)</f>
        <v>#N/A</v>
      </c>
      <c r="S216" s="20" t="e">
        <f>ROUND(VLOOKUP($M216,age!$A$2:$M$479,6,FALSE),1)</f>
        <v>#N/A</v>
      </c>
      <c r="T216" s="20" t="e">
        <f>ROUND(VLOOKUP($M216,age!$A$2:$M$479,7,FALSE),1)</f>
        <v>#N/A</v>
      </c>
      <c r="U216" s="20" t="e">
        <f>ROUND(VLOOKUP($M216,age!$A$2:$M$479,8,FALSE),1)</f>
        <v>#N/A</v>
      </c>
      <c r="V216" s="20" t="e">
        <f>ROUND(VLOOKUP($M216,age!$A$2:$M$479,9,FALSE),1)</f>
        <v>#N/A</v>
      </c>
      <c r="W216" s="20" t="e">
        <f>ROUND(VLOOKUP($M216,age!$A$2:$M$479,10,FALSE),1)</f>
        <v>#N/A</v>
      </c>
      <c r="X216" s="20" t="e">
        <f>ROUND(VLOOKUP($M216,age!$A$2:$M$479,11,FALSE),1)</f>
        <v>#N/A</v>
      </c>
      <c r="Y216" s="20" t="e">
        <f>ROUND(VLOOKUP($M216,age!$A$2:$M$479,12,FALSE),1)</f>
        <v>#N/A</v>
      </c>
      <c r="Z216" s="20" t="e">
        <f>ROUND(VLOOKUP($M216,age!$A$2:$M$479,13,FALSE),1)</f>
        <v>#N/A</v>
      </c>
      <c r="AA216" s="20" t="e">
        <f>ROUND(VLOOKUP($N216,ht!$A$2:$H$423,2,FALSE),1)</f>
        <v>#N/A</v>
      </c>
      <c r="AB216" s="38" t="e">
        <f>ROUND(VLOOKUP($N216,ht!$A$2:$H$423,3,FALSE),1)</f>
        <v>#N/A</v>
      </c>
      <c r="AC216" s="20" t="e">
        <f>ROUND(VLOOKUP($N216,ht!$A$2:$H$423,4,FALSE),1)</f>
        <v>#N/A</v>
      </c>
      <c r="AD216" s="20" t="e">
        <f>ROUND(VLOOKUP($N216,ht!$A$2:$H$423,5,FALSE),1)</f>
        <v>#N/A</v>
      </c>
      <c r="AE216" s="20" t="e">
        <f>ROUND(VLOOKUP($N216,ht!$A$2:$H$423,6,FALSE),1)</f>
        <v>#N/A</v>
      </c>
      <c r="AF216" s="20" t="e">
        <f>ROUND(VLOOKUP($N216,ht!$A$2:$H$423,7,FALSE),1)</f>
        <v>#N/A</v>
      </c>
      <c r="AG216" s="20" t="e">
        <f>ROUND(VLOOKUP($N216,ht!$A$2:$H$423,8,FALSE),1)</f>
        <v>#N/A</v>
      </c>
    </row>
    <row r="217" spans="1:33" x14ac:dyDescent="0.75">
      <c r="A217" s="4"/>
      <c r="B217" s="5"/>
      <c r="C217" s="6"/>
      <c r="D217" s="6"/>
      <c r="E217" s="6"/>
      <c r="F217" s="6"/>
      <c r="G217" s="6"/>
      <c r="H217" s="35" t="str">
        <f t="shared" si="18"/>
        <v/>
      </c>
      <c r="I217" s="35" t="str">
        <f t="shared" si="19"/>
        <v/>
      </c>
      <c r="J217" s="35" t="str">
        <f t="shared" si="20"/>
        <v/>
      </c>
      <c r="K217" s="36" t="str">
        <f>Profile!$B$14</f>
        <v>700101-1</v>
      </c>
      <c r="L217" s="37">
        <f t="shared" ca="1" si="21"/>
        <v>45085</v>
      </c>
      <c r="M217" s="20" t="str">
        <f t="shared" si="22"/>
        <v>0</v>
      </c>
      <c r="N217" s="20" t="str">
        <f t="shared" si="23"/>
        <v>0</v>
      </c>
      <c r="O217" s="20" t="e">
        <f>ROUND(VLOOKUP($M217,age!$A$2:$M$479,2,FALSE),1)</f>
        <v>#N/A</v>
      </c>
      <c r="P217" s="20" t="e">
        <f>ROUND(VLOOKUP($M217,age!$A$2:$M$479,3,FALSE),1)</f>
        <v>#N/A</v>
      </c>
      <c r="Q217" s="20" t="e">
        <f>ROUND(VLOOKUP($M217,age!$A$2:$M$479,4,FALSE),1)</f>
        <v>#N/A</v>
      </c>
      <c r="R217" s="20" t="e">
        <f>ROUND(VLOOKUP($M217,age!$A$2:$M$479,5,FALSE),1)</f>
        <v>#N/A</v>
      </c>
      <c r="S217" s="20" t="e">
        <f>ROUND(VLOOKUP($M217,age!$A$2:$M$479,6,FALSE),1)</f>
        <v>#N/A</v>
      </c>
      <c r="T217" s="20" t="e">
        <f>ROUND(VLOOKUP($M217,age!$A$2:$M$479,7,FALSE),1)</f>
        <v>#N/A</v>
      </c>
      <c r="U217" s="20" t="e">
        <f>ROUND(VLOOKUP($M217,age!$A$2:$M$479,8,FALSE),1)</f>
        <v>#N/A</v>
      </c>
      <c r="V217" s="20" t="e">
        <f>ROUND(VLOOKUP($M217,age!$A$2:$M$479,9,FALSE),1)</f>
        <v>#N/A</v>
      </c>
      <c r="W217" s="20" t="e">
        <f>ROUND(VLOOKUP($M217,age!$A$2:$M$479,10,FALSE),1)</f>
        <v>#N/A</v>
      </c>
      <c r="X217" s="20" t="e">
        <f>ROUND(VLOOKUP($M217,age!$A$2:$M$479,11,FALSE),1)</f>
        <v>#N/A</v>
      </c>
      <c r="Y217" s="20" t="e">
        <f>ROUND(VLOOKUP($M217,age!$A$2:$M$479,12,FALSE),1)</f>
        <v>#N/A</v>
      </c>
      <c r="Z217" s="20" t="e">
        <f>ROUND(VLOOKUP($M217,age!$A$2:$M$479,13,FALSE),1)</f>
        <v>#N/A</v>
      </c>
      <c r="AA217" s="20" t="e">
        <f>ROUND(VLOOKUP($N217,ht!$A$2:$H$423,2,FALSE),1)</f>
        <v>#N/A</v>
      </c>
      <c r="AB217" s="38" t="e">
        <f>ROUND(VLOOKUP($N217,ht!$A$2:$H$423,3,FALSE),1)</f>
        <v>#N/A</v>
      </c>
      <c r="AC217" s="20" t="e">
        <f>ROUND(VLOOKUP($N217,ht!$A$2:$H$423,4,FALSE),1)</f>
        <v>#N/A</v>
      </c>
      <c r="AD217" s="20" t="e">
        <f>ROUND(VLOOKUP($N217,ht!$A$2:$H$423,5,FALSE),1)</f>
        <v>#N/A</v>
      </c>
      <c r="AE217" s="20" t="e">
        <f>ROUND(VLOOKUP($N217,ht!$A$2:$H$423,6,FALSE),1)</f>
        <v>#N/A</v>
      </c>
      <c r="AF217" s="20" t="e">
        <f>ROUND(VLOOKUP($N217,ht!$A$2:$H$423,7,FALSE),1)</f>
        <v>#N/A</v>
      </c>
      <c r="AG217" s="20" t="e">
        <f>ROUND(VLOOKUP($N217,ht!$A$2:$H$423,8,FALSE),1)</f>
        <v>#N/A</v>
      </c>
    </row>
    <row r="218" spans="1:33" x14ac:dyDescent="0.75">
      <c r="A218" s="4"/>
      <c r="B218" s="5"/>
      <c r="C218" s="6"/>
      <c r="D218" s="6"/>
      <c r="E218" s="6"/>
      <c r="F218" s="6"/>
      <c r="G218" s="6"/>
      <c r="H218" s="35" t="str">
        <f t="shared" si="18"/>
        <v/>
      </c>
      <c r="I218" s="35" t="str">
        <f t="shared" si="19"/>
        <v/>
      </c>
      <c r="J218" s="35" t="str">
        <f t="shared" si="20"/>
        <v/>
      </c>
      <c r="K218" s="36" t="str">
        <f>Profile!$B$14</f>
        <v>700101-1</v>
      </c>
      <c r="L218" s="37">
        <f t="shared" ca="1" si="21"/>
        <v>45085</v>
      </c>
      <c r="M218" s="20" t="str">
        <f t="shared" si="22"/>
        <v>0</v>
      </c>
      <c r="N218" s="20" t="str">
        <f t="shared" si="23"/>
        <v>0</v>
      </c>
      <c r="O218" s="20" t="e">
        <f>ROUND(VLOOKUP($M218,age!$A$2:$M$479,2,FALSE),1)</f>
        <v>#N/A</v>
      </c>
      <c r="P218" s="20" t="e">
        <f>ROUND(VLOOKUP($M218,age!$A$2:$M$479,3,FALSE),1)</f>
        <v>#N/A</v>
      </c>
      <c r="Q218" s="20" t="e">
        <f>ROUND(VLOOKUP($M218,age!$A$2:$M$479,4,FALSE),1)</f>
        <v>#N/A</v>
      </c>
      <c r="R218" s="20" t="e">
        <f>ROUND(VLOOKUP($M218,age!$A$2:$M$479,5,FALSE),1)</f>
        <v>#N/A</v>
      </c>
      <c r="S218" s="20" t="e">
        <f>ROUND(VLOOKUP($M218,age!$A$2:$M$479,6,FALSE),1)</f>
        <v>#N/A</v>
      </c>
      <c r="T218" s="20" t="e">
        <f>ROUND(VLOOKUP($M218,age!$A$2:$M$479,7,FALSE),1)</f>
        <v>#N/A</v>
      </c>
      <c r="U218" s="20" t="e">
        <f>ROUND(VLOOKUP($M218,age!$A$2:$M$479,8,FALSE),1)</f>
        <v>#N/A</v>
      </c>
      <c r="V218" s="20" t="e">
        <f>ROUND(VLOOKUP($M218,age!$A$2:$M$479,9,FALSE),1)</f>
        <v>#N/A</v>
      </c>
      <c r="W218" s="20" t="e">
        <f>ROUND(VLOOKUP($M218,age!$A$2:$M$479,10,FALSE),1)</f>
        <v>#N/A</v>
      </c>
      <c r="X218" s="20" t="e">
        <f>ROUND(VLOOKUP($M218,age!$A$2:$M$479,11,FALSE),1)</f>
        <v>#N/A</v>
      </c>
      <c r="Y218" s="20" t="e">
        <f>ROUND(VLOOKUP($M218,age!$A$2:$M$479,12,FALSE),1)</f>
        <v>#N/A</v>
      </c>
      <c r="Z218" s="20" t="e">
        <f>ROUND(VLOOKUP($M218,age!$A$2:$M$479,13,FALSE),1)</f>
        <v>#N/A</v>
      </c>
      <c r="AA218" s="20" t="e">
        <f>ROUND(VLOOKUP($N218,ht!$A$2:$H$423,2,FALSE),1)</f>
        <v>#N/A</v>
      </c>
      <c r="AB218" s="38" t="e">
        <f>ROUND(VLOOKUP($N218,ht!$A$2:$H$423,3,FALSE),1)</f>
        <v>#N/A</v>
      </c>
      <c r="AC218" s="20" t="e">
        <f>ROUND(VLOOKUP($N218,ht!$A$2:$H$423,4,FALSE),1)</f>
        <v>#N/A</v>
      </c>
      <c r="AD218" s="20" t="e">
        <f>ROUND(VLOOKUP($N218,ht!$A$2:$H$423,5,FALSE),1)</f>
        <v>#N/A</v>
      </c>
      <c r="AE218" s="20" t="e">
        <f>ROUND(VLOOKUP($N218,ht!$A$2:$H$423,6,FALSE),1)</f>
        <v>#N/A</v>
      </c>
      <c r="AF218" s="20" t="e">
        <f>ROUND(VLOOKUP($N218,ht!$A$2:$H$423,7,FALSE),1)</f>
        <v>#N/A</v>
      </c>
      <c r="AG218" s="20" t="e">
        <f>ROUND(VLOOKUP($N218,ht!$A$2:$H$423,8,FALSE),1)</f>
        <v>#N/A</v>
      </c>
    </row>
    <row r="219" spans="1:33" x14ac:dyDescent="0.75">
      <c r="A219" s="4"/>
      <c r="B219" s="5"/>
      <c r="C219" s="6"/>
      <c r="D219" s="6"/>
      <c r="E219" s="6"/>
      <c r="F219" s="6"/>
      <c r="G219" s="6"/>
      <c r="H219" s="35" t="str">
        <f t="shared" si="18"/>
        <v/>
      </c>
      <c r="I219" s="35" t="str">
        <f t="shared" si="19"/>
        <v/>
      </c>
      <c r="J219" s="35" t="str">
        <f t="shared" si="20"/>
        <v/>
      </c>
      <c r="K219" s="36" t="str">
        <f>Profile!$B$14</f>
        <v>700101-1</v>
      </c>
      <c r="L219" s="37">
        <f t="shared" ca="1" si="21"/>
        <v>45085</v>
      </c>
      <c r="M219" s="20" t="str">
        <f t="shared" si="22"/>
        <v>0</v>
      </c>
      <c r="N219" s="20" t="str">
        <f t="shared" si="23"/>
        <v>0</v>
      </c>
      <c r="O219" s="20" t="e">
        <f>ROUND(VLOOKUP($M219,age!$A$2:$M$479,2,FALSE),1)</f>
        <v>#N/A</v>
      </c>
      <c r="P219" s="20" t="e">
        <f>ROUND(VLOOKUP($M219,age!$A$2:$M$479,3,FALSE),1)</f>
        <v>#N/A</v>
      </c>
      <c r="Q219" s="20" t="e">
        <f>ROUND(VLOOKUP($M219,age!$A$2:$M$479,4,FALSE),1)</f>
        <v>#N/A</v>
      </c>
      <c r="R219" s="20" t="e">
        <f>ROUND(VLOOKUP($M219,age!$A$2:$M$479,5,FALSE),1)</f>
        <v>#N/A</v>
      </c>
      <c r="S219" s="20" t="e">
        <f>ROUND(VLOOKUP($M219,age!$A$2:$M$479,6,FALSE),1)</f>
        <v>#N/A</v>
      </c>
      <c r="T219" s="20" t="e">
        <f>ROUND(VLOOKUP($M219,age!$A$2:$M$479,7,FALSE),1)</f>
        <v>#N/A</v>
      </c>
      <c r="U219" s="20" t="e">
        <f>ROUND(VLOOKUP($M219,age!$A$2:$M$479,8,FALSE),1)</f>
        <v>#N/A</v>
      </c>
      <c r="V219" s="20" t="e">
        <f>ROUND(VLOOKUP($M219,age!$A$2:$M$479,9,FALSE),1)</f>
        <v>#N/A</v>
      </c>
      <c r="W219" s="20" t="e">
        <f>ROUND(VLOOKUP($M219,age!$A$2:$M$479,10,FALSE),1)</f>
        <v>#N/A</v>
      </c>
      <c r="X219" s="20" t="e">
        <f>ROUND(VLOOKUP($M219,age!$A$2:$M$479,11,FALSE),1)</f>
        <v>#N/A</v>
      </c>
      <c r="Y219" s="20" t="e">
        <f>ROUND(VLOOKUP($M219,age!$A$2:$M$479,12,FALSE),1)</f>
        <v>#N/A</v>
      </c>
      <c r="Z219" s="20" t="e">
        <f>ROUND(VLOOKUP($M219,age!$A$2:$M$479,13,FALSE),1)</f>
        <v>#N/A</v>
      </c>
      <c r="AA219" s="20" t="e">
        <f>ROUND(VLOOKUP($N219,ht!$A$2:$H$423,2,FALSE),1)</f>
        <v>#N/A</v>
      </c>
      <c r="AB219" s="38" t="e">
        <f>ROUND(VLOOKUP($N219,ht!$A$2:$H$423,3,FALSE),1)</f>
        <v>#N/A</v>
      </c>
      <c r="AC219" s="20" t="e">
        <f>ROUND(VLOOKUP($N219,ht!$A$2:$H$423,4,FALSE),1)</f>
        <v>#N/A</v>
      </c>
      <c r="AD219" s="20" t="e">
        <f>ROUND(VLOOKUP($N219,ht!$A$2:$H$423,5,FALSE),1)</f>
        <v>#N/A</v>
      </c>
      <c r="AE219" s="20" t="e">
        <f>ROUND(VLOOKUP($N219,ht!$A$2:$H$423,6,FALSE),1)</f>
        <v>#N/A</v>
      </c>
      <c r="AF219" s="20" t="e">
        <f>ROUND(VLOOKUP($N219,ht!$A$2:$H$423,7,FALSE),1)</f>
        <v>#N/A</v>
      </c>
      <c r="AG219" s="20" t="e">
        <f>ROUND(VLOOKUP($N219,ht!$A$2:$H$423,8,FALSE),1)</f>
        <v>#N/A</v>
      </c>
    </row>
    <row r="220" spans="1:33" x14ac:dyDescent="0.75">
      <c r="A220" s="4"/>
      <c r="B220" s="5"/>
      <c r="C220" s="6"/>
      <c r="D220" s="6"/>
      <c r="E220" s="6"/>
      <c r="F220" s="6"/>
      <c r="G220" s="6"/>
      <c r="H220" s="35" t="str">
        <f t="shared" si="18"/>
        <v/>
      </c>
      <c r="I220" s="35" t="str">
        <f t="shared" si="19"/>
        <v/>
      </c>
      <c r="J220" s="35" t="str">
        <f t="shared" si="20"/>
        <v/>
      </c>
      <c r="K220" s="36" t="str">
        <f>Profile!$B$14</f>
        <v>700101-1</v>
      </c>
      <c r="L220" s="37">
        <f t="shared" ca="1" si="21"/>
        <v>45085</v>
      </c>
      <c r="M220" s="20" t="str">
        <f t="shared" si="22"/>
        <v>0</v>
      </c>
      <c r="N220" s="20" t="str">
        <f t="shared" si="23"/>
        <v>0</v>
      </c>
      <c r="O220" s="20" t="e">
        <f>ROUND(VLOOKUP($M220,age!$A$2:$M$479,2,FALSE),1)</f>
        <v>#N/A</v>
      </c>
      <c r="P220" s="20" t="e">
        <f>ROUND(VLOOKUP($M220,age!$A$2:$M$479,3,FALSE),1)</f>
        <v>#N/A</v>
      </c>
      <c r="Q220" s="20" t="e">
        <f>ROUND(VLOOKUP($M220,age!$A$2:$M$479,4,FALSE),1)</f>
        <v>#N/A</v>
      </c>
      <c r="R220" s="20" t="e">
        <f>ROUND(VLOOKUP($M220,age!$A$2:$M$479,5,FALSE),1)</f>
        <v>#N/A</v>
      </c>
      <c r="S220" s="20" t="e">
        <f>ROUND(VLOOKUP($M220,age!$A$2:$M$479,6,FALSE),1)</f>
        <v>#N/A</v>
      </c>
      <c r="T220" s="20" t="e">
        <f>ROUND(VLOOKUP($M220,age!$A$2:$M$479,7,FALSE),1)</f>
        <v>#N/A</v>
      </c>
      <c r="U220" s="20" t="e">
        <f>ROUND(VLOOKUP($M220,age!$A$2:$M$479,8,FALSE),1)</f>
        <v>#N/A</v>
      </c>
      <c r="V220" s="20" t="e">
        <f>ROUND(VLOOKUP($M220,age!$A$2:$M$479,9,FALSE),1)</f>
        <v>#N/A</v>
      </c>
      <c r="W220" s="20" t="e">
        <f>ROUND(VLOOKUP($M220,age!$A$2:$M$479,10,FALSE),1)</f>
        <v>#N/A</v>
      </c>
      <c r="X220" s="20" t="e">
        <f>ROUND(VLOOKUP($M220,age!$A$2:$M$479,11,FALSE),1)</f>
        <v>#N/A</v>
      </c>
      <c r="Y220" s="20" t="e">
        <f>ROUND(VLOOKUP($M220,age!$A$2:$M$479,12,FALSE),1)</f>
        <v>#N/A</v>
      </c>
      <c r="Z220" s="20" t="e">
        <f>ROUND(VLOOKUP($M220,age!$A$2:$M$479,13,FALSE),1)</f>
        <v>#N/A</v>
      </c>
      <c r="AA220" s="20" t="e">
        <f>ROUND(VLOOKUP($N220,ht!$A$2:$H$423,2,FALSE),1)</f>
        <v>#N/A</v>
      </c>
      <c r="AB220" s="38" t="e">
        <f>ROUND(VLOOKUP($N220,ht!$A$2:$H$423,3,FALSE),1)</f>
        <v>#N/A</v>
      </c>
      <c r="AC220" s="20" t="e">
        <f>ROUND(VLOOKUP($N220,ht!$A$2:$H$423,4,FALSE),1)</f>
        <v>#N/A</v>
      </c>
      <c r="AD220" s="20" t="e">
        <f>ROUND(VLOOKUP($N220,ht!$A$2:$H$423,5,FALSE),1)</f>
        <v>#N/A</v>
      </c>
      <c r="AE220" s="20" t="e">
        <f>ROUND(VLOOKUP($N220,ht!$A$2:$H$423,6,FALSE),1)</f>
        <v>#N/A</v>
      </c>
      <c r="AF220" s="20" t="e">
        <f>ROUND(VLOOKUP($N220,ht!$A$2:$H$423,7,FALSE),1)</f>
        <v>#N/A</v>
      </c>
      <c r="AG220" s="20" t="e">
        <f>ROUND(VLOOKUP($N220,ht!$A$2:$H$423,8,FALSE),1)</f>
        <v>#N/A</v>
      </c>
    </row>
    <row r="221" spans="1:33" x14ac:dyDescent="0.75">
      <c r="A221" s="4"/>
      <c r="B221" s="5"/>
      <c r="C221" s="6"/>
      <c r="D221" s="6"/>
      <c r="E221" s="6"/>
      <c r="F221" s="6"/>
      <c r="G221" s="6"/>
      <c r="H221" s="35" t="str">
        <f t="shared" si="18"/>
        <v/>
      </c>
      <c r="I221" s="35" t="str">
        <f t="shared" si="19"/>
        <v/>
      </c>
      <c r="J221" s="35" t="str">
        <f t="shared" si="20"/>
        <v/>
      </c>
      <c r="K221" s="36" t="str">
        <f>Profile!$B$14</f>
        <v>700101-1</v>
      </c>
      <c r="L221" s="37">
        <f t="shared" ca="1" si="21"/>
        <v>45085</v>
      </c>
      <c r="M221" s="20" t="str">
        <f t="shared" si="22"/>
        <v>0</v>
      </c>
      <c r="N221" s="20" t="str">
        <f t="shared" si="23"/>
        <v>0</v>
      </c>
      <c r="O221" s="20" t="e">
        <f>ROUND(VLOOKUP($M221,age!$A$2:$M$479,2,FALSE),1)</f>
        <v>#N/A</v>
      </c>
      <c r="P221" s="20" t="e">
        <f>ROUND(VLOOKUP($M221,age!$A$2:$M$479,3,FALSE),1)</f>
        <v>#N/A</v>
      </c>
      <c r="Q221" s="20" t="e">
        <f>ROUND(VLOOKUP($M221,age!$A$2:$M$479,4,FALSE),1)</f>
        <v>#N/A</v>
      </c>
      <c r="R221" s="20" t="e">
        <f>ROUND(VLOOKUP($M221,age!$A$2:$M$479,5,FALSE),1)</f>
        <v>#N/A</v>
      </c>
      <c r="S221" s="20" t="e">
        <f>ROUND(VLOOKUP($M221,age!$A$2:$M$479,6,FALSE),1)</f>
        <v>#N/A</v>
      </c>
      <c r="T221" s="20" t="e">
        <f>ROUND(VLOOKUP($M221,age!$A$2:$M$479,7,FALSE),1)</f>
        <v>#N/A</v>
      </c>
      <c r="U221" s="20" t="e">
        <f>ROUND(VLOOKUP($M221,age!$A$2:$M$479,8,FALSE),1)</f>
        <v>#N/A</v>
      </c>
      <c r="V221" s="20" t="e">
        <f>ROUND(VLOOKUP($M221,age!$A$2:$M$479,9,FALSE),1)</f>
        <v>#N/A</v>
      </c>
      <c r="W221" s="20" t="e">
        <f>ROUND(VLOOKUP($M221,age!$A$2:$M$479,10,FALSE),1)</f>
        <v>#N/A</v>
      </c>
      <c r="X221" s="20" t="e">
        <f>ROUND(VLOOKUP($M221,age!$A$2:$M$479,11,FALSE),1)</f>
        <v>#N/A</v>
      </c>
      <c r="Y221" s="20" t="e">
        <f>ROUND(VLOOKUP($M221,age!$A$2:$M$479,12,FALSE),1)</f>
        <v>#N/A</v>
      </c>
      <c r="Z221" s="20" t="e">
        <f>ROUND(VLOOKUP($M221,age!$A$2:$M$479,13,FALSE),1)</f>
        <v>#N/A</v>
      </c>
      <c r="AA221" s="20" t="e">
        <f>ROUND(VLOOKUP($N221,ht!$A$2:$H$423,2,FALSE),1)</f>
        <v>#N/A</v>
      </c>
      <c r="AB221" s="38" t="e">
        <f>ROUND(VLOOKUP($N221,ht!$A$2:$H$423,3,FALSE),1)</f>
        <v>#N/A</v>
      </c>
      <c r="AC221" s="20" t="e">
        <f>ROUND(VLOOKUP($N221,ht!$A$2:$H$423,4,FALSE),1)</f>
        <v>#N/A</v>
      </c>
      <c r="AD221" s="20" t="e">
        <f>ROUND(VLOOKUP($N221,ht!$A$2:$H$423,5,FALSE),1)</f>
        <v>#N/A</v>
      </c>
      <c r="AE221" s="20" t="e">
        <f>ROUND(VLOOKUP($N221,ht!$A$2:$H$423,6,FALSE),1)</f>
        <v>#N/A</v>
      </c>
      <c r="AF221" s="20" t="e">
        <f>ROUND(VLOOKUP($N221,ht!$A$2:$H$423,7,FALSE),1)</f>
        <v>#N/A</v>
      </c>
      <c r="AG221" s="20" t="e">
        <f>ROUND(VLOOKUP($N221,ht!$A$2:$H$423,8,FALSE),1)</f>
        <v>#N/A</v>
      </c>
    </row>
    <row r="222" spans="1:33" x14ac:dyDescent="0.75">
      <c r="A222" s="4"/>
      <c r="B222" s="5"/>
      <c r="C222" s="6"/>
      <c r="D222" s="6"/>
      <c r="E222" s="6"/>
      <c r="F222" s="6"/>
      <c r="G222" s="6"/>
      <c r="H222" s="35" t="str">
        <f t="shared" si="18"/>
        <v/>
      </c>
      <c r="I222" s="35" t="str">
        <f t="shared" si="19"/>
        <v/>
      </c>
      <c r="J222" s="35" t="str">
        <f t="shared" si="20"/>
        <v/>
      </c>
      <c r="K222" s="36" t="str">
        <f>Profile!$B$14</f>
        <v>700101-1</v>
      </c>
      <c r="L222" s="37">
        <f t="shared" ca="1" si="21"/>
        <v>45085</v>
      </c>
      <c r="M222" s="20" t="str">
        <f t="shared" si="22"/>
        <v>0</v>
      </c>
      <c r="N222" s="20" t="str">
        <f t="shared" si="23"/>
        <v>0</v>
      </c>
      <c r="O222" s="20" t="e">
        <f>ROUND(VLOOKUP($M222,age!$A$2:$M$479,2,FALSE),1)</f>
        <v>#N/A</v>
      </c>
      <c r="P222" s="20" t="e">
        <f>ROUND(VLOOKUP($M222,age!$A$2:$M$479,3,FALSE),1)</f>
        <v>#N/A</v>
      </c>
      <c r="Q222" s="20" t="e">
        <f>ROUND(VLOOKUP($M222,age!$A$2:$M$479,4,FALSE),1)</f>
        <v>#N/A</v>
      </c>
      <c r="R222" s="20" t="e">
        <f>ROUND(VLOOKUP($M222,age!$A$2:$M$479,5,FALSE),1)</f>
        <v>#N/A</v>
      </c>
      <c r="S222" s="20" t="e">
        <f>ROUND(VLOOKUP($M222,age!$A$2:$M$479,6,FALSE),1)</f>
        <v>#N/A</v>
      </c>
      <c r="T222" s="20" t="e">
        <f>ROUND(VLOOKUP($M222,age!$A$2:$M$479,7,FALSE),1)</f>
        <v>#N/A</v>
      </c>
      <c r="U222" s="20" t="e">
        <f>ROUND(VLOOKUP($M222,age!$A$2:$M$479,8,FALSE),1)</f>
        <v>#N/A</v>
      </c>
      <c r="V222" s="20" t="e">
        <f>ROUND(VLOOKUP($M222,age!$A$2:$M$479,9,FALSE),1)</f>
        <v>#N/A</v>
      </c>
      <c r="W222" s="20" t="e">
        <f>ROUND(VLOOKUP($M222,age!$A$2:$M$479,10,FALSE),1)</f>
        <v>#N/A</v>
      </c>
      <c r="X222" s="20" t="e">
        <f>ROUND(VLOOKUP($M222,age!$A$2:$M$479,11,FALSE),1)</f>
        <v>#N/A</v>
      </c>
      <c r="Y222" s="20" t="e">
        <f>ROUND(VLOOKUP($M222,age!$A$2:$M$479,12,FALSE),1)</f>
        <v>#N/A</v>
      </c>
      <c r="Z222" s="20" t="e">
        <f>ROUND(VLOOKUP($M222,age!$A$2:$M$479,13,FALSE),1)</f>
        <v>#N/A</v>
      </c>
      <c r="AA222" s="20" t="e">
        <f>ROUND(VLOOKUP($N222,ht!$A$2:$H$423,2,FALSE),1)</f>
        <v>#N/A</v>
      </c>
      <c r="AB222" s="38" t="e">
        <f>ROUND(VLOOKUP($N222,ht!$A$2:$H$423,3,FALSE),1)</f>
        <v>#N/A</v>
      </c>
      <c r="AC222" s="20" t="e">
        <f>ROUND(VLOOKUP($N222,ht!$A$2:$H$423,4,FALSE),1)</f>
        <v>#N/A</v>
      </c>
      <c r="AD222" s="20" t="e">
        <f>ROUND(VLOOKUP($N222,ht!$A$2:$H$423,5,FALSE),1)</f>
        <v>#N/A</v>
      </c>
      <c r="AE222" s="20" t="e">
        <f>ROUND(VLOOKUP($N222,ht!$A$2:$H$423,6,FALSE),1)</f>
        <v>#N/A</v>
      </c>
      <c r="AF222" s="20" t="e">
        <f>ROUND(VLOOKUP($N222,ht!$A$2:$H$423,7,FALSE),1)</f>
        <v>#N/A</v>
      </c>
      <c r="AG222" s="20" t="e">
        <f>ROUND(VLOOKUP($N222,ht!$A$2:$H$423,8,FALSE),1)</f>
        <v>#N/A</v>
      </c>
    </row>
    <row r="223" spans="1:33" x14ac:dyDescent="0.75">
      <c r="A223" s="4"/>
      <c r="B223" s="5"/>
      <c r="C223" s="6"/>
      <c r="D223" s="6"/>
      <c r="E223" s="6"/>
      <c r="F223" s="6"/>
      <c r="G223" s="6"/>
      <c r="H223" s="35" t="str">
        <f t="shared" si="18"/>
        <v/>
      </c>
      <c r="I223" s="35" t="str">
        <f t="shared" si="19"/>
        <v/>
      </c>
      <c r="J223" s="35" t="str">
        <f t="shared" si="20"/>
        <v/>
      </c>
      <c r="K223" s="36" t="str">
        <f>Profile!$B$14</f>
        <v>700101-1</v>
      </c>
      <c r="L223" s="37">
        <f t="shared" ca="1" si="21"/>
        <v>45085</v>
      </c>
      <c r="M223" s="20" t="str">
        <f t="shared" si="22"/>
        <v>0</v>
      </c>
      <c r="N223" s="20" t="str">
        <f t="shared" si="23"/>
        <v>0</v>
      </c>
      <c r="O223" s="20" t="e">
        <f>ROUND(VLOOKUP($M223,age!$A$2:$M$479,2,FALSE),1)</f>
        <v>#N/A</v>
      </c>
      <c r="P223" s="20" t="e">
        <f>ROUND(VLOOKUP($M223,age!$A$2:$M$479,3,FALSE),1)</f>
        <v>#N/A</v>
      </c>
      <c r="Q223" s="20" t="e">
        <f>ROUND(VLOOKUP($M223,age!$A$2:$M$479,4,FALSE),1)</f>
        <v>#N/A</v>
      </c>
      <c r="R223" s="20" t="e">
        <f>ROUND(VLOOKUP($M223,age!$A$2:$M$479,5,FALSE),1)</f>
        <v>#N/A</v>
      </c>
      <c r="S223" s="20" t="e">
        <f>ROUND(VLOOKUP($M223,age!$A$2:$M$479,6,FALSE),1)</f>
        <v>#N/A</v>
      </c>
      <c r="T223" s="20" t="e">
        <f>ROUND(VLOOKUP($M223,age!$A$2:$M$479,7,FALSE),1)</f>
        <v>#N/A</v>
      </c>
      <c r="U223" s="20" t="e">
        <f>ROUND(VLOOKUP($M223,age!$A$2:$M$479,8,FALSE),1)</f>
        <v>#N/A</v>
      </c>
      <c r="V223" s="20" t="e">
        <f>ROUND(VLOOKUP($M223,age!$A$2:$M$479,9,FALSE),1)</f>
        <v>#N/A</v>
      </c>
      <c r="W223" s="20" t="e">
        <f>ROUND(VLOOKUP($M223,age!$A$2:$M$479,10,FALSE),1)</f>
        <v>#N/A</v>
      </c>
      <c r="X223" s="20" t="e">
        <f>ROUND(VLOOKUP($M223,age!$A$2:$M$479,11,FALSE),1)</f>
        <v>#N/A</v>
      </c>
      <c r="Y223" s="20" t="e">
        <f>ROUND(VLOOKUP($M223,age!$A$2:$M$479,12,FALSE),1)</f>
        <v>#N/A</v>
      </c>
      <c r="Z223" s="20" t="e">
        <f>ROUND(VLOOKUP($M223,age!$A$2:$M$479,13,FALSE),1)</f>
        <v>#N/A</v>
      </c>
      <c r="AA223" s="20" t="e">
        <f>ROUND(VLOOKUP($N223,ht!$A$2:$H$423,2,FALSE),1)</f>
        <v>#N/A</v>
      </c>
      <c r="AB223" s="38" t="e">
        <f>ROUND(VLOOKUP($N223,ht!$A$2:$H$423,3,FALSE),1)</f>
        <v>#N/A</v>
      </c>
      <c r="AC223" s="20" t="e">
        <f>ROUND(VLOOKUP($N223,ht!$A$2:$H$423,4,FALSE),1)</f>
        <v>#N/A</v>
      </c>
      <c r="AD223" s="20" t="e">
        <f>ROUND(VLOOKUP($N223,ht!$A$2:$H$423,5,FALSE),1)</f>
        <v>#N/A</v>
      </c>
      <c r="AE223" s="20" t="e">
        <f>ROUND(VLOOKUP($N223,ht!$A$2:$H$423,6,FALSE),1)</f>
        <v>#N/A</v>
      </c>
      <c r="AF223" s="20" t="e">
        <f>ROUND(VLOOKUP($N223,ht!$A$2:$H$423,7,FALSE),1)</f>
        <v>#N/A</v>
      </c>
      <c r="AG223" s="20" t="e">
        <f>ROUND(VLOOKUP($N223,ht!$A$2:$H$423,8,FALSE),1)</f>
        <v>#N/A</v>
      </c>
    </row>
    <row r="224" spans="1:33" x14ac:dyDescent="0.75">
      <c r="A224" s="4"/>
      <c r="B224" s="5"/>
      <c r="C224" s="6"/>
      <c r="D224" s="6"/>
      <c r="E224" s="6"/>
      <c r="F224" s="6"/>
      <c r="G224" s="6"/>
      <c r="H224" s="35" t="str">
        <f t="shared" si="18"/>
        <v/>
      </c>
      <c r="I224" s="35" t="str">
        <f t="shared" si="19"/>
        <v/>
      </c>
      <c r="J224" s="35" t="str">
        <f t="shared" si="20"/>
        <v/>
      </c>
      <c r="K224" s="36" t="str">
        <f>Profile!$B$14</f>
        <v>700101-1</v>
      </c>
      <c r="L224" s="37">
        <f t="shared" ca="1" si="21"/>
        <v>45085</v>
      </c>
      <c r="M224" s="20" t="str">
        <f t="shared" si="22"/>
        <v>0</v>
      </c>
      <c r="N224" s="20" t="str">
        <f t="shared" si="23"/>
        <v>0</v>
      </c>
      <c r="O224" s="20" t="e">
        <f>ROUND(VLOOKUP($M224,age!$A$2:$M$479,2,FALSE),1)</f>
        <v>#N/A</v>
      </c>
      <c r="P224" s="20" t="e">
        <f>ROUND(VLOOKUP($M224,age!$A$2:$M$479,3,FALSE),1)</f>
        <v>#N/A</v>
      </c>
      <c r="Q224" s="20" t="e">
        <f>ROUND(VLOOKUP($M224,age!$A$2:$M$479,4,FALSE),1)</f>
        <v>#N/A</v>
      </c>
      <c r="R224" s="20" t="e">
        <f>ROUND(VLOOKUP($M224,age!$A$2:$M$479,5,FALSE),1)</f>
        <v>#N/A</v>
      </c>
      <c r="S224" s="20" t="e">
        <f>ROUND(VLOOKUP($M224,age!$A$2:$M$479,6,FALSE),1)</f>
        <v>#N/A</v>
      </c>
      <c r="T224" s="20" t="e">
        <f>ROUND(VLOOKUP($M224,age!$A$2:$M$479,7,FALSE),1)</f>
        <v>#N/A</v>
      </c>
      <c r="U224" s="20" t="e">
        <f>ROUND(VLOOKUP($M224,age!$A$2:$M$479,8,FALSE),1)</f>
        <v>#N/A</v>
      </c>
      <c r="V224" s="20" t="e">
        <f>ROUND(VLOOKUP($M224,age!$A$2:$M$479,9,FALSE),1)</f>
        <v>#N/A</v>
      </c>
      <c r="W224" s="20" t="e">
        <f>ROUND(VLOOKUP($M224,age!$A$2:$M$479,10,FALSE),1)</f>
        <v>#N/A</v>
      </c>
      <c r="X224" s="20" t="e">
        <f>ROUND(VLOOKUP($M224,age!$A$2:$M$479,11,FALSE),1)</f>
        <v>#N/A</v>
      </c>
      <c r="Y224" s="20" t="e">
        <f>ROUND(VLOOKUP($M224,age!$A$2:$M$479,12,FALSE),1)</f>
        <v>#N/A</v>
      </c>
      <c r="Z224" s="20" t="e">
        <f>ROUND(VLOOKUP($M224,age!$A$2:$M$479,13,FALSE),1)</f>
        <v>#N/A</v>
      </c>
      <c r="AA224" s="20" t="e">
        <f>ROUND(VLOOKUP($N224,ht!$A$2:$H$423,2,FALSE),1)</f>
        <v>#N/A</v>
      </c>
      <c r="AB224" s="38" t="e">
        <f>ROUND(VLOOKUP($N224,ht!$A$2:$H$423,3,FALSE),1)</f>
        <v>#N/A</v>
      </c>
      <c r="AC224" s="20" t="e">
        <f>ROUND(VLOOKUP($N224,ht!$A$2:$H$423,4,FALSE),1)</f>
        <v>#N/A</v>
      </c>
      <c r="AD224" s="20" t="e">
        <f>ROUND(VLOOKUP($N224,ht!$A$2:$H$423,5,FALSE),1)</f>
        <v>#N/A</v>
      </c>
      <c r="AE224" s="20" t="e">
        <f>ROUND(VLOOKUP($N224,ht!$A$2:$H$423,6,FALSE),1)</f>
        <v>#N/A</v>
      </c>
      <c r="AF224" s="20" t="e">
        <f>ROUND(VLOOKUP($N224,ht!$A$2:$H$423,7,FALSE),1)</f>
        <v>#N/A</v>
      </c>
      <c r="AG224" s="20" t="e">
        <f>ROUND(VLOOKUP($N224,ht!$A$2:$H$423,8,FALSE),1)</f>
        <v>#N/A</v>
      </c>
    </row>
    <row r="225" spans="1:33" x14ac:dyDescent="0.75">
      <c r="A225" s="4"/>
      <c r="B225" s="5"/>
      <c r="C225" s="6"/>
      <c r="D225" s="6"/>
      <c r="E225" s="6"/>
      <c r="F225" s="6"/>
      <c r="G225" s="6"/>
      <c r="H225" s="35" t="str">
        <f t="shared" si="18"/>
        <v/>
      </c>
      <c r="I225" s="35" t="str">
        <f t="shared" si="19"/>
        <v/>
      </c>
      <c r="J225" s="35" t="str">
        <f t="shared" si="20"/>
        <v/>
      </c>
      <c r="K225" s="36" t="str">
        <f>Profile!$B$14</f>
        <v>700101-1</v>
      </c>
      <c r="L225" s="37">
        <f t="shared" ca="1" si="21"/>
        <v>45085</v>
      </c>
      <c r="M225" s="20" t="str">
        <f t="shared" si="22"/>
        <v>0</v>
      </c>
      <c r="N225" s="20" t="str">
        <f t="shared" si="23"/>
        <v>0</v>
      </c>
      <c r="O225" s="20" t="e">
        <f>ROUND(VLOOKUP($M225,age!$A$2:$M$479,2,FALSE),1)</f>
        <v>#N/A</v>
      </c>
      <c r="P225" s="20" t="e">
        <f>ROUND(VLOOKUP($M225,age!$A$2:$M$479,3,FALSE),1)</f>
        <v>#N/A</v>
      </c>
      <c r="Q225" s="20" t="e">
        <f>ROUND(VLOOKUP($M225,age!$A$2:$M$479,4,FALSE),1)</f>
        <v>#N/A</v>
      </c>
      <c r="R225" s="20" t="e">
        <f>ROUND(VLOOKUP($M225,age!$A$2:$M$479,5,FALSE),1)</f>
        <v>#N/A</v>
      </c>
      <c r="S225" s="20" t="e">
        <f>ROUND(VLOOKUP($M225,age!$A$2:$M$479,6,FALSE),1)</f>
        <v>#N/A</v>
      </c>
      <c r="T225" s="20" t="e">
        <f>ROUND(VLOOKUP($M225,age!$A$2:$M$479,7,FALSE),1)</f>
        <v>#N/A</v>
      </c>
      <c r="U225" s="20" t="e">
        <f>ROUND(VLOOKUP($M225,age!$A$2:$M$479,8,FALSE),1)</f>
        <v>#N/A</v>
      </c>
      <c r="V225" s="20" t="e">
        <f>ROUND(VLOOKUP($M225,age!$A$2:$M$479,9,FALSE),1)</f>
        <v>#N/A</v>
      </c>
      <c r="W225" s="20" t="e">
        <f>ROUND(VLOOKUP($M225,age!$A$2:$M$479,10,FALSE),1)</f>
        <v>#N/A</v>
      </c>
      <c r="X225" s="20" t="e">
        <f>ROUND(VLOOKUP($M225,age!$A$2:$M$479,11,FALSE),1)</f>
        <v>#N/A</v>
      </c>
      <c r="Y225" s="20" t="e">
        <f>ROUND(VLOOKUP($M225,age!$A$2:$M$479,12,FALSE),1)</f>
        <v>#N/A</v>
      </c>
      <c r="Z225" s="20" t="e">
        <f>ROUND(VLOOKUP($M225,age!$A$2:$M$479,13,FALSE),1)</f>
        <v>#N/A</v>
      </c>
      <c r="AA225" s="20" t="e">
        <f>ROUND(VLOOKUP($N225,ht!$A$2:$H$423,2,FALSE),1)</f>
        <v>#N/A</v>
      </c>
      <c r="AB225" s="38" t="e">
        <f>ROUND(VLOOKUP($N225,ht!$A$2:$H$423,3,FALSE),1)</f>
        <v>#N/A</v>
      </c>
      <c r="AC225" s="20" t="e">
        <f>ROUND(VLOOKUP($N225,ht!$A$2:$H$423,4,FALSE),1)</f>
        <v>#N/A</v>
      </c>
      <c r="AD225" s="20" t="e">
        <f>ROUND(VLOOKUP($N225,ht!$A$2:$H$423,5,FALSE),1)</f>
        <v>#N/A</v>
      </c>
      <c r="AE225" s="20" t="e">
        <f>ROUND(VLOOKUP($N225,ht!$A$2:$H$423,6,FALSE),1)</f>
        <v>#N/A</v>
      </c>
      <c r="AF225" s="20" t="e">
        <f>ROUND(VLOOKUP($N225,ht!$A$2:$H$423,7,FALSE),1)</f>
        <v>#N/A</v>
      </c>
      <c r="AG225" s="20" t="e">
        <f>ROUND(VLOOKUP($N225,ht!$A$2:$H$423,8,FALSE),1)</f>
        <v>#N/A</v>
      </c>
    </row>
    <row r="226" spans="1:33" x14ac:dyDescent="0.75">
      <c r="A226" s="4"/>
      <c r="B226" s="5"/>
      <c r="C226" s="6"/>
      <c r="D226" s="6"/>
      <c r="E226" s="6"/>
      <c r="F226" s="6"/>
      <c r="G226" s="6"/>
      <c r="H226" s="35" t="str">
        <f t="shared" si="18"/>
        <v/>
      </c>
      <c r="I226" s="35" t="str">
        <f t="shared" si="19"/>
        <v/>
      </c>
      <c r="J226" s="35" t="str">
        <f t="shared" si="20"/>
        <v/>
      </c>
      <c r="K226" s="36" t="str">
        <f>Profile!$B$14</f>
        <v>700101-1</v>
      </c>
      <c r="L226" s="37">
        <f t="shared" ca="1" si="21"/>
        <v>45085</v>
      </c>
      <c r="M226" s="20" t="str">
        <f t="shared" si="22"/>
        <v>0</v>
      </c>
      <c r="N226" s="20" t="str">
        <f t="shared" si="23"/>
        <v>0</v>
      </c>
      <c r="O226" s="20" t="e">
        <f>ROUND(VLOOKUP($M226,age!$A$2:$M$479,2,FALSE),1)</f>
        <v>#N/A</v>
      </c>
      <c r="P226" s="20" t="e">
        <f>ROUND(VLOOKUP($M226,age!$A$2:$M$479,3,FALSE),1)</f>
        <v>#N/A</v>
      </c>
      <c r="Q226" s="20" t="e">
        <f>ROUND(VLOOKUP($M226,age!$A$2:$M$479,4,FALSE),1)</f>
        <v>#N/A</v>
      </c>
      <c r="R226" s="20" t="e">
        <f>ROUND(VLOOKUP($M226,age!$A$2:$M$479,5,FALSE),1)</f>
        <v>#N/A</v>
      </c>
      <c r="S226" s="20" t="e">
        <f>ROUND(VLOOKUP($M226,age!$A$2:$M$479,6,FALSE),1)</f>
        <v>#N/A</v>
      </c>
      <c r="T226" s="20" t="e">
        <f>ROUND(VLOOKUP($M226,age!$A$2:$M$479,7,FALSE),1)</f>
        <v>#N/A</v>
      </c>
      <c r="U226" s="20" t="e">
        <f>ROUND(VLOOKUP($M226,age!$A$2:$M$479,8,FALSE),1)</f>
        <v>#N/A</v>
      </c>
      <c r="V226" s="20" t="e">
        <f>ROUND(VLOOKUP($M226,age!$A$2:$M$479,9,FALSE),1)</f>
        <v>#N/A</v>
      </c>
      <c r="W226" s="20" t="e">
        <f>ROUND(VLOOKUP($M226,age!$A$2:$M$479,10,FALSE),1)</f>
        <v>#N/A</v>
      </c>
      <c r="X226" s="20" t="e">
        <f>ROUND(VLOOKUP($M226,age!$A$2:$M$479,11,FALSE),1)</f>
        <v>#N/A</v>
      </c>
      <c r="Y226" s="20" t="e">
        <f>ROUND(VLOOKUP($M226,age!$A$2:$M$479,12,FALSE),1)</f>
        <v>#N/A</v>
      </c>
      <c r="Z226" s="20" t="e">
        <f>ROUND(VLOOKUP($M226,age!$A$2:$M$479,13,FALSE),1)</f>
        <v>#N/A</v>
      </c>
      <c r="AA226" s="20" t="e">
        <f>ROUND(VLOOKUP($N226,ht!$A$2:$H$423,2,FALSE),1)</f>
        <v>#N/A</v>
      </c>
      <c r="AB226" s="38" t="e">
        <f>ROUND(VLOOKUP($N226,ht!$A$2:$H$423,3,FALSE),1)</f>
        <v>#N/A</v>
      </c>
      <c r="AC226" s="20" t="e">
        <f>ROUND(VLOOKUP($N226,ht!$A$2:$H$423,4,FALSE),1)</f>
        <v>#N/A</v>
      </c>
      <c r="AD226" s="20" t="e">
        <f>ROUND(VLOOKUP($N226,ht!$A$2:$H$423,5,FALSE),1)</f>
        <v>#N/A</v>
      </c>
      <c r="AE226" s="20" t="e">
        <f>ROUND(VLOOKUP($N226,ht!$A$2:$H$423,6,FALSE),1)</f>
        <v>#N/A</v>
      </c>
      <c r="AF226" s="20" t="e">
        <f>ROUND(VLOOKUP($N226,ht!$A$2:$H$423,7,FALSE),1)</f>
        <v>#N/A</v>
      </c>
      <c r="AG226" s="20" t="e">
        <f>ROUND(VLOOKUP($N226,ht!$A$2:$H$423,8,FALSE),1)</f>
        <v>#N/A</v>
      </c>
    </row>
    <row r="227" spans="1:33" x14ac:dyDescent="0.75">
      <c r="A227" s="4"/>
      <c r="B227" s="5"/>
      <c r="C227" s="6"/>
      <c r="D227" s="6"/>
      <c r="E227" s="6"/>
      <c r="F227" s="6"/>
      <c r="G227" s="6"/>
      <c r="H227" s="35" t="str">
        <f t="shared" si="18"/>
        <v/>
      </c>
      <c r="I227" s="35" t="str">
        <f t="shared" si="19"/>
        <v/>
      </c>
      <c r="J227" s="35" t="str">
        <f t="shared" si="20"/>
        <v/>
      </c>
      <c r="K227" s="36" t="str">
        <f>Profile!$B$14</f>
        <v>700101-1</v>
      </c>
      <c r="L227" s="37">
        <f t="shared" ca="1" si="21"/>
        <v>45085</v>
      </c>
      <c r="M227" s="20" t="str">
        <f t="shared" si="22"/>
        <v>0</v>
      </c>
      <c r="N227" s="20" t="str">
        <f t="shared" si="23"/>
        <v>0</v>
      </c>
      <c r="O227" s="20" t="e">
        <f>ROUND(VLOOKUP($M227,age!$A$2:$M$479,2,FALSE),1)</f>
        <v>#N/A</v>
      </c>
      <c r="P227" s="20" t="e">
        <f>ROUND(VLOOKUP($M227,age!$A$2:$M$479,3,FALSE),1)</f>
        <v>#N/A</v>
      </c>
      <c r="Q227" s="20" t="e">
        <f>ROUND(VLOOKUP($M227,age!$A$2:$M$479,4,FALSE),1)</f>
        <v>#N/A</v>
      </c>
      <c r="R227" s="20" t="e">
        <f>ROUND(VLOOKUP($M227,age!$A$2:$M$479,5,FALSE),1)</f>
        <v>#N/A</v>
      </c>
      <c r="S227" s="20" t="e">
        <f>ROUND(VLOOKUP($M227,age!$A$2:$M$479,6,FALSE),1)</f>
        <v>#N/A</v>
      </c>
      <c r="T227" s="20" t="e">
        <f>ROUND(VLOOKUP($M227,age!$A$2:$M$479,7,FALSE),1)</f>
        <v>#N/A</v>
      </c>
      <c r="U227" s="20" t="e">
        <f>ROUND(VLOOKUP($M227,age!$A$2:$M$479,8,FALSE),1)</f>
        <v>#N/A</v>
      </c>
      <c r="V227" s="20" t="e">
        <f>ROUND(VLOOKUP($M227,age!$A$2:$M$479,9,FALSE),1)</f>
        <v>#N/A</v>
      </c>
      <c r="W227" s="20" t="e">
        <f>ROUND(VLOOKUP($M227,age!$A$2:$M$479,10,FALSE),1)</f>
        <v>#N/A</v>
      </c>
      <c r="X227" s="20" t="e">
        <f>ROUND(VLOOKUP($M227,age!$A$2:$M$479,11,FALSE),1)</f>
        <v>#N/A</v>
      </c>
      <c r="Y227" s="20" t="e">
        <f>ROUND(VLOOKUP($M227,age!$A$2:$M$479,12,FALSE),1)</f>
        <v>#N/A</v>
      </c>
      <c r="Z227" s="20" t="e">
        <f>ROUND(VLOOKUP($M227,age!$A$2:$M$479,13,FALSE),1)</f>
        <v>#N/A</v>
      </c>
      <c r="AA227" s="20" t="e">
        <f>ROUND(VLOOKUP($N227,ht!$A$2:$H$423,2,FALSE),1)</f>
        <v>#N/A</v>
      </c>
      <c r="AB227" s="38" t="e">
        <f>ROUND(VLOOKUP($N227,ht!$A$2:$H$423,3,FALSE),1)</f>
        <v>#N/A</v>
      </c>
      <c r="AC227" s="20" t="e">
        <f>ROUND(VLOOKUP($N227,ht!$A$2:$H$423,4,FALSE),1)</f>
        <v>#N/A</v>
      </c>
      <c r="AD227" s="20" t="e">
        <f>ROUND(VLOOKUP($N227,ht!$A$2:$H$423,5,FALSE),1)</f>
        <v>#N/A</v>
      </c>
      <c r="AE227" s="20" t="e">
        <f>ROUND(VLOOKUP($N227,ht!$A$2:$H$423,6,FALSE),1)</f>
        <v>#N/A</v>
      </c>
      <c r="AF227" s="20" t="e">
        <f>ROUND(VLOOKUP($N227,ht!$A$2:$H$423,7,FALSE),1)</f>
        <v>#N/A</v>
      </c>
      <c r="AG227" s="20" t="e">
        <f>ROUND(VLOOKUP($N227,ht!$A$2:$H$423,8,FALSE),1)</f>
        <v>#N/A</v>
      </c>
    </row>
    <row r="228" spans="1:33" x14ac:dyDescent="0.75">
      <c r="A228" s="4"/>
      <c r="B228" s="5"/>
      <c r="C228" s="6"/>
      <c r="D228" s="6"/>
      <c r="E228" s="6"/>
      <c r="F228" s="6"/>
      <c r="G228" s="6"/>
      <c r="H228" s="35" t="str">
        <f t="shared" si="18"/>
        <v/>
      </c>
      <c r="I228" s="35" t="str">
        <f t="shared" si="19"/>
        <v/>
      </c>
      <c r="J228" s="35" t="str">
        <f t="shared" si="20"/>
        <v/>
      </c>
      <c r="K228" s="36" t="str">
        <f>Profile!$B$14</f>
        <v>700101-1</v>
      </c>
      <c r="L228" s="37">
        <f t="shared" ca="1" si="21"/>
        <v>45085</v>
      </c>
      <c r="M228" s="20" t="str">
        <f t="shared" si="22"/>
        <v>0</v>
      </c>
      <c r="N228" s="20" t="str">
        <f t="shared" si="23"/>
        <v>0</v>
      </c>
      <c r="O228" s="20" t="e">
        <f>ROUND(VLOOKUP($M228,age!$A$2:$M$479,2,FALSE),1)</f>
        <v>#N/A</v>
      </c>
      <c r="P228" s="20" t="e">
        <f>ROUND(VLOOKUP($M228,age!$A$2:$M$479,3,FALSE),1)</f>
        <v>#N/A</v>
      </c>
      <c r="Q228" s="20" t="e">
        <f>ROUND(VLOOKUP($M228,age!$A$2:$M$479,4,FALSE),1)</f>
        <v>#N/A</v>
      </c>
      <c r="R228" s="20" t="e">
        <f>ROUND(VLOOKUP($M228,age!$A$2:$M$479,5,FALSE),1)</f>
        <v>#N/A</v>
      </c>
      <c r="S228" s="20" t="e">
        <f>ROUND(VLOOKUP($M228,age!$A$2:$M$479,6,FALSE),1)</f>
        <v>#N/A</v>
      </c>
      <c r="T228" s="20" t="e">
        <f>ROUND(VLOOKUP($M228,age!$A$2:$M$479,7,FALSE),1)</f>
        <v>#N/A</v>
      </c>
      <c r="U228" s="20" t="e">
        <f>ROUND(VLOOKUP($M228,age!$A$2:$M$479,8,FALSE),1)</f>
        <v>#N/A</v>
      </c>
      <c r="V228" s="20" t="e">
        <f>ROUND(VLOOKUP($M228,age!$A$2:$M$479,9,FALSE),1)</f>
        <v>#N/A</v>
      </c>
      <c r="W228" s="20" t="e">
        <f>ROUND(VLOOKUP($M228,age!$A$2:$M$479,10,FALSE),1)</f>
        <v>#N/A</v>
      </c>
      <c r="X228" s="20" t="e">
        <f>ROUND(VLOOKUP($M228,age!$A$2:$M$479,11,FALSE),1)</f>
        <v>#N/A</v>
      </c>
      <c r="Y228" s="20" t="e">
        <f>ROUND(VLOOKUP($M228,age!$A$2:$M$479,12,FALSE),1)</f>
        <v>#N/A</v>
      </c>
      <c r="Z228" s="20" t="e">
        <f>ROUND(VLOOKUP($M228,age!$A$2:$M$479,13,FALSE),1)</f>
        <v>#N/A</v>
      </c>
      <c r="AA228" s="20" t="e">
        <f>ROUND(VLOOKUP($N228,ht!$A$2:$H$423,2,FALSE),1)</f>
        <v>#N/A</v>
      </c>
      <c r="AB228" s="38" t="e">
        <f>ROUND(VLOOKUP($N228,ht!$A$2:$H$423,3,FALSE),1)</f>
        <v>#N/A</v>
      </c>
      <c r="AC228" s="20" t="e">
        <f>ROUND(VLOOKUP($N228,ht!$A$2:$H$423,4,FALSE),1)</f>
        <v>#N/A</v>
      </c>
      <c r="AD228" s="20" t="e">
        <f>ROUND(VLOOKUP($N228,ht!$A$2:$H$423,5,FALSE),1)</f>
        <v>#N/A</v>
      </c>
      <c r="AE228" s="20" t="e">
        <f>ROUND(VLOOKUP($N228,ht!$A$2:$H$423,6,FALSE),1)</f>
        <v>#N/A</v>
      </c>
      <c r="AF228" s="20" t="e">
        <f>ROUND(VLOOKUP($N228,ht!$A$2:$H$423,7,FALSE),1)</f>
        <v>#N/A</v>
      </c>
      <c r="AG228" s="20" t="e">
        <f>ROUND(VLOOKUP($N228,ht!$A$2:$H$423,8,FALSE),1)</f>
        <v>#N/A</v>
      </c>
    </row>
    <row r="229" spans="1:33" x14ac:dyDescent="0.75">
      <c r="A229" s="4"/>
      <c r="B229" s="5"/>
      <c r="C229" s="6"/>
      <c r="D229" s="6"/>
      <c r="E229" s="6"/>
      <c r="F229" s="6"/>
      <c r="G229" s="6"/>
      <c r="H229" s="35" t="str">
        <f t="shared" si="18"/>
        <v/>
      </c>
      <c r="I229" s="35" t="str">
        <f t="shared" si="19"/>
        <v/>
      </c>
      <c r="J229" s="35" t="str">
        <f t="shared" si="20"/>
        <v/>
      </c>
      <c r="K229" s="36" t="str">
        <f>Profile!$B$14</f>
        <v>700101-1</v>
      </c>
      <c r="L229" s="37">
        <f t="shared" ca="1" si="21"/>
        <v>45085</v>
      </c>
      <c r="M229" s="20" t="str">
        <f t="shared" si="22"/>
        <v>0</v>
      </c>
      <c r="N229" s="20" t="str">
        <f t="shared" si="23"/>
        <v>0</v>
      </c>
      <c r="O229" s="20" t="e">
        <f>ROUND(VLOOKUP($M229,age!$A$2:$M$479,2,FALSE),1)</f>
        <v>#N/A</v>
      </c>
      <c r="P229" s="20" t="e">
        <f>ROUND(VLOOKUP($M229,age!$A$2:$M$479,3,FALSE),1)</f>
        <v>#N/A</v>
      </c>
      <c r="Q229" s="20" t="e">
        <f>ROUND(VLOOKUP($M229,age!$A$2:$M$479,4,FALSE),1)</f>
        <v>#N/A</v>
      </c>
      <c r="R229" s="20" t="e">
        <f>ROUND(VLOOKUP($M229,age!$A$2:$M$479,5,FALSE),1)</f>
        <v>#N/A</v>
      </c>
      <c r="S229" s="20" t="e">
        <f>ROUND(VLOOKUP($M229,age!$A$2:$M$479,6,FALSE),1)</f>
        <v>#N/A</v>
      </c>
      <c r="T229" s="20" t="e">
        <f>ROUND(VLOOKUP($M229,age!$A$2:$M$479,7,FALSE),1)</f>
        <v>#N/A</v>
      </c>
      <c r="U229" s="20" t="e">
        <f>ROUND(VLOOKUP($M229,age!$A$2:$M$479,8,FALSE),1)</f>
        <v>#N/A</v>
      </c>
      <c r="V229" s="20" t="e">
        <f>ROUND(VLOOKUP($M229,age!$A$2:$M$479,9,FALSE),1)</f>
        <v>#N/A</v>
      </c>
      <c r="W229" s="20" t="e">
        <f>ROUND(VLOOKUP($M229,age!$A$2:$M$479,10,FALSE),1)</f>
        <v>#N/A</v>
      </c>
      <c r="X229" s="20" t="e">
        <f>ROUND(VLOOKUP($M229,age!$A$2:$M$479,11,FALSE),1)</f>
        <v>#N/A</v>
      </c>
      <c r="Y229" s="20" t="e">
        <f>ROUND(VLOOKUP($M229,age!$A$2:$M$479,12,FALSE),1)</f>
        <v>#N/A</v>
      </c>
      <c r="Z229" s="20" t="e">
        <f>ROUND(VLOOKUP($M229,age!$A$2:$M$479,13,FALSE),1)</f>
        <v>#N/A</v>
      </c>
      <c r="AA229" s="20" t="e">
        <f>ROUND(VLOOKUP($N229,ht!$A$2:$H$423,2,FALSE),1)</f>
        <v>#N/A</v>
      </c>
      <c r="AB229" s="38" t="e">
        <f>ROUND(VLOOKUP($N229,ht!$A$2:$H$423,3,FALSE),1)</f>
        <v>#N/A</v>
      </c>
      <c r="AC229" s="20" t="e">
        <f>ROUND(VLOOKUP($N229,ht!$A$2:$H$423,4,FALSE),1)</f>
        <v>#N/A</v>
      </c>
      <c r="AD229" s="20" t="e">
        <f>ROUND(VLOOKUP($N229,ht!$A$2:$H$423,5,FALSE),1)</f>
        <v>#N/A</v>
      </c>
      <c r="AE229" s="20" t="e">
        <f>ROUND(VLOOKUP($N229,ht!$A$2:$H$423,6,FALSE),1)</f>
        <v>#N/A</v>
      </c>
      <c r="AF229" s="20" t="e">
        <f>ROUND(VLOOKUP($N229,ht!$A$2:$H$423,7,FALSE),1)</f>
        <v>#N/A</v>
      </c>
      <c r="AG229" s="20" t="e">
        <f>ROUND(VLOOKUP($N229,ht!$A$2:$H$423,8,FALSE),1)</f>
        <v>#N/A</v>
      </c>
    </row>
    <row r="230" spans="1:33" x14ac:dyDescent="0.75">
      <c r="A230" s="4"/>
      <c r="B230" s="5"/>
      <c r="C230" s="6"/>
      <c r="D230" s="6"/>
      <c r="E230" s="6"/>
      <c r="F230" s="6"/>
      <c r="G230" s="6"/>
      <c r="H230" s="35" t="str">
        <f t="shared" si="18"/>
        <v/>
      </c>
      <c r="I230" s="35" t="str">
        <f t="shared" si="19"/>
        <v/>
      </c>
      <c r="J230" s="35" t="str">
        <f t="shared" si="20"/>
        <v/>
      </c>
      <c r="K230" s="36" t="str">
        <f>Profile!$B$14</f>
        <v>700101-1</v>
      </c>
      <c r="L230" s="37">
        <f t="shared" ca="1" si="21"/>
        <v>45085</v>
      </c>
      <c r="M230" s="20" t="str">
        <f t="shared" si="22"/>
        <v>0</v>
      </c>
      <c r="N230" s="20" t="str">
        <f t="shared" si="23"/>
        <v>0</v>
      </c>
      <c r="O230" s="20" t="e">
        <f>ROUND(VLOOKUP($M230,age!$A$2:$M$479,2,FALSE),1)</f>
        <v>#N/A</v>
      </c>
      <c r="P230" s="20" t="e">
        <f>ROUND(VLOOKUP($M230,age!$A$2:$M$479,3,FALSE),1)</f>
        <v>#N/A</v>
      </c>
      <c r="Q230" s="20" t="e">
        <f>ROUND(VLOOKUP($M230,age!$A$2:$M$479,4,FALSE),1)</f>
        <v>#N/A</v>
      </c>
      <c r="R230" s="20" t="e">
        <f>ROUND(VLOOKUP($M230,age!$A$2:$M$479,5,FALSE),1)</f>
        <v>#N/A</v>
      </c>
      <c r="S230" s="20" t="e">
        <f>ROUND(VLOOKUP($M230,age!$A$2:$M$479,6,FALSE),1)</f>
        <v>#N/A</v>
      </c>
      <c r="T230" s="20" t="e">
        <f>ROUND(VLOOKUP($M230,age!$A$2:$M$479,7,FALSE),1)</f>
        <v>#N/A</v>
      </c>
      <c r="U230" s="20" t="e">
        <f>ROUND(VLOOKUP($M230,age!$A$2:$M$479,8,FALSE),1)</f>
        <v>#N/A</v>
      </c>
      <c r="V230" s="20" t="e">
        <f>ROUND(VLOOKUP($M230,age!$A$2:$M$479,9,FALSE),1)</f>
        <v>#N/A</v>
      </c>
      <c r="W230" s="20" t="e">
        <f>ROUND(VLOOKUP($M230,age!$A$2:$M$479,10,FALSE),1)</f>
        <v>#N/A</v>
      </c>
      <c r="X230" s="20" t="e">
        <f>ROUND(VLOOKUP($M230,age!$A$2:$M$479,11,FALSE),1)</f>
        <v>#N/A</v>
      </c>
      <c r="Y230" s="20" t="e">
        <f>ROUND(VLOOKUP($M230,age!$A$2:$M$479,12,FALSE),1)</f>
        <v>#N/A</v>
      </c>
      <c r="Z230" s="20" t="e">
        <f>ROUND(VLOOKUP($M230,age!$A$2:$M$479,13,FALSE),1)</f>
        <v>#N/A</v>
      </c>
      <c r="AA230" s="20" t="e">
        <f>ROUND(VLOOKUP($N230,ht!$A$2:$H$423,2,FALSE),1)</f>
        <v>#N/A</v>
      </c>
      <c r="AB230" s="38" t="e">
        <f>ROUND(VLOOKUP($N230,ht!$A$2:$H$423,3,FALSE),1)</f>
        <v>#N/A</v>
      </c>
      <c r="AC230" s="20" t="e">
        <f>ROUND(VLOOKUP($N230,ht!$A$2:$H$423,4,FALSE),1)</f>
        <v>#N/A</v>
      </c>
      <c r="AD230" s="20" t="e">
        <f>ROUND(VLOOKUP($N230,ht!$A$2:$H$423,5,FALSE),1)</f>
        <v>#N/A</v>
      </c>
      <c r="AE230" s="20" t="e">
        <f>ROUND(VLOOKUP($N230,ht!$A$2:$H$423,6,FALSE),1)</f>
        <v>#N/A</v>
      </c>
      <c r="AF230" s="20" t="e">
        <f>ROUND(VLOOKUP($N230,ht!$A$2:$H$423,7,FALSE),1)</f>
        <v>#N/A</v>
      </c>
      <c r="AG230" s="20" t="e">
        <f>ROUND(VLOOKUP($N230,ht!$A$2:$H$423,8,FALSE),1)</f>
        <v>#N/A</v>
      </c>
    </row>
    <row r="231" spans="1:33" x14ac:dyDescent="0.75">
      <c r="A231" s="4"/>
      <c r="B231" s="5"/>
      <c r="C231" s="6"/>
      <c r="D231" s="6"/>
      <c r="E231" s="6"/>
      <c r="F231" s="6"/>
      <c r="G231" s="6"/>
      <c r="H231" s="35" t="str">
        <f t="shared" si="18"/>
        <v/>
      </c>
      <c r="I231" s="35" t="str">
        <f t="shared" si="19"/>
        <v/>
      </c>
      <c r="J231" s="35" t="str">
        <f t="shared" si="20"/>
        <v/>
      </c>
      <c r="K231" s="36" t="str">
        <f>Profile!$B$14</f>
        <v>700101-1</v>
      </c>
      <c r="L231" s="37">
        <f t="shared" ca="1" si="21"/>
        <v>45085</v>
      </c>
      <c r="M231" s="20" t="str">
        <f t="shared" si="22"/>
        <v>0</v>
      </c>
      <c r="N231" s="20" t="str">
        <f t="shared" si="23"/>
        <v>0</v>
      </c>
      <c r="O231" s="20" t="e">
        <f>ROUND(VLOOKUP($M231,age!$A$2:$M$479,2,FALSE),1)</f>
        <v>#N/A</v>
      </c>
      <c r="P231" s="20" t="e">
        <f>ROUND(VLOOKUP($M231,age!$A$2:$M$479,3,FALSE),1)</f>
        <v>#N/A</v>
      </c>
      <c r="Q231" s="20" t="e">
        <f>ROUND(VLOOKUP($M231,age!$A$2:$M$479,4,FALSE),1)</f>
        <v>#N/A</v>
      </c>
      <c r="R231" s="20" t="e">
        <f>ROUND(VLOOKUP($M231,age!$A$2:$M$479,5,FALSE),1)</f>
        <v>#N/A</v>
      </c>
      <c r="S231" s="20" t="e">
        <f>ROUND(VLOOKUP($M231,age!$A$2:$M$479,6,FALSE),1)</f>
        <v>#N/A</v>
      </c>
      <c r="T231" s="20" t="e">
        <f>ROUND(VLOOKUP($M231,age!$A$2:$M$479,7,FALSE),1)</f>
        <v>#N/A</v>
      </c>
      <c r="U231" s="20" t="e">
        <f>ROUND(VLOOKUP($M231,age!$A$2:$M$479,8,FALSE),1)</f>
        <v>#N/A</v>
      </c>
      <c r="V231" s="20" t="e">
        <f>ROUND(VLOOKUP($M231,age!$A$2:$M$479,9,FALSE),1)</f>
        <v>#N/A</v>
      </c>
      <c r="W231" s="20" t="e">
        <f>ROUND(VLOOKUP($M231,age!$A$2:$M$479,10,FALSE),1)</f>
        <v>#N/A</v>
      </c>
      <c r="X231" s="20" t="e">
        <f>ROUND(VLOOKUP($M231,age!$A$2:$M$479,11,FALSE),1)</f>
        <v>#N/A</v>
      </c>
      <c r="Y231" s="20" t="e">
        <f>ROUND(VLOOKUP($M231,age!$A$2:$M$479,12,FALSE),1)</f>
        <v>#N/A</v>
      </c>
      <c r="Z231" s="20" t="e">
        <f>ROUND(VLOOKUP($M231,age!$A$2:$M$479,13,FALSE),1)</f>
        <v>#N/A</v>
      </c>
      <c r="AA231" s="20" t="e">
        <f>ROUND(VLOOKUP($N231,ht!$A$2:$H$423,2,FALSE),1)</f>
        <v>#N/A</v>
      </c>
      <c r="AB231" s="38" t="e">
        <f>ROUND(VLOOKUP($N231,ht!$A$2:$H$423,3,FALSE),1)</f>
        <v>#N/A</v>
      </c>
      <c r="AC231" s="20" t="e">
        <f>ROUND(VLOOKUP($N231,ht!$A$2:$H$423,4,FALSE),1)</f>
        <v>#N/A</v>
      </c>
      <c r="AD231" s="20" t="e">
        <f>ROUND(VLOOKUP($N231,ht!$A$2:$H$423,5,FALSE),1)</f>
        <v>#N/A</v>
      </c>
      <c r="AE231" s="20" t="e">
        <f>ROUND(VLOOKUP($N231,ht!$A$2:$H$423,6,FALSE),1)</f>
        <v>#N/A</v>
      </c>
      <c r="AF231" s="20" t="e">
        <f>ROUND(VLOOKUP($N231,ht!$A$2:$H$423,7,FALSE),1)</f>
        <v>#N/A</v>
      </c>
      <c r="AG231" s="20" t="e">
        <f>ROUND(VLOOKUP($N231,ht!$A$2:$H$423,8,FALSE),1)</f>
        <v>#N/A</v>
      </c>
    </row>
    <row r="232" spans="1:33" x14ac:dyDescent="0.75">
      <c r="A232" s="4"/>
      <c r="B232" s="5"/>
      <c r="C232" s="6"/>
      <c r="D232" s="6"/>
      <c r="E232" s="6"/>
      <c r="F232" s="6"/>
      <c r="G232" s="6"/>
      <c r="H232" s="35" t="str">
        <f t="shared" ref="H232:H295" si="24">IF(F232=0,"",IF(F232&gt;T232,"น้ำหนักมากเกินเกณฑ์",IF(F232&gt;S232,"น้ำหนักค่อนข้างมาก",IF(F232&gt;=R232,"น้ำหนักตามเกณฑ์",IF(F232&gt;=Q232,"น้ำหนักค่อนข้างน้อย","น้ำหนักน้อยกว่าเกณฑ์")))))</f>
        <v/>
      </c>
      <c r="I232" s="35" t="str">
        <f t="shared" ref="I232:I295" si="25">IF(G232=0,"",IF(G232&gt;Z232,"สูง",IF(G232&gt;Y232,"ค่อนข้างสูง",IF(G232&gt;=X232,"ส่วนสูงตามเกณฑ์",IF(G232&gt;=W232,"ค่อนข้างเตี้ย","เตี้ย")))))</f>
        <v/>
      </c>
      <c r="J232" s="35" t="str">
        <f t="shared" ref="J232:J295" si="26">IF(F232=0,"",IF(F232&gt;AG232,"อ้วน",IF(F232&gt;AF232,"เริ่มอ้วน",IF(F232&gt;AE232,"ท้วม",IF(F232&gt;=AD232,"สมส่วน",IF(F232&gt;=AC232,"ค่อนข้างผอม","ผอม"))))))</f>
        <v/>
      </c>
      <c r="K232" s="36" t="str">
        <f>Profile!$B$14</f>
        <v>700101-1</v>
      </c>
      <c r="L232" s="37">
        <f t="shared" ca="1" si="21"/>
        <v>45085</v>
      </c>
      <c r="M232" s="20" t="str">
        <f t="shared" si="22"/>
        <v>0</v>
      </c>
      <c r="N232" s="20" t="str">
        <f t="shared" si="23"/>
        <v>0</v>
      </c>
      <c r="O232" s="20" t="e">
        <f>ROUND(VLOOKUP($M232,age!$A$2:$M$479,2,FALSE),1)</f>
        <v>#N/A</v>
      </c>
      <c r="P232" s="20" t="e">
        <f>ROUND(VLOOKUP($M232,age!$A$2:$M$479,3,FALSE),1)</f>
        <v>#N/A</v>
      </c>
      <c r="Q232" s="20" t="e">
        <f>ROUND(VLOOKUP($M232,age!$A$2:$M$479,4,FALSE),1)</f>
        <v>#N/A</v>
      </c>
      <c r="R232" s="20" t="e">
        <f>ROUND(VLOOKUP($M232,age!$A$2:$M$479,5,FALSE),1)</f>
        <v>#N/A</v>
      </c>
      <c r="S232" s="20" t="e">
        <f>ROUND(VLOOKUP($M232,age!$A$2:$M$479,6,FALSE),1)</f>
        <v>#N/A</v>
      </c>
      <c r="T232" s="20" t="e">
        <f>ROUND(VLOOKUP($M232,age!$A$2:$M$479,7,FALSE),1)</f>
        <v>#N/A</v>
      </c>
      <c r="U232" s="20" t="e">
        <f>ROUND(VLOOKUP($M232,age!$A$2:$M$479,8,FALSE),1)</f>
        <v>#N/A</v>
      </c>
      <c r="V232" s="20" t="e">
        <f>ROUND(VLOOKUP($M232,age!$A$2:$M$479,9,FALSE),1)</f>
        <v>#N/A</v>
      </c>
      <c r="W232" s="20" t="e">
        <f>ROUND(VLOOKUP($M232,age!$A$2:$M$479,10,FALSE),1)</f>
        <v>#N/A</v>
      </c>
      <c r="X232" s="20" t="e">
        <f>ROUND(VLOOKUP($M232,age!$A$2:$M$479,11,FALSE),1)</f>
        <v>#N/A</v>
      </c>
      <c r="Y232" s="20" t="e">
        <f>ROUND(VLOOKUP($M232,age!$A$2:$M$479,12,FALSE),1)</f>
        <v>#N/A</v>
      </c>
      <c r="Z232" s="20" t="e">
        <f>ROUND(VLOOKUP($M232,age!$A$2:$M$479,13,FALSE),1)</f>
        <v>#N/A</v>
      </c>
      <c r="AA232" s="20" t="e">
        <f>ROUND(VLOOKUP($N232,ht!$A$2:$H$423,2,FALSE),1)</f>
        <v>#N/A</v>
      </c>
      <c r="AB232" s="38" t="e">
        <f>ROUND(VLOOKUP($N232,ht!$A$2:$H$423,3,FALSE),1)</f>
        <v>#N/A</v>
      </c>
      <c r="AC232" s="20" t="e">
        <f>ROUND(VLOOKUP($N232,ht!$A$2:$H$423,4,FALSE),1)</f>
        <v>#N/A</v>
      </c>
      <c r="AD232" s="20" t="e">
        <f>ROUND(VLOOKUP($N232,ht!$A$2:$H$423,5,FALSE),1)</f>
        <v>#N/A</v>
      </c>
      <c r="AE232" s="20" t="e">
        <f>ROUND(VLOOKUP($N232,ht!$A$2:$H$423,6,FALSE),1)</f>
        <v>#N/A</v>
      </c>
      <c r="AF232" s="20" t="e">
        <f>ROUND(VLOOKUP($N232,ht!$A$2:$H$423,7,FALSE),1)</f>
        <v>#N/A</v>
      </c>
      <c r="AG232" s="20" t="e">
        <f>ROUND(VLOOKUP($N232,ht!$A$2:$H$423,8,FALSE),1)</f>
        <v>#N/A</v>
      </c>
    </row>
    <row r="233" spans="1:33" x14ac:dyDescent="0.75">
      <c r="A233" s="4"/>
      <c r="B233" s="5"/>
      <c r="C233" s="6"/>
      <c r="D233" s="6"/>
      <c r="E233" s="6"/>
      <c r="F233" s="6"/>
      <c r="G233" s="6"/>
      <c r="H233" s="35" t="str">
        <f t="shared" si="24"/>
        <v/>
      </c>
      <c r="I233" s="35" t="str">
        <f t="shared" si="25"/>
        <v/>
      </c>
      <c r="J233" s="35" t="str">
        <f t="shared" si="26"/>
        <v/>
      </c>
      <c r="K233" s="36" t="str">
        <f>Profile!$B$14</f>
        <v>700101-1</v>
      </c>
      <c r="L233" s="37">
        <f t="shared" ca="1" si="21"/>
        <v>45085</v>
      </c>
      <c r="M233" s="20" t="str">
        <f t="shared" si="22"/>
        <v>0</v>
      </c>
      <c r="N233" s="20" t="str">
        <f t="shared" si="23"/>
        <v>0</v>
      </c>
      <c r="O233" s="20" t="e">
        <f>ROUND(VLOOKUP($M233,age!$A$2:$M$479,2,FALSE),1)</f>
        <v>#N/A</v>
      </c>
      <c r="P233" s="20" t="e">
        <f>ROUND(VLOOKUP($M233,age!$A$2:$M$479,3,FALSE),1)</f>
        <v>#N/A</v>
      </c>
      <c r="Q233" s="20" t="e">
        <f>ROUND(VLOOKUP($M233,age!$A$2:$M$479,4,FALSE),1)</f>
        <v>#N/A</v>
      </c>
      <c r="R233" s="20" t="e">
        <f>ROUND(VLOOKUP($M233,age!$A$2:$M$479,5,FALSE),1)</f>
        <v>#N/A</v>
      </c>
      <c r="S233" s="20" t="e">
        <f>ROUND(VLOOKUP($M233,age!$A$2:$M$479,6,FALSE),1)</f>
        <v>#N/A</v>
      </c>
      <c r="T233" s="20" t="e">
        <f>ROUND(VLOOKUP($M233,age!$A$2:$M$479,7,FALSE),1)</f>
        <v>#N/A</v>
      </c>
      <c r="U233" s="20" t="e">
        <f>ROUND(VLOOKUP($M233,age!$A$2:$M$479,8,FALSE),1)</f>
        <v>#N/A</v>
      </c>
      <c r="V233" s="20" t="e">
        <f>ROUND(VLOOKUP($M233,age!$A$2:$M$479,9,FALSE),1)</f>
        <v>#N/A</v>
      </c>
      <c r="W233" s="20" t="e">
        <f>ROUND(VLOOKUP($M233,age!$A$2:$M$479,10,FALSE),1)</f>
        <v>#N/A</v>
      </c>
      <c r="X233" s="20" t="e">
        <f>ROUND(VLOOKUP($M233,age!$A$2:$M$479,11,FALSE),1)</f>
        <v>#N/A</v>
      </c>
      <c r="Y233" s="20" t="e">
        <f>ROUND(VLOOKUP($M233,age!$A$2:$M$479,12,FALSE),1)</f>
        <v>#N/A</v>
      </c>
      <c r="Z233" s="20" t="e">
        <f>ROUND(VLOOKUP($M233,age!$A$2:$M$479,13,FALSE),1)</f>
        <v>#N/A</v>
      </c>
      <c r="AA233" s="20" t="e">
        <f>ROUND(VLOOKUP($N233,ht!$A$2:$H$423,2,FALSE),1)</f>
        <v>#N/A</v>
      </c>
      <c r="AB233" s="38" t="e">
        <f>ROUND(VLOOKUP($N233,ht!$A$2:$H$423,3,FALSE),1)</f>
        <v>#N/A</v>
      </c>
      <c r="AC233" s="20" t="e">
        <f>ROUND(VLOOKUP($N233,ht!$A$2:$H$423,4,FALSE),1)</f>
        <v>#N/A</v>
      </c>
      <c r="AD233" s="20" t="e">
        <f>ROUND(VLOOKUP($N233,ht!$A$2:$H$423,5,FALSE),1)</f>
        <v>#N/A</v>
      </c>
      <c r="AE233" s="20" t="e">
        <f>ROUND(VLOOKUP($N233,ht!$A$2:$H$423,6,FALSE),1)</f>
        <v>#N/A</v>
      </c>
      <c r="AF233" s="20" t="e">
        <f>ROUND(VLOOKUP($N233,ht!$A$2:$H$423,7,FALSE),1)</f>
        <v>#N/A</v>
      </c>
      <c r="AG233" s="20" t="e">
        <f>ROUND(VLOOKUP($N233,ht!$A$2:$H$423,8,FALSE),1)</f>
        <v>#N/A</v>
      </c>
    </row>
    <row r="234" spans="1:33" x14ac:dyDescent="0.75">
      <c r="A234" s="4"/>
      <c r="B234" s="5"/>
      <c r="C234" s="6"/>
      <c r="D234" s="6"/>
      <c r="E234" s="6"/>
      <c r="F234" s="6"/>
      <c r="G234" s="6"/>
      <c r="H234" s="35" t="str">
        <f t="shared" si="24"/>
        <v/>
      </c>
      <c r="I234" s="35" t="str">
        <f t="shared" si="25"/>
        <v/>
      </c>
      <c r="J234" s="35" t="str">
        <f t="shared" si="26"/>
        <v/>
      </c>
      <c r="K234" s="36" t="str">
        <f>Profile!$B$14</f>
        <v>700101-1</v>
      </c>
      <c r="L234" s="37">
        <f t="shared" ca="1" si="21"/>
        <v>45085</v>
      </c>
      <c r="M234" s="20" t="str">
        <f t="shared" si="22"/>
        <v>0</v>
      </c>
      <c r="N234" s="20" t="str">
        <f t="shared" si="23"/>
        <v>0</v>
      </c>
      <c r="O234" s="20" t="e">
        <f>ROUND(VLOOKUP($M234,age!$A$2:$M$479,2,FALSE),1)</f>
        <v>#N/A</v>
      </c>
      <c r="P234" s="20" t="e">
        <f>ROUND(VLOOKUP($M234,age!$A$2:$M$479,3,FALSE),1)</f>
        <v>#N/A</v>
      </c>
      <c r="Q234" s="20" t="e">
        <f>ROUND(VLOOKUP($M234,age!$A$2:$M$479,4,FALSE),1)</f>
        <v>#N/A</v>
      </c>
      <c r="R234" s="20" t="e">
        <f>ROUND(VLOOKUP($M234,age!$A$2:$M$479,5,FALSE),1)</f>
        <v>#N/A</v>
      </c>
      <c r="S234" s="20" t="e">
        <f>ROUND(VLOOKUP($M234,age!$A$2:$M$479,6,FALSE),1)</f>
        <v>#N/A</v>
      </c>
      <c r="T234" s="20" t="e">
        <f>ROUND(VLOOKUP($M234,age!$A$2:$M$479,7,FALSE),1)</f>
        <v>#N/A</v>
      </c>
      <c r="U234" s="20" t="e">
        <f>ROUND(VLOOKUP($M234,age!$A$2:$M$479,8,FALSE),1)</f>
        <v>#N/A</v>
      </c>
      <c r="V234" s="20" t="e">
        <f>ROUND(VLOOKUP($M234,age!$A$2:$M$479,9,FALSE),1)</f>
        <v>#N/A</v>
      </c>
      <c r="W234" s="20" t="e">
        <f>ROUND(VLOOKUP($M234,age!$A$2:$M$479,10,FALSE),1)</f>
        <v>#N/A</v>
      </c>
      <c r="X234" s="20" t="e">
        <f>ROUND(VLOOKUP($M234,age!$A$2:$M$479,11,FALSE),1)</f>
        <v>#N/A</v>
      </c>
      <c r="Y234" s="20" t="e">
        <f>ROUND(VLOOKUP($M234,age!$A$2:$M$479,12,FALSE),1)</f>
        <v>#N/A</v>
      </c>
      <c r="Z234" s="20" t="e">
        <f>ROUND(VLOOKUP($M234,age!$A$2:$M$479,13,FALSE),1)</f>
        <v>#N/A</v>
      </c>
      <c r="AA234" s="20" t="e">
        <f>ROUND(VLOOKUP($N234,ht!$A$2:$H$423,2,FALSE),1)</f>
        <v>#N/A</v>
      </c>
      <c r="AB234" s="38" t="e">
        <f>ROUND(VLOOKUP($N234,ht!$A$2:$H$423,3,FALSE),1)</f>
        <v>#N/A</v>
      </c>
      <c r="AC234" s="20" t="e">
        <f>ROUND(VLOOKUP($N234,ht!$A$2:$H$423,4,FALSE),1)</f>
        <v>#N/A</v>
      </c>
      <c r="AD234" s="20" t="e">
        <f>ROUND(VLOOKUP($N234,ht!$A$2:$H$423,5,FALSE),1)</f>
        <v>#N/A</v>
      </c>
      <c r="AE234" s="20" t="e">
        <f>ROUND(VLOOKUP($N234,ht!$A$2:$H$423,6,FALSE),1)</f>
        <v>#N/A</v>
      </c>
      <c r="AF234" s="20" t="e">
        <f>ROUND(VLOOKUP($N234,ht!$A$2:$H$423,7,FALSE),1)</f>
        <v>#N/A</v>
      </c>
      <c r="AG234" s="20" t="e">
        <f>ROUND(VLOOKUP($N234,ht!$A$2:$H$423,8,FALSE),1)</f>
        <v>#N/A</v>
      </c>
    </row>
    <row r="235" spans="1:33" x14ac:dyDescent="0.75">
      <c r="A235" s="4"/>
      <c r="B235" s="5"/>
      <c r="C235" s="6"/>
      <c r="D235" s="6"/>
      <c r="E235" s="6"/>
      <c r="F235" s="6"/>
      <c r="G235" s="6"/>
      <c r="H235" s="35" t="str">
        <f t="shared" si="24"/>
        <v/>
      </c>
      <c r="I235" s="35" t="str">
        <f t="shared" si="25"/>
        <v/>
      </c>
      <c r="J235" s="35" t="str">
        <f t="shared" si="26"/>
        <v/>
      </c>
      <c r="K235" s="36" t="str">
        <f>Profile!$B$14</f>
        <v>700101-1</v>
      </c>
      <c r="L235" s="37">
        <f t="shared" ca="1" si="21"/>
        <v>45085</v>
      </c>
      <c r="M235" s="20" t="str">
        <f t="shared" si="22"/>
        <v>0</v>
      </c>
      <c r="N235" s="20" t="str">
        <f t="shared" si="23"/>
        <v>0</v>
      </c>
      <c r="O235" s="20" t="e">
        <f>ROUND(VLOOKUP($M235,age!$A$2:$M$479,2,FALSE),1)</f>
        <v>#N/A</v>
      </c>
      <c r="P235" s="20" t="e">
        <f>ROUND(VLOOKUP($M235,age!$A$2:$M$479,3,FALSE),1)</f>
        <v>#N/A</v>
      </c>
      <c r="Q235" s="20" t="e">
        <f>ROUND(VLOOKUP($M235,age!$A$2:$M$479,4,FALSE),1)</f>
        <v>#N/A</v>
      </c>
      <c r="R235" s="20" t="e">
        <f>ROUND(VLOOKUP($M235,age!$A$2:$M$479,5,FALSE),1)</f>
        <v>#N/A</v>
      </c>
      <c r="S235" s="20" t="e">
        <f>ROUND(VLOOKUP($M235,age!$A$2:$M$479,6,FALSE),1)</f>
        <v>#N/A</v>
      </c>
      <c r="T235" s="20" t="e">
        <f>ROUND(VLOOKUP($M235,age!$A$2:$M$479,7,FALSE),1)</f>
        <v>#N/A</v>
      </c>
      <c r="U235" s="20" t="e">
        <f>ROUND(VLOOKUP($M235,age!$A$2:$M$479,8,FALSE),1)</f>
        <v>#N/A</v>
      </c>
      <c r="V235" s="20" t="e">
        <f>ROUND(VLOOKUP($M235,age!$A$2:$M$479,9,FALSE),1)</f>
        <v>#N/A</v>
      </c>
      <c r="W235" s="20" t="e">
        <f>ROUND(VLOOKUP($M235,age!$A$2:$M$479,10,FALSE),1)</f>
        <v>#N/A</v>
      </c>
      <c r="X235" s="20" t="e">
        <f>ROUND(VLOOKUP($M235,age!$A$2:$M$479,11,FALSE),1)</f>
        <v>#N/A</v>
      </c>
      <c r="Y235" s="20" t="e">
        <f>ROUND(VLOOKUP($M235,age!$A$2:$M$479,12,FALSE),1)</f>
        <v>#N/A</v>
      </c>
      <c r="Z235" s="20" t="e">
        <f>ROUND(VLOOKUP($M235,age!$A$2:$M$479,13,FALSE),1)</f>
        <v>#N/A</v>
      </c>
      <c r="AA235" s="20" t="e">
        <f>ROUND(VLOOKUP($N235,ht!$A$2:$H$423,2,FALSE),1)</f>
        <v>#N/A</v>
      </c>
      <c r="AB235" s="38" t="e">
        <f>ROUND(VLOOKUP($N235,ht!$A$2:$H$423,3,FALSE),1)</f>
        <v>#N/A</v>
      </c>
      <c r="AC235" s="20" t="e">
        <f>ROUND(VLOOKUP($N235,ht!$A$2:$H$423,4,FALSE),1)</f>
        <v>#N/A</v>
      </c>
      <c r="AD235" s="20" t="e">
        <f>ROUND(VLOOKUP($N235,ht!$A$2:$H$423,5,FALSE),1)</f>
        <v>#N/A</v>
      </c>
      <c r="AE235" s="20" t="e">
        <f>ROUND(VLOOKUP($N235,ht!$A$2:$H$423,6,FALSE),1)</f>
        <v>#N/A</v>
      </c>
      <c r="AF235" s="20" t="e">
        <f>ROUND(VLOOKUP($N235,ht!$A$2:$H$423,7,FALSE),1)</f>
        <v>#N/A</v>
      </c>
      <c r="AG235" s="20" t="e">
        <f>ROUND(VLOOKUP($N235,ht!$A$2:$H$423,8,FALSE),1)</f>
        <v>#N/A</v>
      </c>
    </row>
    <row r="236" spans="1:33" x14ac:dyDescent="0.75">
      <c r="A236" s="4"/>
      <c r="B236" s="5"/>
      <c r="C236" s="6"/>
      <c r="D236" s="6"/>
      <c r="E236" s="6"/>
      <c r="F236" s="6"/>
      <c r="G236" s="6"/>
      <c r="H236" s="35" t="str">
        <f t="shared" si="24"/>
        <v/>
      </c>
      <c r="I236" s="35" t="str">
        <f t="shared" si="25"/>
        <v/>
      </c>
      <c r="J236" s="35" t="str">
        <f t="shared" si="26"/>
        <v/>
      </c>
      <c r="K236" s="36" t="str">
        <f>Profile!$B$14</f>
        <v>700101-1</v>
      </c>
      <c r="L236" s="37">
        <f t="shared" ca="1" si="21"/>
        <v>45085</v>
      </c>
      <c r="M236" s="20" t="str">
        <f t="shared" si="22"/>
        <v>0</v>
      </c>
      <c r="N236" s="20" t="str">
        <f t="shared" si="23"/>
        <v>0</v>
      </c>
      <c r="O236" s="20" t="e">
        <f>ROUND(VLOOKUP($M236,age!$A$2:$M$479,2,FALSE),1)</f>
        <v>#N/A</v>
      </c>
      <c r="P236" s="20" t="e">
        <f>ROUND(VLOOKUP($M236,age!$A$2:$M$479,3,FALSE),1)</f>
        <v>#N/A</v>
      </c>
      <c r="Q236" s="20" t="e">
        <f>ROUND(VLOOKUP($M236,age!$A$2:$M$479,4,FALSE),1)</f>
        <v>#N/A</v>
      </c>
      <c r="R236" s="20" t="e">
        <f>ROUND(VLOOKUP($M236,age!$A$2:$M$479,5,FALSE),1)</f>
        <v>#N/A</v>
      </c>
      <c r="S236" s="20" t="e">
        <f>ROUND(VLOOKUP($M236,age!$A$2:$M$479,6,FALSE),1)</f>
        <v>#N/A</v>
      </c>
      <c r="T236" s="20" t="e">
        <f>ROUND(VLOOKUP($M236,age!$A$2:$M$479,7,FALSE),1)</f>
        <v>#N/A</v>
      </c>
      <c r="U236" s="20" t="e">
        <f>ROUND(VLOOKUP($M236,age!$A$2:$M$479,8,FALSE),1)</f>
        <v>#N/A</v>
      </c>
      <c r="V236" s="20" t="e">
        <f>ROUND(VLOOKUP($M236,age!$A$2:$M$479,9,FALSE),1)</f>
        <v>#N/A</v>
      </c>
      <c r="W236" s="20" t="e">
        <f>ROUND(VLOOKUP($M236,age!$A$2:$M$479,10,FALSE),1)</f>
        <v>#N/A</v>
      </c>
      <c r="X236" s="20" t="e">
        <f>ROUND(VLOOKUP($M236,age!$A$2:$M$479,11,FALSE),1)</f>
        <v>#N/A</v>
      </c>
      <c r="Y236" s="20" t="e">
        <f>ROUND(VLOOKUP($M236,age!$A$2:$M$479,12,FALSE),1)</f>
        <v>#N/A</v>
      </c>
      <c r="Z236" s="20" t="e">
        <f>ROUND(VLOOKUP($M236,age!$A$2:$M$479,13,FALSE),1)</f>
        <v>#N/A</v>
      </c>
      <c r="AA236" s="20" t="e">
        <f>ROUND(VLOOKUP($N236,ht!$A$2:$H$423,2,FALSE),1)</f>
        <v>#N/A</v>
      </c>
      <c r="AB236" s="38" t="e">
        <f>ROUND(VLOOKUP($N236,ht!$A$2:$H$423,3,FALSE),1)</f>
        <v>#N/A</v>
      </c>
      <c r="AC236" s="20" t="e">
        <f>ROUND(VLOOKUP($N236,ht!$A$2:$H$423,4,FALSE),1)</f>
        <v>#N/A</v>
      </c>
      <c r="AD236" s="20" t="e">
        <f>ROUND(VLOOKUP($N236,ht!$A$2:$H$423,5,FALSE),1)</f>
        <v>#N/A</v>
      </c>
      <c r="AE236" s="20" t="e">
        <f>ROUND(VLOOKUP($N236,ht!$A$2:$H$423,6,FALSE),1)</f>
        <v>#N/A</v>
      </c>
      <c r="AF236" s="20" t="e">
        <f>ROUND(VLOOKUP($N236,ht!$A$2:$H$423,7,FALSE),1)</f>
        <v>#N/A</v>
      </c>
      <c r="AG236" s="20" t="e">
        <f>ROUND(VLOOKUP($N236,ht!$A$2:$H$423,8,FALSE),1)</f>
        <v>#N/A</v>
      </c>
    </row>
    <row r="237" spans="1:33" x14ac:dyDescent="0.75">
      <c r="A237" s="4"/>
      <c r="B237" s="5"/>
      <c r="C237" s="6"/>
      <c r="D237" s="6"/>
      <c r="E237" s="6"/>
      <c r="F237" s="6"/>
      <c r="G237" s="6"/>
      <c r="H237" s="35" t="str">
        <f t="shared" si="24"/>
        <v/>
      </c>
      <c r="I237" s="35" t="str">
        <f t="shared" si="25"/>
        <v/>
      </c>
      <c r="J237" s="35" t="str">
        <f t="shared" si="26"/>
        <v/>
      </c>
      <c r="K237" s="36" t="str">
        <f>Profile!$B$14</f>
        <v>700101-1</v>
      </c>
      <c r="L237" s="37">
        <f t="shared" ca="1" si="21"/>
        <v>45085</v>
      </c>
      <c r="M237" s="20" t="str">
        <f t="shared" si="22"/>
        <v>0</v>
      </c>
      <c r="N237" s="20" t="str">
        <f t="shared" si="23"/>
        <v>0</v>
      </c>
      <c r="O237" s="20" t="e">
        <f>ROUND(VLOOKUP($M237,age!$A$2:$M$479,2,FALSE),1)</f>
        <v>#N/A</v>
      </c>
      <c r="P237" s="20" t="e">
        <f>ROUND(VLOOKUP($M237,age!$A$2:$M$479,3,FALSE),1)</f>
        <v>#N/A</v>
      </c>
      <c r="Q237" s="20" t="e">
        <f>ROUND(VLOOKUP($M237,age!$A$2:$M$479,4,FALSE),1)</f>
        <v>#N/A</v>
      </c>
      <c r="R237" s="20" t="e">
        <f>ROUND(VLOOKUP($M237,age!$A$2:$M$479,5,FALSE),1)</f>
        <v>#N/A</v>
      </c>
      <c r="S237" s="20" t="e">
        <f>ROUND(VLOOKUP($M237,age!$A$2:$M$479,6,FALSE),1)</f>
        <v>#N/A</v>
      </c>
      <c r="T237" s="20" t="e">
        <f>ROUND(VLOOKUP($M237,age!$A$2:$M$479,7,FALSE),1)</f>
        <v>#N/A</v>
      </c>
      <c r="U237" s="20" t="e">
        <f>ROUND(VLOOKUP($M237,age!$A$2:$M$479,8,FALSE),1)</f>
        <v>#N/A</v>
      </c>
      <c r="V237" s="20" t="e">
        <f>ROUND(VLOOKUP($M237,age!$A$2:$M$479,9,FALSE),1)</f>
        <v>#N/A</v>
      </c>
      <c r="W237" s="20" t="e">
        <f>ROUND(VLOOKUP($M237,age!$A$2:$M$479,10,FALSE),1)</f>
        <v>#N/A</v>
      </c>
      <c r="X237" s="20" t="e">
        <f>ROUND(VLOOKUP($M237,age!$A$2:$M$479,11,FALSE),1)</f>
        <v>#N/A</v>
      </c>
      <c r="Y237" s="20" t="e">
        <f>ROUND(VLOOKUP($M237,age!$A$2:$M$479,12,FALSE),1)</f>
        <v>#N/A</v>
      </c>
      <c r="Z237" s="20" t="e">
        <f>ROUND(VLOOKUP($M237,age!$A$2:$M$479,13,FALSE),1)</f>
        <v>#N/A</v>
      </c>
      <c r="AA237" s="20" t="e">
        <f>ROUND(VLOOKUP($N237,ht!$A$2:$H$423,2,FALSE),1)</f>
        <v>#N/A</v>
      </c>
      <c r="AB237" s="38" t="e">
        <f>ROUND(VLOOKUP($N237,ht!$A$2:$H$423,3,FALSE),1)</f>
        <v>#N/A</v>
      </c>
      <c r="AC237" s="20" t="e">
        <f>ROUND(VLOOKUP($N237,ht!$A$2:$H$423,4,FALSE),1)</f>
        <v>#N/A</v>
      </c>
      <c r="AD237" s="20" t="e">
        <f>ROUND(VLOOKUP($N237,ht!$A$2:$H$423,5,FALSE),1)</f>
        <v>#N/A</v>
      </c>
      <c r="AE237" s="20" t="e">
        <f>ROUND(VLOOKUP($N237,ht!$A$2:$H$423,6,FALSE),1)</f>
        <v>#N/A</v>
      </c>
      <c r="AF237" s="20" t="e">
        <f>ROUND(VLOOKUP($N237,ht!$A$2:$H$423,7,FALSE),1)</f>
        <v>#N/A</v>
      </c>
      <c r="AG237" s="20" t="e">
        <f>ROUND(VLOOKUP($N237,ht!$A$2:$H$423,8,FALSE),1)</f>
        <v>#N/A</v>
      </c>
    </row>
    <row r="238" spans="1:33" x14ac:dyDescent="0.75">
      <c r="A238" s="4"/>
      <c r="B238" s="5"/>
      <c r="C238" s="6"/>
      <c r="D238" s="6"/>
      <c r="E238" s="6"/>
      <c r="F238" s="6"/>
      <c r="G238" s="6"/>
      <c r="H238" s="35" t="str">
        <f t="shared" si="24"/>
        <v/>
      </c>
      <c r="I238" s="35" t="str">
        <f t="shared" si="25"/>
        <v/>
      </c>
      <c r="J238" s="35" t="str">
        <f t="shared" si="26"/>
        <v/>
      </c>
      <c r="K238" s="36" t="str">
        <f>Profile!$B$14</f>
        <v>700101-1</v>
      </c>
      <c r="L238" s="37">
        <f t="shared" ca="1" si="21"/>
        <v>45085</v>
      </c>
      <c r="M238" s="20" t="str">
        <f t="shared" si="22"/>
        <v>0</v>
      </c>
      <c r="N238" s="20" t="str">
        <f t="shared" si="23"/>
        <v>0</v>
      </c>
      <c r="O238" s="20" t="e">
        <f>ROUND(VLOOKUP($M238,age!$A$2:$M$479,2,FALSE),1)</f>
        <v>#N/A</v>
      </c>
      <c r="P238" s="20" t="e">
        <f>ROUND(VLOOKUP($M238,age!$A$2:$M$479,3,FALSE),1)</f>
        <v>#N/A</v>
      </c>
      <c r="Q238" s="20" t="e">
        <f>ROUND(VLOOKUP($M238,age!$A$2:$M$479,4,FALSE),1)</f>
        <v>#N/A</v>
      </c>
      <c r="R238" s="20" t="e">
        <f>ROUND(VLOOKUP($M238,age!$A$2:$M$479,5,FALSE),1)</f>
        <v>#N/A</v>
      </c>
      <c r="S238" s="20" t="e">
        <f>ROUND(VLOOKUP($M238,age!$A$2:$M$479,6,FALSE),1)</f>
        <v>#N/A</v>
      </c>
      <c r="T238" s="20" t="e">
        <f>ROUND(VLOOKUP($M238,age!$A$2:$M$479,7,FALSE),1)</f>
        <v>#N/A</v>
      </c>
      <c r="U238" s="20" t="e">
        <f>ROUND(VLOOKUP($M238,age!$A$2:$M$479,8,FALSE),1)</f>
        <v>#N/A</v>
      </c>
      <c r="V238" s="20" t="e">
        <f>ROUND(VLOOKUP($M238,age!$A$2:$M$479,9,FALSE),1)</f>
        <v>#N/A</v>
      </c>
      <c r="W238" s="20" t="e">
        <f>ROUND(VLOOKUP($M238,age!$A$2:$M$479,10,FALSE),1)</f>
        <v>#N/A</v>
      </c>
      <c r="X238" s="20" t="e">
        <f>ROUND(VLOOKUP($M238,age!$A$2:$M$479,11,FALSE),1)</f>
        <v>#N/A</v>
      </c>
      <c r="Y238" s="20" t="e">
        <f>ROUND(VLOOKUP($M238,age!$A$2:$M$479,12,FALSE),1)</f>
        <v>#N/A</v>
      </c>
      <c r="Z238" s="20" t="e">
        <f>ROUND(VLOOKUP($M238,age!$A$2:$M$479,13,FALSE),1)</f>
        <v>#N/A</v>
      </c>
      <c r="AA238" s="20" t="e">
        <f>ROUND(VLOOKUP($N238,ht!$A$2:$H$423,2,FALSE),1)</f>
        <v>#N/A</v>
      </c>
      <c r="AB238" s="38" t="e">
        <f>ROUND(VLOOKUP($N238,ht!$A$2:$H$423,3,FALSE),1)</f>
        <v>#N/A</v>
      </c>
      <c r="AC238" s="20" t="e">
        <f>ROUND(VLOOKUP($N238,ht!$A$2:$H$423,4,FALSE),1)</f>
        <v>#N/A</v>
      </c>
      <c r="AD238" s="20" t="e">
        <f>ROUND(VLOOKUP($N238,ht!$A$2:$H$423,5,FALSE),1)</f>
        <v>#N/A</v>
      </c>
      <c r="AE238" s="20" t="e">
        <f>ROUND(VLOOKUP($N238,ht!$A$2:$H$423,6,FALSE),1)</f>
        <v>#N/A</v>
      </c>
      <c r="AF238" s="20" t="e">
        <f>ROUND(VLOOKUP($N238,ht!$A$2:$H$423,7,FALSE),1)</f>
        <v>#N/A</v>
      </c>
      <c r="AG238" s="20" t="e">
        <f>ROUND(VLOOKUP($N238,ht!$A$2:$H$423,8,FALSE),1)</f>
        <v>#N/A</v>
      </c>
    </row>
    <row r="239" spans="1:33" x14ac:dyDescent="0.75">
      <c r="A239" s="4"/>
      <c r="B239" s="5"/>
      <c r="C239" s="6"/>
      <c r="D239" s="6"/>
      <c r="E239" s="6"/>
      <c r="F239" s="6"/>
      <c r="G239" s="6"/>
      <c r="H239" s="35" t="str">
        <f t="shared" si="24"/>
        <v/>
      </c>
      <c r="I239" s="35" t="str">
        <f t="shared" si="25"/>
        <v/>
      </c>
      <c r="J239" s="35" t="str">
        <f t="shared" si="26"/>
        <v/>
      </c>
      <c r="K239" s="36" t="str">
        <f>Profile!$B$14</f>
        <v>700101-1</v>
      </c>
      <c r="L239" s="37">
        <f t="shared" ca="1" si="21"/>
        <v>45085</v>
      </c>
      <c r="M239" s="20" t="str">
        <f t="shared" si="22"/>
        <v>0</v>
      </c>
      <c r="N239" s="20" t="str">
        <f t="shared" si="23"/>
        <v>0</v>
      </c>
      <c r="O239" s="20" t="e">
        <f>ROUND(VLOOKUP($M239,age!$A$2:$M$479,2,FALSE),1)</f>
        <v>#N/A</v>
      </c>
      <c r="P239" s="20" t="e">
        <f>ROUND(VLOOKUP($M239,age!$A$2:$M$479,3,FALSE),1)</f>
        <v>#N/A</v>
      </c>
      <c r="Q239" s="20" t="e">
        <f>ROUND(VLOOKUP($M239,age!$A$2:$M$479,4,FALSE),1)</f>
        <v>#N/A</v>
      </c>
      <c r="R239" s="20" t="e">
        <f>ROUND(VLOOKUP($M239,age!$A$2:$M$479,5,FALSE),1)</f>
        <v>#N/A</v>
      </c>
      <c r="S239" s="20" t="e">
        <f>ROUND(VLOOKUP($M239,age!$A$2:$M$479,6,FALSE),1)</f>
        <v>#N/A</v>
      </c>
      <c r="T239" s="20" t="e">
        <f>ROUND(VLOOKUP($M239,age!$A$2:$M$479,7,FALSE),1)</f>
        <v>#N/A</v>
      </c>
      <c r="U239" s="20" t="e">
        <f>ROUND(VLOOKUP($M239,age!$A$2:$M$479,8,FALSE),1)</f>
        <v>#N/A</v>
      </c>
      <c r="V239" s="20" t="e">
        <f>ROUND(VLOOKUP($M239,age!$A$2:$M$479,9,FALSE),1)</f>
        <v>#N/A</v>
      </c>
      <c r="W239" s="20" t="e">
        <f>ROUND(VLOOKUP($M239,age!$A$2:$M$479,10,FALSE),1)</f>
        <v>#N/A</v>
      </c>
      <c r="X239" s="20" t="e">
        <f>ROUND(VLOOKUP($M239,age!$A$2:$M$479,11,FALSE),1)</f>
        <v>#N/A</v>
      </c>
      <c r="Y239" s="20" t="e">
        <f>ROUND(VLOOKUP($M239,age!$A$2:$M$479,12,FALSE),1)</f>
        <v>#N/A</v>
      </c>
      <c r="Z239" s="20" t="e">
        <f>ROUND(VLOOKUP($M239,age!$A$2:$M$479,13,FALSE),1)</f>
        <v>#N/A</v>
      </c>
      <c r="AA239" s="20" t="e">
        <f>ROUND(VLOOKUP($N239,ht!$A$2:$H$423,2,FALSE),1)</f>
        <v>#N/A</v>
      </c>
      <c r="AB239" s="38" t="e">
        <f>ROUND(VLOOKUP($N239,ht!$A$2:$H$423,3,FALSE),1)</f>
        <v>#N/A</v>
      </c>
      <c r="AC239" s="20" t="e">
        <f>ROUND(VLOOKUP($N239,ht!$A$2:$H$423,4,FALSE),1)</f>
        <v>#N/A</v>
      </c>
      <c r="AD239" s="20" t="e">
        <f>ROUND(VLOOKUP($N239,ht!$A$2:$H$423,5,FALSE),1)</f>
        <v>#N/A</v>
      </c>
      <c r="AE239" s="20" t="e">
        <f>ROUND(VLOOKUP($N239,ht!$A$2:$H$423,6,FALSE),1)</f>
        <v>#N/A</v>
      </c>
      <c r="AF239" s="20" t="e">
        <f>ROUND(VLOOKUP($N239,ht!$A$2:$H$423,7,FALSE),1)</f>
        <v>#N/A</v>
      </c>
      <c r="AG239" s="20" t="e">
        <f>ROUND(VLOOKUP($N239,ht!$A$2:$H$423,8,FALSE),1)</f>
        <v>#N/A</v>
      </c>
    </row>
    <row r="240" spans="1:33" x14ac:dyDescent="0.75">
      <c r="A240" s="4"/>
      <c r="B240" s="5"/>
      <c r="C240" s="6"/>
      <c r="D240" s="6"/>
      <c r="E240" s="6"/>
      <c r="F240" s="6"/>
      <c r="G240" s="6"/>
      <c r="H240" s="35" t="str">
        <f t="shared" si="24"/>
        <v/>
      </c>
      <c r="I240" s="35" t="str">
        <f t="shared" si="25"/>
        <v/>
      </c>
      <c r="J240" s="35" t="str">
        <f t="shared" si="26"/>
        <v/>
      </c>
      <c r="K240" s="36" t="str">
        <f>Profile!$B$14</f>
        <v>700101-1</v>
      </c>
      <c r="L240" s="37">
        <f t="shared" ca="1" si="21"/>
        <v>45085</v>
      </c>
      <c r="M240" s="20" t="str">
        <f t="shared" si="22"/>
        <v>0</v>
      </c>
      <c r="N240" s="20" t="str">
        <f t="shared" si="23"/>
        <v>0</v>
      </c>
      <c r="O240" s="20" t="e">
        <f>ROUND(VLOOKUP($M240,age!$A$2:$M$479,2,FALSE),1)</f>
        <v>#N/A</v>
      </c>
      <c r="P240" s="20" t="e">
        <f>ROUND(VLOOKUP($M240,age!$A$2:$M$479,3,FALSE),1)</f>
        <v>#N/A</v>
      </c>
      <c r="Q240" s="20" t="e">
        <f>ROUND(VLOOKUP($M240,age!$A$2:$M$479,4,FALSE),1)</f>
        <v>#N/A</v>
      </c>
      <c r="R240" s="20" t="e">
        <f>ROUND(VLOOKUP($M240,age!$A$2:$M$479,5,FALSE),1)</f>
        <v>#N/A</v>
      </c>
      <c r="S240" s="20" t="e">
        <f>ROUND(VLOOKUP($M240,age!$A$2:$M$479,6,FALSE),1)</f>
        <v>#N/A</v>
      </c>
      <c r="T240" s="20" t="e">
        <f>ROUND(VLOOKUP($M240,age!$A$2:$M$479,7,FALSE),1)</f>
        <v>#N/A</v>
      </c>
      <c r="U240" s="20" t="e">
        <f>ROUND(VLOOKUP($M240,age!$A$2:$M$479,8,FALSE),1)</f>
        <v>#N/A</v>
      </c>
      <c r="V240" s="20" t="e">
        <f>ROUND(VLOOKUP($M240,age!$A$2:$M$479,9,FALSE),1)</f>
        <v>#N/A</v>
      </c>
      <c r="W240" s="20" t="e">
        <f>ROUND(VLOOKUP($M240,age!$A$2:$M$479,10,FALSE),1)</f>
        <v>#N/A</v>
      </c>
      <c r="X240" s="20" t="e">
        <f>ROUND(VLOOKUP($M240,age!$A$2:$M$479,11,FALSE),1)</f>
        <v>#N/A</v>
      </c>
      <c r="Y240" s="20" t="e">
        <f>ROUND(VLOOKUP($M240,age!$A$2:$M$479,12,FALSE),1)</f>
        <v>#N/A</v>
      </c>
      <c r="Z240" s="20" t="e">
        <f>ROUND(VLOOKUP($M240,age!$A$2:$M$479,13,FALSE),1)</f>
        <v>#N/A</v>
      </c>
      <c r="AA240" s="20" t="e">
        <f>ROUND(VLOOKUP($N240,ht!$A$2:$H$423,2,FALSE),1)</f>
        <v>#N/A</v>
      </c>
      <c r="AB240" s="38" t="e">
        <f>ROUND(VLOOKUP($N240,ht!$A$2:$H$423,3,FALSE),1)</f>
        <v>#N/A</v>
      </c>
      <c r="AC240" s="20" t="e">
        <f>ROUND(VLOOKUP($N240,ht!$A$2:$H$423,4,FALSE),1)</f>
        <v>#N/A</v>
      </c>
      <c r="AD240" s="20" t="e">
        <f>ROUND(VLOOKUP($N240,ht!$A$2:$H$423,5,FALSE),1)</f>
        <v>#N/A</v>
      </c>
      <c r="AE240" s="20" t="e">
        <f>ROUND(VLOOKUP($N240,ht!$A$2:$H$423,6,FALSE),1)</f>
        <v>#N/A</v>
      </c>
      <c r="AF240" s="20" t="e">
        <f>ROUND(VLOOKUP($N240,ht!$A$2:$H$423,7,FALSE),1)</f>
        <v>#N/A</v>
      </c>
      <c r="AG240" s="20" t="e">
        <f>ROUND(VLOOKUP($N240,ht!$A$2:$H$423,8,FALSE),1)</f>
        <v>#N/A</v>
      </c>
    </row>
    <row r="241" spans="1:33" x14ac:dyDescent="0.75">
      <c r="A241" s="4"/>
      <c r="B241" s="5"/>
      <c r="C241" s="6"/>
      <c r="D241" s="6"/>
      <c r="E241" s="6"/>
      <c r="F241" s="6"/>
      <c r="G241" s="6"/>
      <c r="H241" s="35" t="str">
        <f t="shared" si="24"/>
        <v/>
      </c>
      <c r="I241" s="35" t="str">
        <f t="shared" si="25"/>
        <v/>
      </c>
      <c r="J241" s="35" t="str">
        <f t="shared" si="26"/>
        <v/>
      </c>
      <c r="K241" s="36" t="str">
        <f>Profile!$B$14</f>
        <v>700101-1</v>
      </c>
      <c r="L241" s="37">
        <f t="shared" ca="1" si="21"/>
        <v>45085</v>
      </c>
      <c r="M241" s="20" t="str">
        <f t="shared" si="22"/>
        <v>0</v>
      </c>
      <c r="N241" s="20" t="str">
        <f t="shared" si="23"/>
        <v>0</v>
      </c>
      <c r="O241" s="20" t="e">
        <f>ROUND(VLOOKUP($M241,age!$A$2:$M$479,2,FALSE),1)</f>
        <v>#N/A</v>
      </c>
      <c r="P241" s="20" t="e">
        <f>ROUND(VLOOKUP($M241,age!$A$2:$M$479,3,FALSE),1)</f>
        <v>#N/A</v>
      </c>
      <c r="Q241" s="20" t="e">
        <f>ROUND(VLOOKUP($M241,age!$A$2:$M$479,4,FALSE),1)</f>
        <v>#N/A</v>
      </c>
      <c r="R241" s="20" t="e">
        <f>ROUND(VLOOKUP($M241,age!$A$2:$M$479,5,FALSE),1)</f>
        <v>#N/A</v>
      </c>
      <c r="S241" s="20" t="e">
        <f>ROUND(VLOOKUP($M241,age!$A$2:$M$479,6,FALSE),1)</f>
        <v>#N/A</v>
      </c>
      <c r="T241" s="20" t="e">
        <f>ROUND(VLOOKUP($M241,age!$A$2:$M$479,7,FALSE),1)</f>
        <v>#N/A</v>
      </c>
      <c r="U241" s="20" t="e">
        <f>ROUND(VLOOKUP($M241,age!$A$2:$M$479,8,FALSE),1)</f>
        <v>#N/A</v>
      </c>
      <c r="V241" s="20" t="e">
        <f>ROUND(VLOOKUP($M241,age!$A$2:$M$479,9,FALSE),1)</f>
        <v>#N/A</v>
      </c>
      <c r="W241" s="20" t="e">
        <f>ROUND(VLOOKUP($M241,age!$A$2:$M$479,10,FALSE),1)</f>
        <v>#N/A</v>
      </c>
      <c r="X241" s="20" t="e">
        <f>ROUND(VLOOKUP($M241,age!$A$2:$M$479,11,FALSE),1)</f>
        <v>#N/A</v>
      </c>
      <c r="Y241" s="20" t="e">
        <f>ROUND(VLOOKUP($M241,age!$A$2:$M$479,12,FALSE),1)</f>
        <v>#N/A</v>
      </c>
      <c r="Z241" s="20" t="e">
        <f>ROUND(VLOOKUP($M241,age!$A$2:$M$479,13,FALSE),1)</f>
        <v>#N/A</v>
      </c>
      <c r="AA241" s="20" t="e">
        <f>ROUND(VLOOKUP($N241,ht!$A$2:$H$423,2,FALSE),1)</f>
        <v>#N/A</v>
      </c>
      <c r="AB241" s="38" t="e">
        <f>ROUND(VLOOKUP($N241,ht!$A$2:$H$423,3,FALSE),1)</f>
        <v>#N/A</v>
      </c>
      <c r="AC241" s="20" t="e">
        <f>ROUND(VLOOKUP($N241,ht!$A$2:$H$423,4,FALSE),1)</f>
        <v>#N/A</v>
      </c>
      <c r="AD241" s="20" t="e">
        <f>ROUND(VLOOKUP($N241,ht!$A$2:$H$423,5,FALSE),1)</f>
        <v>#N/A</v>
      </c>
      <c r="AE241" s="20" t="e">
        <f>ROUND(VLOOKUP($N241,ht!$A$2:$H$423,6,FALSE),1)</f>
        <v>#N/A</v>
      </c>
      <c r="AF241" s="20" t="e">
        <f>ROUND(VLOOKUP($N241,ht!$A$2:$H$423,7,FALSE),1)</f>
        <v>#N/A</v>
      </c>
      <c r="AG241" s="20" t="e">
        <f>ROUND(VLOOKUP($N241,ht!$A$2:$H$423,8,FALSE),1)</f>
        <v>#N/A</v>
      </c>
    </row>
    <row r="242" spans="1:33" x14ac:dyDescent="0.75">
      <c r="A242" s="4"/>
      <c r="B242" s="5"/>
      <c r="C242" s="6"/>
      <c r="D242" s="6"/>
      <c r="E242" s="6"/>
      <c r="F242" s="6"/>
      <c r="G242" s="6"/>
      <c r="H242" s="35" t="str">
        <f t="shared" si="24"/>
        <v/>
      </c>
      <c r="I242" s="35" t="str">
        <f t="shared" si="25"/>
        <v/>
      </c>
      <c r="J242" s="35" t="str">
        <f t="shared" si="26"/>
        <v/>
      </c>
      <c r="K242" s="36" t="str">
        <f>Profile!$B$14</f>
        <v>700101-1</v>
      </c>
      <c r="L242" s="37">
        <f t="shared" ca="1" si="21"/>
        <v>45085</v>
      </c>
      <c r="M242" s="20" t="str">
        <f t="shared" si="22"/>
        <v>0</v>
      </c>
      <c r="N242" s="20" t="str">
        <f t="shared" si="23"/>
        <v>0</v>
      </c>
      <c r="O242" s="20" t="e">
        <f>ROUND(VLOOKUP($M242,age!$A$2:$M$479,2,FALSE),1)</f>
        <v>#N/A</v>
      </c>
      <c r="P242" s="20" t="e">
        <f>ROUND(VLOOKUP($M242,age!$A$2:$M$479,3,FALSE),1)</f>
        <v>#N/A</v>
      </c>
      <c r="Q242" s="20" t="e">
        <f>ROUND(VLOOKUP($M242,age!$A$2:$M$479,4,FALSE),1)</f>
        <v>#N/A</v>
      </c>
      <c r="R242" s="20" t="e">
        <f>ROUND(VLOOKUP($M242,age!$A$2:$M$479,5,FALSE),1)</f>
        <v>#N/A</v>
      </c>
      <c r="S242" s="20" t="e">
        <f>ROUND(VLOOKUP($M242,age!$A$2:$M$479,6,FALSE),1)</f>
        <v>#N/A</v>
      </c>
      <c r="T242" s="20" t="e">
        <f>ROUND(VLOOKUP($M242,age!$A$2:$M$479,7,FALSE),1)</f>
        <v>#N/A</v>
      </c>
      <c r="U242" s="20" t="e">
        <f>ROUND(VLOOKUP($M242,age!$A$2:$M$479,8,FALSE),1)</f>
        <v>#N/A</v>
      </c>
      <c r="V242" s="20" t="e">
        <f>ROUND(VLOOKUP($M242,age!$A$2:$M$479,9,FALSE),1)</f>
        <v>#N/A</v>
      </c>
      <c r="W242" s="20" t="e">
        <f>ROUND(VLOOKUP($M242,age!$A$2:$M$479,10,FALSE),1)</f>
        <v>#N/A</v>
      </c>
      <c r="X242" s="20" t="e">
        <f>ROUND(VLOOKUP($M242,age!$A$2:$M$479,11,FALSE),1)</f>
        <v>#N/A</v>
      </c>
      <c r="Y242" s="20" t="e">
        <f>ROUND(VLOOKUP($M242,age!$A$2:$M$479,12,FALSE),1)</f>
        <v>#N/A</v>
      </c>
      <c r="Z242" s="20" t="e">
        <f>ROUND(VLOOKUP($M242,age!$A$2:$M$479,13,FALSE),1)</f>
        <v>#N/A</v>
      </c>
      <c r="AA242" s="20" t="e">
        <f>ROUND(VLOOKUP($N242,ht!$A$2:$H$423,2,FALSE),1)</f>
        <v>#N/A</v>
      </c>
      <c r="AB242" s="38" t="e">
        <f>ROUND(VLOOKUP($N242,ht!$A$2:$H$423,3,FALSE),1)</f>
        <v>#N/A</v>
      </c>
      <c r="AC242" s="20" t="e">
        <f>ROUND(VLOOKUP($N242,ht!$A$2:$H$423,4,FALSE),1)</f>
        <v>#N/A</v>
      </c>
      <c r="AD242" s="20" t="e">
        <f>ROUND(VLOOKUP($N242,ht!$A$2:$H$423,5,FALSE),1)</f>
        <v>#N/A</v>
      </c>
      <c r="AE242" s="20" t="e">
        <f>ROUND(VLOOKUP($N242,ht!$A$2:$H$423,6,FALSE),1)</f>
        <v>#N/A</v>
      </c>
      <c r="AF242" s="20" t="e">
        <f>ROUND(VLOOKUP($N242,ht!$A$2:$H$423,7,FALSE),1)</f>
        <v>#N/A</v>
      </c>
      <c r="AG242" s="20" t="e">
        <f>ROUND(VLOOKUP($N242,ht!$A$2:$H$423,8,FALSE),1)</f>
        <v>#N/A</v>
      </c>
    </row>
    <row r="243" spans="1:33" x14ac:dyDescent="0.75">
      <c r="A243" s="4"/>
      <c r="B243" s="5"/>
      <c r="C243" s="6"/>
      <c r="D243" s="6"/>
      <c r="E243" s="6"/>
      <c r="F243" s="6"/>
      <c r="G243" s="6"/>
      <c r="H243" s="35" t="str">
        <f t="shared" si="24"/>
        <v/>
      </c>
      <c r="I243" s="35" t="str">
        <f t="shared" si="25"/>
        <v/>
      </c>
      <c r="J243" s="35" t="str">
        <f t="shared" si="26"/>
        <v/>
      </c>
      <c r="K243" s="36" t="str">
        <f>Profile!$B$14</f>
        <v>700101-1</v>
      </c>
      <c r="L243" s="37">
        <f t="shared" ca="1" si="21"/>
        <v>45085</v>
      </c>
      <c r="M243" s="20" t="str">
        <f t="shared" si="22"/>
        <v>0</v>
      </c>
      <c r="N243" s="20" t="str">
        <f t="shared" si="23"/>
        <v>0</v>
      </c>
      <c r="O243" s="20" t="e">
        <f>ROUND(VLOOKUP($M243,age!$A$2:$M$479,2,FALSE),1)</f>
        <v>#N/A</v>
      </c>
      <c r="P243" s="20" t="e">
        <f>ROUND(VLOOKUP($M243,age!$A$2:$M$479,3,FALSE),1)</f>
        <v>#N/A</v>
      </c>
      <c r="Q243" s="20" t="e">
        <f>ROUND(VLOOKUP($M243,age!$A$2:$M$479,4,FALSE),1)</f>
        <v>#N/A</v>
      </c>
      <c r="R243" s="20" t="e">
        <f>ROUND(VLOOKUP($M243,age!$A$2:$M$479,5,FALSE),1)</f>
        <v>#N/A</v>
      </c>
      <c r="S243" s="20" t="e">
        <f>ROUND(VLOOKUP($M243,age!$A$2:$M$479,6,FALSE),1)</f>
        <v>#N/A</v>
      </c>
      <c r="T243" s="20" t="e">
        <f>ROUND(VLOOKUP($M243,age!$A$2:$M$479,7,FALSE),1)</f>
        <v>#N/A</v>
      </c>
      <c r="U243" s="20" t="e">
        <f>ROUND(VLOOKUP($M243,age!$A$2:$M$479,8,FALSE),1)</f>
        <v>#N/A</v>
      </c>
      <c r="V243" s="20" t="e">
        <f>ROUND(VLOOKUP($M243,age!$A$2:$M$479,9,FALSE),1)</f>
        <v>#N/A</v>
      </c>
      <c r="W243" s="20" t="e">
        <f>ROUND(VLOOKUP($M243,age!$A$2:$M$479,10,FALSE),1)</f>
        <v>#N/A</v>
      </c>
      <c r="X243" s="20" t="e">
        <f>ROUND(VLOOKUP($M243,age!$A$2:$M$479,11,FALSE),1)</f>
        <v>#N/A</v>
      </c>
      <c r="Y243" s="20" t="e">
        <f>ROUND(VLOOKUP($M243,age!$A$2:$M$479,12,FALSE),1)</f>
        <v>#N/A</v>
      </c>
      <c r="Z243" s="20" t="e">
        <f>ROUND(VLOOKUP($M243,age!$A$2:$M$479,13,FALSE),1)</f>
        <v>#N/A</v>
      </c>
      <c r="AA243" s="20" t="e">
        <f>ROUND(VLOOKUP($N243,ht!$A$2:$H$423,2,FALSE),1)</f>
        <v>#N/A</v>
      </c>
      <c r="AB243" s="38" t="e">
        <f>ROUND(VLOOKUP($N243,ht!$A$2:$H$423,3,FALSE),1)</f>
        <v>#N/A</v>
      </c>
      <c r="AC243" s="20" t="e">
        <f>ROUND(VLOOKUP($N243,ht!$A$2:$H$423,4,FALSE),1)</f>
        <v>#N/A</v>
      </c>
      <c r="AD243" s="20" t="e">
        <f>ROUND(VLOOKUP($N243,ht!$A$2:$H$423,5,FALSE),1)</f>
        <v>#N/A</v>
      </c>
      <c r="AE243" s="20" t="e">
        <f>ROUND(VLOOKUP($N243,ht!$A$2:$H$423,6,FALSE),1)</f>
        <v>#N/A</v>
      </c>
      <c r="AF243" s="20" t="e">
        <f>ROUND(VLOOKUP($N243,ht!$A$2:$H$423,7,FALSE),1)</f>
        <v>#N/A</v>
      </c>
      <c r="AG243" s="20" t="e">
        <f>ROUND(VLOOKUP($N243,ht!$A$2:$H$423,8,FALSE),1)</f>
        <v>#N/A</v>
      </c>
    </row>
    <row r="244" spans="1:33" x14ac:dyDescent="0.75">
      <c r="A244" s="4"/>
      <c r="B244" s="5"/>
      <c r="C244" s="6"/>
      <c r="D244" s="6"/>
      <c r="E244" s="6"/>
      <c r="F244" s="6"/>
      <c r="G244" s="6"/>
      <c r="H244" s="35" t="str">
        <f t="shared" si="24"/>
        <v/>
      </c>
      <c r="I244" s="35" t="str">
        <f t="shared" si="25"/>
        <v/>
      </c>
      <c r="J244" s="35" t="str">
        <f t="shared" si="26"/>
        <v/>
      </c>
      <c r="K244" s="36" t="str">
        <f>Profile!$B$14</f>
        <v>700101-1</v>
      </c>
      <c r="L244" s="37">
        <f t="shared" ca="1" si="21"/>
        <v>45085</v>
      </c>
      <c r="M244" s="20" t="str">
        <f t="shared" si="22"/>
        <v>0</v>
      </c>
      <c r="N244" s="20" t="str">
        <f t="shared" si="23"/>
        <v>0</v>
      </c>
      <c r="O244" s="20" t="e">
        <f>ROUND(VLOOKUP($M244,age!$A$2:$M$479,2,FALSE),1)</f>
        <v>#N/A</v>
      </c>
      <c r="P244" s="20" t="e">
        <f>ROUND(VLOOKUP($M244,age!$A$2:$M$479,3,FALSE),1)</f>
        <v>#N/A</v>
      </c>
      <c r="Q244" s="20" t="e">
        <f>ROUND(VLOOKUP($M244,age!$A$2:$M$479,4,FALSE),1)</f>
        <v>#N/A</v>
      </c>
      <c r="R244" s="20" t="e">
        <f>ROUND(VLOOKUP($M244,age!$A$2:$M$479,5,FALSE),1)</f>
        <v>#N/A</v>
      </c>
      <c r="S244" s="20" t="e">
        <f>ROUND(VLOOKUP($M244,age!$A$2:$M$479,6,FALSE),1)</f>
        <v>#N/A</v>
      </c>
      <c r="T244" s="20" t="e">
        <f>ROUND(VLOOKUP($M244,age!$A$2:$M$479,7,FALSE),1)</f>
        <v>#N/A</v>
      </c>
      <c r="U244" s="20" t="e">
        <f>ROUND(VLOOKUP($M244,age!$A$2:$M$479,8,FALSE),1)</f>
        <v>#N/A</v>
      </c>
      <c r="V244" s="20" t="e">
        <f>ROUND(VLOOKUP($M244,age!$A$2:$M$479,9,FALSE),1)</f>
        <v>#N/A</v>
      </c>
      <c r="W244" s="20" t="e">
        <f>ROUND(VLOOKUP($M244,age!$A$2:$M$479,10,FALSE),1)</f>
        <v>#N/A</v>
      </c>
      <c r="X244" s="20" t="e">
        <f>ROUND(VLOOKUP($M244,age!$A$2:$M$479,11,FALSE),1)</f>
        <v>#N/A</v>
      </c>
      <c r="Y244" s="20" t="e">
        <f>ROUND(VLOOKUP($M244,age!$A$2:$M$479,12,FALSE),1)</f>
        <v>#N/A</v>
      </c>
      <c r="Z244" s="20" t="e">
        <f>ROUND(VLOOKUP($M244,age!$A$2:$M$479,13,FALSE),1)</f>
        <v>#N/A</v>
      </c>
      <c r="AA244" s="20" t="e">
        <f>ROUND(VLOOKUP($N244,ht!$A$2:$H$423,2,FALSE),1)</f>
        <v>#N/A</v>
      </c>
      <c r="AB244" s="38" t="e">
        <f>ROUND(VLOOKUP($N244,ht!$A$2:$H$423,3,FALSE),1)</f>
        <v>#N/A</v>
      </c>
      <c r="AC244" s="20" t="e">
        <f>ROUND(VLOOKUP($N244,ht!$A$2:$H$423,4,FALSE),1)</f>
        <v>#N/A</v>
      </c>
      <c r="AD244" s="20" t="e">
        <f>ROUND(VLOOKUP($N244,ht!$A$2:$H$423,5,FALSE),1)</f>
        <v>#N/A</v>
      </c>
      <c r="AE244" s="20" t="e">
        <f>ROUND(VLOOKUP($N244,ht!$A$2:$H$423,6,FALSE),1)</f>
        <v>#N/A</v>
      </c>
      <c r="AF244" s="20" t="e">
        <f>ROUND(VLOOKUP($N244,ht!$A$2:$H$423,7,FALSE),1)</f>
        <v>#N/A</v>
      </c>
      <c r="AG244" s="20" t="e">
        <f>ROUND(VLOOKUP($N244,ht!$A$2:$H$423,8,FALSE),1)</f>
        <v>#N/A</v>
      </c>
    </row>
    <row r="245" spans="1:33" x14ac:dyDescent="0.75">
      <c r="A245" s="4"/>
      <c r="B245" s="5"/>
      <c r="C245" s="6"/>
      <c r="D245" s="6"/>
      <c r="E245" s="6"/>
      <c r="F245" s="6"/>
      <c r="G245" s="6"/>
      <c r="H245" s="35" t="str">
        <f t="shared" si="24"/>
        <v/>
      </c>
      <c r="I245" s="35" t="str">
        <f t="shared" si="25"/>
        <v/>
      </c>
      <c r="J245" s="35" t="str">
        <f t="shared" si="26"/>
        <v/>
      </c>
      <c r="K245" s="36" t="str">
        <f>Profile!$B$14</f>
        <v>700101-1</v>
      </c>
      <c r="L245" s="37">
        <f t="shared" ca="1" si="21"/>
        <v>45085</v>
      </c>
      <c r="M245" s="20" t="str">
        <f t="shared" si="22"/>
        <v>0</v>
      </c>
      <c r="N245" s="20" t="str">
        <f t="shared" si="23"/>
        <v>0</v>
      </c>
      <c r="O245" s="20" t="e">
        <f>ROUND(VLOOKUP($M245,age!$A$2:$M$479,2,FALSE),1)</f>
        <v>#N/A</v>
      </c>
      <c r="P245" s="20" t="e">
        <f>ROUND(VLOOKUP($M245,age!$A$2:$M$479,3,FALSE),1)</f>
        <v>#N/A</v>
      </c>
      <c r="Q245" s="20" t="e">
        <f>ROUND(VLOOKUP($M245,age!$A$2:$M$479,4,FALSE),1)</f>
        <v>#N/A</v>
      </c>
      <c r="R245" s="20" t="e">
        <f>ROUND(VLOOKUP($M245,age!$A$2:$M$479,5,FALSE),1)</f>
        <v>#N/A</v>
      </c>
      <c r="S245" s="20" t="e">
        <f>ROUND(VLOOKUP($M245,age!$A$2:$M$479,6,FALSE),1)</f>
        <v>#N/A</v>
      </c>
      <c r="T245" s="20" t="e">
        <f>ROUND(VLOOKUP($M245,age!$A$2:$M$479,7,FALSE),1)</f>
        <v>#N/A</v>
      </c>
      <c r="U245" s="20" t="e">
        <f>ROUND(VLOOKUP($M245,age!$A$2:$M$479,8,FALSE),1)</f>
        <v>#N/A</v>
      </c>
      <c r="V245" s="20" t="e">
        <f>ROUND(VLOOKUP($M245,age!$A$2:$M$479,9,FALSE),1)</f>
        <v>#N/A</v>
      </c>
      <c r="W245" s="20" t="e">
        <f>ROUND(VLOOKUP($M245,age!$A$2:$M$479,10,FALSE),1)</f>
        <v>#N/A</v>
      </c>
      <c r="X245" s="20" t="e">
        <f>ROUND(VLOOKUP($M245,age!$A$2:$M$479,11,FALSE),1)</f>
        <v>#N/A</v>
      </c>
      <c r="Y245" s="20" t="e">
        <f>ROUND(VLOOKUP($M245,age!$A$2:$M$479,12,FALSE),1)</f>
        <v>#N/A</v>
      </c>
      <c r="Z245" s="20" t="e">
        <f>ROUND(VLOOKUP($M245,age!$A$2:$M$479,13,FALSE),1)</f>
        <v>#N/A</v>
      </c>
      <c r="AA245" s="20" t="e">
        <f>ROUND(VLOOKUP($N245,ht!$A$2:$H$423,2,FALSE),1)</f>
        <v>#N/A</v>
      </c>
      <c r="AB245" s="38" t="e">
        <f>ROUND(VLOOKUP($N245,ht!$A$2:$H$423,3,FALSE),1)</f>
        <v>#N/A</v>
      </c>
      <c r="AC245" s="20" t="e">
        <f>ROUND(VLOOKUP($N245,ht!$A$2:$H$423,4,FALSE),1)</f>
        <v>#N/A</v>
      </c>
      <c r="AD245" s="20" t="e">
        <f>ROUND(VLOOKUP($N245,ht!$A$2:$H$423,5,FALSE),1)</f>
        <v>#N/A</v>
      </c>
      <c r="AE245" s="20" t="e">
        <f>ROUND(VLOOKUP($N245,ht!$A$2:$H$423,6,FALSE),1)</f>
        <v>#N/A</v>
      </c>
      <c r="AF245" s="20" t="e">
        <f>ROUND(VLOOKUP($N245,ht!$A$2:$H$423,7,FALSE),1)</f>
        <v>#N/A</v>
      </c>
      <c r="AG245" s="20" t="e">
        <f>ROUND(VLOOKUP($N245,ht!$A$2:$H$423,8,FALSE),1)</f>
        <v>#N/A</v>
      </c>
    </row>
    <row r="246" spans="1:33" x14ac:dyDescent="0.75">
      <c r="A246" s="4"/>
      <c r="B246" s="5"/>
      <c r="C246" s="6"/>
      <c r="D246" s="6"/>
      <c r="E246" s="6"/>
      <c r="F246" s="6"/>
      <c r="G246" s="6"/>
      <c r="H246" s="35" t="str">
        <f t="shared" si="24"/>
        <v/>
      </c>
      <c r="I246" s="35" t="str">
        <f t="shared" si="25"/>
        <v/>
      </c>
      <c r="J246" s="35" t="str">
        <f t="shared" si="26"/>
        <v/>
      </c>
      <c r="K246" s="36" t="str">
        <f>Profile!$B$14</f>
        <v>700101-1</v>
      </c>
      <c r="L246" s="37">
        <f t="shared" ca="1" si="21"/>
        <v>45085</v>
      </c>
      <c r="M246" s="20" t="str">
        <f t="shared" si="22"/>
        <v>0</v>
      </c>
      <c r="N246" s="20" t="str">
        <f t="shared" si="23"/>
        <v>0</v>
      </c>
      <c r="O246" s="20" t="e">
        <f>ROUND(VLOOKUP($M246,age!$A$2:$M$479,2,FALSE),1)</f>
        <v>#N/A</v>
      </c>
      <c r="P246" s="20" t="e">
        <f>ROUND(VLOOKUP($M246,age!$A$2:$M$479,3,FALSE),1)</f>
        <v>#N/A</v>
      </c>
      <c r="Q246" s="20" t="e">
        <f>ROUND(VLOOKUP($M246,age!$A$2:$M$479,4,FALSE),1)</f>
        <v>#N/A</v>
      </c>
      <c r="R246" s="20" t="e">
        <f>ROUND(VLOOKUP($M246,age!$A$2:$M$479,5,FALSE),1)</f>
        <v>#N/A</v>
      </c>
      <c r="S246" s="20" t="e">
        <f>ROUND(VLOOKUP($M246,age!$A$2:$M$479,6,FALSE),1)</f>
        <v>#N/A</v>
      </c>
      <c r="T246" s="20" t="e">
        <f>ROUND(VLOOKUP($M246,age!$A$2:$M$479,7,FALSE),1)</f>
        <v>#N/A</v>
      </c>
      <c r="U246" s="20" t="e">
        <f>ROUND(VLOOKUP($M246,age!$A$2:$M$479,8,FALSE),1)</f>
        <v>#N/A</v>
      </c>
      <c r="V246" s="20" t="e">
        <f>ROUND(VLOOKUP($M246,age!$A$2:$M$479,9,FALSE),1)</f>
        <v>#N/A</v>
      </c>
      <c r="W246" s="20" t="e">
        <f>ROUND(VLOOKUP($M246,age!$A$2:$M$479,10,FALSE),1)</f>
        <v>#N/A</v>
      </c>
      <c r="X246" s="20" t="e">
        <f>ROUND(VLOOKUP($M246,age!$A$2:$M$479,11,FALSE),1)</f>
        <v>#N/A</v>
      </c>
      <c r="Y246" s="20" t="e">
        <f>ROUND(VLOOKUP($M246,age!$A$2:$M$479,12,FALSE),1)</f>
        <v>#N/A</v>
      </c>
      <c r="Z246" s="20" t="e">
        <f>ROUND(VLOOKUP($M246,age!$A$2:$M$479,13,FALSE),1)</f>
        <v>#N/A</v>
      </c>
      <c r="AA246" s="20" t="e">
        <f>ROUND(VLOOKUP($N246,ht!$A$2:$H$423,2,FALSE),1)</f>
        <v>#N/A</v>
      </c>
      <c r="AB246" s="38" t="e">
        <f>ROUND(VLOOKUP($N246,ht!$A$2:$H$423,3,FALSE),1)</f>
        <v>#N/A</v>
      </c>
      <c r="AC246" s="20" t="e">
        <f>ROUND(VLOOKUP($N246,ht!$A$2:$H$423,4,FALSE),1)</f>
        <v>#N/A</v>
      </c>
      <c r="AD246" s="20" t="e">
        <f>ROUND(VLOOKUP($N246,ht!$A$2:$H$423,5,FALSE),1)</f>
        <v>#N/A</v>
      </c>
      <c r="AE246" s="20" t="e">
        <f>ROUND(VLOOKUP($N246,ht!$A$2:$H$423,6,FALSE),1)</f>
        <v>#N/A</v>
      </c>
      <c r="AF246" s="20" t="e">
        <f>ROUND(VLOOKUP($N246,ht!$A$2:$H$423,7,FALSE),1)</f>
        <v>#N/A</v>
      </c>
      <c r="AG246" s="20" t="e">
        <f>ROUND(VLOOKUP($N246,ht!$A$2:$H$423,8,FALSE),1)</f>
        <v>#N/A</v>
      </c>
    </row>
    <row r="247" spans="1:33" x14ac:dyDescent="0.75">
      <c r="A247" s="4"/>
      <c r="B247" s="5"/>
      <c r="C247" s="6"/>
      <c r="D247" s="6"/>
      <c r="E247" s="6"/>
      <c r="F247" s="6"/>
      <c r="G247" s="6"/>
      <c r="H247" s="35" t="str">
        <f t="shared" si="24"/>
        <v/>
      </c>
      <c r="I247" s="35" t="str">
        <f t="shared" si="25"/>
        <v/>
      </c>
      <c r="J247" s="35" t="str">
        <f t="shared" si="26"/>
        <v/>
      </c>
      <c r="K247" s="36" t="str">
        <f>Profile!$B$14</f>
        <v>700101-1</v>
      </c>
      <c r="L247" s="37">
        <f t="shared" ca="1" si="21"/>
        <v>45085</v>
      </c>
      <c r="M247" s="20" t="str">
        <f t="shared" si="22"/>
        <v>0</v>
      </c>
      <c r="N247" s="20" t="str">
        <f t="shared" si="23"/>
        <v>0</v>
      </c>
      <c r="O247" s="20" t="e">
        <f>ROUND(VLOOKUP($M247,age!$A$2:$M$479,2,FALSE),1)</f>
        <v>#N/A</v>
      </c>
      <c r="P247" s="20" t="e">
        <f>ROUND(VLOOKUP($M247,age!$A$2:$M$479,3,FALSE),1)</f>
        <v>#N/A</v>
      </c>
      <c r="Q247" s="20" t="e">
        <f>ROUND(VLOOKUP($M247,age!$A$2:$M$479,4,FALSE),1)</f>
        <v>#N/A</v>
      </c>
      <c r="R247" s="20" t="e">
        <f>ROUND(VLOOKUP($M247,age!$A$2:$M$479,5,FALSE),1)</f>
        <v>#N/A</v>
      </c>
      <c r="S247" s="20" t="e">
        <f>ROUND(VLOOKUP($M247,age!$A$2:$M$479,6,FALSE),1)</f>
        <v>#N/A</v>
      </c>
      <c r="T247" s="20" t="e">
        <f>ROUND(VLOOKUP($M247,age!$A$2:$M$479,7,FALSE),1)</f>
        <v>#N/A</v>
      </c>
      <c r="U247" s="20" t="e">
        <f>ROUND(VLOOKUP($M247,age!$A$2:$M$479,8,FALSE),1)</f>
        <v>#N/A</v>
      </c>
      <c r="V247" s="20" t="e">
        <f>ROUND(VLOOKUP($M247,age!$A$2:$M$479,9,FALSE),1)</f>
        <v>#N/A</v>
      </c>
      <c r="W247" s="20" t="e">
        <f>ROUND(VLOOKUP($M247,age!$A$2:$M$479,10,FALSE),1)</f>
        <v>#N/A</v>
      </c>
      <c r="X247" s="20" t="e">
        <f>ROUND(VLOOKUP($M247,age!$A$2:$M$479,11,FALSE),1)</f>
        <v>#N/A</v>
      </c>
      <c r="Y247" s="20" t="e">
        <f>ROUND(VLOOKUP($M247,age!$A$2:$M$479,12,FALSE),1)</f>
        <v>#N/A</v>
      </c>
      <c r="Z247" s="20" t="e">
        <f>ROUND(VLOOKUP($M247,age!$A$2:$M$479,13,FALSE),1)</f>
        <v>#N/A</v>
      </c>
      <c r="AA247" s="20" t="e">
        <f>ROUND(VLOOKUP($N247,ht!$A$2:$H$423,2,FALSE),1)</f>
        <v>#N/A</v>
      </c>
      <c r="AB247" s="38" t="e">
        <f>ROUND(VLOOKUP($N247,ht!$A$2:$H$423,3,FALSE),1)</f>
        <v>#N/A</v>
      </c>
      <c r="AC247" s="20" t="e">
        <f>ROUND(VLOOKUP($N247,ht!$A$2:$H$423,4,FALSE),1)</f>
        <v>#N/A</v>
      </c>
      <c r="AD247" s="20" t="e">
        <f>ROUND(VLOOKUP($N247,ht!$A$2:$H$423,5,FALSE),1)</f>
        <v>#N/A</v>
      </c>
      <c r="AE247" s="20" t="e">
        <f>ROUND(VLOOKUP($N247,ht!$A$2:$H$423,6,FALSE),1)</f>
        <v>#N/A</v>
      </c>
      <c r="AF247" s="20" t="e">
        <f>ROUND(VLOOKUP($N247,ht!$A$2:$H$423,7,FALSE),1)</f>
        <v>#N/A</v>
      </c>
      <c r="AG247" s="20" t="e">
        <f>ROUND(VLOOKUP($N247,ht!$A$2:$H$423,8,FALSE),1)</f>
        <v>#N/A</v>
      </c>
    </row>
    <row r="248" spans="1:33" x14ac:dyDescent="0.75">
      <c r="A248" s="4"/>
      <c r="B248" s="5"/>
      <c r="C248" s="6"/>
      <c r="D248" s="6"/>
      <c r="E248" s="6"/>
      <c r="F248" s="6"/>
      <c r="G248" s="6"/>
      <c r="H248" s="35" t="str">
        <f t="shared" si="24"/>
        <v/>
      </c>
      <c r="I248" s="35" t="str">
        <f t="shared" si="25"/>
        <v/>
      </c>
      <c r="J248" s="35" t="str">
        <f t="shared" si="26"/>
        <v/>
      </c>
      <c r="K248" s="36" t="str">
        <f>Profile!$B$14</f>
        <v>700101-1</v>
      </c>
      <c r="L248" s="37">
        <f t="shared" ca="1" si="21"/>
        <v>45085</v>
      </c>
      <c r="M248" s="20" t="str">
        <f t="shared" si="22"/>
        <v>0</v>
      </c>
      <c r="N248" s="20" t="str">
        <f t="shared" si="23"/>
        <v>0</v>
      </c>
      <c r="O248" s="20" t="e">
        <f>ROUND(VLOOKUP($M248,age!$A$2:$M$479,2,FALSE),1)</f>
        <v>#N/A</v>
      </c>
      <c r="P248" s="20" t="e">
        <f>ROUND(VLOOKUP($M248,age!$A$2:$M$479,3,FALSE),1)</f>
        <v>#N/A</v>
      </c>
      <c r="Q248" s="20" t="e">
        <f>ROUND(VLOOKUP($M248,age!$A$2:$M$479,4,FALSE),1)</f>
        <v>#N/A</v>
      </c>
      <c r="R248" s="20" t="e">
        <f>ROUND(VLOOKUP($M248,age!$A$2:$M$479,5,FALSE),1)</f>
        <v>#N/A</v>
      </c>
      <c r="S248" s="20" t="e">
        <f>ROUND(VLOOKUP($M248,age!$A$2:$M$479,6,FALSE),1)</f>
        <v>#N/A</v>
      </c>
      <c r="T248" s="20" t="e">
        <f>ROUND(VLOOKUP($M248,age!$A$2:$M$479,7,FALSE),1)</f>
        <v>#N/A</v>
      </c>
      <c r="U248" s="20" t="e">
        <f>ROUND(VLOOKUP($M248,age!$A$2:$M$479,8,FALSE),1)</f>
        <v>#N/A</v>
      </c>
      <c r="V248" s="20" t="e">
        <f>ROUND(VLOOKUP($M248,age!$A$2:$M$479,9,FALSE),1)</f>
        <v>#N/A</v>
      </c>
      <c r="W248" s="20" t="e">
        <f>ROUND(VLOOKUP($M248,age!$A$2:$M$479,10,FALSE),1)</f>
        <v>#N/A</v>
      </c>
      <c r="X248" s="20" t="e">
        <f>ROUND(VLOOKUP($M248,age!$A$2:$M$479,11,FALSE),1)</f>
        <v>#N/A</v>
      </c>
      <c r="Y248" s="20" t="e">
        <f>ROUND(VLOOKUP($M248,age!$A$2:$M$479,12,FALSE),1)</f>
        <v>#N/A</v>
      </c>
      <c r="Z248" s="20" t="e">
        <f>ROUND(VLOOKUP($M248,age!$A$2:$M$479,13,FALSE),1)</f>
        <v>#N/A</v>
      </c>
      <c r="AA248" s="20" t="e">
        <f>ROUND(VLOOKUP($N248,ht!$A$2:$H$423,2,FALSE),1)</f>
        <v>#N/A</v>
      </c>
      <c r="AB248" s="38" t="e">
        <f>ROUND(VLOOKUP($N248,ht!$A$2:$H$423,3,FALSE),1)</f>
        <v>#N/A</v>
      </c>
      <c r="AC248" s="20" t="e">
        <f>ROUND(VLOOKUP($N248,ht!$A$2:$H$423,4,FALSE),1)</f>
        <v>#N/A</v>
      </c>
      <c r="AD248" s="20" t="e">
        <f>ROUND(VLOOKUP($N248,ht!$A$2:$H$423,5,FALSE),1)</f>
        <v>#N/A</v>
      </c>
      <c r="AE248" s="20" t="e">
        <f>ROUND(VLOOKUP($N248,ht!$A$2:$H$423,6,FALSE),1)</f>
        <v>#N/A</v>
      </c>
      <c r="AF248" s="20" t="e">
        <f>ROUND(VLOOKUP($N248,ht!$A$2:$H$423,7,FALSE),1)</f>
        <v>#N/A</v>
      </c>
      <c r="AG248" s="20" t="e">
        <f>ROUND(VLOOKUP($N248,ht!$A$2:$H$423,8,FALSE),1)</f>
        <v>#N/A</v>
      </c>
    </row>
    <row r="249" spans="1:33" x14ac:dyDescent="0.75">
      <c r="A249" s="4"/>
      <c r="B249" s="5"/>
      <c r="C249" s="6"/>
      <c r="D249" s="6"/>
      <c r="E249" s="6"/>
      <c r="F249" s="6"/>
      <c r="G249" s="6"/>
      <c r="H249" s="35" t="str">
        <f t="shared" si="24"/>
        <v/>
      </c>
      <c r="I249" s="35" t="str">
        <f t="shared" si="25"/>
        <v/>
      </c>
      <c r="J249" s="35" t="str">
        <f t="shared" si="26"/>
        <v/>
      </c>
      <c r="K249" s="36" t="str">
        <f>Profile!$B$14</f>
        <v>700101-1</v>
      </c>
      <c r="L249" s="37">
        <f t="shared" ca="1" si="21"/>
        <v>45085</v>
      </c>
      <c r="M249" s="20" t="str">
        <f t="shared" si="22"/>
        <v>0</v>
      </c>
      <c r="N249" s="20" t="str">
        <f t="shared" si="23"/>
        <v>0</v>
      </c>
      <c r="O249" s="20" t="e">
        <f>ROUND(VLOOKUP($M249,age!$A$2:$M$479,2,FALSE),1)</f>
        <v>#N/A</v>
      </c>
      <c r="P249" s="20" t="e">
        <f>ROUND(VLOOKUP($M249,age!$A$2:$M$479,3,FALSE),1)</f>
        <v>#N/A</v>
      </c>
      <c r="Q249" s="20" t="e">
        <f>ROUND(VLOOKUP($M249,age!$A$2:$M$479,4,FALSE),1)</f>
        <v>#N/A</v>
      </c>
      <c r="R249" s="20" t="e">
        <f>ROUND(VLOOKUP($M249,age!$A$2:$M$479,5,FALSE),1)</f>
        <v>#N/A</v>
      </c>
      <c r="S249" s="20" t="e">
        <f>ROUND(VLOOKUP($M249,age!$A$2:$M$479,6,FALSE),1)</f>
        <v>#N/A</v>
      </c>
      <c r="T249" s="20" t="e">
        <f>ROUND(VLOOKUP($M249,age!$A$2:$M$479,7,FALSE),1)</f>
        <v>#N/A</v>
      </c>
      <c r="U249" s="20" t="e">
        <f>ROUND(VLOOKUP($M249,age!$A$2:$M$479,8,FALSE),1)</f>
        <v>#N/A</v>
      </c>
      <c r="V249" s="20" t="e">
        <f>ROUND(VLOOKUP($M249,age!$A$2:$M$479,9,FALSE),1)</f>
        <v>#N/A</v>
      </c>
      <c r="W249" s="20" t="e">
        <f>ROUND(VLOOKUP($M249,age!$A$2:$M$479,10,FALSE),1)</f>
        <v>#N/A</v>
      </c>
      <c r="X249" s="20" t="e">
        <f>ROUND(VLOOKUP($M249,age!$A$2:$M$479,11,FALSE),1)</f>
        <v>#N/A</v>
      </c>
      <c r="Y249" s="20" t="e">
        <f>ROUND(VLOOKUP($M249,age!$A$2:$M$479,12,FALSE),1)</f>
        <v>#N/A</v>
      </c>
      <c r="Z249" s="20" t="e">
        <f>ROUND(VLOOKUP($M249,age!$A$2:$M$479,13,FALSE),1)</f>
        <v>#N/A</v>
      </c>
      <c r="AA249" s="20" t="e">
        <f>ROUND(VLOOKUP($N249,ht!$A$2:$H$423,2,FALSE),1)</f>
        <v>#N/A</v>
      </c>
      <c r="AB249" s="38" t="e">
        <f>ROUND(VLOOKUP($N249,ht!$A$2:$H$423,3,FALSE),1)</f>
        <v>#N/A</v>
      </c>
      <c r="AC249" s="20" t="e">
        <f>ROUND(VLOOKUP($N249,ht!$A$2:$H$423,4,FALSE),1)</f>
        <v>#N/A</v>
      </c>
      <c r="AD249" s="20" t="e">
        <f>ROUND(VLOOKUP($N249,ht!$A$2:$H$423,5,FALSE),1)</f>
        <v>#N/A</v>
      </c>
      <c r="AE249" s="20" t="e">
        <f>ROUND(VLOOKUP($N249,ht!$A$2:$H$423,6,FALSE),1)</f>
        <v>#N/A</v>
      </c>
      <c r="AF249" s="20" t="e">
        <f>ROUND(VLOOKUP($N249,ht!$A$2:$H$423,7,FALSE),1)</f>
        <v>#N/A</v>
      </c>
      <c r="AG249" s="20" t="e">
        <f>ROUND(VLOOKUP($N249,ht!$A$2:$H$423,8,FALSE),1)</f>
        <v>#N/A</v>
      </c>
    </row>
    <row r="250" spans="1:33" x14ac:dyDescent="0.75">
      <c r="A250" s="4"/>
      <c r="B250" s="5"/>
      <c r="C250" s="6"/>
      <c r="D250" s="6"/>
      <c r="E250" s="6"/>
      <c r="F250" s="6"/>
      <c r="G250" s="6"/>
      <c r="H250" s="35" t="str">
        <f t="shared" si="24"/>
        <v/>
      </c>
      <c r="I250" s="35" t="str">
        <f t="shared" si="25"/>
        <v/>
      </c>
      <c r="J250" s="35" t="str">
        <f t="shared" si="26"/>
        <v/>
      </c>
      <c r="K250" s="36" t="str">
        <f>Profile!$B$14</f>
        <v>700101-1</v>
      </c>
      <c r="L250" s="37">
        <f t="shared" ca="1" si="21"/>
        <v>45085</v>
      </c>
      <c r="M250" s="20" t="str">
        <f t="shared" si="22"/>
        <v>0</v>
      </c>
      <c r="N250" s="20" t="str">
        <f t="shared" si="23"/>
        <v>0</v>
      </c>
      <c r="O250" s="20" t="e">
        <f>ROUND(VLOOKUP($M250,age!$A$2:$M$479,2,FALSE),1)</f>
        <v>#N/A</v>
      </c>
      <c r="P250" s="20" t="e">
        <f>ROUND(VLOOKUP($M250,age!$A$2:$M$479,3,FALSE),1)</f>
        <v>#N/A</v>
      </c>
      <c r="Q250" s="20" t="e">
        <f>ROUND(VLOOKUP($M250,age!$A$2:$M$479,4,FALSE),1)</f>
        <v>#N/A</v>
      </c>
      <c r="R250" s="20" t="e">
        <f>ROUND(VLOOKUP($M250,age!$A$2:$M$479,5,FALSE),1)</f>
        <v>#N/A</v>
      </c>
      <c r="S250" s="20" t="e">
        <f>ROUND(VLOOKUP($M250,age!$A$2:$M$479,6,FALSE),1)</f>
        <v>#N/A</v>
      </c>
      <c r="T250" s="20" t="e">
        <f>ROUND(VLOOKUP($M250,age!$A$2:$M$479,7,FALSE),1)</f>
        <v>#N/A</v>
      </c>
      <c r="U250" s="20" t="e">
        <f>ROUND(VLOOKUP($M250,age!$A$2:$M$479,8,FALSE),1)</f>
        <v>#N/A</v>
      </c>
      <c r="V250" s="20" t="e">
        <f>ROUND(VLOOKUP($M250,age!$A$2:$M$479,9,FALSE),1)</f>
        <v>#N/A</v>
      </c>
      <c r="W250" s="20" t="e">
        <f>ROUND(VLOOKUP($M250,age!$A$2:$M$479,10,FALSE),1)</f>
        <v>#N/A</v>
      </c>
      <c r="X250" s="20" t="e">
        <f>ROUND(VLOOKUP($M250,age!$A$2:$M$479,11,FALSE),1)</f>
        <v>#N/A</v>
      </c>
      <c r="Y250" s="20" t="e">
        <f>ROUND(VLOOKUP($M250,age!$A$2:$M$479,12,FALSE),1)</f>
        <v>#N/A</v>
      </c>
      <c r="Z250" s="20" t="e">
        <f>ROUND(VLOOKUP($M250,age!$A$2:$M$479,13,FALSE),1)</f>
        <v>#N/A</v>
      </c>
      <c r="AA250" s="20" t="e">
        <f>ROUND(VLOOKUP($N250,ht!$A$2:$H$423,2,FALSE),1)</f>
        <v>#N/A</v>
      </c>
      <c r="AB250" s="38" t="e">
        <f>ROUND(VLOOKUP($N250,ht!$A$2:$H$423,3,FALSE),1)</f>
        <v>#N/A</v>
      </c>
      <c r="AC250" s="20" t="e">
        <f>ROUND(VLOOKUP($N250,ht!$A$2:$H$423,4,FALSE),1)</f>
        <v>#N/A</v>
      </c>
      <c r="AD250" s="20" t="e">
        <f>ROUND(VLOOKUP($N250,ht!$A$2:$H$423,5,FALSE),1)</f>
        <v>#N/A</v>
      </c>
      <c r="AE250" s="20" t="e">
        <f>ROUND(VLOOKUP($N250,ht!$A$2:$H$423,6,FALSE),1)</f>
        <v>#N/A</v>
      </c>
      <c r="AF250" s="20" t="e">
        <f>ROUND(VLOOKUP($N250,ht!$A$2:$H$423,7,FALSE),1)</f>
        <v>#N/A</v>
      </c>
      <c r="AG250" s="20" t="e">
        <f>ROUND(VLOOKUP($N250,ht!$A$2:$H$423,8,FALSE),1)</f>
        <v>#N/A</v>
      </c>
    </row>
    <row r="251" spans="1:33" x14ac:dyDescent="0.75">
      <c r="A251" s="4"/>
      <c r="B251" s="5"/>
      <c r="C251" s="6"/>
      <c r="D251" s="6"/>
      <c r="E251" s="6"/>
      <c r="F251" s="6"/>
      <c r="G251" s="6"/>
      <c r="H251" s="35" t="str">
        <f t="shared" si="24"/>
        <v/>
      </c>
      <c r="I251" s="35" t="str">
        <f t="shared" si="25"/>
        <v/>
      </c>
      <c r="J251" s="35" t="str">
        <f t="shared" si="26"/>
        <v/>
      </c>
      <c r="K251" s="36" t="str">
        <f>Profile!$B$14</f>
        <v>700101-1</v>
      </c>
      <c r="L251" s="37">
        <f t="shared" ca="1" si="21"/>
        <v>45085</v>
      </c>
      <c r="M251" s="20" t="str">
        <f t="shared" si="22"/>
        <v>0</v>
      </c>
      <c r="N251" s="20" t="str">
        <f t="shared" si="23"/>
        <v>0</v>
      </c>
      <c r="O251" s="20" t="e">
        <f>ROUND(VLOOKUP($M251,age!$A$2:$M$479,2,FALSE),1)</f>
        <v>#N/A</v>
      </c>
      <c r="P251" s="20" t="e">
        <f>ROUND(VLOOKUP($M251,age!$A$2:$M$479,3,FALSE),1)</f>
        <v>#N/A</v>
      </c>
      <c r="Q251" s="20" t="e">
        <f>ROUND(VLOOKUP($M251,age!$A$2:$M$479,4,FALSE),1)</f>
        <v>#N/A</v>
      </c>
      <c r="R251" s="20" t="e">
        <f>ROUND(VLOOKUP($M251,age!$A$2:$M$479,5,FALSE),1)</f>
        <v>#N/A</v>
      </c>
      <c r="S251" s="20" t="e">
        <f>ROUND(VLOOKUP($M251,age!$A$2:$M$479,6,FALSE),1)</f>
        <v>#N/A</v>
      </c>
      <c r="T251" s="20" t="e">
        <f>ROUND(VLOOKUP($M251,age!$A$2:$M$479,7,FALSE),1)</f>
        <v>#N/A</v>
      </c>
      <c r="U251" s="20" t="e">
        <f>ROUND(VLOOKUP($M251,age!$A$2:$M$479,8,FALSE),1)</f>
        <v>#N/A</v>
      </c>
      <c r="V251" s="20" t="e">
        <f>ROUND(VLOOKUP($M251,age!$A$2:$M$479,9,FALSE),1)</f>
        <v>#N/A</v>
      </c>
      <c r="W251" s="20" t="e">
        <f>ROUND(VLOOKUP($M251,age!$A$2:$M$479,10,FALSE),1)</f>
        <v>#N/A</v>
      </c>
      <c r="X251" s="20" t="e">
        <f>ROUND(VLOOKUP($M251,age!$A$2:$M$479,11,FALSE),1)</f>
        <v>#N/A</v>
      </c>
      <c r="Y251" s="20" t="e">
        <f>ROUND(VLOOKUP($M251,age!$A$2:$M$479,12,FALSE),1)</f>
        <v>#N/A</v>
      </c>
      <c r="Z251" s="20" t="e">
        <f>ROUND(VLOOKUP($M251,age!$A$2:$M$479,13,FALSE),1)</f>
        <v>#N/A</v>
      </c>
      <c r="AA251" s="20" t="e">
        <f>ROUND(VLOOKUP($N251,ht!$A$2:$H$423,2,FALSE),1)</f>
        <v>#N/A</v>
      </c>
      <c r="AB251" s="38" t="e">
        <f>ROUND(VLOOKUP($N251,ht!$A$2:$H$423,3,FALSE),1)</f>
        <v>#N/A</v>
      </c>
      <c r="AC251" s="20" t="e">
        <f>ROUND(VLOOKUP($N251,ht!$A$2:$H$423,4,FALSE),1)</f>
        <v>#N/A</v>
      </c>
      <c r="AD251" s="20" t="e">
        <f>ROUND(VLOOKUP($N251,ht!$A$2:$H$423,5,FALSE),1)</f>
        <v>#N/A</v>
      </c>
      <c r="AE251" s="20" t="e">
        <f>ROUND(VLOOKUP($N251,ht!$A$2:$H$423,6,FALSE),1)</f>
        <v>#N/A</v>
      </c>
      <c r="AF251" s="20" t="e">
        <f>ROUND(VLOOKUP($N251,ht!$A$2:$H$423,7,FALSE),1)</f>
        <v>#N/A</v>
      </c>
      <c r="AG251" s="20" t="e">
        <f>ROUND(VLOOKUP($N251,ht!$A$2:$H$423,8,FALSE),1)</f>
        <v>#N/A</v>
      </c>
    </row>
    <row r="252" spans="1:33" x14ac:dyDescent="0.75">
      <c r="A252" s="4"/>
      <c r="B252" s="5"/>
      <c r="C252" s="6"/>
      <c r="D252" s="6"/>
      <c r="E252" s="6"/>
      <c r="F252" s="6"/>
      <c r="G252" s="6"/>
      <c r="H252" s="35" t="str">
        <f t="shared" si="24"/>
        <v/>
      </c>
      <c r="I252" s="35" t="str">
        <f t="shared" si="25"/>
        <v/>
      </c>
      <c r="J252" s="35" t="str">
        <f t="shared" si="26"/>
        <v/>
      </c>
      <c r="K252" s="36" t="str">
        <f>Profile!$B$14</f>
        <v>700101-1</v>
      </c>
      <c r="L252" s="37">
        <f t="shared" ca="1" si="21"/>
        <v>45085</v>
      </c>
      <c r="M252" s="20" t="str">
        <f t="shared" si="22"/>
        <v>0</v>
      </c>
      <c r="N252" s="20" t="str">
        <f t="shared" si="23"/>
        <v>0</v>
      </c>
      <c r="O252" s="20" t="e">
        <f>ROUND(VLOOKUP($M252,age!$A$2:$M$479,2,FALSE),1)</f>
        <v>#N/A</v>
      </c>
      <c r="P252" s="20" t="e">
        <f>ROUND(VLOOKUP($M252,age!$A$2:$M$479,3,FALSE),1)</f>
        <v>#N/A</v>
      </c>
      <c r="Q252" s="20" t="e">
        <f>ROUND(VLOOKUP($M252,age!$A$2:$M$479,4,FALSE),1)</f>
        <v>#N/A</v>
      </c>
      <c r="R252" s="20" t="e">
        <f>ROUND(VLOOKUP($M252,age!$A$2:$M$479,5,FALSE),1)</f>
        <v>#N/A</v>
      </c>
      <c r="S252" s="20" t="e">
        <f>ROUND(VLOOKUP($M252,age!$A$2:$M$479,6,FALSE),1)</f>
        <v>#N/A</v>
      </c>
      <c r="T252" s="20" t="e">
        <f>ROUND(VLOOKUP($M252,age!$A$2:$M$479,7,FALSE),1)</f>
        <v>#N/A</v>
      </c>
      <c r="U252" s="20" t="e">
        <f>ROUND(VLOOKUP($M252,age!$A$2:$M$479,8,FALSE),1)</f>
        <v>#N/A</v>
      </c>
      <c r="V252" s="20" t="e">
        <f>ROUND(VLOOKUP($M252,age!$A$2:$M$479,9,FALSE),1)</f>
        <v>#N/A</v>
      </c>
      <c r="W252" s="20" t="e">
        <f>ROUND(VLOOKUP($M252,age!$A$2:$M$479,10,FALSE),1)</f>
        <v>#N/A</v>
      </c>
      <c r="X252" s="20" t="e">
        <f>ROUND(VLOOKUP($M252,age!$A$2:$M$479,11,FALSE),1)</f>
        <v>#N/A</v>
      </c>
      <c r="Y252" s="20" t="e">
        <f>ROUND(VLOOKUP($M252,age!$A$2:$M$479,12,FALSE),1)</f>
        <v>#N/A</v>
      </c>
      <c r="Z252" s="20" t="e">
        <f>ROUND(VLOOKUP($M252,age!$A$2:$M$479,13,FALSE),1)</f>
        <v>#N/A</v>
      </c>
      <c r="AA252" s="20" t="e">
        <f>ROUND(VLOOKUP($N252,ht!$A$2:$H$423,2,FALSE),1)</f>
        <v>#N/A</v>
      </c>
      <c r="AB252" s="38" t="e">
        <f>ROUND(VLOOKUP($N252,ht!$A$2:$H$423,3,FALSE),1)</f>
        <v>#N/A</v>
      </c>
      <c r="AC252" s="20" t="e">
        <f>ROUND(VLOOKUP($N252,ht!$A$2:$H$423,4,FALSE),1)</f>
        <v>#N/A</v>
      </c>
      <c r="AD252" s="20" t="e">
        <f>ROUND(VLOOKUP($N252,ht!$A$2:$H$423,5,FALSE),1)</f>
        <v>#N/A</v>
      </c>
      <c r="AE252" s="20" t="e">
        <f>ROUND(VLOOKUP($N252,ht!$A$2:$H$423,6,FALSE),1)</f>
        <v>#N/A</v>
      </c>
      <c r="AF252" s="20" t="e">
        <f>ROUND(VLOOKUP($N252,ht!$A$2:$H$423,7,FALSE),1)</f>
        <v>#N/A</v>
      </c>
      <c r="AG252" s="20" t="e">
        <f>ROUND(VLOOKUP($N252,ht!$A$2:$H$423,8,FALSE),1)</f>
        <v>#N/A</v>
      </c>
    </row>
    <row r="253" spans="1:33" x14ac:dyDescent="0.75">
      <c r="A253" s="4"/>
      <c r="B253" s="5"/>
      <c r="C253" s="6"/>
      <c r="D253" s="6"/>
      <c r="E253" s="6"/>
      <c r="F253" s="6"/>
      <c r="G253" s="6"/>
      <c r="H253" s="35" t="str">
        <f t="shared" si="24"/>
        <v/>
      </c>
      <c r="I253" s="35" t="str">
        <f t="shared" si="25"/>
        <v/>
      </c>
      <c r="J253" s="35" t="str">
        <f t="shared" si="26"/>
        <v/>
      </c>
      <c r="K253" s="36" t="str">
        <f>Profile!$B$14</f>
        <v>700101-1</v>
      </c>
      <c r="L253" s="37">
        <f t="shared" ca="1" si="21"/>
        <v>45085</v>
      </c>
      <c r="M253" s="20" t="str">
        <f t="shared" si="22"/>
        <v>0</v>
      </c>
      <c r="N253" s="20" t="str">
        <f t="shared" si="23"/>
        <v>0</v>
      </c>
      <c r="O253" s="20" t="e">
        <f>ROUND(VLOOKUP($M253,age!$A$2:$M$479,2,FALSE),1)</f>
        <v>#N/A</v>
      </c>
      <c r="P253" s="20" t="e">
        <f>ROUND(VLOOKUP($M253,age!$A$2:$M$479,3,FALSE),1)</f>
        <v>#N/A</v>
      </c>
      <c r="Q253" s="20" t="e">
        <f>ROUND(VLOOKUP($M253,age!$A$2:$M$479,4,FALSE),1)</f>
        <v>#N/A</v>
      </c>
      <c r="R253" s="20" t="e">
        <f>ROUND(VLOOKUP($M253,age!$A$2:$M$479,5,FALSE),1)</f>
        <v>#N/A</v>
      </c>
      <c r="S253" s="20" t="e">
        <f>ROUND(VLOOKUP($M253,age!$A$2:$M$479,6,FALSE),1)</f>
        <v>#N/A</v>
      </c>
      <c r="T253" s="20" t="e">
        <f>ROUND(VLOOKUP($M253,age!$A$2:$M$479,7,FALSE),1)</f>
        <v>#N/A</v>
      </c>
      <c r="U253" s="20" t="e">
        <f>ROUND(VLOOKUP($M253,age!$A$2:$M$479,8,FALSE),1)</f>
        <v>#N/A</v>
      </c>
      <c r="V253" s="20" t="e">
        <f>ROUND(VLOOKUP($M253,age!$A$2:$M$479,9,FALSE),1)</f>
        <v>#N/A</v>
      </c>
      <c r="W253" s="20" t="e">
        <f>ROUND(VLOOKUP($M253,age!$A$2:$M$479,10,FALSE),1)</f>
        <v>#N/A</v>
      </c>
      <c r="X253" s="20" t="e">
        <f>ROUND(VLOOKUP($M253,age!$A$2:$M$479,11,FALSE),1)</f>
        <v>#N/A</v>
      </c>
      <c r="Y253" s="20" t="e">
        <f>ROUND(VLOOKUP($M253,age!$A$2:$M$479,12,FALSE),1)</f>
        <v>#N/A</v>
      </c>
      <c r="Z253" s="20" t="e">
        <f>ROUND(VLOOKUP($M253,age!$A$2:$M$479,13,FALSE),1)</f>
        <v>#N/A</v>
      </c>
      <c r="AA253" s="20" t="e">
        <f>ROUND(VLOOKUP($N253,ht!$A$2:$H$423,2,FALSE),1)</f>
        <v>#N/A</v>
      </c>
      <c r="AB253" s="38" t="e">
        <f>ROUND(VLOOKUP($N253,ht!$A$2:$H$423,3,FALSE),1)</f>
        <v>#N/A</v>
      </c>
      <c r="AC253" s="20" t="e">
        <f>ROUND(VLOOKUP($N253,ht!$A$2:$H$423,4,FALSE),1)</f>
        <v>#N/A</v>
      </c>
      <c r="AD253" s="20" t="e">
        <f>ROUND(VLOOKUP($N253,ht!$A$2:$H$423,5,FALSE),1)</f>
        <v>#N/A</v>
      </c>
      <c r="AE253" s="20" t="e">
        <f>ROUND(VLOOKUP($N253,ht!$A$2:$H$423,6,FALSE),1)</f>
        <v>#N/A</v>
      </c>
      <c r="AF253" s="20" t="e">
        <f>ROUND(VLOOKUP($N253,ht!$A$2:$H$423,7,FALSE),1)</f>
        <v>#N/A</v>
      </c>
      <c r="AG253" s="20" t="e">
        <f>ROUND(VLOOKUP($N253,ht!$A$2:$H$423,8,FALSE),1)</f>
        <v>#N/A</v>
      </c>
    </row>
    <row r="254" spans="1:33" x14ac:dyDescent="0.75">
      <c r="A254" s="4"/>
      <c r="B254" s="5"/>
      <c r="C254" s="6"/>
      <c r="D254" s="6"/>
      <c r="E254" s="6"/>
      <c r="F254" s="6"/>
      <c r="G254" s="6"/>
      <c r="H254" s="35" t="str">
        <f t="shared" si="24"/>
        <v/>
      </c>
      <c r="I254" s="35" t="str">
        <f t="shared" si="25"/>
        <v/>
      </c>
      <c r="J254" s="35" t="str">
        <f t="shared" si="26"/>
        <v/>
      </c>
      <c r="K254" s="36" t="str">
        <f>Profile!$B$14</f>
        <v>700101-1</v>
      </c>
      <c r="L254" s="37">
        <f t="shared" ca="1" si="21"/>
        <v>45085</v>
      </c>
      <c r="M254" s="20" t="str">
        <f t="shared" si="22"/>
        <v>0</v>
      </c>
      <c r="N254" s="20" t="str">
        <f t="shared" si="23"/>
        <v>0</v>
      </c>
      <c r="O254" s="20" t="e">
        <f>ROUND(VLOOKUP($M254,age!$A$2:$M$479,2,FALSE),1)</f>
        <v>#N/A</v>
      </c>
      <c r="P254" s="20" t="e">
        <f>ROUND(VLOOKUP($M254,age!$A$2:$M$479,3,FALSE),1)</f>
        <v>#N/A</v>
      </c>
      <c r="Q254" s="20" t="e">
        <f>ROUND(VLOOKUP($M254,age!$A$2:$M$479,4,FALSE),1)</f>
        <v>#N/A</v>
      </c>
      <c r="R254" s="20" t="e">
        <f>ROUND(VLOOKUP($M254,age!$A$2:$M$479,5,FALSE),1)</f>
        <v>#N/A</v>
      </c>
      <c r="S254" s="20" t="e">
        <f>ROUND(VLOOKUP($M254,age!$A$2:$M$479,6,FALSE),1)</f>
        <v>#N/A</v>
      </c>
      <c r="T254" s="20" t="e">
        <f>ROUND(VLOOKUP($M254,age!$A$2:$M$479,7,FALSE),1)</f>
        <v>#N/A</v>
      </c>
      <c r="U254" s="20" t="e">
        <f>ROUND(VLOOKUP($M254,age!$A$2:$M$479,8,FALSE),1)</f>
        <v>#N/A</v>
      </c>
      <c r="V254" s="20" t="e">
        <f>ROUND(VLOOKUP($M254,age!$A$2:$M$479,9,FALSE),1)</f>
        <v>#N/A</v>
      </c>
      <c r="W254" s="20" t="e">
        <f>ROUND(VLOOKUP($M254,age!$A$2:$M$479,10,FALSE),1)</f>
        <v>#N/A</v>
      </c>
      <c r="X254" s="20" t="e">
        <f>ROUND(VLOOKUP($M254,age!$A$2:$M$479,11,FALSE),1)</f>
        <v>#N/A</v>
      </c>
      <c r="Y254" s="20" t="e">
        <f>ROUND(VLOOKUP($M254,age!$A$2:$M$479,12,FALSE),1)</f>
        <v>#N/A</v>
      </c>
      <c r="Z254" s="20" t="e">
        <f>ROUND(VLOOKUP($M254,age!$A$2:$M$479,13,FALSE),1)</f>
        <v>#N/A</v>
      </c>
      <c r="AA254" s="20" t="e">
        <f>ROUND(VLOOKUP($N254,ht!$A$2:$H$423,2,FALSE),1)</f>
        <v>#N/A</v>
      </c>
      <c r="AB254" s="38" t="e">
        <f>ROUND(VLOOKUP($N254,ht!$A$2:$H$423,3,FALSE),1)</f>
        <v>#N/A</v>
      </c>
      <c r="AC254" s="20" t="e">
        <f>ROUND(VLOOKUP($N254,ht!$A$2:$H$423,4,FALSE),1)</f>
        <v>#N/A</v>
      </c>
      <c r="AD254" s="20" t="e">
        <f>ROUND(VLOOKUP($N254,ht!$A$2:$H$423,5,FALSE),1)</f>
        <v>#N/A</v>
      </c>
      <c r="AE254" s="20" t="e">
        <f>ROUND(VLOOKUP($N254,ht!$A$2:$H$423,6,FALSE),1)</f>
        <v>#N/A</v>
      </c>
      <c r="AF254" s="20" t="e">
        <f>ROUND(VLOOKUP($N254,ht!$A$2:$H$423,7,FALSE),1)</f>
        <v>#N/A</v>
      </c>
      <c r="AG254" s="20" t="e">
        <f>ROUND(VLOOKUP($N254,ht!$A$2:$H$423,8,FALSE),1)</f>
        <v>#N/A</v>
      </c>
    </row>
    <row r="255" spans="1:33" x14ac:dyDescent="0.75">
      <c r="A255" s="4"/>
      <c r="B255" s="5"/>
      <c r="C255" s="6"/>
      <c r="D255" s="6"/>
      <c r="E255" s="6"/>
      <c r="F255" s="6"/>
      <c r="G255" s="6"/>
      <c r="H255" s="35" t="str">
        <f t="shared" si="24"/>
        <v/>
      </c>
      <c r="I255" s="35" t="str">
        <f t="shared" si="25"/>
        <v/>
      </c>
      <c r="J255" s="35" t="str">
        <f t="shared" si="26"/>
        <v/>
      </c>
      <c r="K255" s="36" t="str">
        <f>Profile!$B$14</f>
        <v>700101-1</v>
      </c>
      <c r="L255" s="37">
        <f t="shared" ca="1" si="21"/>
        <v>45085</v>
      </c>
      <c r="M255" s="20" t="str">
        <f t="shared" si="22"/>
        <v>0</v>
      </c>
      <c r="N255" s="20" t="str">
        <f t="shared" si="23"/>
        <v>0</v>
      </c>
      <c r="O255" s="20" t="e">
        <f>ROUND(VLOOKUP($M255,age!$A$2:$M$479,2,FALSE),1)</f>
        <v>#N/A</v>
      </c>
      <c r="P255" s="20" t="e">
        <f>ROUND(VLOOKUP($M255,age!$A$2:$M$479,3,FALSE),1)</f>
        <v>#N/A</v>
      </c>
      <c r="Q255" s="20" t="e">
        <f>ROUND(VLOOKUP($M255,age!$A$2:$M$479,4,FALSE),1)</f>
        <v>#N/A</v>
      </c>
      <c r="R255" s="20" t="e">
        <f>ROUND(VLOOKUP($M255,age!$A$2:$M$479,5,FALSE),1)</f>
        <v>#N/A</v>
      </c>
      <c r="S255" s="20" t="e">
        <f>ROUND(VLOOKUP($M255,age!$A$2:$M$479,6,FALSE),1)</f>
        <v>#N/A</v>
      </c>
      <c r="T255" s="20" t="e">
        <f>ROUND(VLOOKUP($M255,age!$A$2:$M$479,7,FALSE),1)</f>
        <v>#N/A</v>
      </c>
      <c r="U255" s="20" t="e">
        <f>ROUND(VLOOKUP($M255,age!$A$2:$M$479,8,FALSE),1)</f>
        <v>#N/A</v>
      </c>
      <c r="V255" s="20" t="e">
        <f>ROUND(VLOOKUP($M255,age!$A$2:$M$479,9,FALSE),1)</f>
        <v>#N/A</v>
      </c>
      <c r="W255" s="20" t="e">
        <f>ROUND(VLOOKUP($M255,age!$A$2:$M$479,10,FALSE),1)</f>
        <v>#N/A</v>
      </c>
      <c r="X255" s="20" t="e">
        <f>ROUND(VLOOKUP($M255,age!$A$2:$M$479,11,FALSE),1)</f>
        <v>#N/A</v>
      </c>
      <c r="Y255" s="20" t="e">
        <f>ROUND(VLOOKUP($M255,age!$A$2:$M$479,12,FALSE),1)</f>
        <v>#N/A</v>
      </c>
      <c r="Z255" s="20" t="e">
        <f>ROUND(VLOOKUP($M255,age!$A$2:$M$479,13,FALSE),1)</f>
        <v>#N/A</v>
      </c>
      <c r="AA255" s="20" t="e">
        <f>ROUND(VLOOKUP($N255,ht!$A$2:$H$423,2,FALSE),1)</f>
        <v>#N/A</v>
      </c>
      <c r="AB255" s="38" t="e">
        <f>ROUND(VLOOKUP($N255,ht!$A$2:$H$423,3,FALSE),1)</f>
        <v>#N/A</v>
      </c>
      <c r="AC255" s="20" t="e">
        <f>ROUND(VLOOKUP($N255,ht!$A$2:$H$423,4,FALSE),1)</f>
        <v>#N/A</v>
      </c>
      <c r="AD255" s="20" t="e">
        <f>ROUND(VLOOKUP($N255,ht!$A$2:$H$423,5,FALSE),1)</f>
        <v>#N/A</v>
      </c>
      <c r="AE255" s="20" t="e">
        <f>ROUND(VLOOKUP($N255,ht!$A$2:$H$423,6,FALSE),1)</f>
        <v>#N/A</v>
      </c>
      <c r="AF255" s="20" t="e">
        <f>ROUND(VLOOKUP($N255,ht!$A$2:$H$423,7,FALSE),1)</f>
        <v>#N/A</v>
      </c>
      <c r="AG255" s="20" t="e">
        <f>ROUND(VLOOKUP($N255,ht!$A$2:$H$423,8,FALSE),1)</f>
        <v>#N/A</v>
      </c>
    </row>
    <row r="256" spans="1:33" x14ac:dyDescent="0.75">
      <c r="A256" s="4"/>
      <c r="B256" s="5"/>
      <c r="C256" s="6"/>
      <c r="D256" s="6"/>
      <c r="E256" s="6"/>
      <c r="F256" s="6"/>
      <c r="G256" s="6"/>
      <c r="H256" s="35" t="str">
        <f t="shared" si="24"/>
        <v/>
      </c>
      <c r="I256" s="35" t="str">
        <f t="shared" si="25"/>
        <v/>
      </c>
      <c r="J256" s="35" t="str">
        <f t="shared" si="26"/>
        <v/>
      </c>
      <c r="K256" s="36" t="str">
        <f>Profile!$B$14</f>
        <v>700101-1</v>
      </c>
      <c r="L256" s="37">
        <f t="shared" ca="1" si="21"/>
        <v>45085</v>
      </c>
      <c r="M256" s="20" t="str">
        <f t="shared" si="22"/>
        <v>0</v>
      </c>
      <c r="N256" s="20" t="str">
        <f t="shared" si="23"/>
        <v>0</v>
      </c>
      <c r="O256" s="20" t="e">
        <f>ROUND(VLOOKUP($M256,age!$A$2:$M$479,2,FALSE),1)</f>
        <v>#N/A</v>
      </c>
      <c r="P256" s="20" t="e">
        <f>ROUND(VLOOKUP($M256,age!$A$2:$M$479,3,FALSE),1)</f>
        <v>#N/A</v>
      </c>
      <c r="Q256" s="20" t="e">
        <f>ROUND(VLOOKUP($M256,age!$A$2:$M$479,4,FALSE),1)</f>
        <v>#N/A</v>
      </c>
      <c r="R256" s="20" t="e">
        <f>ROUND(VLOOKUP($M256,age!$A$2:$M$479,5,FALSE),1)</f>
        <v>#N/A</v>
      </c>
      <c r="S256" s="20" t="e">
        <f>ROUND(VLOOKUP($M256,age!$A$2:$M$479,6,FALSE),1)</f>
        <v>#N/A</v>
      </c>
      <c r="T256" s="20" t="e">
        <f>ROUND(VLOOKUP($M256,age!$A$2:$M$479,7,FALSE),1)</f>
        <v>#N/A</v>
      </c>
      <c r="U256" s="20" t="e">
        <f>ROUND(VLOOKUP($M256,age!$A$2:$M$479,8,FALSE),1)</f>
        <v>#N/A</v>
      </c>
      <c r="V256" s="20" t="e">
        <f>ROUND(VLOOKUP($M256,age!$A$2:$M$479,9,FALSE),1)</f>
        <v>#N/A</v>
      </c>
      <c r="W256" s="20" t="e">
        <f>ROUND(VLOOKUP($M256,age!$A$2:$M$479,10,FALSE),1)</f>
        <v>#N/A</v>
      </c>
      <c r="X256" s="20" t="e">
        <f>ROUND(VLOOKUP($M256,age!$A$2:$M$479,11,FALSE),1)</f>
        <v>#N/A</v>
      </c>
      <c r="Y256" s="20" t="e">
        <f>ROUND(VLOOKUP($M256,age!$A$2:$M$479,12,FALSE),1)</f>
        <v>#N/A</v>
      </c>
      <c r="Z256" s="20" t="e">
        <f>ROUND(VLOOKUP($M256,age!$A$2:$M$479,13,FALSE),1)</f>
        <v>#N/A</v>
      </c>
      <c r="AA256" s="20" t="e">
        <f>ROUND(VLOOKUP($N256,ht!$A$2:$H$423,2,FALSE),1)</f>
        <v>#N/A</v>
      </c>
      <c r="AB256" s="38" t="e">
        <f>ROUND(VLOOKUP($N256,ht!$A$2:$H$423,3,FALSE),1)</f>
        <v>#N/A</v>
      </c>
      <c r="AC256" s="20" t="e">
        <f>ROUND(VLOOKUP($N256,ht!$A$2:$H$423,4,FALSE),1)</f>
        <v>#N/A</v>
      </c>
      <c r="AD256" s="20" t="e">
        <f>ROUND(VLOOKUP($N256,ht!$A$2:$H$423,5,FALSE),1)</f>
        <v>#N/A</v>
      </c>
      <c r="AE256" s="20" t="e">
        <f>ROUND(VLOOKUP($N256,ht!$A$2:$H$423,6,FALSE),1)</f>
        <v>#N/A</v>
      </c>
      <c r="AF256" s="20" t="e">
        <f>ROUND(VLOOKUP($N256,ht!$A$2:$H$423,7,FALSE),1)</f>
        <v>#N/A</v>
      </c>
      <c r="AG256" s="20" t="e">
        <f>ROUND(VLOOKUP($N256,ht!$A$2:$H$423,8,FALSE),1)</f>
        <v>#N/A</v>
      </c>
    </row>
    <row r="257" spans="1:33" x14ac:dyDescent="0.75">
      <c r="A257" s="4"/>
      <c r="B257" s="5"/>
      <c r="C257" s="6"/>
      <c r="D257" s="6"/>
      <c r="E257" s="6"/>
      <c r="F257" s="6"/>
      <c r="G257" s="6"/>
      <c r="H257" s="35" t="str">
        <f t="shared" si="24"/>
        <v/>
      </c>
      <c r="I257" s="35" t="str">
        <f t="shared" si="25"/>
        <v/>
      </c>
      <c r="J257" s="35" t="str">
        <f t="shared" si="26"/>
        <v/>
      </c>
      <c r="K257" s="36" t="str">
        <f>Profile!$B$14</f>
        <v>700101-1</v>
      </c>
      <c r="L257" s="37">
        <f t="shared" ca="1" si="21"/>
        <v>45085</v>
      </c>
      <c r="M257" s="20" t="str">
        <f t="shared" si="22"/>
        <v>0</v>
      </c>
      <c r="N257" s="20" t="str">
        <f t="shared" si="23"/>
        <v>0</v>
      </c>
      <c r="O257" s="20" t="e">
        <f>ROUND(VLOOKUP($M257,age!$A$2:$M$479,2,FALSE),1)</f>
        <v>#N/A</v>
      </c>
      <c r="P257" s="20" t="e">
        <f>ROUND(VLOOKUP($M257,age!$A$2:$M$479,3,FALSE),1)</f>
        <v>#N/A</v>
      </c>
      <c r="Q257" s="20" t="e">
        <f>ROUND(VLOOKUP($M257,age!$A$2:$M$479,4,FALSE),1)</f>
        <v>#N/A</v>
      </c>
      <c r="R257" s="20" t="e">
        <f>ROUND(VLOOKUP($M257,age!$A$2:$M$479,5,FALSE),1)</f>
        <v>#N/A</v>
      </c>
      <c r="S257" s="20" t="e">
        <f>ROUND(VLOOKUP($M257,age!$A$2:$M$479,6,FALSE),1)</f>
        <v>#N/A</v>
      </c>
      <c r="T257" s="20" t="e">
        <f>ROUND(VLOOKUP($M257,age!$A$2:$M$479,7,FALSE),1)</f>
        <v>#N/A</v>
      </c>
      <c r="U257" s="20" t="e">
        <f>ROUND(VLOOKUP($M257,age!$A$2:$M$479,8,FALSE),1)</f>
        <v>#N/A</v>
      </c>
      <c r="V257" s="20" t="e">
        <f>ROUND(VLOOKUP($M257,age!$A$2:$M$479,9,FALSE),1)</f>
        <v>#N/A</v>
      </c>
      <c r="W257" s="20" t="e">
        <f>ROUND(VLOOKUP($M257,age!$A$2:$M$479,10,FALSE),1)</f>
        <v>#N/A</v>
      </c>
      <c r="X257" s="20" t="e">
        <f>ROUND(VLOOKUP($M257,age!$A$2:$M$479,11,FALSE),1)</f>
        <v>#N/A</v>
      </c>
      <c r="Y257" s="20" t="e">
        <f>ROUND(VLOOKUP($M257,age!$A$2:$M$479,12,FALSE),1)</f>
        <v>#N/A</v>
      </c>
      <c r="Z257" s="20" t="e">
        <f>ROUND(VLOOKUP($M257,age!$A$2:$M$479,13,FALSE),1)</f>
        <v>#N/A</v>
      </c>
      <c r="AA257" s="20" t="e">
        <f>ROUND(VLOOKUP($N257,ht!$A$2:$H$423,2,FALSE),1)</f>
        <v>#N/A</v>
      </c>
      <c r="AB257" s="38" t="e">
        <f>ROUND(VLOOKUP($N257,ht!$A$2:$H$423,3,FALSE),1)</f>
        <v>#N/A</v>
      </c>
      <c r="AC257" s="20" t="e">
        <f>ROUND(VLOOKUP($N257,ht!$A$2:$H$423,4,FALSE),1)</f>
        <v>#N/A</v>
      </c>
      <c r="AD257" s="20" t="e">
        <f>ROUND(VLOOKUP($N257,ht!$A$2:$H$423,5,FALSE),1)</f>
        <v>#N/A</v>
      </c>
      <c r="AE257" s="20" t="e">
        <f>ROUND(VLOOKUP($N257,ht!$A$2:$H$423,6,FALSE),1)</f>
        <v>#N/A</v>
      </c>
      <c r="AF257" s="20" t="e">
        <f>ROUND(VLOOKUP($N257,ht!$A$2:$H$423,7,FALSE),1)</f>
        <v>#N/A</v>
      </c>
      <c r="AG257" s="20" t="e">
        <f>ROUND(VLOOKUP($N257,ht!$A$2:$H$423,8,FALSE),1)</f>
        <v>#N/A</v>
      </c>
    </row>
    <row r="258" spans="1:33" x14ac:dyDescent="0.75">
      <c r="A258" s="4"/>
      <c r="B258" s="5"/>
      <c r="C258" s="6"/>
      <c r="D258" s="6"/>
      <c r="E258" s="6"/>
      <c r="F258" s="6"/>
      <c r="G258" s="6"/>
      <c r="H258" s="35" t="str">
        <f t="shared" si="24"/>
        <v/>
      </c>
      <c r="I258" s="35" t="str">
        <f t="shared" si="25"/>
        <v/>
      </c>
      <c r="J258" s="35" t="str">
        <f t="shared" si="26"/>
        <v/>
      </c>
      <c r="K258" s="36" t="str">
        <f>Profile!$B$14</f>
        <v>700101-1</v>
      </c>
      <c r="L258" s="37">
        <f t="shared" ca="1" si="21"/>
        <v>45085</v>
      </c>
      <c r="M258" s="20" t="str">
        <f t="shared" si="22"/>
        <v>0</v>
      </c>
      <c r="N258" s="20" t="str">
        <f t="shared" si="23"/>
        <v>0</v>
      </c>
      <c r="O258" s="20" t="e">
        <f>ROUND(VLOOKUP($M258,age!$A$2:$M$479,2,FALSE),1)</f>
        <v>#N/A</v>
      </c>
      <c r="P258" s="20" t="e">
        <f>ROUND(VLOOKUP($M258,age!$A$2:$M$479,3,FALSE),1)</f>
        <v>#N/A</v>
      </c>
      <c r="Q258" s="20" t="e">
        <f>ROUND(VLOOKUP($M258,age!$A$2:$M$479,4,FALSE),1)</f>
        <v>#N/A</v>
      </c>
      <c r="R258" s="20" t="e">
        <f>ROUND(VLOOKUP($M258,age!$A$2:$M$479,5,FALSE),1)</f>
        <v>#N/A</v>
      </c>
      <c r="S258" s="20" t="e">
        <f>ROUND(VLOOKUP($M258,age!$A$2:$M$479,6,FALSE),1)</f>
        <v>#N/A</v>
      </c>
      <c r="T258" s="20" t="e">
        <f>ROUND(VLOOKUP($M258,age!$A$2:$M$479,7,FALSE),1)</f>
        <v>#N/A</v>
      </c>
      <c r="U258" s="20" t="e">
        <f>ROUND(VLOOKUP($M258,age!$A$2:$M$479,8,FALSE),1)</f>
        <v>#N/A</v>
      </c>
      <c r="V258" s="20" t="e">
        <f>ROUND(VLOOKUP($M258,age!$A$2:$M$479,9,FALSE),1)</f>
        <v>#N/A</v>
      </c>
      <c r="W258" s="20" t="e">
        <f>ROUND(VLOOKUP($M258,age!$A$2:$M$479,10,FALSE),1)</f>
        <v>#N/A</v>
      </c>
      <c r="X258" s="20" t="e">
        <f>ROUND(VLOOKUP($M258,age!$A$2:$M$479,11,FALSE),1)</f>
        <v>#N/A</v>
      </c>
      <c r="Y258" s="20" t="e">
        <f>ROUND(VLOOKUP($M258,age!$A$2:$M$479,12,FALSE),1)</f>
        <v>#N/A</v>
      </c>
      <c r="Z258" s="20" t="e">
        <f>ROUND(VLOOKUP($M258,age!$A$2:$M$479,13,FALSE),1)</f>
        <v>#N/A</v>
      </c>
      <c r="AA258" s="20" t="e">
        <f>ROUND(VLOOKUP($N258,ht!$A$2:$H$423,2,FALSE),1)</f>
        <v>#N/A</v>
      </c>
      <c r="AB258" s="38" t="e">
        <f>ROUND(VLOOKUP($N258,ht!$A$2:$H$423,3,FALSE),1)</f>
        <v>#N/A</v>
      </c>
      <c r="AC258" s="20" t="e">
        <f>ROUND(VLOOKUP($N258,ht!$A$2:$H$423,4,FALSE),1)</f>
        <v>#N/A</v>
      </c>
      <c r="AD258" s="20" t="e">
        <f>ROUND(VLOOKUP($N258,ht!$A$2:$H$423,5,FALSE),1)</f>
        <v>#N/A</v>
      </c>
      <c r="AE258" s="20" t="e">
        <f>ROUND(VLOOKUP($N258,ht!$A$2:$H$423,6,FALSE),1)</f>
        <v>#N/A</v>
      </c>
      <c r="AF258" s="20" t="e">
        <f>ROUND(VLOOKUP($N258,ht!$A$2:$H$423,7,FALSE),1)</f>
        <v>#N/A</v>
      </c>
      <c r="AG258" s="20" t="e">
        <f>ROUND(VLOOKUP($N258,ht!$A$2:$H$423,8,FALSE),1)</f>
        <v>#N/A</v>
      </c>
    </row>
    <row r="259" spans="1:33" x14ac:dyDescent="0.75">
      <c r="A259" s="4"/>
      <c r="B259" s="5"/>
      <c r="C259" s="6"/>
      <c r="D259" s="6"/>
      <c r="E259" s="6"/>
      <c r="F259" s="6"/>
      <c r="G259" s="6"/>
      <c r="H259" s="35" t="str">
        <f t="shared" si="24"/>
        <v/>
      </c>
      <c r="I259" s="35" t="str">
        <f t="shared" si="25"/>
        <v/>
      </c>
      <c r="J259" s="35" t="str">
        <f t="shared" si="26"/>
        <v/>
      </c>
      <c r="K259" s="36" t="str">
        <f>Profile!$B$14</f>
        <v>700101-1</v>
      </c>
      <c r="L259" s="37">
        <f t="shared" ca="1" si="21"/>
        <v>45085</v>
      </c>
      <c r="M259" s="20" t="str">
        <f t="shared" si="22"/>
        <v>0</v>
      </c>
      <c r="N259" s="20" t="str">
        <f t="shared" si="23"/>
        <v>0</v>
      </c>
      <c r="O259" s="20" t="e">
        <f>ROUND(VLOOKUP($M259,age!$A$2:$M$479,2,FALSE),1)</f>
        <v>#N/A</v>
      </c>
      <c r="P259" s="20" t="e">
        <f>ROUND(VLOOKUP($M259,age!$A$2:$M$479,3,FALSE),1)</f>
        <v>#N/A</v>
      </c>
      <c r="Q259" s="20" t="e">
        <f>ROUND(VLOOKUP($M259,age!$A$2:$M$479,4,FALSE),1)</f>
        <v>#N/A</v>
      </c>
      <c r="R259" s="20" t="e">
        <f>ROUND(VLOOKUP($M259,age!$A$2:$M$479,5,FALSE),1)</f>
        <v>#N/A</v>
      </c>
      <c r="S259" s="20" t="e">
        <f>ROUND(VLOOKUP($M259,age!$A$2:$M$479,6,FALSE),1)</f>
        <v>#N/A</v>
      </c>
      <c r="T259" s="20" t="e">
        <f>ROUND(VLOOKUP($M259,age!$A$2:$M$479,7,FALSE),1)</f>
        <v>#N/A</v>
      </c>
      <c r="U259" s="20" t="e">
        <f>ROUND(VLOOKUP($M259,age!$A$2:$M$479,8,FALSE),1)</f>
        <v>#N/A</v>
      </c>
      <c r="V259" s="20" t="e">
        <f>ROUND(VLOOKUP($M259,age!$A$2:$M$479,9,FALSE),1)</f>
        <v>#N/A</v>
      </c>
      <c r="W259" s="20" t="e">
        <f>ROUND(VLOOKUP($M259,age!$A$2:$M$479,10,FALSE),1)</f>
        <v>#N/A</v>
      </c>
      <c r="X259" s="20" t="e">
        <f>ROUND(VLOOKUP($M259,age!$A$2:$M$479,11,FALSE),1)</f>
        <v>#N/A</v>
      </c>
      <c r="Y259" s="20" t="e">
        <f>ROUND(VLOOKUP($M259,age!$A$2:$M$479,12,FALSE),1)</f>
        <v>#N/A</v>
      </c>
      <c r="Z259" s="20" t="e">
        <f>ROUND(VLOOKUP($M259,age!$A$2:$M$479,13,FALSE),1)</f>
        <v>#N/A</v>
      </c>
      <c r="AA259" s="20" t="e">
        <f>ROUND(VLOOKUP($N259,ht!$A$2:$H$423,2,FALSE),1)</f>
        <v>#N/A</v>
      </c>
      <c r="AB259" s="38" t="e">
        <f>ROUND(VLOOKUP($N259,ht!$A$2:$H$423,3,FALSE),1)</f>
        <v>#N/A</v>
      </c>
      <c r="AC259" s="20" t="e">
        <f>ROUND(VLOOKUP($N259,ht!$A$2:$H$423,4,FALSE),1)</f>
        <v>#N/A</v>
      </c>
      <c r="AD259" s="20" t="e">
        <f>ROUND(VLOOKUP($N259,ht!$A$2:$H$423,5,FALSE),1)</f>
        <v>#N/A</v>
      </c>
      <c r="AE259" s="20" t="e">
        <f>ROUND(VLOOKUP($N259,ht!$A$2:$H$423,6,FALSE),1)</f>
        <v>#N/A</v>
      </c>
      <c r="AF259" s="20" t="e">
        <f>ROUND(VLOOKUP($N259,ht!$A$2:$H$423,7,FALSE),1)</f>
        <v>#N/A</v>
      </c>
      <c r="AG259" s="20" t="e">
        <f>ROUND(VLOOKUP($N259,ht!$A$2:$H$423,8,FALSE),1)</f>
        <v>#N/A</v>
      </c>
    </row>
    <row r="260" spans="1:33" x14ac:dyDescent="0.75">
      <c r="A260" s="4"/>
      <c r="B260" s="5"/>
      <c r="C260" s="6"/>
      <c r="D260" s="6"/>
      <c r="E260" s="6"/>
      <c r="F260" s="6"/>
      <c r="G260" s="6"/>
      <c r="H260" s="35" t="str">
        <f t="shared" si="24"/>
        <v/>
      </c>
      <c r="I260" s="35" t="str">
        <f t="shared" si="25"/>
        <v/>
      </c>
      <c r="J260" s="35" t="str">
        <f t="shared" si="26"/>
        <v/>
      </c>
      <c r="K260" s="36" t="str">
        <f>Profile!$B$14</f>
        <v>700101-1</v>
      </c>
      <c r="L260" s="37">
        <f t="shared" ca="1" si="21"/>
        <v>45085</v>
      </c>
      <c r="M260" s="20" t="str">
        <f t="shared" si="22"/>
        <v>0</v>
      </c>
      <c r="N260" s="20" t="str">
        <f t="shared" si="23"/>
        <v>0</v>
      </c>
      <c r="O260" s="20" t="e">
        <f>ROUND(VLOOKUP($M260,age!$A$2:$M$479,2,FALSE),1)</f>
        <v>#N/A</v>
      </c>
      <c r="P260" s="20" t="e">
        <f>ROUND(VLOOKUP($M260,age!$A$2:$M$479,3,FALSE),1)</f>
        <v>#N/A</v>
      </c>
      <c r="Q260" s="20" t="e">
        <f>ROUND(VLOOKUP($M260,age!$A$2:$M$479,4,FALSE),1)</f>
        <v>#N/A</v>
      </c>
      <c r="R260" s="20" t="e">
        <f>ROUND(VLOOKUP($M260,age!$A$2:$M$479,5,FALSE),1)</f>
        <v>#N/A</v>
      </c>
      <c r="S260" s="20" t="e">
        <f>ROUND(VLOOKUP($M260,age!$A$2:$M$479,6,FALSE),1)</f>
        <v>#N/A</v>
      </c>
      <c r="T260" s="20" t="e">
        <f>ROUND(VLOOKUP($M260,age!$A$2:$M$479,7,FALSE),1)</f>
        <v>#N/A</v>
      </c>
      <c r="U260" s="20" t="e">
        <f>ROUND(VLOOKUP($M260,age!$A$2:$M$479,8,FALSE),1)</f>
        <v>#N/A</v>
      </c>
      <c r="V260" s="20" t="e">
        <f>ROUND(VLOOKUP($M260,age!$A$2:$M$479,9,FALSE),1)</f>
        <v>#N/A</v>
      </c>
      <c r="W260" s="20" t="e">
        <f>ROUND(VLOOKUP($M260,age!$A$2:$M$479,10,FALSE),1)</f>
        <v>#N/A</v>
      </c>
      <c r="X260" s="20" t="e">
        <f>ROUND(VLOOKUP($M260,age!$A$2:$M$479,11,FALSE),1)</f>
        <v>#N/A</v>
      </c>
      <c r="Y260" s="20" t="e">
        <f>ROUND(VLOOKUP($M260,age!$A$2:$M$479,12,FALSE),1)</f>
        <v>#N/A</v>
      </c>
      <c r="Z260" s="20" t="e">
        <f>ROUND(VLOOKUP($M260,age!$A$2:$M$479,13,FALSE),1)</f>
        <v>#N/A</v>
      </c>
      <c r="AA260" s="20" t="e">
        <f>ROUND(VLOOKUP($N260,ht!$A$2:$H$423,2,FALSE),1)</f>
        <v>#N/A</v>
      </c>
      <c r="AB260" s="38" t="e">
        <f>ROUND(VLOOKUP($N260,ht!$A$2:$H$423,3,FALSE),1)</f>
        <v>#N/A</v>
      </c>
      <c r="AC260" s="20" t="e">
        <f>ROUND(VLOOKUP($N260,ht!$A$2:$H$423,4,FALSE),1)</f>
        <v>#N/A</v>
      </c>
      <c r="AD260" s="20" t="e">
        <f>ROUND(VLOOKUP($N260,ht!$A$2:$H$423,5,FALSE),1)</f>
        <v>#N/A</v>
      </c>
      <c r="AE260" s="20" t="e">
        <f>ROUND(VLOOKUP($N260,ht!$A$2:$H$423,6,FALSE),1)</f>
        <v>#N/A</v>
      </c>
      <c r="AF260" s="20" t="e">
        <f>ROUND(VLOOKUP($N260,ht!$A$2:$H$423,7,FALSE),1)</f>
        <v>#N/A</v>
      </c>
      <c r="AG260" s="20" t="e">
        <f>ROUND(VLOOKUP($N260,ht!$A$2:$H$423,8,FALSE),1)</f>
        <v>#N/A</v>
      </c>
    </row>
    <row r="261" spans="1:33" x14ac:dyDescent="0.75">
      <c r="A261" s="4"/>
      <c r="B261" s="5"/>
      <c r="C261" s="6"/>
      <c r="D261" s="6"/>
      <c r="E261" s="6"/>
      <c r="F261" s="6"/>
      <c r="G261" s="6"/>
      <c r="H261" s="35" t="str">
        <f t="shared" si="24"/>
        <v/>
      </c>
      <c r="I261" s="35" t="str">
        <f t="shared" si="25"/>
        <v/>
      </c>
      <c r="J261" s="35" t="str">
        <f t="shared" si="26"/>
        <v/>
      </c>
      <c r="K261" s="36" t="str">
        <f>Profile!$B$14</f>
        <v>700101-1</v>
      </c>
      <c r="L261" s="37">
        <f t="shared" ref="L261:L324" ca="1" si="27">$J$1</f>
        <v>45085</v>
      </c>
      <c r="M261" s="20" t="str">
        <f t="shared" ref="M261:M324" si="28">CONCATENATE(C261,D261*12+E261)</f>
        <v>0</v>
      </c>
      <c r="N261" s="20" t="str">
        <f t="shared" ref="N261:N324" si="29">CONCATENATE(C261,ROUND(G261,0))</f>
        <v>0</v>
      </c>
      <c r="O261" s="20" t="e">
        <f>ROUND(VLOOKUP($M261,age!$A$2:$M$479,2,FALSE),1)</f>
        <v>#N/A</v>
      </c>
      <c r="P261" s="20" t="e">
        <f>ROUND(VLOOKUP($M261,age!$A$2:$M$479,3,FALSE),1)</f>
        <v>#N/A</v>
      </c>
      <c r="Q261" s="20" t="e">
        <f>ROUND(VLOOKUP($M261,age!$A$2:$M$479,4,FALSE),1)</f>
        <v>#N/A</v>
      </c>
      <c r="R261" s="20" t="e">
        <f>ROUND(VLOOKUP($M261,age!$A$2:$M$479,5,FALSE),1)</f>
        <v>#N/A</v>
      </c>
      <c r="S261" s="20" t="e">
        <f>ROUND(VLOOKUP($M261,age!$A$2:$M$479,6,FALSE),1)</f>
        <v>#N/A</v>
      </c>
      <c r="T261" s="20" t="e">
        <f>ROUND(VLOOKUP($M261,age!$A$2:$M$479,7,FALSE),1)</f>
        <v>#N/A</v>
      </c>
      <c r="U261" s="20" t="e">
        <f>ROUND(VLOOKUP($M261,age!$A$2:$M$479,8,FALSE),1)</f>
        <v>#N/A</v>
      </c>
      <c r="V261" s="20" t="e">
        <f>ROUND(VLOOKUP($M261,age!$A$2:$M$479,9,FALSE),1)</f>
        <v>#N/A</v>
      </c>
      <c r="W261" s="20" t="e">
        <f>ROUND(VLOOKUP($M261,age!$A$2:$M$479,10,FALSE),1)</f>
        <v>#N/A</v>
      </c>
      <c r="X261" s="20" t="e">
        <f>ROUND(VLOOKUP($M261,age!$A$2:$M$479,11,FALSE),1)</f>
        <v>#N/A</v>
      </c>
      <c r="Y261" s="20" t="e">
        <f>ROUND(VLOOKUP($M261,age!$A$2:$M$479,12,FALSE),1)</f>
        <v>#N/A</v>
      </c>
      <c r="Z261" s="20" t="e">
        <f>ROUND(VLOOKUP($M261,age!$A$2:$M$479,13,FALSE),1)</f>
        <v>#N/A</v>
      </c>
      <c r="AA261" s="20" t="e">
        <f>ROUND(VLOOKUP($N261,ht!$A$2:$H$423,2,FALSE),1)</f>
        <v>#N/A</v>
      </c>
      <c r="AB261" s="38" t="e">
        <f>ROUND(VLOOKUP($N261,ht!$A$2:$H$423,3,FALSE),1)</f>
        <v>#N/A</v>
      </c>
      <c r="AC261" s="20" t="e">
        <f>ROUND(VLOOKUP($N261,ht!$A$2:$H$423,4,FALSE),1)</f>
        <v>#N/A</v>
      </c>
      <c r="AD261" s="20" t="e">
        <f>ROUND(VLOOKUP($N261,ht!$A$2:$H$423,5,FALSE),1)</f>
        <v>#N/A</v>
      </c>
      <c r="AE261" s="20" t="e">
        <f>ROUND(VLOOKUP($N261,ht!$A$2:$H$423,6,FALSE),1)</f>
        <v>#N/A</v>
      </c>
      <c r="AF261" s="20" t="e">
        <f>ROUND(VLOOKUP($N261,ht!$A$2:$H$423,7,FALSE),1)</f>
        <v>#N/A</v>
      </c>
      <c r="AG261" s="20" t="e">
        <f>ROUND(VLOOKUP($N261,ht!$A$2:$H$423,8,FALSE),1)</f>
        <v>#N/A</v>
      </c>
    </row>
    <row r="262" spans="1:33" x14ac:dyDescent="0.75">
      <c r="A262" s="4"/>
      <c r="B262" s="5"/>
      <c r="C262" s="6"/>
      <c r="D262" s="6"/>
      <c r="E262" s="6"/>
      <c r="F262" s="6"/>
      <c r="G262" s="6"/>
      <c r="H262" s="35" t="str">
        <f t="shared" si="24"/>
        <v/>
      </c>
      <c r="I262" s="35" t="str">
        <f t="shared" si="25"/>
        <v/>
      </c>
      <c r="J262" s="35" t="str">
        <f t="shared" si="26"/>
        <v/>
      </c>
      <c r="K262" s="36" t="str">
        <f>Profile!$B$14</f>
        <v>700101-1</v>
      </c>
      <c r="L262" s="37">
        <f t="shared" ca="1" si="27"/>
        <v>45085</v>
      </c>
      <c r="M262" s="20" t="str">
        <f t="shared" si="28"/>
        <v>0</v>
      </c>
      <c r="N262" s="20" t="str">
        <f t="shared" si="29"/>
        <v>0</v>
      </c>
      <c r="O262" s="20" t="e">
        <f>ROUND(VLOOKUP($M262,age!$A$2:$M$479,2,FALSE),1)</f>
        <v>#N/A</v>
      </c>
      <c r="P262" s="20" t="e">
        <f>ROUND(VLOOKUP($M262,age!$A$2:$M$479,3,FALSE),1)</f>
        <v>#N/A</v>
      </c>
      <c r="Q262" s="20" t="e">
        <f>ROUND(VLOOKUP($M262,age!$A$2:$M$479,4,FALSE),1)</f>
        <v>#N/A</v>
      </c>
      <c r="R262" s="20" t="e">
        <f>ROUND(VLOOKUP($M262,age!$A$2:$M$479,5,FALSE),1)</f>
        <v>#N/A</v>
      </c>
      <c r="S262" s="20" t="e">
        <f>ROUND(VLOOKUP($M262,age!$A$2:$M$479,6,FALSE),1)</f>
        <v>#N/A</v>
      </c>
      <c r="T262" s="20" t="e">
        <f>ROUND(VLOOKUP($M262,age!$A$2:$M$479,7,FALSE),1)</f>
        <v>#N/A</v>
      </c>
      <c r="U262" s="20" t="e">
        <f>ROUND(VLOOKUP($M262,age!$A$2:$M$479,8,FALSE),1)</f>
        <v>#N/A</v>
      </c>
      <c r="V262" s="20" t="e">
        <f>ROUND(VLOOKUP($M262,age!$A$2:$M$479,9,FALSE),1)</f>
        <v>#N/A</v>
      </c>
      <c r="W262" s="20" t="e">
        <f>ROUND(VLOOKUP($M262,age!$A$2:$M$479,10,FALSE),1)</f>
        <v>#N/A</v>
      </c>
      <c r="X262" s="20" t="e">
        <f>ROUND(VLOOKUP($M262,age!$A$2:$M$479,11,FALSE),1)</f>
        <v>#N/A</v>
      </c>
      <c r="Y262" s="20" t="e">
        <f>ROUND(VLOOKUP($M262,age!$A$2:$M$479,12,FALSE),1)</f>
        <v>#N/A</v>
      </c>
      <c r="Z262" s="20" t="e">
        <f>ROUND(VLOOKUP($M262,age!$A$2:$M$479,13,FALSE),1)</f>
        <v>#N/A</v>
      </c>
      <c r="AA262" s="20" t="e">
        <f>ROUND(VLOOKUP($N262,ht!$A$2:$H$423,2,FALSE),1)</f>
        <v>#N/A</v>
      </c>
      <c r="AB262" s="38" t="e">
        <f>ROUND(VLOOKUP($N262,ht!$A$2:$H$423,3,FALSE),1)</f>
        <v>#N/A</v>
      </c>
      <c r="AC262" s="20" t="e">
        <f>ROUND(VLOOKUP($N262,ht!$A$2:$H$423,4,FALSE),1)</f>
        <v>#N/A</v>
      </c>
      <c r="AD262" s="20" t="e">
        <f>ROUND(VLOOKUP($N262,ht!$A$2:$H$423,5,FALSE),1)</f>
        <v>#N/A</v>
      </c>
      <c r="AE262" s="20" t="e">
        <f>ROUND(VLOOKUP($N262,ht!$A$2:$H$423,6,FALSE),1)</f>
        <v>#N/A</v>
      </c>
      <c r="AF262" s="20" t="e">
        <f>ROUND(VLOOKUP($N262,ht!$A$2:$H$423,7,FALSE),1)</f>
        <v>#N/A</v>
      </c>
      <c r="AG262" s="20" t="e">
        <f>ROUND(VLOOKUP($N262,ht!$A$2:$H$423,8,FALSE),1)</f>
        <v>#N/A</v>
      </c>
    </row>
    <row r="263" spans="1:33" x14ac:dyDescent="0.75">
      <c r="A263" s="4"/>
      <c r="B263" s="5"/>
      <c r="C263" s="6"/>
      <c r="D263" s="6"/>
      <c r="E263" s="6"/>
      <c r="F263" s="6"/>
      <c r="G263" s="6"/>
      <c r="H263" s="35" t="str">
        <f t="shared" si="24"/>
        <v/>
      </c>
      <c r="I263" s="35" t="str">
        <f t="shared" si="25"/>
        <v/>
      </c>
      <c r="J263" s="35" t="str">
        <f t="shared" si="26"/>
        <v/>
      </c>
      <c r="K263" s="36" t="str">
        <f>Profile!$B$14</f>
        <v>700101-1</v>
      </c>
      <c r="L263" s="37">
        <f t="shared" ca="1" si="27"/>
        <v>45085</v>
      </c>
      <c r="M263" s="20" t="str">
        <f t="shared" si="28"/>
        <v>0</v>
      </c>
      <c r="N263" s="20" t="str">
        <f t="shared" si="29"/>
        <v>0</v>
      </c>
      <c r="O263" s="20" t="e">
        <f>ROUND(VLOOKUP($M263,age!$A$2:$M$479,2,FALSE),1)</f>
        <v>#N/A</v>
      </c>
      <c r="P263" s="20" t="e">
        <f>ROUND(VLOOKUP($M263,age!$A$2:$M$479,3,FALSE),1)</f>
        <v>#N/A</v>
      </c>
      <c r="Q263" s="20" t="e">
        <f>ROUND(VLOOKUP($M263,age!$A$2:$M$479,4,FALSE),1)</f>
        <v>#N/A</v>
      </c>
      <c r="R263" s="20" t="e">
        <f>ROUND(VLOOKUP($M263,age!$A$2:$M$479,5,FALSE),1)</f>
        <v>#N/A</v>
      </c>
      <c r="S263" s="20" t="e">
        <f>ROUND(VLOOKUP($M263,age!$A$2:$M$479,6,FALSE),1)</f>
        <v>#N/A</v>
      </c>
      <c r="T263" s="20" t="e">
        <f>ROUND(VLOOKUP($M263,age!$A$2:$M$479,7,FALSE),1)</f>
        <v>#N/A</v>
      </c>
      <c r="U263" s="20" t="e">
        <f>ROUND(VLOOKUP($M263,age!$A$2:$M$479,8,FALSE),1)</f>
        <v>#N/A</v>
      </c>
      <c r="V263" s="20" t="e">
        <f>ROUND(VLOOKUP($M263,age!$A$2:$M$479,9,FALSE),1)</f>
        <v>#N/A</v>
      </c>
      <c r="W263" s="20" t="e">
        <f>ROUND(VLOOKUP($M263,age!$A$2:$M$479,10,FALSE),1)</f>
        <v>#N/A</v>
      </c>
      <c r="X263" s="20" t="e">
        <f>ROUND(VLOOKUP($M263,age!$A$2:$M$479,11,FALSE),1)</f>
        <v>#N/A</v>
      </c>
      <c r="Y263" s="20" t="e">
        <f>ROUND(VLOOKUP($M263,age!$A$2:$M$479,12,FALSE),1)</f>
        <v>#N/A</v>
      </c>
      <c r="Z263" s="20" t="e">
        <f>ROUND(VLOOKUP($M263,age!$A$2:$M$479,13,FALSE),1)</f>
        <v>#N/A</v>
      </c>
      <c r="AA263" s="20" t="e">
        <f>ROUND(VLOOKUP($N263,ht!$A$2:$H$423,2,FALSE),1)</f>
        <v>#N/A</v>
      </c>
      <c r="AB263" s="38" t="e">
        <f>ROUND(VLOOKUP($N263,ht!$A$2:$H$423,3,FALSE),1)</f>
        <v>#N/A</v>
      </c>
      <c r="AC263" s="20" t="e">
        <f>ROUND(VLOOKUP($N263,ht!$A$2:$H$423,4,FALSE),1)</f>
        <v>#N/A</v>
      </c>
      <c r="AD263" s="20" t="e">
        <f>ROUND(VLOOKUP($N263,ht!$A$2:$H$423,5,FALSE),1)</f>
        <v>#N/A</v>
      </c>
      <c r="AE263" s="20" t="e">
        <f>ROUND(VLOOKUP($N263,ht!$A$2:$H$423,6,FALSE),1)</f>
        <v>#N/A</v>
      </c>
      <c r="AF263" s="20" t="e">
        <f>ROUND(VLOOKUP($N263,ht!$A$2:$H$423,7,FALSE),1)</f>
        <v>#N/A</v>
      </c>
      <c r="AG263" s="20" t="e">
        <f>ROUND(VLOOKUP($N263,ht!$A$2:$H$423,8,FALSE),1)</f>
        <v>#N/A</v>
      </c>
    </row>
    <row r="264" spans="1:33" x14ac:dyDescent="0.75">
      <c r="A264" s="4"/>
      <c r="B264" s="5"/>
      <c r="C264" s="6"/>
      <c r="D264" s="6"/>
      <c r="E264" s="6"/>
      <c r="F264" s="6"/>
      <c r="G264" s="6"/>
      <c r="H264" s="35" t="str">
        <f t="shared" si="24"/>
        <v/>
      </c>
      <c r="I264" s="35" t="str">
        <f t="shared" si="25"/>
        <v/>
      </c>
      <c r="J264" s="35" t="str">
        <f t="shared" si="26"/>
        <v/>
      </c>
      <c r="K264" s="36" t="str">
        <f>Profile!$B$14</f>
        <v>700101-1</v>
      </c>
      <c r="L264" s="37">
        <f t="shared" ca="1" si="27"/>
        <v>45085</v>
      </c>
      <c r="M264" s="20" t="str">
        <f t="shared" si="28"/>
        <v>0</v>
      </c>
      <c r="N264" s="20" t="str">
        <f t="shared" si="29"/>
        <v>0</v>
      </c>
      <c r="O264" s="20" t="e">
        <f>ROUND(VLOOKUP($M264,age!$A$2:$M$479,2,FALSE),1)</f>
        <v>#N/A</v>
      </c>
      <c r="P264" s="20" t="e">
        <f>ROUND(VLOOKUP($M264,age!$A$2:$M$479,3,FALSE),1)</f>
        <v>#N/A</v>
      </c>
      <c r="Q264" s="20" t="e">
        <f>ROUND(VLOOKUP($M264,age!$A$2:$M$479,4,FALSE),1)</f>
        <v>#N/A</v>
      </c>
      <c r="R264" s="20" t="e">
        <f>ROUND(VLOOKUP($M264,age!$A$2:$M$479,5,FALSE),1)</f>
        <v>#N/A</v>
      </c>
      <c r="S264" s="20" t="e">
        <f>ROUND(VLOOKUP($M264,age!$A$2:$M$479,6,FALSE),1)</f>
        <v>#N/A</v>
      </c>
      <c r="T264" s="20" t="e">
        <f>ROUND(VLOOKUP($M264,age!$A$2:$M$479,7,FALSE),1)</f>
        <v>#N/A</v>
      </c>
      <c r="U264" s="20" t="e">
        <f>ROUND(VLOOKUP($M264,age!$A$2:$M$479,8,FALSE),1)</f>
        <v>#N/A</v>
      </c>
      <c r="V264" s="20" t="e">
        <f>ROUND(VLOOKUP($M264,age!$A$2:$M$479,9,FALSE),1)</f>
        <v>#N/A</v>
      </c>
      <c r="W264" s="20" t="e">
        <f>ROUND(VLOOKUP($M264,age!$A$2:$M$479,10,FALSE),1)</f>
        <v>#N/A</v>
      </c>
      <c r="X264" s="20" t="e">
        <f>ROUND(VLOOKUP($M264,age!$A$2:$M$479,11,FALSE),1)</f>
        <v>#N/A</v>
      </c>
      <c r="Y264" s="20" t="e">
        <f>ROUND(VLOOKUP($M264,age!$A$2:$M$479,12,FALSE),1)</f>
        <v>#N/A</v>
      </c>
      <c r="Z264" s="20" t="e">
        <f>ROUND(VLOOKUP($M264,age!$A$2:$M$479,13,FALSE),1)</f>
        <v>#N/A</v>
      </c>
      <c r="AA264" s="20" t="e">
        <f>ROUND(VLOOKUP($N264,ht!$A$2:$H$423,2,FALSE),1)</f>
        <v>#N/A</v>
      </c>
      <c r="AB264" s="38" t="e">
        <f>ROUND(VLOOKUP($N264,ht!$A$2:$H$423,3,FALSE),1)</f>
        <v>#N/A</v>
      </c>
      <c r="AC264" s="20" t="e">
        <f>ROUND(VLOOKUP($N264,ht!$A$2:$H$423,4,FALSE),1)</f>
        <v>#N/A</v>
      </c>
      <c r="AD264" s="20" t="e">
        <f>ROUND(VLOOKUP($N264,ht!$A$2:$H$423,5,FALSE),1)</f>
        <v>#N/A</v>
      </c>
      <c r="AE264" s="20" t="e">
        <f>ROUND(VLOOKUP($N264,ht!$A$2:$H$423,6,FALSE),1)</f>
        <v>#N/A</v>
      </c>
      <c r="AF264" s="20" t="e">
        <f>ROUND(VLOOKUP($N264,ht!$A$2:$H$423,7,FALSE),1)</f>
        <v>#N/A</v>
      </c>
      <c r="AG264" s="20" t="e">
        <f>ROUND(VLOOKUP($N264,ht!$A$2:$H$423,8,FALSE),1)</f>
        <v>#N/A</v>
      </c>
    </row>
    <row r="265" spans="1:33" x14ac:dyDescent="0.75">
      <c r="A265" s="4"/>
      <c r="B265" s="5"/>
      <c r="C265" s="6"/>
      <c r="D265" s="6"/>
      <c r="E265" s="6"/>
      <c r="F265" s="6"/>
      <c r="G265" s="6"/>
      <c r="H265" s="35" t="str">
        <f t="shared" si="24"/>
        <v/>
      </c>
      <c r="I265" s="35" t="str">
        <f t="shared" si="25"/>
        <v/>
      </c>
      <c r="J265" s="35" t="str">
        <f t="shared" si="26"/>
        <v/>
      </c>
      <c r="K265" s="36" t="str">
        <f>Profile!$B$14</f>
        <v>700101-1</v>
      </c>
      <c r="L265" s="37">
        <f t="shared" ca="1" si="27"/>
        <v>45085</v>
      </c>
      <c r="M265" s="20" t="str">
        <f t="shared" si="28"/>
        <v>0</v>
      </c>
      <c r="N265" s="20" t="str">
        <f t="shared" si="29"/>
        <v>0</v>
      </c>
      <c r="O265" s="20" t="e">
        <f>ROUND(VLOOKUP($M265,age!$A$2:$M$479,2,FALSE),1)</f>
        <v>#N/A</v>
      </c>
      <c r="P265" s="20" t="e">
        <f>ROUND(VLOOKUP($M265,age!$A$2:$M$479,3,FALSE),1)</f>
        <v>#N/A</v>
      </c>
      <c r="Q265" s="20" t="e">
        <f>ROUND(VLOOKUP($M265,age!$A$2:$M$479,4,FALSE),1)</f>
        <v>#N/A</v>
      </c>
      <c r="R265" s="20" t="e">
        <f>ROUND(VLOOKUP($M265,age!$A$2:$M$479,5,FALSE),1)</f>
        <v>#N/A</v>
      </c>
      <c r="S265" s="20" t="e">
        <f>ROUND(VLOOKUP($M265,age!$A$2:$M$479,6,FALSE),1)</f>
        <v>#N/A</v>
      </c>
      <c r="T265" s="20" t="e">
        <f>ROUND(VLOOKUP($M265,age!$A$2:$M$479,7,FALSE),1)</f>
        <v>#N/A</v>
      </c>
      <c r="U265" s="20" t="e">
        <f>ROUND(VLOOKUP($M265,age!$A$2:$M$479,8,FALSE),1)</f>
        <v>#N/A</v>
      </c>
      <c r="V265" s="20" t="e">
        <f>ROUND(VLOOKUP($M265,age!$A$2:$M$479,9,FALSE),1)</f>
        <v>#N/A</v>
      </c>
      <c r="W265" s="20" t="e">
        <f>ROUND(VLOOKUP($M265,age!$A$2:$M$479,10,FALSE),1)</f>
        <v>#N/A</v>
      </c>
      <c r="X265" s="20" t="e">
        <f>ROUND(VLOOKUP($M265,age!$A$2:$M$479,11,FALSE),1)</f>
        <v>#N/A</v>
      </c>
      <c r="Y265" s="20" t="e">
        <f>ROUND(VLOOKUP($M265,age!$A$2:$M$479,12,FALSE),1)</f>
        <v>#N/A</v>
      </c>
      <c r="Z265" s="20" t="e">
        <f>ROUND(VLOOKUP($M265,age!$A$2:$M$479,13,FALSE),1)</f>
        <v>#N/A</v>
      </c>
      <c r="AA265" s="20" t="e">
        <f>ROUND(VLOOKUP($N265,ht!$A$2:$H$423,2,FALSE),1)</f>
        <v>#N/A</v>
      </c>
      <c r="AB265" s="38" t="e">
        <f>ROUND(VLOOKUP($N265,ht!$A$2:$H$423,3,FALSE),1)</f>
        <v>#N/A</v>
      </c>
      <c r="AC265" s="20" t="e">
        <f>ROUND(VLOOKUP($N265,ht!$A$2:$H$423,4,FALSE),1)</f>
        <v>#N/A</v>
      </c>
      <c r="AD265" s="20" t="e">
        <f>ROUND(VLOOKUP($N265,ht!$A$2:$H$423,5,FALSE),1)</f>
        <v>#N/A</v>
      </c>
      <c r="AE265" s="20" t="e">
        <f>ROUND(VLOOKUP($N265,ht!$A$2:$H$423,6,FALSE),1)</f>
        <v>#N/A</v>
      </c>
      <c r="AF265" s="20" t="e">
        <f>ROUND(VLOOKUP($N265,ht!$A$2:$H$423,7,FALSE),1)</f>
        <v>#N/A</v>
      </c>
      <c r="AG265" s="20" t="e">
        <f>ROUND(VLOOKUP($N265,ht!$A$2:$H$423,8,FALSE),1)</f>
        <v>#N/A</v>
      </c>
    </row>
    <row r="266" spans="1:33" x14ac:dyDescent="0.75">
      <c r="A266" s="4"/>
      <c r="B266" s="5"/>
      <c r="C266" s="6"/>
      <c r="D266" s="6"/>
      <c r="E266" s="6"/>
      <c r="F266" s="6"/>
      <c r="G266" s="6"/>
      <c r="H266" s="35" t="str">
        <f t="shared" si="24"/>
        <v/>
      </c>
      <c r="I266" s="35" t="str">
        <f t="shared" si="25"/>
        <v/>
      </c>
      <c r="J266" s="35" t="str">
        <f t="shared" si="26"/>
        <v/>
      </c>
      <c r="K266" s="36" t="str">
        <f>Profile!$B$14</f>
        <v>700101-1</v>
      </c>
      <c r="L266" s="37">
        <f t="shared" ca="1" si="27"/>
        <v>45085</v>
      </c>
      <c r="M266" s="20" t="str">
        <f t="shared" si="28"/>
        <v>0</v>
      </c>
      <c r="N266" s="20" t="str">
        <f t="shared" si="29"/>
        <v>0</v>
      </c>
      <c r="O266" s="20" t="e">
        <f>ROUND(VLOOKUP($M266,age!$A$2:$M$479,2,FALSE),1)</f>
        <v>#N/A</v>
      </c>
      <c r="P266" s="20" t="e">
        <f>ROUND(VLOOKUP($M266,age!$A$2:$M$479,3,FALSE),1)</f>
        <v>#N/A</v>
      </c>
      <c r="Q266" s="20" t="e">
        <f>ROUND(VLOOKUP($M266,age!$A$2:$M$479,4,FALSE),1)</f>
        <v>#N/A</v>
      </c>
      <c r="R266" s="20" t="e">
        <f>ROUND(VLOOKUP($M266,age!$A$2:$M$479,5,FALSE),1)</f>
        <v>#N/A</v>
      </c>
      <c r="S266" s="20" t="e">
        <f>ROUND(VLOOKUP($M266,age!$A$2:$M$479,6,FALSE),1)</f>
        <v>#N/A</v>
      </c>
      <c r="T266" s="20" t="e">
        <f>ROUND(VLOOKUP($M266,age!$A$2:$M$479,7,FALSE),1)</f>
        <v>#N/A</v>
      </c>
      <c r="U266" s="20" t="e">
        <f>ROUND(VLOOKUP($M266,age!$A$2:$M$479,8,FALSE),1)</f>
        <v>#N/A</v>
      </c>
      <c r="V266" s="20" t="e">
        <f>ROUND(VLOOKUP($M266,age!$A$2:$M$479,9,FALSE),1)</f>
        <v>#N/A</v>
      </c>
      <c r="W266" s="20" t="e">
        <f>ROUND(VLOOKUP($M266,age!$A$2:$M$479,10,FALSE),1)</f>
        <v>#N/A</v>
      </c>
      <c r="X266" s="20" t="e">
        <f>ROUND(VLOOKUP($M266,age!$A$2:$M$479,11,FALSE),1)</f>
        <v>#N/A</v>
      </c>
      <c r="Y266" s="20" t="e">
        <f>ROUND(VLOOKUP($M266,age!$A$2:$M$479,12,FALSE),1)</f>
        <v>#N/A</v>
      </c>
      <c r="Z266" s="20" t="e">
        <f>ROUND(VLOOKUP($M266,age!$A$2:$M$479,13,FALSE),1)</f>
        <v>#N/A</v>
      </c>
      <c r="AA266" s="20" t="e">
        <f>ROUND(VLOOKUP($N266,ht!$A$2:$H$423,2,FALSE),1)</f>
        <v>#N/A</v>
      </c>
      <c r="AB266" s="38" t="e">
        <f>ROUND(VLOOKUP($N266,ht!$A$2:$H$423,3,FALSE),1)</f>
        <v>#N/A</v>
      </c>
      <c r="AC266" s="20" t="e">
        <f>ROUND(VLOOKUP($N266,ht!$A$2:$H$423,4,FALSE),1)</f>
        <v>#N/A</v>
      </c>
      <c r="AD266" s="20" t="e">
        <f>ROUND(VLOOKUP($N266,ht!$A$2:$H$423,5,FALSE),1)</f>
        <v>#N/A</v>
      </c>
      <c r="AE266" s="20" t="e">
        <f>ROUND(VLOOKUP($N266,ht!$A$2:$H$423,6,FALSE),1)</f>
        <v>#N/A</v>
      </c>
      <c r="AF266" s="20" t="e">
        <f>ROUND(VLOOKUP($N266,ht!$A$2:$H$423,7,FALSE),1)</f>
        <v>#N/A</v>
      </c>
      <c r="AG266" s="20" t="e">
        <f>ROUND(VLOOKUP($N266,ht!$A$2:$H$423,8,FALSE),1)</f>
        <v>#N/A</v>
      </c>
    </row>
    <row r="267" spans="1:33" x14ac:dyDescent="0.75">
      <c r="A267" s="4"/>
      <c r="B267" s="5"/>
      <c r="C267" s="6"/>
      <c r="D267" s="6"/>
      <c r="E267" s="6"/>
      <c r="F267" s="6"/>
      <c r="G267" s="6"/>
      <c r="H267" s="35" t="str">
        <f t="shared" si="24"/>
        <v/>
      </c>
      <c r="I267" s="35" t="str">
        <f t="shared" si="25"/>
        <v/>
      </c>
      <c r="J267" s="35" t="str">
        <f t="shared" si="26"/>
        <v/>
      </c>
      <c r="K267" s="36" t="str">
        <f>Profile!$B$14</f>
        <v>700101-1</v>
      </c>
      <c r="L267" s="37">
        <f t="shared" ca="1" si="27"/>
        <v>45085</v>
      </c>
      <c r="M267" s="20" t="str">
        <f t="shared" si="28"/>
        <v>0</v>
      </c>
      <c r="N267" s="20" t="str">
        <f t="shared" si="29"/>
        <v>0</v>
      </c>
      <c r="O267" s="20" t="e">
        <f>ROUND(VLOOKUP($M267,age!$A$2:$M$479,2,FALSE),1)</f>
        <v>#N/A</v>
      </c>
      <c r="P267" s="20" t="e">
        <f>ROUND(VLOOKUP($M267,age!$A$2:$M$479,3,FALSE),1)</f>
        <v>#N/A</v>
      </c>
      <c r="Q267" s="20" t="e">
        <f>ROUND(VLOOKUP($M267,age!$A$2:$M$479,4,FALSE),1)</f>
        <v>#N/A</v>
      </c>
      <c r="R267" s="20" t="e">
        <f>ROUND(VLOOKUP($M267,age!$A$2:$M$479,5,FALSE),1)</f>
        <v>#N/A</v>
      </c>
      <c r="S267" s="20" t="e">
        <f>ROUND(VLOOKUP($M267,age!$A$2:$M$479,6,FALSE),1)</f>
        <v>#N/A</v>
      </c>
      <c r="T267" s="20" t="e">
        <f>ROUND(VLOOKUP($M267,age!$A$2:$M$479,7,FALSE),1)</f>
        <v>#N/A</v>
      </c>
      <c r="U267" s="20" t="e">
        <f>ROUND(VLOOKUP($M267,age!$A$2:$M$479,8,FALSE),1)</f>
        <v>#N/A</v>
      </c>
      <c r="V267" s="20" t="e">
        <f>ROUND(VLOOKUP($M267,age!$A$2:$M$479,9,FALSE),1)</f>
        <v>#N/A</v>
      </c>
      <c r="W267" s="20" t="e">
        <f>ROUND(VLOOKUP($M267,age!$A$2:$M$479,10,FALSE),1)</f>
        <v>#N/A</v>
      </c>
      <c r="X267" s="20" t="e">
        <f>ROUND(VLOOKUP($M267,age!$A$2:$M$479,11,FALSE),1)</f>
        <v>#N/A</v>
      </c>
      <c r="Y267" s="20" t="e">
        <f>ROUND(VLOOKUP($M267,age!$A$2:$M$479,12,FALSE),1)</f>
        <v>#N/A</v>
      </c>
      <c r="Z267" s="20" t="e">
        <f>ROUND(VLOOKUP($M267,age!$A$2:$M$479,13,FALSE),1)</f>
        <v>#N/A</v>
      </c>
      <c r="AA267" s="20" t="e">
        <f>ROUND(VLOOKUP($N267,ht!$A$2:$H$423,2,FALSE),1)</f>
        <v>#N/A</v>
      </c>
      <c r="AB267" s="38" t="e">
        <f>ROUND(VLOOKUP($N267,ht!$A$2:$H$423,3,FALSE),1)</f>
        <v>#N/A</v>
      </c>
      <c r="AC267" s="20" t="e">
        <f>ROUND(VLOOKUP($N267,ht!$A$2:$H$423,4,FALSE),1)</f>
        <v>#N/A</v>
      </c>
      <c r="AD267" s="20" t="e">
        <f>ROUND(VLOOKUP($N267,ht!$A$2:$H$423,5,FALSE),1)</f>
        <v>#N/A</v>
      </c>
      <c r="AE267" s="20" t="e">
        <f>ROUND(VLOOKUP($N267,ht!$A$2:$H$423,6,FALSE),1)</f>
        <v>#N/A</v>
      </c>
      <c r="AF267" s="20" t="e">
        <f>ROUND(VLOOKUP($N267,ht!$A$2:$H$423,7,FALSE),1)</f>
        <v>#N/A</v>
      </c>
      <c r="AG267" s="20" t="e">
        <f>ROUND(VLOOKUP($N267,ht!$A$2:$H$423,8,FALSE),1)</f>
        <v>#N/A</v>
      </c>
    </row>
    <row r="268" spans="1:33" x14ac:dyDescent="0.75">
      <c r="A268" s="4"/>
      <c r="B268" s="5"/>
      <c r="C268" s="6"/>
      <c r="D268" s="6"/>
      <c r="E268" s="6"/>
      <c r="F268" s="6"/>
      <c r="G268" s="6"/>
      <c r="H268" s="35" t="str">
        <f t="shared" si="24"/>
        <v/>
      </c>
      <c r="I268" s="35" t="str">
        <f t="shared" si="25"/>
        <v/>
      </c>
      <c r="J268" s="35" t="str">
        <f t="shared" si="26"/>
        <v/>
      </c>
      <c r="K268" s="36" t="str">
        <f>Profile!$B$14</f>
        <v>700101-1</v>
      </c>
      <c r="L268" s="37">
        <f t="shared" ca="1" si="27"/>
        <v>45085</v>
      </c>
      <c r="M268" s="20" t="str">
        <f t="shared" si="28"/>
        <v>0</v>
      </c>
      <c r="N268" s="20" t="str">
        <f t="shared" si="29"/>
        <v>0</v>
      </c>
      <c r="O268" s="20" t="e">
        <f>ROUND(VLOOKUP($M268,age!$A$2:$M$479,2,FALSE),1)</f>
        <v>#N/A</v>
      </c>
      <c r="P268" s="20" t="e">
        <f>ROUND(VLOOKUP($M268,age!$A$2:$M$479,3,FALSE),1)</f>
        <v>#N/A</v>
      </c>
      <c r="Q268" s="20" t="e">
        <f>ROUND(VLOOKUP($M268,age!$A$2:$M$479,4,FALSE),1)</f>
        <v>#N/A</v>
      </c>
      <c r="R268" s="20" t="e">
        <f>ROUND(VLOOKUP($M268,age!$A$2:$M$479,5,FALSE),1)</f>
        <v>#N/A</v>
      </c>
      <c r="S268" s="20" t="e">
        <f>ROUND(VLOOKUP($M268,age!$A$2:$M$479,6,FALSE),1)</f>
        <v>#N/A</v>
      </c>
      <c r="T268" s="20" t="e">
        <f>ROUND(VLOOKUP($M268,age!$A$2:$M$479,7,FALSE),1)</f>
        <v>#N/A</v>
      </c>
      <c r="U268" s="20" t="e">
        <f>ROUND(VLOOKUP($M268,age!$A$2:$M$479,8,FALSE),1)</f>
        <v>#N/A</v>
      </c>
      <c r="V268" s="20" t="e">
        <f>ROUND(VLOOKUP($M268,age!$A$2:$M$479,9,FALSE),1)</f>
        <v>#N/A</v>
      </c>
      <c r="W268" s="20" t="e">
        <f>ROUND(VLOOKUP($M268,age!$A$2:$M$479,10,FALSE),1)</f>
        <v>#N/A</v>
      </c>
      <c r="X268" s="20" t="e">
        <f>ROUND(VLOOKUP($M268,age!$A$2:$M$479,11,FALSE),1)</f>
        <v>#N/A</v>
      </c>
      <c r="Y268" s="20" t="e">
        <f>ROUND(VLOOKUP($M268,age!$A$2:$M$479,12,FALSE),1)</f>
        <v>#N/A</v>
      </c>
      <c r="Z268" s="20" t="e">
        <f>ROUND(VLOOKUP($M268,age!$A$2:$M$479,13,FALSE),1)</f>
        <v>#N/A</v>
      </c>
      <c r="AA268" s="20" t="e">
        <f>ROUND(VLOOKUP($N268,ht!$A$2:$H$423,2,FALSE),1)</f>
        <v>#N/A</v>
      </c>
      <c r="AB268" s="38" t="e">
        <f>ROUND(VLOOKUP($N268,ht!$A$2:$H$423,3,FALSE),1)</f>
        <v>#N/A</v>
      </c>
      <c r="AC268" s="20" t="e">
        <f>ROUND(VLOOKUP($N268,ht!$A$2:$H$423,4,FALSE),1)</f>
        <v>#N/A</v>
      </c>
      <c r="AD268" s="20" t="e">
        <f>ROUND(VLOOKUP($N268,ht!$A$2:$H$423,5,FALSE),1)</f>
        <v>#N/A</v>
      </c>
      <c r="AE268" s="20" t="e">
        <f>ROUND(VLOOKUP($N268,ht!$A$2:$H$423,6,FALSE),1)</f>
        <v>#N/A</v>
      </c>
      <c r="AF268" s="20" t="e">
        <f>ROUND(VLOOKUP($N268,ht!$A$2:$H$423,7,FALSE),1)</f>
        <v>#N/A</v>
      </c>
      <c r="AG268" s="20" t="e">
        <f>ROUND(VLOOKUP($N268,ht!$A$2:$H$423,8,FALSE),1)</f>
        <v>#N/A</v>
      </c>
    </row>
    <row r="269" spans="1:33" x14ac:dyDescent="0.75">
      <c r="A269" s="4"/>
      <c r="B269" s="5"/>
      <c r="C269" s="6"/>
      <c r="D269" s="6"/>
      <c r="E269" s="6"/>
      <c r="F269" s="6"/>
      <c r="G269" s="6"/>
      <c r="H269" s="35" t="str">
        <f t="shared" si="24"/>
        <v/>
      </c>
      <c r="I269" s="35" t="str">
        <f t="shared" si="25"/>
        <v/>
      </c>
      <c r="J269" s="35" t="str">
        <f t="shared" si="26"/>
        <v/>
      </c>
      <c r="K269" s="36" t="str">
        <f>Profile!$B$14</f>
        <v>700101-1</v>
      </c>
      <c r="L269" s="37">
        <f t="shared" ca="1" si="27"/>
        <v>45085</v>
      </c>
      <c r="M269" s="20" t="str">
        <f t="shared" si="28"/>
        <v>0</v>
      </c>
      <c r="N269" s="20" t="str">
        <f t="shared" si="29"/>
        <v>0</v>
      </c>
      <c r="O269" s="20" t="e">
        <f>ROUND(VLOOKUP($M269,age!$A$2:$M$479,2,FALSE),1)</f>
        <v>#N/A</v>
      </c>
      <c r="P269" s="20" t="e">
        <f>ROUND(VLOOKUP($M269,age!$A$2:$M$479,3,FALSE),1)</f>
        <v>#N/A</v>
      </c>
      <c r="Q269" s="20" t="e">
        <f>ROUND(VLOOKUP($M269,age!$A$2:$M$479,4,FALSE),1)</f>
        <v>#N/A</v>
      </c>
      <c r="R269" s="20" t="e">
        <f>ROUND(VLOOKUP($M269,age!$A$2:$M$479,5,FALSE),1)</f>
        <v>#N/A</v>
      </c>
      <c r="S269" s="20" t="e">
        <f>ROUND(VLOOKUP($M269,age!$A$2:$M$479,6,FALSE),1)</f>
        <v>#N/A</v>
      </c>
      <c r="T269" s="20" t="e">
        <f>ROUND(VLOOKUP($M269,age!$A$2:$M$479,7,FALSE),1)</f>
        <v>#N/A</v>
      </c>
      <c r="U269" s="20" t="e">
        <f>ROUND(VLOOKUP($M269,age!$A$2:$M$479,8,FALSE),1)</f>
        <v>#N/A</v>
      </c>
      <c r="V269" s="20" t="e">
        <f>ROUND(VLOOKUP($M269,age!$A$2:$M$479,9,FALSE),1)</f>
        <v>#N/A</v>
      </c>
      <c r="W269" s="20" t="e">
        <f>ROUND(VLOOKUP($M269,age!$A$2:$M$479,10,FALSE),1)</f>
        <v>#N/A</v>
      </c>
      <c r="X269" s="20" t="e">
        <f>ROUND(VLOOKUP($M269,age!$A$2:$M$479,11,FALSE),1)</f>
        <v>#N/A</v>
      </c>
      <c r="Y269" s="20" t="e">
        <f>ROUND(VLOOKUP($M269,age!$A$2:$M$479,12,FALSE),1)</f>
        <v>#N/A</v>
      </c>
      <c r="Z269" s="20" t="e">
        <f>ROUND(VLOOKUP($M269,age!$A$2:$M$479,13,FALSE),1)</f>
        <v>#N/A</v>
      </c>
      <c r="AA269" s="20" t="e">
        <f>ROUND(VLOOKUP($N269,ht!$A$2:$H$423,2,FALSE),1)</f>
        <v>#N/A</v>
      </c>
      <c r="AB269" s="38" t="e">
        <f>ROUND(VLOOKUP($N269,ht!$A$2:$H$423,3,FALSE),1)</f>
        <v>#N/A</v>
      </c>
      <c r="AC269" s="20" t="e">
        <f>ROUND(VLOOKUP($N269,ht!$A$2:$H$423,4,FALSE),1)</f>
        <v>#N/A</v>
      </c>
      <c r="AD269" s="20" t="e">
        <f>ROUND(VLOOKUP($N269,ht!$A$2:$H$423,5,FALSE),1)</f>
        <v>#N/A</v>
      </c>
      <c r="AE269" s="20" t="e">
        <f>ROUND(VLOOKUP($N269,ht!$A$2:$H$423,6,FALSE),1)</f>
        <v>#N/A</v>
      </c>
      <c r="AF269" s="20" t="e">
        <f>ROUND(VLOOKUP($N269,ht!$A$2:$H$423,7,FALSE),1)</f>
        <v>#N/A</v>
      </c>
      <c r="AG269" s="20" t="e">
        <f>ROUND(VLOOKUP($N269,ht!$A$2:$H$423,8,FALSE),1)</f>
        <v>#N/A</v>
      </c>
    </row>
    <row r="270" spans="1:33" x14ac:dyDescent="0.75">
      <c r="A270" s="4"/>
      <c r="B270" s="5"/>
      <c r="C270" s="6"/>
      <c r="D270" s="6"/>
      <c r="E270" s="6"/>
      <c r="F270" s="6"/>
      <c r="G270" s="6"/>
      <c r="H270" s="35" t="str">
        <f t="shared" si="24"/>
        <v/>
      </c>
      <c r="I270" s="35" t="str">
        <f t="shared" si="25"/>
        <v/>
      </c>
      <c r="J270" s="35" t="str">
        <f t="shared" si="26"/>
        <v/>
      </c>
      <c r="K270" s="36" t="str">
        <f>Profile!$B$14</f>
        <v>700101-1</v>
      </c>
      <c r="L270" s="37">
        <f t="shared" ca="1" si="27"/>
        <v>45085</v>
      </c>
      <c r="M270" s="20" t="str">
        <f t="shared" si="28"/>
        <v>0</v>
      </c>
      <c r="N270" s="20" t="str">
        <f t="shared" si="29"/>
        <v>0</v>
      </c>
      <c r="O270" s="20" t="e">
        <f>ROUND(VLOOKUP($M270,age!$A$2:$M$479,2,FALSE),1)</f>
        <v>#N/A</v>
      </c>
      <c r="P270" s="20" t="e">
        <f>ROUND(VLOOKUP($M270,age!$A$2:$M$479,3,FALSE),1)</f>
        <v>#N/A</v>
      </c>
      <c r="Q270" s="20" t="e">
        <f>ROUND(VLOOKUP($M270,age!$A$2:$M$479,4,FALSE),1)</f>
        <v>#N/A</v>
      </c>
      <c r="R270" s="20" t="e">
        <f>ROUND(VLOOKUP($M270,age!$A$2:$M$479,5,FALSE),1)</f>
        <v>#N/A</v>
      </c>
      <c r="S270" s="20" t="e">
        <f>ROUND(VLOOKUP($M270,age!$A$2:$M$479,6,FALSE),1)</f>
        <v>#N/A</v>
      </c>
      <c r="T270" s="20" t="e">
        <f>ROUND(VLOOKUP($M270,age!$A$2:$M$479,7,FALSE),1)</f>
        <v>#N/A</v>
      </c>
      <c r="U270" s="20" t="e">
        <f>ROUND(VLOOKUP($M270,age!$A$2:$M$479,8,FALSE),1)</f>
        <v>#N/A</v>
      </c>
      <c r="V270" s="20" t="e">
        <f>ROUND(VLOOKUP($M270,age!$A$2:$M$479,9,FALSE),1)</f>
        <v>#N/A</v>
      </c>
      <c r="W270" s="20" t="e">
        <f>ROUND(VLOOKUP($M270,age!$A$2:$M$479,10,FALSE),1)</f>
        <v>#N/A</v>
      </c>
      <c r="X270" s="20" t="e">
        <f>ROUND(VLOOKUP($M270,age!$A$2:$M$479,11,FALSE),1)</f>
        <v>#N/A</v>
      </c>
      <c r="Y270" s="20" t="e">
        <f>ROUND(VLOOKUP($M270,age!$A$2:$M$479,12,FALSE),1)</f>
        <v>#N/A</v>
      </c>
      <c r="Z270" s="20" t="e">
        <f>ROUND(VLOOKUP($M270,age!$A$2:$M$479,13,FALSE),1)</f>
        <v>#N/A</v>
      </c>
      <c r="AA270" s="20" t="e">
        <f>ROUND(VLOOKUP($N270,ht!$A$2:$H$423,2,FALSE),1)</f>
        <v>#N/A</v>
      </c>
      <c r="AB270" s="38" t="e">
        <f>ROUND(VLOOKUP($N270,ht!$A$2:$H$423,3,FALSE),1)</f>
        <v>#N/A</v>
      </c>
      <c r="AC270" s="20" t="e">
        <f>ROUND(VLOOKUP($N270,ht!$A$2:$H$423,4,FALSE),1)</f>
        <v>#N/A</v>
      </c>
      <c r="AD270" s="20" t="e">
        <f>ROUND(VLOOKUP($N270,ht!$A$2:$H$423,5,FALSE),1)</f>
        <v>#N/A</v>
      </c>
      <c r="AE270" s="20" t="e">
        <f>ROUND(VLOOKUP($N270,ht!$A$2:$H$423,6,FALSE),1)</f>
        <v>#N/A</v>
      </c>
      <c r="AF270" s="20" t="e">
        <f>ROUND(VLOOKUP($N270,ht!$A$2:$H$423,7,FALSE),1)</f>
        <v>#N/A</v>
      </c>
      <c r="AG270" s="20" t="e">
        <f>ROUND(VLOOKUP($N270,ht!$A$2:$H$423,8,FALSE),1)</f>
        <v>#N/A</v>
      </c>
    </row>
    <row r="271" spans="1:33" x14ac:dyDescent="0.75">
      <c r="A271" s="4"/>
      <c r="B271" s="5"/>
      <c r="C271" s="6"/>
      <c r="D271" s="6"/>
      <c r="E271" s="6"/>
      <c r="F271" s="6"/>
      <c r="G271" s="6"/>
      <c r="H271" s="35" t="str">
        <f t="shared" si="24"/>
        <v/>
      </c>
      <c r="I271" s="35" t="str">
        <f t="shared" si="25"/>
        <v/>
      </c>
      <c r="J271" s="35" t="str">
        <f t="shared" si="26"/>
        <v/>
      </c>
      <c r="K271" s="36" t="str">
        <f>Profile!$B$14</f>
        <v>700101-1</v>
      </c>
      <c r="L271" s="37">
        <f t="shared" ca="1" si="27"/>
        <v>45085</v>
      </c>
      <c r="M271" s="20" t="str">
        <f t="shared" si="28"/>
        <v>0</v>
      </c>
      <c r="N271" s="20" t="str">
        <f t="shared" si="29"/>
        <v>0</v>
      </c>
      <c r="O271" s="20" t="e">
        <f>ROUND(VLOOKUP($M271,age!$A$2:$M$479,2,FALSE),1)</f>
        <v>#N/A</v>
      </c>
      <c r="P271" s="20" t="e">
        <f>ROUND(VLOOKUP($M271,age!$A$2:$M$479,3,FALSE),1)</f>
        <v>#N/A</v>
      </c>
      <c r="Q271" s="20" t="e">
        <f>ROUND(VLOOKUP($M271,age!$A$2:$M$479,4,FALSE),1)</f>
        <v>#N/A</v>
      </c>
      <c r="R271" s="20" t="e">
        <f>ROUND(VLOOKUP($M271,age!$A$2:$M$479,5,FALSE),1)</f>
        <v>#N/A</v>
      </c>
      <c r="S271" s="20" t="e">
        <f>ROUND(VLOOKUP($M271,age!$A$2:$M$479,6,FALSE),1)</f>
        <v>#N/A</v>
      </c>
      <c r="T271" s="20" t="e">
        <f>ROUND(VLOOKUP($M271,age!$A$2:$M$479,7,FALSE),1)</f>
        <v>#N/A</v>
      </c>
      <c r="U271" s="20" t="e">
        <f>ROUND(VLOOKUP($M271,age!$A$2:$M$479,8,FALSE),1)</f>
        <v>#N/A</v>
      </c>
      <c r="V271" s="20" t="e">
        <f>ROUND(VLOOKUP($M271,age!$A$2:$M$479,9,FALSE),1)</f>
        <v>#N/A</v>
      </c>
      <c r="W271" s="20" t="e">
        <f>ROUND(VLOOKUP($M271,age!$A$2:$M$479,10,FALSE),1)</f>
        <v>#N/A</v>
      </c>
      <c r="X271" s="20" t="e">
        <f>ROUND(VLOOKUP($M271,age!$A$2:$M$479,11,FALSE),1)</f>
        <v>#N/A</v>
      </c>
      <c r="Y271" s="20" t="e">
        <f>ROUND(VLOOKUP($M271,age!$A$2:$M$479,12,FALSE),1)</f>
        <v>#N/A</v>
      </c>
      <c r="Z271" s="20" t="e">
        <f>ROUND(VLOOKUP($M271,age!$A$2:$M$479,13,FALSE),1)</f>
        <v>#N/A</v>
      </c>
      <c r="AA271" s="20" t="e">
        <f>ROUND(VLOOKUP($N271,ht!$A$2:$H$423,2,FALSE),1)</f>
        <v>#N/A</v>
      </c>
      <c r="AB271" s="38" t="e">
        <f>ROUND(VLOOKUP($N271,ht!$A$2:$H$423,3,FALSE),1)</f>
        <v>#N/A</v>
      </c>
      <c r="AC271" s="20" t="e">
        <f>ROUND(VLOOKUP($N271,ht!$A$2:$H$423,4,FALSE),1)</f>
        <v>#N/A</v>
      </c>
      <c r="AD271" s="20" t="e">
        <f>ROUND(VLOOKUP($N271,ht!$A$2:$H$423,5,FALSE),1)</f>
        <v>#N/A</v>
      </c>
      <c r="AE271" s="20" t="e">
        <f>ROUND(VLOOKUP($N271,ht!$A$2:$H$423,6,FALSE),1)</f>
        <v>#N/A</v>
      </c>
      <c r="AF271" s="20" t="e">
        <f>ROUND(VLOOKUP($N271,ht!$A$2:$H$423,7,FALSE),1)</f>
        <v>#N/A</v>
      </c>
      <c r="AG271" s="20" t="e">
        <f>ROUND(VLOOKUP($N271,ht!$A$2:$H$423,8,FALSE),1)</f>
        <v>#N/A</v>
      </c>
    </row>
    <row r="272" spans="1:33" x14ac:dyDescent="0.75">
      <c r="A272" s="4"/>
      <c r="B272" s="5"/>
      <c r="C272" s="6"/>
      <c r="D272" s="6"/>
      <c r="E272" s="6"/>
      <c r="F272" s="6"/>
      <c r="G272" s="6"/>
      <c r="H272" s="35" t="str">
        <f t="shared" si="24"/>
        <v/>
      </c>
      <c r="I272" s="35" t="str">
        <f t="shared" si="25"/>
        <v/>
      </c>
      <c r="J272" s="35" t="str">
        <f t="shared" si="26"/>
        <v/>
      </c>
      <c r="K272" s="36" t="str">
        <f>Profile!$B$14</f>
        <v>700101-1</v>
      </c>
      <c r="L272" s="37">
        <f t="shared" ca="1" si="27"/>
        <v>45085</v>
      </c>
      <c r="M272" s="20" t="str">
        <f t="shared" si="28"/>
        <v>0</v>
      </c>
      <c r="N272" s="20" t="str">
        <f t="shared" si="29"/>
        <v>0</v>
      </c>
      <c r="O272" s="20" t="e">
        <f>ROUND(VLOOKUP($M272,age!$A$2:$M$479,2,FALSE),1)</f>
        <v>#N/A</v>
      </c>
      <c r="P272" s="20" t="e">
        <f>ROUND(VLOOKUP($M272,age!$A$2:$M$479,3,FALSE),1)</f>
        <v>#N/A</v>
      </c>
      <c r="Q272" s="20" t="e">
        <f>ROUND(VLOOKUP($M272,age!$A$2:$M$479,4,FALSE),1)</f>
        <v>#N/A</v>
      </c>
      <c r="R272" s="20" t="e">
        <f>ROUND(VLOOKUP($M272,age!$A$2:$M$479,5,FALSE),1)</f>
        <v>#N/A</v>
      </c>
      <c r="S272" s="20" t="e">
        <f>ROUND(VLOOKUP($M272,age!$A$2:$M$479,6,FALSE),1)</f>
        <v>#N/A</v>
      </c>
      <c r="T272" s="20" t="e">
        <f>ROUND(VLOOKUP($M272,age!$A$2:$M$479,7,FALSE),1)</f>
        <v>#N/A</v>
      </c>
      <c r="U272" s="20" t="e">
        <f>ROUND(VLOOKUP($M272,age!$A$2:$M$479,8,FALSE),1)</f>
        <v>#N/A</v>
      </c>
      <c r="V272" s="20" t="e">
        <f>ROUND(VLOOKUP($M272,age!$A$2:$M$479,9,FALSE),1)</f>
        <v>#N/A</v>
      </c>
      <c r="W272" s="20" t="e">
        <f>ROUND(VLOOKUP($M272,age!$A$2:$M$479,10,FALSE),1)</f>
        <v>#N/A</v>
      </c>
      <c r="X272" s="20" t="e">
        <f>ROUND(VLOOKUP($M272,age!$A$2:$M$479,11,FALSE),1)</f>
        <v>#N/A</v>
      </c>
      <c r="Y272" s="20" t="e">
        <f>ROUND(VLOOKUP($M272,age!$A$2:$M$479,12,FALSE),1)</f>
        <v>#N/A</v>
      </c>
      <c r="Z272" s="20" t="e">
        <f>ROUND(VLOOKUP($M272,age!$A$2:$M$479,13,FALSE),1)</f>
        <v>#N/A</v>
      </c>
      <c r="AA272" s="20" t="e">
        <f>ROUND(VLOOKUP($N272,ht!$A$2:$H$423,2,FALSE),1)</f>
        <v>#N/A</v>
      </c>
      <c r="AB272" s="38" t="e">
        <f>ROUND(VLOOKUP($N272,ht!$A$2:$H$423,3,FALSE),1)</f>
        <v>#N/A</v>
      </c>
      <c r="AC272" s="20" t="e">
        <f>ROUND(VLOOKUP($N272,ht!$A$2:$H$423,4,FALSE),1)</f>
        <v>#N/A</v>
      </c>
      <c r="AD272" s="20" t="e">
        <f>ROUND(VLOOKUP($N272,ht!$A$2:$H$423,5,FALSE),1)</f>
        <v>#N/A</v>
      </c>
      <c r="AE272" s="20" t="e">
        <f>ROUND(VLOOKUP($N272,ht!$A$2:$H$423,6,FALSE),1)</f>
        <v>#N/A</v>
      </c>
      <c r="AF272" s="20" t="e">
        <f>ROUND(VLOOKUP($N272,ht!$A$2:$H$423,7,FALSE),1)</f>
        <v>#N/A</v>
      </c>
      <c r="AG272" s="20" t="e">
        <f>ROUND(VLOOKUP($N272,ht!$A$2:$H$423,8,FALSE),1)</f>
        <v>#N/A</v>
      </c>
    </row>
    <row r="273" spans="1:33" x14ac:dyDescent="0.75">
      <c r="A273" s="4"/>
      <c r="B273" s="5"/>
      <c r="C273" s="6"/>
      <c r="D273" s="6"/>
      <c r="E273" s="6"/>
      <c r="F273" s="6"/>
      <c r="G273" s="6"/>
      <c r="H273" s="35" t="str">
        <f t="shared" si="24"/>
        <v/>
      </c>
      <c r="I273" s="35" t="str">
        <f t="shared" si="25"/>
        <v/>
      </c>
      <c r="J273" s="35" t="str">
        <f t="shared" si="26"/>
        <v/>
      </c>
      <c r="K273" s="36" t="str">
        <f>Profile!$B$14</f>
        <v>700101-1</v>
      </c>
      <c r="L273" s="37">
        <f t="shared" ca="1" si="27"/>
        <v>45085</v>
      </c>
      <c r="M273" s="20" t="str">
        <f t="shared" si="28"/>
        <v>0</v>
      </c>
      <c r="N273" s="20" t="str">
        <f t="shared" si="29"/>
        <v>0</v>
      </c>
      <c r="O273" s="20" t="e">
        <f>ROUND(VLOOKUP($M273,age!$A$2:$M$479,2,FALSE),1)</f>
        <v>#N/A</v>
      </c>
      <c r="P273" s="20" t="e">
        <f>ROUND(VLOOKUP($M273,age!$A$2:$M$479,3,FALSE),1)</f>
        <v>#N/A</v>
      </c>
      <c r="Q273" s="20" t="e">
        <f>ROUND(VLOOKUP($M273,age!$A$2:$M$479,4,FALSE),1)</f>
        <v>#N/A</v>
      </c>
      <c r="R273" s="20" t="e">
        <f>ROUND(VLOOKUP($M273,age!$A$2:$M$479,5,FALSE),1)</f>
        <v>#N/A</v>
      </c>
      <c r="S273" s="20" t="e">
        <f>ROUND(VLOOKUP($M273,age!$A$2:$M$479,6,FALSE),1)</f>
        <v>#N/A</v>
      </c>
      <c r="T273" s="20" t="e">
        <f>ROUND(VLOOKUP($M273,age!$A$2:$M$479,7,FALSE),1)</f>
        <v>#N/A</v>
      </c>
      <c r="U273" s="20" t="e">
        <f>ROUND(VLOOKUP($M273,age!$A$2:$M$479,8,FALSE),1)</f>
        <v>#N/A</v>
      </c>
      <c r="V273" s="20" t="e">
        <f>ROUND(VLOOKUP($M273,age!$A$2:$M$479,9,FALSE),1)</f>
        <v>#N/A</v>
      </c>
      <c r="W273" s="20" t="e">
        <f>ROUND(VLOOKUP($M273,age!$A$2:$M$479,10,FALSE),1)</f>
        <v>#N/A</v>
      </c>
      <c r="X273" s="20" t="e">
        <f>ROUND(VLOOKUP($M273,age!$A$2:$M$479,11,FALSE),1)</f>
        <v>#N/A</v>
      </c>
      <c r="Y273" s="20" t="e">
        <f>ROUND(VLOOKUP($M273,age!$A$2:$M$479,12,FALSE),1)</f>
        <v>#N/A</v>
      </c>
      <c r="Z273" s="20" t="e">
        <f>ROUND(VLOOKUP($M273,age!$A$2:$M$479,13,FALSE),1)</f>
        <v>#N/A</v>
      </c>
      <c r="AA273" s="20" t="e">
        <f>ROUND(VLOOKUP($N273,ht!$A$2:$H$423,2,FALSE),1)</f>
        <v>#N/A</v>
      </c>
      <c r="AB273" s="38" t="e">
        <f>ROUND(VLOOKUP($N273,ht!$A$2:$H$423,3,FALSE),1)</f>
        <v>#N/A</v>
      </c>
      <c r="AC273" s="20" t="e">
        <f>ROUND(VLOOKUP($N273,ht!$A$2:$H$423,4,FALSE),1)</f>
        <v>#N/A</v>
      </c>
      <c r="AD273" s="20" t="e">
        <f>ROUND(VLOOKUP($N273,ht!$A$2:$H$423,5,FALSE),1)</f>
        <v>#N/A</v>
      </c>
      <c r="AE273" s="20" t="e">
        <f>ROUND(VLOOKUP($N273,ht!$A$2:$H$423,6,FALSE),1)</f>
        <v>#N/A</v>
      </c>
      <c r="AF273" s="20" t="e">
        <f>ROUND(VLOOKUP($N273,ht!$A$2:$H$423,7,FALSE),1)</f>
        <v>#N/A</v>
      </c>
      <c r="AG273" s="20" t="e">
        <f>ROUND(VLOOKUP($N273,ht!$A$2:$H$423,8,FALSE),1)</f>
        <v>#N/A</v>
      </c>
    </row>
    <row r="274" spans="1:33" x14ac:dyDescent="0.75">
      <c r="A274" s="4"/>
      <c r="B274" s="5"/>
      <c r="C274" s="6"/>
      <c r="D274" s="6"/>
      <c r="E274" s="6"/>
      <c r="F274" s="6"/>
      <c r="G274" s="6"/>
      <c r="H274" s="35" t="str">
        <f t="shared" si="24"/>
        <v/>
      </c>
      <c r="I274" s="35" t="str">
        <f t="shared" si="25"/>
        <v/>
      </c>
      <c r="J274" s="35" t="str">
        <f t="shared" si="26"/>
        <v/>
      </c>
      <c r="K274" s="36" t="str">
        <f>Profile!$B$14</f>
        <v>700101-1</v>
      </c>
      <c r="L274" s="37">
        <f t="shared" ca="1" si="27"/>
        <v>45085</v>
      </c>
      <c r="M274" s="20" t="str">
        <f t="shared" si="28"/>
        <v>0</v>
      </c>
      <c r="N274" s="20" t="str">
        <f t="shared" si="29"/>
        <v>0</v>
      </c>
      <c r="O274" s="20" t="e">
        <f>ROUND(VLOOKUP($M274,age!$A$2:$M$479,2,FALSE),1)</f>
        <v>#N/A</v>
      </c>
      <c r="P274" s="20" t="e">
        <f>ROUND(VLOOKUP($M274,age!$A$2:$M$479,3,FALSE),1)</f>
        <v>#N/A</v>
      </c>
      <c r="Q274" s="20" t="e">
        <f>ROUND(VLOOKUP($M274,age!$A$2:$M$479,4,FALSE),1)</f>
        <v>#N/A</v>
      </c>
      <c r="R274" s="20" t="e">
        <f>ROUND(VLOOKUP($M274,age!$A$2:$M$479,5,FALSE),1)</f>
        <v>#N/A</v>
      </c>
      <c r="S274" s="20" t="e">
        <f>ROUND(VLOOKUP($M274,age!$A$2:$M$479,6,FALSE),1)</f>
        <v>#N/A</v>
      </c>
      <c r="T274" s="20" t="e">
        <f>ROUND(VLOOKUP($M274,age!$A$2:$M$479,7,FALSE),1)</f>
        <v>#N/A</v>
      </c>
      <c r="U274" s="20" t="e">
        <f>ROUND(VLOOKUP($M274,age!$A$2:$M$479,8,FALSE),1)</f>
        <v>#N/A</v>
      </c>
      <c r="V274" s="20" t="e">
        <f>ROUND(VLOOKUP($M274,age!$A$2:$M$479,9,FALSE),1)</f>
        <v>#N/A</v>
      </c>
      <c r="W274" s="20" t="e">
        <f>ROUND(VLOOKUP($M274,age!$A$2:$M$479,10,FALSE),1)</f>
        <v>#N/A</v>
      </c>
      <c r="X274" s="20" t="e">
        <f>ROUND(VLOOKUP($M274,age!$A$2:$M$479,11,FALSE),1)</f>
        <v>#N/A</v>
      </c>
      <c r="Y274" s="20" t="e">
        <f>ROUND(VLOOKUP($M274,age!$A$2:$M$479,12,FALSE),1)</f>
        <v>#N/A</v>
      </c>
      <c r="Z274" s="20" t="e">
        <f>ROUND(VLOOKUP($M274,age!$A$2:$M$479,13,FALSE),1)</f>
        <v>#N/A</v>
      </c>
      <c r="AA274" s="20" t="e">
        <f>ROUND(VLOOKUP($N274,ht!$A$2:$H$423,2,FALSE),1)</f>
        <v>#N/A</v>
      </c>
      <c r="AB274" s="38" t="e">
        <f>ROUND(VLOOKUP($N274,ht!$A$2:$H$423,3,FALSE),1)</f>
        <v>#N/A</v>
      </c>
      <c r="AC274" s="20" t="e">
        <f>ROUND(VLOOKUP($N274,ht!$A$2:$H$423,4,FALSE),1)</f>
        <v>#N/A</v>
      </c>
      <c r="AD274" s="20" t="e">
        <f>ROUND(VLOOKUP($N274,ht!$A$2:$H$423,5,FALSE),1)</f>
        <v>#N/A</v>
      </c>
      <c r="AE274" s="20" t="e">
        <f>ROUND(VLOOKUP($N274,ht!$A$2:$H$423,6,FALSE),1)</f>
        <v>#N/A</v>
      </c>
      <c r="AF274" s="20" t="e">
        <f>ROUND(VLOOKUP($N274,ht!$A$2:$H$423,7,FALSE),1)</f>
        <v>#N/A</v>
      </c>
      <c r="AG274" s="20" t="e">
        <f>ROUND(VLOOKUP($N274,ht!$A$2:$H$423,8,FALSE),1)</f>
        <v>#N/A</v>
      </c>
    </row>
    <row r="275" spans="1:33" x14ac:dyDescent="0.75">
      <c r="A275" s="4"/>
      <c r="B275" s="5"/>
      <c r="C275" s="6"/>
      <c r="D275" s="6"/>
      <c r="E275" s="6"/>
      <c r="F275" s="6"/>
      <c r="G275" s="6"/>
      <c r="H275" s="35" t="str">
        <f t="shared" si="24"/>
        <v/>
      </c>
      <c r="I275" s="35" t="str">
        <f t="shared" si="25"/>
        <v/>
      </c>
      <c r="J275" s="35" t="str">
        <f t="shared" si="26"/>
        <v/>
      </c>
      <c r="K275" s="36" t="str">
        <f>Profile!$B$14</f>
        <v>700101-1</v>
      </c>
      <c r="L275" s="37">
        <f t="shared" ca="1" si="27"/>
        <v>45085</v>
      </c>
      <c r="M275" s="20" t="str">
        <f t="shared" si="28"/>
        <v>0</v>
      </c>
      <c r="N275" s="20" t="str">
        <f t="shared" si="29"/>
        <v>0</v>
      </c>
      <c r="O275" s="20" t="e">
        <f>ROUND(VLOOKUP($M275,age!$A$2:$M$479,2,FALSE),1)</f>
        <v>#N/A</v>
      </c>
      <c r="P275" s="20" t="e">
        <f>ROUND(VLOOKUP($M275,age!$A$2:$M$479,3,FALSE),1)</f>
        <v>#N/A</v>
      </c>
      <c r="Q275" s="20" t="e">
        <f>ROUND(VLOOKUP($M275,age!$A$2:$M$479,4,FALSE),1)</f>
        <v>#N/A</v>
      </c>
      <c r="R275" s="20" t="e">
        <f>ROUND(VLOOKUP($M275,age!$A$2:$M$479,5,FALSE),1)</f>
        <v>#N/A</v>
      </c>
      <c r="S275" s="20" t="e">
        <f>ROUND(VLOOKUP($M275,age!$A$2:$M$479,6,FALSE),1)</f>
        <v>#N/A</v>
      </c>
      <c r="T275" s="20" t="e">
        <f>ROUND(VLOOKUP($M275,age!$A$2:$M$479,7,FALSE),1)</f>
        <v>#N/A</v>
      </c>
      <c r="U275" s="20" t="e">
        <f>ROUND(VLOOKUP($M275,age!$A$2:$M$479,8,FALSE),1)</f>
        <v>#N/A</v>
      </c>
      <c r="V275" s="20" t="e">
        <f>ROUND(VLOOKUP($M275,age!$A$2:$M$479,9,FALSE),1)</f>
        <v>#N/A</v>
      </c>
      <c r="W275" s="20" t="e">
        <f>ROUND(VLOOKUP($M275,age!$A$2:$M$479,10,FALSE),1)</f>
        <v>#N/A</v>
      </c>
      <c r="X275" s="20" t="e">
        <f>ROUND(VLOOKUP($M275,age!$A$2:$M$479,11,FALSE),1)</f>
        <v>#N/A</v>
      </c>
      <c r="Y275" s="20" t="e">
        <f>ROUND(VLOOKUP($M275,age!$A$2:$M$479,12,FALSE),1)</f>
        <v>#N/A</v>
      </c>
      <c r="Z275" s="20" t="e">
        <f>ROUND(VLOOKUP($M275,age!$A$2:$M$479,13,FALSE),1)</f>
        <v>#N/A</v>
      </c>
      <c r="AA275" s="20" t="e">
        <f>ROUND(VLOOKUP($N275,ht!$A$2:$H$423,2,FALSE),1)</f>
        <v>#N/A</v>
      </c>
      <c r="AB275" s="38" t="e">
        <f>ROUND(VLOOKUP($N275,ht!$A$2:$H$423,3,FALSE),1)</f>
        <v>#N/A</v>
      </c>
      <c r="AC275" s="20" t="e">
        <f>ROUND(VLOOKUP($N275,ht!$A$2:$H$423,4,FALSE),1)</f>
        <v>#N/A</v>
      </c>
      <c r="AD275" s="20" t="e">
        <f>ROUND(VLOOKUP($N275,ht!$A$2:$H$423,5,FALSE),1)</f>
        <v>#N/A</v>
      </c>
      <c r="AE275" s="20" t="e">
        <f>ROUND(VLOOKUP($N275,ht!$A$2:$H$423,6,FALSE),1)</f>
        <v>#N/A</v>
      </c>
      <c r="AF275" s="20" t="e">
        <f>ROUND(VLOOKUP($N275,ht!$A$2:$H$423,7,FALSE),1)</f>
        <v>#N/A</v>
      </c>
      <c r="AG275" s="20" t="e">
        <f>ROUND(VLOOKUP($N275,ht!$A$2:$H$423,8,FALSE),1)</f>
        <v>#N/A</v>
      </c>
    </row>
    <row r="276" spans="1:33" x14ac:dyDescent="0.75">
      <c r="A276" s="4"/>
      <c r="B276" s="5"/>
      <c r="C276" s="6"/>
      <c r="D276" s="6"/>
      <c r="E276" s="6"/>
      <c r="F276" s="6"/>
      <c r="G276" s="6"/>
      <c r="H276" s="35" t="str">
        <f t="shared" si="24"/>
        <v/>
      </c>
      <c r="I276" s="35" t="str">
        <f t="shared" si="25"/>
        <v/>
      </c>
      <c r="J276" s="35" t="str">
        <f t="shared" si="26"/>
        <v/>
      </c>
      <c r="K276" s="36" t="str">
        <f>Profile!$B$14</f>
        <v>700101-1</v>
      </c>
      <c r="L276" s="37">
        <f t="shared" ca="1" si="27"/>
        <v>45085</v>
      </c>
      <c r="M276" s="20" t="str">
        <f t="shared" si="28"/>
        <v>0</v>
      </c>
      <c r="N276" s="20" t="str">
        <f t="shared" si="29"/>
        <v>0</v>
      </c>
      <c r="O276" s="20" t="e">
        <f>ROUND(VLOOKUP($M276,age!$A$2:$M$479,2,FALSE),1)</f>
        <v>#N/A</v>
      </c>
      <c r="P276" s="20" t="e">
        <f>ROUND(VLOOKUP($M276,age!$A$2:$M$479,3,FALSE),1)</f>
        <v>#N/A</v>
      </c>
      <c r="Q276" s="20" t="e">
        <f>ROUND(VLOOKUP($M276,age!$A$2:$M$479,4,FALSE),1)</f>
        <v>#N/A</v>
      </c>
      <c r="R276" s="20" t="e">
        <f>ROUND(VLOOKUP($M276,age!$A$2:$M$479,5,FALSE),1)</f>
        <v>#N/A</v>
      </c>
      <c r="S276" s="20" t="e">
        <f>ROUND(VLOOKUP($M276,age!$A$2:$M$479,6,FALSE),1)</f>
        <v>#N/A</v>
      </c>
      <c r="T276" s="20" t="e">
        <f>ROUND(VLOOKUP($M276,age!$A$2:$M$479,7,FALSE),1)</f>
        <v>#N/A</v>
      </c>
      <c r="U276" s="20" t="e">
        <f>ROUND(VLOOKUP($M276,age!$A$2:$M$479,8,FALSE),1)</f>
        <v>#N/A</v>
      </c>
      <c r="V276" s="20" t="e">
        <f>ROUND(VLOOKUP($M276,age!$A$2:$M$479,9,FALSE),1)</f>
        <v>#N/A</v>
      </c>
      <c r="W276" s="20" t="e">
        <f>ROUND(VLOOKUP($M276,age!$A$2:$M$479,10,FALSE),1)</f>
        <v>#N/A</v>
      </c>
      <c r="X276" s="20" t="e">
        <f>ROUND(VLOOKUP($M276,age!$A$2:$M$479,11,FALSE),1)</f>
        <v>#N/A</v>
      </c>
      <c r="Y276" s="20" t="e">
        <f>ROUND(VLOOKUP($M276,age!$A$2:$M$479,12,FALSE),1)</f>
        <v>#N/A</v>
      </c>
      <c r="Z276" s="20" t="e">
        <f>ROUND(VLOOKUP($M276,age!$A$2:$M$479,13,FALSE),1)</f>
        <v>#N/A</v>
      </c>
      <c r="AA276" s="20" t="e">
        <f>ROUND(VLOOKUP($N276,ht!$A$2:$H$423,2,FALSE),1)</f>
        <v>#N/A</v>
      </c>
      <c r="AB276" s="38" t="e">
        <f>ROUND(VLOOKUP($N276,ht!$A$2:$H$423,3,FALSE),1)</f>
        <v>#N/A</v>
      </c>
      <c r="AC276" s="20" t="e">
        <f>ROUND(VLOOKUP($N276,ht!$A$2:$H$423,4,FALSE),1)</f>
        <v>#N/A</v>
      </c>
      <c r="AD276" s="20" t="e">
        <f>ROUND(VLOOKUP($N276,ht!$A$2:$H$423,5,FALSE),1)</f>
        <v>#N/A</v>
      </c>
      <c r="AE276" s="20" t="e">
        <f>ROUND(VLOOKUP($N276,ht!$A$2:$H$423,6,FALSE),1)</f>
        <v>#N/A</v>
      </c>
      <c r="AF276" s="20" t="e">
        <f>ROUND(VLOOKUP($N276,ht!$A$2:$H$423,7,FALSE),1)</f>
        <v>#N/A</v>
      </c>
      <c r="AG276" s="20" t="e">
        <f>ROUND(VLOOKUP($N276,ht!$A$2:$H$423,8,FALSE),1)</f>
        <v>#N/A</v>
      </c>
    </row>
    <row r="277" spans="1:33" x14ac:dyDescent="0.75">
      <c r="A277" s="4"/>
      <c r="B277" s="5"/>
      <c r="C277" s="6"/>
      <c r="D277" s="6"/>
      <c r="E277" s="6"/>
      <c r="F277" s="6"/>
      <c r="G277" s="6"/>
      <c r="H277" s="35" t="str">
        <f t="shared" si="24"/>
        <v/>
      </c>
      <c r="I277" s="35" t="str">
        <f t="shared" si="25"/>
        <v/>
      </c>
      <c r="J277" s="35" t="str">
        <f t="shared" si="26"/>
        <v/>
      </c>
      <c r="K277" s="36" t="str">
        <f>Profile!$B$14</f>
        <v>700101-1</v>
      </c>
      <c r="L277" s="37">
        <f t="shared" ca="1" si="27"/>
        <v>45085</v>
      </c>
      <c r="M277" s="20" t="str">
        <f t="shared" si="28"/>
        <v>0</v>
      </c>
      <c r="N277" s="20" t="str">
        <f t="shared" si="29"/>
        <v>0</v>
      </c>
      <c r="O277" s="20" t="e">
        <f>ROUND(VLOOKUP($M277,age!$A$2:$M$479,2,FALSE),1)</f>
        <v>#N/A</v>
      </c>
      <c r="P277" s="20" t="e">
        <f>ROUND(VLOOKUP($M277,age!$A$2:$M$479,3,FALSE),1)</f>
        <v>#N/A</v>
      </c>
      <c r="Q277" s="20" t="e">
        <f>ROUND(VLOOKUP($M277,age!$A$2:$M$479,4,FALSE),1)</f>
        <v>#N/A</v>
      </c>
      <c r="R277" s="20" t="e">
        <f>ROUND(VLOOKUP($M277,age!$A$2:$M$479,5,FALSE),1)</f>
        <v>#N/A</v>
      </c>
      <c r="S277" s="20" t="e">
        <f>ROUND(VLOOKUP($M277,age!$A$2:$M$479,6,FALSE),1)</f>
        <v>#N/A</v>
      </c>
      <c r="T277" s="20" t="e">
        <f>ROUND(VLOOKUP($M277,age!$A$2:$M$479,7,FALSE),1)</f>
        <v>#N/A</v>
      </c>
      <c r="U277" s="20" t="e">
        <f>ROUND(VLOOKUP($M277,age!$A$2:$M$479,8,FALSE),1)</f>
        <v>#N/A</v>
      </c>
      <c r="V277" s="20" t="e">
        <f>ROUND(VLOOKUP($M277,age!$A$2:$M$479,9,FALSE),1)</f>
        <v>#N/A</v>
      </c>
      <c r="W277" s="20" t="e">
        <f>ROUND(VLOOKUP($M277,age!$A$2:$M$479,10,FALSE),1)</f>
        <v>#N/A</v>
      </c>
      <c r="X277" s="20" t="e">
        <f>ROUND(VLOOKUP($M277,age!$A$2:$M$479,11,FALSE),1)</f>
        <v>#N/A</v>
      </c>
      <c r="Y277" s="20" t="e">
        <f>ROUND(VLOOKUP($M277,age!$A$2:$M$479,12,FALSE),1)</f>
        <v>#N/A</v>
      </c>
      <c r="Z277" s="20" t="e">
        <f>ROUND(VLOOKUP($M277,age!$A$2:$M$479,13,FALSE),1)</f>
        <v>#N/A</v>
      </c>
      <c r="AA277" s="20" t="e">
        <f>ROUND(VLOOKUP($N277,ht!$A$2:$H$423,2,FALSE),1)</f>
        <v>#N/A</v>
      </c>
      <c r="AB277" s="38" t="e">
        <f>ROUND(VLOOKUP($N277,ht!$A$2:$H$423,3,FALSE),1)</f>
        <v>#N/A</v>
      </c>
      <c r="AC277" s="20" t="e">
        <f>ROUND(VLOOKUP($N277,ht!$A$2:$H$423,4,FALSE),1)</f>
        <v>#N/A</v>
      </c>
      <c r="AD277" s="20" t="e">
        <f>ROUND(VLOOKUP($N277,ht!$A$2:$H$423,5,FALSE),1)</f>
        <v>#N/A</v>
      </c>
      <c r="AE277" s="20" t="e">
        <f>ROUND(VLOOKUP($N277,ht!$A$2:$H$423,6,FALSE),1)</f>
        <v>#N/A</v>
      </c>
      <c r="AF277" s="20" t="e">
        <f>ROUND(VLOOKUP($N277,ht!$A$2:$H$423,7,FALSE),1)</f>
        <v>#N/A</v>
      </c>
      <c r="AG277" s="20" t="e">
        <f>ROUND(VLOOKUP($N277,ht!$A$2:$H$423,8,FALSE),1)</f>
        <v>#N/A</v>
      </c>
    </row>
    <row r="278" spans="1:33" x14ac:dyDescent="0.75">
      <c r="A278" s="4"/>
      <c r="B278" s="5"/>
      <c r="C278" s="6"/>
      <c r="D278" s="6"/>
      <c r="E278" s="6"/>
      <c r="F278" s="6"/>
      <c r="G278" s="6"/>
      <c r="H278" s="35" t="str">
        <f t="shared" si="24"/>
        <v/>
      </c>
      <c r="I278" s="35" t="str">
        <f t="shared" si="25"/>
        <v/>
      </c>
      <c r="J278" s="35" t="str">
        <f t="shared" si="26"/>
        <v/>
      </c>
      <c r="K278" s="36" t="str">
        <f>Profile!$B$14</f>
        <v>700101-1</v>
      </c>
      <c r="L278" s="37">
        <f t="shared" ca="1" si="27"/>
        <v>45085</v>
      </c>
      <c r="M278" s="20" t="str">
        <f t="shared" si="28"/>
        <v>0</v>
      </c>
      <c r="N278" s="20" t="str">
        <f t="shared" si="29"/>
        <v>0</v>
      </c>
      <c r="O278" s="20" t="e">
        <f>ROUND(VLOOKUP($M278,age!$A$2:$M$479,2,FALSE),1)</f>
        <v>#N/A</v>
      </c>
      <c r="P278" s="20" t="e">
        <f>ROUND(VLOOKUP($M278,age!$A$2:$M$479,3,FALSE),1)</f>
        <v>#N/A</v>
      </c>
      <c r="Q278" s="20" t="e">
        <f>ROUND(VLOOKUP($M278,age!$A$2:$M$479,4,FALSE),1)</f>
        <v>#N/A</v>
      </c>
      <c r="R278" s="20" t="e">
        <f>ROUND(VLOOKUP($M278,age!$A$2:$M$479,5,FALSE),1)</f>
        <v>#N/A</v>
      </c>
      <c r="S278" s="20" t="e">
        <f>ROUND(VLOOKUP($M278,age!$A$2:$M$479,6,FALSE),1)</f>
        <v>#N/A</v>
      </c>
      <c r="T278" s="20" t="e">
        <f>ROUND(VLOOKUP($M278,age!$A$2:$M$479,7,FALSE),1)</f>
        <v>#N/A</v>
      </c>
      <c r="U278" s="20" t="e">
        <f>ROUND(VLOOKUP($M278,age!$A$2:$M$479,8,FALSE),1)</f>
        <v>#N/A</v>
      </c>
      <c r="V278" s="20" t="e">
        <f>ROUND(VLOOKUP($M278,age!$A$2:$M$479,9,FALSE),1)</f>
        <v>#N/A</v>
      </c>
      <c r="W278" s="20" t="e">
        <f>ROUND(VLOOKUP($M278,age!$A$2:$M$479,10,FALSE),1)</f>
        <v>#N/A</v>
      </c>
      <c r="X278" s="20" t="e">
        <f>ROUND(VLOOKUP($M278,age!$A$2:$M$479,11,FALSE),1)</f>
        <v>#N/A</v>
      </c>
      <c r="Y278" s="20" t="e">
        <f>ROUND(VLOOKUP($M278,age!$A$2:$M$479,12,FALSE),1)</f>
        <v>#N/A</v>
      </c>
      <c r="Z278" s="20" t="e">
        <f>ROUND(VLOOKUP($M278,age!$A$2:$M$479,13,FALSE),1)</f>
        <v>#N/A</v>
      </c>
      <c r="AA278" s="20" t="e">
        <f>ROUND(VLOOKUP($N278,ht!$A$2:$H$423,2,FALSE),1)</f>
        <v>#N/A</v>
      </c>
      <c r="AB278" s="38" t="e">
        <f>ROUND(VLOOKUP($N278,ht!$A$2:$H$423,3,FALSE),1)</f>
        <v>#N/A</v>
      </c>
      <c r="AC278" s="20" t="e">
        <f>ROUND(VLOOKUP($N278,ht!$A$2:$H$423,4,FALSE),1)</f>
        <v>#N/A</v>
      </c>
      <c r="AD278" s="20" t="e">
        <f>ROUND(VLOOKUP($N278,ht!$A$2:$H$423,5,FALSE),1)</f>
        <v>#N/A</v>
      </c>
      <c r="AE278" s="20" t="e">
        <f>ROUND(VLOOKUP($N278,ht!$A$2:$H$423,6,FALSE),1)</f>
        <v>#N/A</v>
      </c>
      <c r="AF278" s="20" t="e">
        <f>ROUND(VLOOKUP($N278,ht!$A$2:$H$423,7,FALSE),1)</f>
        <v>#N/A</v>
      </c>
      <c r="AG278" s="20" t="e">
        <f>ROUND(VLOOKUP($N278,ht!$A$2:$H$423,8,FALSE),1)</f>
        <v>#N/A</v>
      </c>
    </row>
    <row r="279" spans="1:33" x14ac:dyDescent="0.75">
      <c r="A279" s="4"/>
      <c r="B279" s="5"/>
      <c r="C279" s="6"/>
      <c r="D279" s="6"/>
      <c r="E279" s="6"/>
      <c r="F279" s="6"/>
      <c r="G279" s="6"/>
      <c r="H279" s="35" t="str">
        <f t="shared" si="24"/>
        <v/>
      </c>
      <c r="I279" s="35" t="str">
        <f t="shared" si="25"/>
        <v/>
      </c>
      <c r="J279" s="35" t="str">
        <f t="shared" si="26"/>
        <v/>
      </c>
      <c r="K279" s="36" t="str">
        <f>Profile!$B$14</f>
        <v>700101-1</v>
      </c>
      <c r="L279" s="37">
        <f t="shared" ca="1" si="27"/>
        <v>45085</v>
      </c>
      <c r="M279" s="20" t="str">
        <f t="shared" si="28"/>
        <v>0</v>
      </c>
      <c r="N279" s="20" t="str">
        <f t="shared" si="29"/>
        <v>0</v>
      </c>
      <c r="O279" s="20" t="e">
        <f>ROUND(VLOOKUP($M279,age!$A$2:$M$479,2,FALSE),1)</f>
        <v>#N/A</v>
      </c>
      <c r="P279" s="20" t="e">
        <f>ROUND(VLOOKUP($M279,age!$A$2:$M$479,3,FALSE),1)</f>
        <v>#N/A</v>
      </c>
      <c r="Q279" s="20" t="e">
        <f>ROUND(VLOOKUP($M279,age!$A$2:$M$479,4,FALSE),1)</f>
        <v>#N/A</v>
      </c>
      <c r="R279" s="20" t="e">
        <f>ROUND(VLOOKUP($M279,age!$A$2:$M$479,5,FALSE),1)</f>
        <v>#N/A</v>
      </c>
      <c r="S279" s="20" t="e">
        <f>ROUND(VLOOKUP($M279,age!$A$2:$M$479,6,FALSE),1)</f>
        <v>#N/A</v>
      </c>
      <c r="T279" s="20" t="e">
        <f>ROUND(VLOOKUP($M279,age!$A$2:$M$479,7,FALSE),1)</f>
        <v>#N/A</v>
      </c>
      <c r="U279" s="20" t="e">
        <f>ROUND(VLOOKUP($M279,age!$A$2:$M$479,8,FALSE),1)</f>
        <v>#N/A</v>
      </c>
      <c r="V279" s="20" t="e">
        <f>ROUND(VLOOKUP($M279,age!$A$2:$M$479,9,FALSE),1)</f>
        <v>#N/A</v>
      </c>
      <c r="W279" s="20" t="e">
        <f>ROUND(VLOOKUP($M279,age!$A$2:$M$479,10,FALSE),1)</f>
        <v>#N/A</v>
      </c>
      <c r="X279" s="20" t="e">
        <f>ROUND(VLOOKUP($M279,age!$A$2:$M$479,11,FALSE),1)</f>
        <v>#N/A</v>
      </c>
      <c r="Y279" s="20" t="e">
        <f>ROUND(VLOOKUP($M279,age!$A$2:$M$479,12,FALSE),1)</f>
        <v>#N/A</v>
      </c>
      <c r="Z279" s="20" t="e">
        <f>ROUND(VLOOKUP($M279,age!$A$2:$M$479,13,FALSE),1)</f>
        <v>#N/A</v>
      </c>
      <c r="AA279" s="20" t="e">
        <f>ROUND(VLOOKUP($N279,ht!$A$2:$H$423,2,FALSE),1)</f>
        <v>#N/A</v>
      </c>
      <c r="AB279" s="38" t="e">
        <f>ROUND(VLOOKUP($N279,ht!$A$2:$H$423,3,FALSE),1)</f>
        <v>#N/A</v>
      </c>
      <c r="AC279" s="20" t="e">
        <f>ROUND(VLOOKUP($N279,ht!$A$2:$H$423,4,FALSE),1)</f>
        <v>#N/A</v>
      </c>
      <c r="AD279" s="20" t="e">
        <f>ROUND(VLOOKUP($N279,ht!$A$2:$H$423,5,FALSE),1)</f>
        <v>#N/A</v>
      </c>
      <c r="AE279" s="20" t="e">
        <f>ROUND(VLOOKUP($N279,ht!$A$2:$H$423,6,FALSE),1)</f>
        <v>#N/A</v>
      </c>
      <c r="AF279" s="20" t="e">
        <f>ROUND(VLOOKUP($N279,ht!$A$2:$H$423,7,FALSE),1)</f>
        <v>#N/A</v>
      </c>
      <c r="AG279" s="20" t="e">
        <f>ROUND(VLOOKUP($N279,ht!$A$2:$H$423,8,FALSE),1)</f>
        <v>#N/A</v>
      </c>
    </row>
    <row r="280" spans="1:33" x14ac:dyDescent="0.75">
      <c r="A280" s="4"/>
      <c r="B280" s="5"/>
      <c r="C280" s="6"/>
      <c r="D280" s="6"/>
      <c r="E280" s="6"/>
      <c r="F280" s="6"/>
      <c r="G280" s="6"/>
      <c r="H280" s="35" t="str">
        <f t="shared" si="24"/>
        <v/>
      </c>
      <c r="I280" s="35" t="str">
        <f t="shared" si="25"/>
        <v/>
      </c>
      <c r="J280" s="35" t="str">
        <f t="shared" si="26"/>
        <v/>
      </c>
      <c r="K280" s="36" t="str">
        <f>Profile!$B$14</f>
        <v>700101-1</v>
      </c>
      <c r="L280" s="37">
        <f t="shared" ca="1" si="27"/>
        <v>45085</v>
      </c>
      <c r="M280" s="20" t="str">
        <f t="shared" si="28"/>
        <v>0</v>
      </c>
      <c r="N280" s="20" t="str">
        <f t="shared" si="29"/>
        <v>0</v>
      </c>
      <c r="O280" s="20" t="e">
        <f>ROUND(VLOOKUP($M280,age!$A$2:$M$479,2,FALSE),1)</f>
        <v>#N/A</v>
      </c>
      <c r="P280" s="20" t="e">
        <f>ROUND(VLOOKUP($M280,age!$A$2:$M$479,3,FALSE),1)</f>
        <v>#N/A</v>
      </c>
      <c r="Q280" s="20" t="e">
        <f>ROUND(VLOOKUP($M280,age!$A$2:$M$479,4,FALSE),1)</f>
        <v>#N/A</v>
      </c>
      <c r="R280" s="20" t="e">
        <f>ROUND(VLOOKUP($M280,age!$A$2:$M$479,5,FALSE),1)</f>
        <v>#N/A</v>
      </c>
      <c r="S280" s="20" t="e">
        <f>ROUND(VLOOKUP($M280,age!$A$2:$M$479,6,FALSE),1)</f>
        <v>#N/A</v>
      </c>
      <c r="T280" s="20" t="e">
        <f>ROUND(VLOOKUP($M280,age!$A$2:$M$479,7,FALSE),1)</f>
        <v>#N/A</v>
      </c>
      <c r="U280" s="20" t="e">
        <f>ROUND(VLOOKUP($M280,age!$A$2:$M$479,8,FALSE),1)</f>
        <v>#N/A</v>
      </c>
      <c r="V280" s="20" t="e">
        <f>ROUND(VLOOKUP($M280,age!$A$2:$M$479,9,FALSE),1)</f>
        <v>#N/A</v>
      </c>
      <c r="W280" s="20" t="e">
        <f>ROUND(VLOOKUP($M280,age!$A$2:$M$479,10,FALSE),1)</f>
        <v>#N/A</v>
      </c>
      <c r="X280" s="20" t="e">
        <f>ROUND(VLOOKUP($M280,age!$A$2:$M$479,11,FALSE),1)</f>
        <v>#N/A</v>
      </c>
      <c r="Y280" s="20" t="e">
        <f>ROUND(VLOOKUP($M280,age!$A$2:$M$479,12,FALSE),1)</f>
        <v>#N/A</v>
      </c>
      <c r="Z280" s="20" t="e">
        <f>ROUND(VLOOKUP($M280,age!$A$2:$M$479,13,FALSE),1)</f>
        <v>#N/A</v>
      </c>
      <c r="AA280" s="20" t="e">
        <f>ROUND(VLOOKUP($N280,ht!$A$2:$H$423,2,FALSE),1)</f>
        <v>#N/A</v>
      </c>
      <c r="AB280" s="38" t="e">
        <f>ROUND(VLOOKUP($N280,ht!$A$2:$H$423,3,FALSE),1)</f>
        <v>#N/A</v>
      </c>
      <c r="AC280" s="20" t="e">
        <f>ROUND(VLOOKUP($N280,ht!$A$2:$H$423,4,FALSE),1)</f>
        <v>#N/A</v>
      </c>
      <c r="AD280" s="20" t="e">
        <f>ROUND(VLOOKUP($N280,ht!$A$2:$H$423,5,FALSE),1)</f>
        <v>#N/A</v>
      </c>
      <c r="AE280" s="20" t="e">
        <f>ROUND(VLOOKUP($N280,ht!$A$2:$H$423,6,FALSE),1)</f>
        <v>#N/A</v>
      </c>
      <c r="AF280" s="20" t="e">
        <f>ROUND(VLOOKUP($N280,ht!$A$2:$H$423,7,FALSE),1)</f>
        <v>#N/A</v>
      </c>
      <c r="AG280" s="20" t="e">
        <f>ROUND(VLOOKUP($N280,ht!$A$2:$H$423,8,FALSE),1)</f>
        <v>#N/A</v>
      </c>
    </row>
    <row r="281" spans="1:33" x14ac:dyDescent="0.75">
      <c r="A281" s="4"/>
      <c r="B281" s="5"/>
      <c r="C281" s="6"/>
      <c r="D281" s="6"/>
      <c r="E281" s="6"/>
      <c r="F281" s="6"/>
      <c r="G281" s="6"/>
      <c r="H281" s="35" t="str">
        <f t="shared" si="24"/>
        <v/>
      </c>
      <c r="I281" s="35" t="str">
        <f t="shared" si="25"/>
        <v/>
      </c>
      <c r="J281" s="35" t="str">
        <f t="shared" si="26"/>
        <v/>
      </c>
      <c r="K281" s="36" t="str">
        <f>Profile!$B$14</f>
        <v>700101-1</v>
      </c>
      <c r="L281" s="37">
        <f t="shared" ca="1" si="27"/>
        <v>45085</v>
      </c>
      <c r="M281" s="20" t="str">
        <f t="shared" si="28"/>
        <v>0</v>
      </c>
      <c r="N281" s="20" t="str">
        <f t="shared" si="29"/>
        <v>0</v>
      </c>
      <c r="O281" s="20" t="e">
        <f>ROUND(VLOOKUP($M281,age!$A$2:$M$479,2,FALSE),1)</f>
        <v>#N/A</v>
      </c>
      <c r="P281" s="20" t="e">
        <f>ROUND(VLOOKUP($M281,age!$A$2:$M$479,3,FALSE),1)</f>
        <v>#N/A</v>
      </c>
      <c r="Q281" s="20" t="e">
        <f>ROUND(VLOOKUP($M281,age!$A$2:$M$479,4,FALSE),1)</f>
        <v>#N/A</v>
      </c>
      <c r="R281" s="20" t="e">
        <f>ROUND(VLOOKUP($M281,age!$A$2:$M$479,5,FALSE),1)</f>
        <v>#N/A</v>
      </c>
      <c r="S281" s="20" t="e">
        <f>ROUND(VLOOKUP($M281,age!$A$2:$M$479,6,FALSE),1)</f>
        <v>#N/A</v>
      </c>
      <c r="T281" s="20" t="e">
        <f>ROUND(VLOOKUP($M281,age!$A$2:$M$479,7,FALSE),1)</f>
        <v>#N/A</v>
      </c>
      <c r="U281" s="20" t="e">
        <f>ROUND(VLOOKUP($M281,age!$A$2:$M$479,8,FALSE),1)</f>
        <v>#N/A</v>
      </c>
      <c r="V281" s="20" t="e">
        <f>ROUND(VLOOKUP($M281,age!$A$2:$M$479,9,FALSE),1)</f>
        <v>#N/A</v>
      </c>
      <c r="W281" s="20" t="e">
        <f>ROUND(VLOOKUP($M281,age!$A$2:$M$479,10,FALSE),1)</f>
        <v>#N/A</v>
      </c>
      <c r="X281" s="20" t="e">
        <f>ROUND(VLOOKUP($M281,age!$A$2:$M$479,11,FALSE),1)</f>
        <v>#N/A</v>
      </c>
      <c r="Y281" s="20" t="e">
        <f>ROUND(VLOOKUP($M281,age!$A$2:$M$479,12,FALSE),1)</f>
        <v>#N/A</v>
      </c>
      <c r="Z281" s="20" t="e">
        <f>ROUND(VLOOKUP($M281,age!$A$2:$M$479,13,FALSE),1)</f>
        <v>#N/A</v>
      </c>
      <c r="AA281" s="20" t="e">
        <f>ROUND(VLOOKUP($N281,ht!$A$2:$H$423,2,FALSE),1)</f>
        <v>#N/A</v>
      </c>
      <c r="AB281" s="38" t="e">
        <f>ROUND(VLOOKUP($N281,ht!$A$2:$H$423,3,FALSE),1)</f>
        <v>#N/A</v>
      </c>
      <c r="AC281" s="20" t="e">
        <f>ROUND(VLOOKUP($N281,ht!$A$2:$H$423,4,FALSE),1)</f>
        <v>#N/A</v>
      </c>
      <c r="AD281" s="20" t="e">
        <f>ROUND(VLOOKUP($N281,ht!$A$2:$H$423,5,FALSE),1)</f>
        <v>#N/A</v>
      </c>
      <c r="AE281" s="20" t="e">
        <f>ROUND(VLOOKUP($N281,ht!$A$2:$H$423,6,FALSE),1)</f>
        <v>#N/A</v>
      </c>
      <c r="AF281" s="20" t="e">
        <f>ROUND(VLOOKUP($N281,ht!$A$2:$H$423,7,FALSE),1)</f>
        <v>#N/A</v>
      </c>
      <c r="AG281" s="20" t="e">
        <f>ROUND(VLOOKUP($N281,ht!$A$2:$H$423,8,FALSE),1)</f>
        <v>#N/A</v>
      </c>
    </row>
    <row r="282" spans="1:33" x14ac:dyDescent="0.75">
      <c r="A282" s="4"/>
      <c r="B282" s="5"/>
      <c r="C282" s="6"/>
      <c r="D282" s="6"/>
      <c r="E282" s="6"/>
      <c r="F282" s="6"/>
      <c r="G282" s="6"/>
      <c r="H282" s="35" t="str">
        <f t="shared" si="24"/>
        <v/>
      </c>
      <c r="I282" s="35" t="str">
        <f t="shared" si="25"/>
        <v/>
      </c>
      <c r="J282" s="35" t="str">
        <f t="shared" si="26"/>
        <v/>
      </c>
      <c r="K282" s="36" t="str">
        <f>Profile!$B$14</f>
        <v>700101-1</v>
      </c>
      <c r="L282" s="37">
        <f t="shared" ca="1" si="27"/>
        <v>45085</v>
      </c>
      <c r="M282" s="20" t="str">
        <f t="shared" si="28"/>
        <v>0</v>
      </c>
      <c r="N282" s="20" t="str">
        <f t="shared" si="29"/>
        <v>0</v>
      </c>
      <c r="O282" s="20" t="e">
        <f>ROUND(VLOOKUP($M282,age!$A$2:$M$479,2,FALSE),1)</f>
        <v>#N/A</v>
      </c>
      <c r="P282" s="20" t="e">
        <f>ROUND(VLOOKUP($M282,age!$A$2:$M$479,3,FALSE),1)</f>
        <v>#N/A</v>
      </c>
      <c r="Q282" s="20" t="e">
        <f>ROUND(VLOOKUP($M282,age!$A$2:$M$479,4,FALSE),1)</f>
        <v>#N/A</v>
      </c>
      <c r="R282" s="20" t="e">
        <f>ROUND(VLOOKUP($M282,age!$A$2:$M$479,5,FALSE),1)</f>
        <v>#N/A</v>
      </c>
      <c r="S282" s="20" t="e">
        <f>ROUND(VLOOKUP($M282,age!$A$2:$M$479,6,FALSE),1)</f>
        <v>#N/A</v>
      </c>
      <c r="T282" s="20" t="e">
        <f>ROUND(VLOOKUP($M282,age!$A$2:$M$479,7,FALSE),1)</f>
        <v>#N/A</v>
      </c>
      <c r="U282" s="20" t="e">
        <f>ROUND(VLOOKUP($M282,age!$A$2:$M$479,8,FALSE),1)</f>
        <v>#N/A</v>
      </c>
      <c r="V282" s="20" t="e">
        <f>ROUND(VLOOKUP($M282,age!$A$2:$M$479,9,FALSE),1)</f>
        <v>#N/A</v>
      </c>
      <c r="W282" s="20" t="e">
        <f>ROUND(VLOOKUP($M282,age!$A$2:$M$479,10,FALSE),1)</f>
        <v>#N/A</v>
      </c>
      <c r="X282" s="20" t="e">
        <f>ROUND(VLOOKUP($M282,age!$A$2:$M$479,11,FALSE),1)</f>
        <v>#N/A</v>
      </c>
      <c r="Y282" s="20" t="e">
        <f>ROUND(VLOOKUP($M282,age!$A$2:$M$479,12,FALSE),1)</f>
        <v>#N/A</v>
      </c>
      <c r="Z282" s="20" t="e">
        <f>ROUND(VLOOKUP($M282,age!$A$2:$M$479,13,FALSE),1)</f>
        <v>#N/A</v>
      </c>
      <c r="AA282" s="20" t="e">
        <f>ROUND(VLOOKUP($N282,ht!$A$2:$H$423,2,FALSE),1)</f>
        <v>#N/A</v>
      </c>
      <c r="AB282" s="38" t="e">
        <f>ROUND(VLOOKUP($N282,ht!$A$2:$H$423,3,FALSE),1)</f>
        <v>#N/A</v>
      </c>
      <c r="AC282" s="20" t="e">
        <f>ROUND(VLOOKUP($N282,ht!$A$2:$H$423,4,FALSE),1)</f>
        <v>#N/A</v>
      </c>
      <c r="AD282" s="20" t="e">
        <f>ROUND(VLOOKUP($N282,ht!$A$2:$H$423,5,FALSE),1)</f>
        <v>#N/A</v>
      </c>
      <c r="AE282" s="20" t="e">
        <f>ROUND(VLOOKUP($N282,ht!$A$2:$H$423,6,FALSE),1)</f>
        <v>#N/A</v>
      </c>
      <c r="AF282" s="20" t="e">
        <f>ROUND(VLOOKUP($N282,ht!$A$2:$H$423,7,FALSE),1)</f>
        <v>#N/A</v>
      </c>
      <c r="AG282" s="20" t="e">
        <f>ROUND(VLOOKUP($N282,ht!$A$2:$H$423,8,FALSE),1)</f>
        <v>#N/A</v>
      </c>
    </row>
    <row r="283" spans="1:33" x14ac:dyDescent="0.75">
      <c r="A283" s="4"/>
      <c r="B283" s="5"/>
      <c r="C283" s="6"/>
      <c r="D283" s="6"/>
      <c r="E283" s="6"/>
      <c r="F283" s="6"/>
      <c r="G283" s="6"/>
      <c r="H283" s="35" t="str">
        <f t="shared" si="24"/>
        <v/>
      </c>
      <c r="I283" s="35" t="str">
        <f t="shared" si="25"/>
        <v/>
      </c>
      <c r="J283" s="35" t="str">
        <f t="shared" si="26"/>
        <v/>
      </c>
      <c r="K283" s="36" t="str">
        <f>Profile!$B$14</f>
        <v>700101-1</v>
      </c>
      <c r="L283" s="37">
        <f t="shared" ca="1" si="27"/>
        <v>45085</v>
      </c>
      <c r="M283" s="20" t="str">
        <f t="shared" si="28"/>
        <v>0</v>
      </c>
      <c r="N283" s="20" t="str">
        <f t="shared" si="29"/>
        <v>0</v>
      </c>
      <c r="O283" s="20" t="e">
        <f>ROUND(VLOOKUP($M283,age!$A$2:$M$479,2,FALSE),1)</f>
        <v>#N/A</v>
      </c>
      <c r="P283" s="20" t="e">
        <f>ROUND(VLOOKUP($M283,age!$A$2:$M$479,3,FALSE),1)</f>
        <v>#N/A</v>
      </c>
      <c r="Q283" s="20" t="e">
        <f>ROUND(VLOOKUP($M283,age!$A$2:$M$479,4,FALSE),1)</f>
        <v>#N/A</v>
      </c>
      <c r="R283" s="20" t="e">
        <f>ROUND(VLOOKUP($M283,age!$A$2:$M$479,5,FALSE),1)</f>
        <v>#N/A</v>
      </c>
      <c r="S283" s="20" t="e">
        <f>ROUND(VLOOKUP($M283,age!$A$2:$M$479,6,FALSE),1)</f>
        <v>#N/A</v>
      </c>
      <c r="T283" s="20" t="e">
        <f>ROUND(VLOOKUP($M283,age!$A$2:$M$479,7,FALSE),1)</f>
        <v>#N/A</v>
      </c>
      <c r="U283" s="20" t="e">
        <f>ROUND(VLOOKUP($M283,age!$A$2:$M$479,8,FALSE),1)</f>
        <v>#N/A</v>
      </c>
      <c r="V283" s="20" t="e">
        <f>ROUND(VLOOKUP($M283,age!$A$2:$M$479,9,FALSE),1)</f>
        <v>#N/A</v>
      </c>
      <c r="W283" s="20" t="e">
        <f>ROUND(VLOOKUP($M283,age!$A$2:$M$479,10,FALSE),1)</f>
        <v>#N/A</v>
      </c>
      <c r="X283" s="20" t="e">
        <f>ROUND(VLOOKUP($M283,age!$A$2:$M$479,11,FALSE),1)</f>
        <v>#N/A</v>
      </c>
      <c r="Y283" s="20" t="e">
        <f>ROUND(VLOOKUP($M283,age!$A$2:$M$479,12,FALSE),1)</f>
        <v>#N/A</v>
      </c>
      <c r="Z283" s="20" t="e">
        <f>ROUND(VLOOKUP($M283,age!$A$2:$M$479,13,FALSE),1)</f>
        <v>#N/A</v>
      </c>
      <c r="AA283" s="20" t="e">
        <f>ROUND(VLOOKUP($N283,ht!$A$2:$H$423,2,FALSE),1)</f>
        <v>#N/A</v>
      </c>
      <c r="AB283" s="38" t="e">
        <f>ROUND(VLOOKUP($N283,ht!$A$2:$H$423,3,FALSE),1)</f>
        <v>#N/A</v>
      </c>
      <c r="AC283" s="20" t="e">
        <f>ROUND(VLOOKUP($N283,ht!$A$2:$H$423,4,FALSE),1)</f>
        <v>#N/A</v>
      </c>
      <c r="AD283" s="20" t="e">
        <f>ROUND(VLOOKUP($N283,ht!$A$2:$H$423,5,FALSE),1)</f>
        <v>#N/A</v>
      </c>
      <c r="AE283" s="20" t="e">
        <f>ROUND(VLOOKUP($N283,ht!$A$2:$H$423,6,FALSE),1)</f>
        <v>#N/A</v>
      </c>
      <c r="AF283" s="20" t="e">
        <f>ROUND(VLOOKUP($N283,ht!$A$2:$H$423,7,FALSE),1)</f>
        <v>#N/A</v>
      </c>
      <c r="AG283" s="20" t="e">
        <f>ROUND(VLOOKUP($N283,ht!$A$2:$H$423,8,FALSE),1)</f>
        <v>#N/A</v>
      </c>
    </row>
    <row r="284" spans="1:33" x14ac:dyDescent="0.75">
      <c r="A284" s="4"/>
      <c r="B284" s="5"/>
      <c r="C284" s="6"/>
      <c r="D284" s="6"/>
      <c r="E284" s="6"/>
      <c r="F284" s="6"/>
      <c r="G284" s="6"/>
      <c r="H284" s="35" t="str">
        <f t="shared" si="24"/>
        <v/>
      </c>
      <c r="I284" s="35" t="str">
        <f t="shared" si="25"/>
        <v/>
      </c>
      <c r="J284" s="35" t="str">
        <f t="shared" si="26"/>
        <v/>
      </c>
      <c r="K284" s="36" t="str">
        <f>Profile!$B$14</f>
        <v>700101-1</v>
      </c>
      <c r="L284" s="37">
        <f t="shared" ca="1" si="27"/>
        <v>45085</v>
      </c>
      <c r="M284" s="20" t="str">
        <f t="shared" si="28"/>
        <v>0</v>
      </c>
      <c r="N284" s="20" t="str">
        <f t="shared" si="29"/>
        <v>0</v>
      </c>
      <c r="O284" s="20" t="e">
        <f>ROUND(VLOOKUP($M284,age!$A$2:$M$479,2,FALSE),1)</f>
        <v>#N/A</v>
      </c>
      <c r="P284" s="20" t="e">
        <f>ROUND(VLOOKUP($M284,age!$A$2:$M$479,3,FALSE),1)</f>
        <v>#N/A</v>
      </c>
      <c r="Q284" s="20" t="e">
        <f>ROUND(VLOOKUP($M284,age!$A$2:$M$479,4,FALSE),1)</f>
        <v>#N/A</v>
      </c>
      <c r="R284" s="20" t="e">
        <f>ROUND(VLOOKUP($M284,age!$A$2:$M$479,5,FALSE),1)</f>
        <v>#N/A</v>
      </c>
      <c r="S284" s="20" t="e">
        <f>ROUND(VLOOKUP($M284,age!$A$2:$M$479,6,FALSE),1)</f>
        <v>#N/A</v>
      </c>
      <c r="T284" s="20" t="e">
        <f>ROUND(VLOOKUP($M284,age!$A$2:$M$479,7,FALSE),1)</f>
        <v>#N/A</v>
      </c>
      <c r="U284" s="20" t="e">
        <f>ROUND(VLOOKUP($M284,age!$A$2:$M$479,8,FALSE),1)</f>
        <v>#N/A</v>
      </c>
      <c r="V284" s="20" t="e">
        <f>ROUND(VLOOKUP($M284,age!$A$2:$M$479,9,FALSE),1)</f>
        <v>#N/A</v>
      </c>
      <c r="W284" s="20" t="e">
        <f>ROUND(VLOOKUP($M284,age!$A$2:$M$479,10,FALSE),1)</f>
        <v>#N/A</v>
      </c>
      <c r="X284" s="20" t="e">
        <f>ROUND(VLOOKUP($M284,age!$A$2:$M$479,11,FALSE),1)</f>
        <v>#N/A</v>
      </c>
      <c r="Y284" s="20" t="e">
        <f>ROUND(VLOOKUP($M284,age!$A$2:$M$479,12,FALSE),1)</f>
        <v>#N/A</v>
      </c>
      <c r="Z284" s="20" t="e">
        <f>ROUND(VLOOKUP($M284,age!$A$2:$M$479,13,FALSE),1)</f>
        <v>#N/A</v>
      </c>
      <c r="AA284" s="20" t="e">
        <f>ROUND(VLOOKUP($N284,ht!$A$2:$H$423,2,FALSE),1)</f>
        <v>#N/A</v>
      </c>
      <c r="AB284" s="38" t="e">
        <f>ROUND(VLOOKUP($N284,ht!$A$2:$H$423,3,FALSE),1)</f>
        <v>#N/A</v>
      </c>
      <c r="AC284" s="20" t="e">
        <f>ROUND(VLOOKUP($N284,ht!$A$2:$H$423,4,FALSE),1)</f>
        <v>#N/A</v>
      </c>
      <c r="AD284" s="20" t="e">
        <f>ROUND(VLOOKUP($N284,ht!$A$2:$H$423,5,FALSE),1)</f>
        <v>#N/A</v>
      </c>
      <c r="AE284" s="20" t="e">
        <f>ROUND(VLOOKUP($N284,ht!$A$2:$H$423,6,FALSE),1)</f>
        <v>#N/A</v>
      </c>
      <c r="AF284" s="20" t="e">
        <f>ROUND(VLOOKUP($N284,ht!$A$2:$H$423,7,FALSE),1)</f>
        <v>#N/A</v>
      </c>
      <c r="AG284" s="20" t="e">
        <f>ROUND(VLOOKUP($N284,ht!$A$2:$H$423,8,FALSE),1)</f>
        <v>#N/A</v>
      </c>
    </row>
    <row r="285" spans="1:33" x14ac:dyDescent="0.75">
      <c r="A285" s="4"/>
      <c r="B285" s="5"/>
      <c r="C285" s="6"/>
      <c r="D285" s="6"/>
      <c r="E285" s="6"/>
      <c r="F285" s="6"/>
      <c r="G285" s="6"/>
      <c r="H285" s="35" t="str">
        <f t="shared" si="24"/>
        <v/>
      </c>
      <c r="I285" s="35" t="str">
        <f t="shared" si="25"/>
        <v/>
      </c>
      <c r="J285" s="35" t="str">
        <f t="shared" si="26"/>
        <v/>
      </c>
      <c r="K285" s="36" t="str">
        <f>Profile!$B$14</f>
        <v>700101-1</v>
      </c>
      <c r="L285" s="37">
        <f t="shared" ca="1" si="27"/>
        <v>45085</v>
      </c>
      <c r="M285" s="20" t="str">
        <f t="shared" si="28"/>
        <v>0</v>
      </c>
      <c r="N285" s="20" t="str">
        <f t="shared" si="29"/>
        <v>0</v>
      </c>
      <c r="O285" s="20" t="e">
        <f>ROUND(VLOOKUP($M285,age!$A$2:$M$479,2,FALSE),1)</f>
        <v>#N/A</v>
      </c>
      <c r="P285" s="20" t="e">
        <f>ROUND(VLOOKUP($M285,age!$A$2:$M$479,3,FALSE),1)</f>
        <v>#N/A</v>
      </c>
      <c r="Q285" s="20" t="e">
        <f>ROUND(VLOOKUP($M285,age!$A$2:$M$479,4,FALSE),1)</f>
        <v>#N/A</v>
      </c>
      <c r="R285" s="20" t="e">
        <f>ROUND(VLOOKUP($M285,age!$A$2:$M$479,5,FALSE),1)</f>
        <v>#N/A</v>
      </c>
      <c r="S285" s="20" t="e">
        <f>ROUND(VLOOKUP($M285,age!$A$2:$M$479,6,FALSE),1)</f>
        <v>#N/A</v>
      </c>
      <c r="T285" s="20" t="e">
        <f>ROUND(VLOOKUP($M285,age!$A$2:$M$479,7,FALSE),1)</f>
        <v>#N/A</v>
      </c>
      <c r="U285" s="20" t="e">
        <f>ROUND(VLOOKUP($M285,age!$A$2:$M$479,8,FALSE),1)</f>
        <v>#N/A</v>
      </c>
      <c r="V285" s="20" t="e">
        <f>ROUND(VLOOKUP($M285,age!$A$2:$M$479,9,FALSE),1)</f>
        <v>#N/A</v>
      </c>
      <c r="W285" s="20" t="e">
        <f>ROUND(VLOOKUP($M285,age!$A$2:$M$479,10,FALSE),1)</f>
        <v>#N/A</v>
      </c>
      <c r="X285" s="20" t="e">
        <f>ROUND(VLOOKUP($M285,age!$A$2:$M$479,11,FALSE),1)</f>
        <v>#N/A</v>
      </c>
      <c r="Y285" s="20" t="e">
        <f>ROUND(VLOOKUP($M285,age!$A$2:$M$479,12,FALSE),1)</f>
        <v>#N/A</v>
      </c>
      <c r="Z285" s="20" t="e">
        <f>ROUND(VLOOKUP($M285,age!$A$2:$M$479,13,FALSE),1)</f>
        <v>#N/A</v>
      </c>
      <c r="AA285" s="20" t="e">
        <f>ROUND(VLOOKUP($N285,ht!$A$2:$H$423,2,FALSE),1)</f>
        <v>#N/A</v>
      </c>
      <c r="AB285" s="38" t="e">
        <f>ROUND(VLOOKUP($N285,ht!$A$2:$H$423,3,FALSE),1)</f>
        <v>#N/A</v>
      </c>
      <c r="AC285" s="20" t="e">
        <f>ROUND(VLOOKUP($N285,ht!$A$2:$H$423,4,FALSE),1)</f>
        <v>#N/A</v>
      </c>
      <c r="AD285" s="20" t="e">
        <f>ROUND(VLOOKUP($N285,ht!$A$2:$H$423,5,FALSE),1)</f>
        <v>#N/A</v>
      </c>
      <c r="AE285" s="20" t="e">
        <f>ROUND(VLOOKUP($N285,ht!$A$2:$H$423,6,FALSE),1)</f>
        <v>#N/A</v>
      </c>
      <c r="AF285" s="20" t="e">
        <f>ROUND(VLOOKUP($N285,ht!$A$2:$H$423,7,FALSE),1)</f>
        <v>#N/A</v>
      </c>
      <c r="AG285" s="20" t="e">
        <f>ROUND(VLOOKUP($N285,ht!$A$2:$H$423,8,FALSE),1)</f>
        <v>#N/A</v>
      </c>
    </row>
    <row r="286" spans="1:33" x14ac:dyDescent="0.75">
      <c r="A286" s="4"/>
      <c r="B286" s="5"/>
      <c r="C286" s="6"/>
      <c r="D286" s="6"/>
      <c r="E286" s="6"/>
      <c r="F286" s="6"/>
      <c r="G286" s="6"/>
      <c r="H286" s="35" t="str">
        <f t="shared" si="24"/>
        <v/>
      </c>
      <c r="I286" s="35" t="str">
        <f t="shared" si="25"/>
        <v/>
      </c>
      <c r="J286" s="35" t="str">
        <f t="shared" si="26"/>
        <v/>
      </c>
      <c r="K286" s="36" t="str">
        <f>Profile!$B$14</f>
        <v>700101-1</v>
      </c>
      <c r="L286" s="37">
        <f t="shared" ca="1" si="27"/>
        <v>45085</v>
      </c>
      <c r="M286" s="20" t="str">
        <f t="shared" si="28"/>
        <v>0</v>
      </c>
      <c r="N286" s="20" t="str">
        <f t="shared" si="29"/>
        <v>0</v>
      </c>
      <c r="O286" s="20" t="e">
        <f>ROUND(VLOOKUP($M286,age!$A$2:$M$479,2,FALSE),1)</f>
        <v>#N/A</v>
      </c>
      <c r="P286" s="20" t="e">
        <f>ROUND(VLOOKUP($M286,age!$A$2:$M$479,3,FALSE),1)</f>
        <v>#N/A</v>
      </c>
      <c r="Q286" s="20" t="e">
        <f>ROUND(VLOOKUP($M286,age!$A$2:$M$479,4,FALSE),1)</f>
        <v>#N/A</v>
      </c>
      <c r="R286" s="20" t="e">
        <f>ROUND(VLOOKUP($M286,age!$A$2:$M$479,5,FALSE),1)</f>
        <v>#N/A</v>
      </c>
      <c r="S286" s="20" t="e">
        <f>ROUND(VLOOKUP($M286,age!$A$2:$M$479,6,FALSE),1)</f>
        <v>#N/A</v>
      </c>
      <c r="T286" s="20" t="e">
        <f>ROUND(VLOOKUP($M286,age!$A$2:$M$479,7,FALSE),1)</f>
        <v>#N/A</v>
      </c>
      <c r="U286" s="20" t="e">
        <f>ROUND(VLOOKUP($M286,age!$A$2:$M$479,8,FALSE),1)</f>
        <v>#N/A</v>
      </c>
      <c r="V286" s="20" t="e">
        <f>ROUND(VLOOKUP($M286,age!$A$2:$M$479,9,FALSE),1)</f>
        <v>#N/A</v>
      </c>
      <c r="W286" s="20" t="e">
        <f>ROUND(VLOOKUP($M286,age!$A$2:$M$479,10,FALSE),1)</f>
        <v>#N/A</v>
      </c>
      <c r="X286" s="20" t="e">
        <f>ROUND(VLOOKUP($M286,age!$A$2:$M$479,11,FALSE),1)</f>
        <v>#N/A</v>
      </c>
      <c r="Y286" s="20" t="e">
        <f>ROUND(VLOOKUP($M286,age!$A$2:$M$479,12,FALSE),1)</f>
        <v>#N/A</v>
      </c>
      <c r="Z286" s="20" t="e">
        <f>ROUND(VLOOKUP($M286,age!$A$2:$M$479,13,FALSE),1)</f>
        <v>#N/A</v>
      </c>
      <c r="AA286" s="20" t="e">
        <f>ROUND(VLOOKUP($N286,ht!$A$2:$H$423,2,FALSE),1)</f>
        <v>#N/A</v>
      </c>
      <c r="AB286" s="38" t="e">
        <f>ROUND(VLOOKUP($N286,ht!$A$2:$H$423,3,FALSE),1)</f>
        <v>#N/A</v>
      </c>
      <c r="AC286" s="20" t="e">
        <f>ROUND(VLOOKUP($N286,ht!$A$2:$H$423,4,FALSE),1)</f>
        <v>#N/A</v>
      </c>
      <c r="AD286" s="20" t="e">
        <f>ROUND(VLOOKUP($N286,ht!$A$2:$H$423,5,FALSE),1)</f>
        <v>#N/A</v>
      </c>
      <c r="AE286" s="20" t="e">
        <f>ROUND(VLOOKUP($N286,ht!$A$2:$H$423,6,FALSE),1)</f>
        <v>#N/A</v>
      </c>
      <c r="AF286" s="20" t="e">
        <f>ROUND(VLOOKUP($N286,ht!$A$2:$H$423,7,FALSE),1)</f>
        <v>#N/A</v>
      </c>
      <c r="AG286" s="20" t="e">
        <f>ROUND(VLOOKUP($N286,ht!$A$2:$H$423,8,FALSE),1)</f>
        <v>#N/A</v>
      </c>
    </row>
    <row r="287" spans="1:33" x14ac:dyDescent="0.75">
      <c r="A287" s="4"/>
      <c r="B287" s="5"/>
      <c r="C287" s="6"/>
      <c r="D287" s="6"/>
      <c r="E287" s="6"/>
      <c r="F287" s="6"/>
      <c r="G287" s="6"/>
      <c r="H287" s="35" t="str">
        <f t="shared" si="24"/>
        <v/>
      </c>
      <c r="I287" s="35" t="str">
        <f t="shared" si="25"/>
        <v/>
      </c>
      <c r="J287" s="35" t="str">
        <f t="shared" si="26"/>
        <v/>
      </c>
      <c r="K287" s="36" t="str">
        <f>Profile!$B$14</f>
        <v>700101-1</v>
      </c>
      <c r="L287" s="37">
        <f t="shared" ca="1" si="27"/>
        <v>45085</v>
      </c>
      <c r="M287" s="20" t="str">
        <f t="shared" si="28"/>
        <v>0</v>
      </c>
      <c r="N287" s="20" t="str">
        <f t="shared" si="29"/>
        <v>0</v>
      </c>
      <c r="O287" s="20" t="e">
        <f>ROUND(VLOOKUP($M287,age!$A$2:$M$479,2,FALSE),1)</f>
        <v>#N/A</v>
      </c>
      <c r="P287" s="20" t="e">
        <f>ROUND(VLOOKUP($M287,age!$A$2:$M$479,3,FALSE),1)</f>
        <v>#N/A</v>
      </c>
      <c r="Q287" s="20" t="e">
        <f>ROUND(VLOOKUP($M287,age!$A$2:$M$479,4,FALSE),1)</f>
        <v>#N/A</v>
      </c>
      <c r="R287" s="20" t="e">
        <f>ROUND(VLOOKUP($M287,age!$A$2:$M$479,5,FALSE),1)</f>
        <v>#N/A</v>
      </c>
      <c r="S287" s="20" t="e">
        <f>ROUND(VLOOKUP($M287,age!$A$2:$M$479,6,FALSE),1)</f>
        <v>#N/A</v>
      </c>
      <c r="T287" s="20" t="e">
        <f>ROUND(VLOOKUP($M287,age!$A$2:$M$479,7,FALSE),1)</f>
        <v>#N/A</v>
      </c>
      <c r="U287" s="20" t="e">
        <f>ROUND(VLOOKUP($M287,age!$A$2:$M$479,8,FALSE),1)</f>
        <v>#N/A</v>
      </c>
      <c r="V287" s="20" t="e">
        <f>ROUND(VLOOKUP($M287,age!$A$2:$M$479,9,FALSE),1)</f>
        <v>#N/A</v>
      </c>
      <c r="W287" s="20" t="e">
        <f>ROUND(VLOOKUP($M287,age!$A$2:$M$479,10,FALSE),1)</f>
        <v>#N/A</v>
      </c>
      <c r="X287" s="20" t="e">
        <f>ROUND(VLOOKUP($M287,age!$A$2:$M$479,11,FALSE),1)</f>
        <v>#N/A</v>
      </c>
      <c r="Y287" s="20" t="e">
        <f>ROUND(VLOOKUP($M287,age!$A$2:$M$479,12,FALSE),1)</f>
        <v>#N/A</v>
      </c>
      <c r="Z287" s="20" t="e">
        <f>ROUND(VLOOKUP($M287,age!$A$2:$M$479,13,FALSE),1)</f>
        <v>#N/A</v>
      </c>
      <c r="AA287" s="20" t="e">
        <f>ROUND(VLOOKUP($N287,ht!$A$2:$H$423,2,FALSE),1)</f>
        <v>#N/A</v>
      </c>
      <c r="AB287" s="38" t="e">
        <f>ROUND(VLOOKUP($N287,ht!$A$2:$H$423,3,FALSE),1)</f>
        <v>#N/A</v>
      </c>
      <c r="AC287" s="20" t="e">
        <f>ROUND(VLOOKUP($N287,ht!$A$2:$H$423,4,FALSE),1)</f>
        <v>#N/A</v>
      </c>
      <c r="AD287" s="20" t="e">
        <f>ROUND(VLOOKUP($N287,ht!$A$2:$H$423,5,FALSE),1)</f>
        <v>#N/A</v>
      </c>
      <c r="AE287" s="20" t="e">
        <f>ROUND(VLOOKUP($N287,ht!$A$2:$H$423,6,FALSE),1)</f>
        <v>#N/A</v>
      </c>
      <c r="AF287" s="20" t="e">
        <f>ROUND(VLOOKUP($N287,ht!$A$2:$H$423,7,FALSE),1)</f>
        <v>#N/A</v>
      </c>
      <c r="AG287" s="20" t="e">
        <f>ROUND(VLOOKUP($N287,ht!$A$2:$H$423,8,FALSE),1)</f>
        <v>#N/A</v>
      </c>
    </row>
    <row r="288" spans="1:33" x14ac:dyDescent="0.75">
      <c r="A288" s="4"/>
      <c r="B288" s="5"/>
      <c r="C288" s="6"/>
      <c r="D288" s="6"/>
      <c r="E288" s="6"/>
      <c r="F288" s="6"/>
      <c r="G288" s="6"/>
      <c r="H288" s="35" t="str">
        <f t="shared" si="24"/>
        <v/>
      </c>
      <c r="I288" s="35" t="str">
        <f t="shared" si="25"/>
        <v/>
      </c>
      <c r="J288" s="35" t="str">
        <f t="shared" si="26"/>
        <v/>
      </c>
      <c r="K288" s="36" t="str">
        <f>Profile!$B$14</f>
        <v>700101-1</v>
      </c>
      <c r="L288" s="37">
        <f t="shared" ca="1" si="27"/>
        <v>45085</v>
      </c>
      <c r="M288" s="20" t="str">
        <f t="shared" si="28"/>
        <v>0</v>
      </c>
      <c r="N288" s="20" t="str">
        <f t="shared" si="29"/>
        <v>0</v>
      </c>
      <c r="O288" s="20" t="e">
        <f>ROUND(VLOOKUP($M288,age!$A$2:$M$479,2,FALSE),1)</f>
        <v>#N/A</v>
      </c>
      <c r="P288" s="20" t="e">
        <f>ROUND(VLOOKUP($M288,age!$A$2:$M$479,3,FALSE),1)</f>
        <v>#N/A</v>
      </c>
      <c r="Q288" s="20" t="e">
        <f>ROUND(VLOOKUP($M288,age!$A$2:$M$479,4,FALSE),1)</f>
        <v>#N/A</v>
      </c>
      <c r="R288" s="20" t="e">
        <f>ROUND(VLOOKUP($M288,age!$A$2:$M$479,5,FALSE),1)</f>
        <v>#N/A</v>
      </c>
      <c r="S288" s="20" t="e">
        <f>ROUND(VLOOKUP($M288,age!$A$2:$M$479,6,FALSE),1)</f>
        <v>#N/A</v>
      </c>
      <c r="T288" s="20" t="e">
        <f>ROUND(VLOOKUP($M288,age!$A$2:$M$479,7,FALSE),1)</f>
        <v>#N/A</v>
      </c>
      <c r="U288" s="20" t="e">
        <f>ROUND(VLOOKUP($M288,age!$A$2:$M$479,8,FALSE),1)</f>
        <v>#N/A</v>
      </c>
      <c r="V288" s="20" t="e">
        <f>ROUND(VLOOKUP($M288,age!$A$2:$M$479,9,FALSE),1)</f>
        <v>#N/A</v>
      </c>
      <c r="W288" s="20" t="e">
        <f>ROUND(VLOOKUP($M288,age!$A$2:$M$479,10,FALSE),1)</f>
        <v>#N/A</v>
      </c>
      <c r="X288" s="20" t="e">
        <f>ROUND(VLOOKUP($M288,age!$A$2:$M$479,11,FALSE),1)</f>
        <v>#N/A</v>
      </c>
      <c r="Y288" s="20" t="e">
        <f>ROUND(VLOOKUP($M288,age!$A$2:$M$479,12,FALSE),1)</f>
        <v>#N/A</v>
      </c>
      <c r="Z288" s="20" t="e">
        <f>ROUND(VLOOKUP($M288,age!$A$2:$M$479,13,FALSE),1)</f>
        <v>#N/A</v>
      </c>
      <c r="AA288" s="20" t="e">
        <f>ROUND(VLOOKUP($N288,ht!$A$2:$H$423,2,FALSE),1)</f>
        <v>#N/A</v>
      </c>
      <c r="AB288" s="38" t="e">
        <f>ROUND(VLOOKUP($N288,ht!$A$2:$H$423,3,FALSE),1)</f>
        <v>#N/A</v>
      </c>
      <c r="AC288" s="20" t="e">
        <f>ROUND(VLOOKUP($N288,ht!$A$2:$H$423,4,FALSE),1)</f>
        <v>#N/A</v>
      </c>
      <c r="AD288" s="20" t="e">
        <f>ROUND(VLOOKUP($N288,ht!$A$2:$H$423,5,FALSE),1)</f>
        <v>#N/A</v>
      </c>
      <c r="AE288" s="20" t="e">
        <f>ROUND(VLOOKUP($N288,ht!$A$2:$H$423,6,FALSE),1)</f>
        <v>#N/A</v>
      </c>
      <c r="AF288" s="20" t="e">
        <f>ROUND(VLOOKUP($N288,ht!$A$2:$H$423,7,FALSE),1)</f>
        <v>#N/A</v>
      </c>
      <c r="AG288" s="20" t="e">
        <f>ROUND(VLOOKUP($N288,ht!$A$2:$H$423,8,FALSE),1)</f>
        <v>#N/A</v>
      </c>
    </row>
    <row r="289" spans="1:33" x14ac:dyDescent="0.75">
      <c r="A289" s="4"/>
      <c r="B289" s="5"/>
      <c r="C289" s="6"/>
      <c r="D289" s="6"/>
      <c r="E289" s="6"/>
      <c r="F289" s="6"/>
      <c r="G289" s="6"/>
      <c r="H289" s="35" t="str">
        <f t="shared" si="24"/>
        <v/>
      </c>
      <c r="I289" s="35" t="str">
        <f t="shared" si="25"/>
        <v/>
      </c>
      <c r="J289" s="35" t="str">
        <f t="shared" si="26"/>
        <v/>
      </c>
      <c r="K289" s="36" t="str">
        <f>Profile!$B$14</f>
        <v>700101-1</v>
      </c>
      <c r="L289" s="37">
        <f t="shared" ca="1" si="27"/>
        <v>45085</v>
      </c>
      <c r="M289" s="20" t="str">
        <f t="shared" si="28"/>
        <v>0</v>
      </c>
      <c r="N289" s="20" t="str">
        <f t="shared" si="29"/>
        <v>0</v>
      </c>
      <c r="O289" s="20" t="e">
        <f>ROUND(VLOOKUP($M289,age!$A$2:$M$479,2,FALSE),1)</f>
        <v>#N/A</v>
      </c>
      <c r="P289" s="20" t="e">
        <f>ROUND(VLOOKUP($M289,age!$A$2:$M$479,3,FALSE),1)</f>
        <v>#N/A</v>
      </c>
      <c r="Q289" s="20" t="e">
        <f>ROUND(VLOOKUP($M289,age!$A$2:$M$479,4,FALSE),1)</f>
        <v>#N/A</v>
      </c>
      <c r="R289" s="20" t="e">
        <f>ROUND(VLOOKUP($M289,age!$A$2:$M$479,5,FALSE),1)</f>
        <v>#N/A</v>
      </c>
      <c r="S289" s="20" t="e">
        <f>ROUND(VLOOKUP($M289,age!$A$2:$M$479,6,FALSE),1)</f>
        <v>#N/A</v>
      </c>
      <c r="T289" s="20" t="e">
        <f>ROUND(VLOOKUP($M289,age!$A$2:$M$479,7,FALSE),1)</f>
        <v>#N/A</v>
      </c>
      <c r="U289" s="20" t="e">
        <f>ROUND(VLOOKUP($M289,age!$A$2:$M$479,8,FALSE),1)</f>
        <v>#N/A</v>
      </c>
      <c r="V289" s="20" t="e">
        <f>ROUND(VLOOKUP($M289,age!$A$2:$M$479,9,FALSE),1)</f>
        <v>#N/A</v>
      </c>
      <c r="W289" s="20" t="e">
        <f>ROUND(VLOOKUP($M289,age!$A$2:$M$479,10,FALSE),1)</f>
        <v>#N/A</v>
      </c>
      <c r="X289" s="20" t="e">
        <f>ROUND(VLOOKUP($M289,age!$A$2:$M$479,11,FALSE),1)</f>
        <v>#N/A</v>
      </c>
      <c r="Y289" s="20" t="e">
        <f>ROUND(VLOOKUP($M289,age!$A$2:$M$479,12,FALSE),1)</f>
        <v>#N/A</v>
      </c>
      <c r="Z289" s="20" t="e">
        <f>ROUND(VLOOKUP($M289,age!$A$2:$M$479,13,FALSE),1)</f>
        <v>#N/A</v>
      </c>
      <c r="AA289" s="20" t="e">
        <f>ROUND(VLOOKUP($N289,ht!$A$2:$H$423,2,FALSE),1)</f>
        <v>#N/A</v>
      </c>
      <c r="AB289" s="38" t="e">
        <f>ROUND(VLOOKUP($N289,ht!$A$2:$H$423,3,FALSE),1)</f>
        <v>#N/A</v>
      </c>
      <c r="AC289" s="20" t="e">
        <f>ROUND(VLOOKUP($N289,ht!$A$2:$H$423,4,FALSE),1)</f>
        <v>#N/A</v>
      </c>
      <c r="AD289" s="20" t="e">
        <f>ROUND(VLOOKUP($N289,ht!$A$2:$H$423,5,FALSE),1)</f>
        <v>#N/A</v>
      </c>
      <c r="AE289" s="20" t="e">
        <f>ROUND(VLOOKUP($N289,ht!$A$2:$H$423,6,FALSE),1)</f>
        <v>#N/A</v>
      </c>
      <c r="AF289" s="20" t="e">
        <f>ROUND(VLOOKUP($N289,ht!$A$2:$H$423,7,FALSE),1)</f>
        <v>#N/A</v>
      </c>
      <c r="AG289" s="20" t="e">
        <f>ROUND(VLOOKUP($N289,ht!$A$2:$H$423,8,FALSE),1)</f>
        <v>#N/A</v>
      </c>
    </row>
    <row r="290" spans="1:33" x14ac:dyDescent="0.75">
      <c r="A290" s="4"/>
      <c r="B290" s="5"/>
      <c r="C290" s="6"/>
      <c r="D290" s="6"/>
      <c r="E290" s="6"/>
      <c r="F290" s="6"/>
      <c r="G290" s="6"/>
      <c r="H290" s="35" t="str">
        <f t="shared" si="24"/>
        <v/>
      </c>
      <c r="I290" s="35" t="str">
        <f t="shared" si="25"/>
        <v/>
      </c>
      <c r="J290" s="35" t="str">
        <f t="shared" si="26"/>
        <v/>
      </c>
      <c r="K290" s="36" t="str">
        <f>Profile!$B$14</f>
        <v>700101-1</v>
      </c>
      <c r="L290" s="37">
        <f t="shared" ca="1" si="27"/>
        <v>45085</v>
      </c>
      <c r="M290" s="20" t="str">
        <f t="shared" si="28"/>
        <v>0</v>
      </c>
      <c r="N290" s="20" t="str">
        <f t="shared" si="29"/>
        <v>0</v>
      </c>
      <c r="O290" s="20" t="e">
        <f>ROUND(VLOOKUP($M290,age!$A$2:$M$479,2,FALSE),1)</f>
        <v>#N/A</v>
      </c>
      <c r="P290" s="20" t="e">
        <f>ROUND(VLOOKUP($M290,age!$A$2:$M$479,3,FALSE),1)</f>
        <v>#N/A</v>
      </c>
      <c r="Q290" s="20" t="e">
        <f>ROUND(VLOOKUP($M290,age!$A$2:$M$479,4,FALSE),1)</f>
        <v>#N/A</v>
      </c>
      <c r="R290" s="20" t="e">
        <f>ROUND(VLOOKUP($M290,age!$A$2:$M$479,5,FALSE),1)</f>
        <v>#N/A</v>
      </c>
      <c r="S290" s="20" t="e">
        <f>ROUND(VLOOKUP($M290,age!$A$2:$M$479,6,FALSE),1)</f>
        <v>#N/A</v>
      </c>
      <c r="T290" s="20" t="e">
        <f>ROUND(VLOOKUP($M290,age!$A$2:$M$479,7,FALSE),1)</f>
        <v>#N/A</v>
      </c>
      <c r="U290" s="20" t="e">
        <f>ROUND(VLOOKUP($M290,age!$A$2:$M$479,8,FALSE),1)</f>
        <v>#N/A</v>
      </c>
      <c r="V290" s="20" t="e">
        <f>ROUND(VLOOKUP($M290,age!$A$2:$M$479,9,FALSE),1)</f>
        <v>#N/A</v>
      </c>
      <c r="W290" s="20" t="e">
        <f>ROUND(VLOOKUP($M290,age!$A$2:$M$479,10,FALSE),1)</f>
        <v>#N/A</v>
      </c>
      <c r="X290" s="20" t="e">
        <f>ROUND(VLOOKUP($M290,age!$A$2:$M$479,11,FALSE),1)</f>
        <v>#N/A</v>
      </c>
      <c r="Y290" s="20" t="e">
        <f>ROUND(VLOOKUP($M290,age!$A$2:$M$479,12,FALSE),1)</f>
        <v>#N/A</v>
      </c>
      <c r="Z290" s="20" t="e">
        <f>ROUND(VLOOKUP($M290,age!$A$2:$M$479,13,FALSE),1)</f>
        <v>#N/A</v>
      </c>
      <c r="AA290" s="20" t="e">
        <f>ROUND(VLOOKUP($N290,ht!$A$2:$H$423,2,FALSE),1)</f>
        <v>#N/A</v>
      </c>
      <c r="AB290" s="38" t="e">
        <f>ROUND(VLOOKUP($N290,ht!$A$2:$H$423,3,FALSE),1)</f>
        <v>#N/A</v>
      </c>
      <c r="AC290" s="20" t="e">
        <f>ROUND(VLOOKUP($N290,ht!$A$2:$H$423,4,FALSE),1)</f>
        <v>#N/A</v>
      </c>
      <c r="AD290" s="20" t="e">
        <f>ROUND(VLOOKUP($N290,ht!$A$2:$H$423,5,FALSE),1)</f>
        <v>#N/A</v>
      </c>
      <c r="AE290" s="20" t="e">
        <f>ROUND(VLOOKUP($N290,ht!$A$2:$H$423,6,FALSE),1)</f>
        <v>#N/A</v>
      </c>
      <c r="AF290" s="20" t="e">
        <f>ROUND(VLOOKUP($N290,ht!$A$2:$H$423,7,FALSE),1)</f>
        <v>#N/A</v>
      </c>
      <c r="AG290" s="20" t="e">
        <f>ROUND(VLOOKUP($N290,ht!$A$2:$H$423,8,FALSE),1)</f>
        <v>#N/A</v>
      </c>
    </row>
    <row r="291" spans="1:33" x14ac:dyDescent="0.75">
      <c r="A291" s="4"/>
      <c r="B291" s="5"/>
      <c r="C291" s="6"/>
      <c r="D291" s="6"/>
      <c r="E291" s="6"/>
      <c r="F291" s="6"/>
      <c r="G291" s="6"/>
      <c r="H291" s="35" t="str">
        <f t="shared" si="24"/>
        <v/>
      </c>
      <c r="I291" s="35" t="str">
        <f t="shared" si="25"/>
        <v/>
      </c>
      <c r="J291" s="35" t="str">
        <f t="shared" si="26"/>
        <v/>
      </c>
      <c r="K291" s="36" t="str">
        <f>Profile!$B$14</f>
        <v>700101-1</v>
      </c>
      <c r="L291" s="37">
        <f t="shared" ca="1" si="27"/>
        <v>45085</v>
      </c>
      <c r="M291" s="20" t="str">
        <f t="shared" si="28"/>
        <v>0</v>
      </c>
      <c r="N291" s="20" t="str">
        <f t="shared" si="29"/>
        <v>0</v>
      </c>
      <c r="O291" s="20" t="e">
        <f>ROUND(VLOOKUP($M291,age!$A$2:$M$479,2,FALSE),1)</f>
        <v>#N/A</v>
      </c>
      <c r="P291" s="20" t="e">
        <f>ROUND(VLOOKUP($M291,age!$A$2:$M$479,3,FALSE),1)</f>
        <v>#N/A</v>
      </c>
      <c r="Q291" s="20" t="e">
        <f>ROUND(VLOOKUP($M291,age!$A$2:$M$479,4,FALSE),1)</f>
        <v>#N/A</v>
      </c>
      <c r="R291" s="20" t="e">
        <f>ROUND(VLOOKUP($M291,age!$A$2:$M$479,5,FALSE),1)</f>
        <v>#N/A</v>
      </c>
      <c r="S291" s="20" t="e">
        <f>ROUND(VLOOKUP($M291,age!$A$2:$M$479,6,FALSE),1)</f>
        <v>#N/A</v>
      </c>
      <c r="T291" s="20" t="e">
        <f>ROUND(VLOOKUP($M291,age!$A$2:$M$479,7,FALSE),1)</f>
        <v>#N/A</v>
      </c>
      <c r="U291" s="20" t="e">
        <f>ROUND(VLOOKUP($M291,age!$A$2:$M$479,8,FALSE),1)</f>
        <v>#N/A</v>
      </c>
      <c r="V291" s="20" t="e">
        <f>ROUND(VLOOKUP($M291,age!$A$2:$M$479,9,FALSE),1)</f>
        <v>#N/A</v>
      </c>
      <c r="W291" s="20" t="e">
        <f>ROUND(VLOOKUP($M291,age!$A$2:$M$479,10,FALSE),1)</f>
        <v>#N/A</v>
      </c>
      <c r="X291" s="20" t="e">
        <f>ROUND(VLOOKUP($M291,age!$A$2:$M$479,11,FALSE),1)</f>
        <v>#N/A</v>
      </c>
      <c r="Y291" s="20" t="e">
        <f>ROUND(VLOOKUP($M291,age!$A$2:$M$479,12,FALSE),1)</f>
        <v>#N/A</v>
      </c>
      <c r="Z291" s="20" t="e">
        <f>ROUND(VLOOKUP($M291,age!$A$2:$M$479,13,FALSE),1)</f>
        <v>#N/A</v>
      </c>
      <c r="AA291" s="20" t="e">
        <f>ROUND(VLOOKUP($N291,ht!$A$2:$H$423,2,FALSE),1)</f>
        <v>#N/A</v>
      </c>
      <c r="AB291" s="38" t="e">
        <f>ROUND(VLOOKUP($N291,ht!$A$2:$H$423,3,FALSE),1)</f>
        <v>#N/A</v>
      </c>
      <c r="AC291" s="20" t="e">
        <f>ROUND(VLOOKUP($N291,ht!$A$2:$H$423,4,FALSE),1)</f>
        <v>#N/A</v>
      </c>
      <c r="AD291" s="20" t="e">
        <f>ROUND(VLOOKUP($N291,ht!$A$2:$H$423,5,FALSE),1)</f>
        <v>#N/A</v>
      </c>
      <c r="AE291" s="20" t="e">
        <f>ROUND(VLOOKUP($N291,ht!$A$2:$H$423,6,FALSE),1)</f>
        <v>#N/A</v>
      </c>
      <c r="AF291" s="20" t="e">
        <f>ROUND(VLOOKUP($N291,ht!$A$2:$H$423,7,FALSE),1)</f>
        <v>#N/A</v>
      </c>
      <c r="AG291" s="20" t="e">
        <f>ROUND(VLOOKUP($N291,ht!$A$2:$H$423,8,FALSE),1)</f>
        <v>#N/A</v>
      </c>
    </row>
    <row r="292" spans="1:33" x14ac:dyDescent="0.75">
      <c r="A292" s="4"/>
      <c r="B292" s="5"/>
      <c r="C292" s="6"/>
      <c r="D292" s="6"/>
      <c r="E292" s="6"/>
      <c r="F292" s="6"/>
      <c r="G292" s="6"/>
      <c r="H292" s="35" t="str">
        <f t="shared" si="24"/>
        <v/>
      </c>
      <c r="I292" s="35" t="str">
        <f t="shared" si="25"/>
        <v/>
      </c>
      <c r="J292" s="35" t="str">
        <f t="shared" si="26"/>
        <v/>
      </c>
      <c r="K292" s="36" t="str">
        <f>Profile!$B$14</f>
        <v>700101-1</v>
      </c>
      <c r="L292" s="37">
        <f t="shared" ca="1" si="27"/>
        <v>45085</v>
      </c>
      <c r="M292" s="20" t="str">
        <f t="shared" si="28"/>
        <v>0</v>
      </c>
      <c r="N292" s="20" t="str">
        <f t="shared" si="29"/>
        <v>0</v>
      </c>
      <c r="O292" s="20" t="e">
        <f>ROUND(VLOOKUP($M292,age!$A$2:$M$479,2,FALSE),1)</f>
        <v>#N/A</v>
      </c>
      <c r="P292" s="20" t="e">
        <f>ROUND(VLOOKUP($M292,age!$A$2:$M$479,3,FALSE),1)</f>
        <v>#N/A</v>
      </c>
      <c r="Q292" s="20" t="e">
        <f>ROUND(VLOOKUP($M292,age!$A$2:$M$479,4,FALSE),1)</f>
        <v>#N/A</v>
      </c>
      <c r="R292" s="20" t="e">
        <f>ROUND(VLOOKUP($M292,age!$A$2:$M$479,5,FALSE),1)</f>
        <v>#N/A</v>
      </c>
      <c r="S292" s="20" t="e">
        <f>ROUND(VLOOKUP($M292,age!$A$2:$M$479,6,FALSE),1)</f>
        <v>#N/A</v>
      </c>
      <c r="T292" s="20" t="e">
        <f>ROUND(VLOOKUP($M292,age!$A$2:$M$479,7,FALSE),1)</f>
        <v>#N/A</v>
      </c>
      <c r="U292" s="20" t="e">
        <f>ROUND(VLOOKUP($M292,age!$A$2:$M$479,8,FALSE),1)</f>
        <v>#N/A</v>
      </c>
      <c r="V292" s="20" t="e">
        <f>ROUND(VLOOKUP($M292,age!$A$2:$M$479,9,FALSE),1)</f>
        <v>#N/A</v>
      </c>
      <c r="W292" s="20" t="e">
        <f>ROUND(VLOOKUP($M292,age!$A$2:$M$479,10,FALSE),1)</f>
        <v>#N/A</v>
      </c>
      <c r="X292" s="20" t="e">
        <f>ROUND(VLOOKUP($M292,age!$A$2:$M$479,11,FALSE),1)</f>
        <v>#N/A</v>
      </c>
      <c r="Y292" s="20" t="e">
        <f>ROUND(VLOOKUP($M292,age!$A$2:$M$479,12,FALSE),1)</f>
        <v>#N/A</v>
      </c>
      <c r="Z292" s="20" t="e">
        <f>ROUND(VLOOKUP($M292,age!$A$2:$M$479,13,FALSE),1)</f>
        <v>#N/A</v>
      </c>
      <c r="AA292" s="20" t="e">
        <f>ROUND(VLOOKUP($N292,ht!$A$2:$H$423,2,FALSE),1)</f>
        <v>#N/A</v>
      </c>
      <c r="AB292" s="38" t="e">
        <f>ROUND(VLOOKUP($N292,ht!$A$2:$H$423,3,FALSE),1)</f>
        <v>#N/A</v>
      </c>
      <c r="AC292" s="20" t="e">
        <f>ROUND(VLOOKUP($N292,ht!$A$2:$H$423,4,FALSE),1)</f>
        <v>#N/A</v>
      </c>
      <c r="AD292" s="20" t="e">
        <f>ROUND(VLOOKUP($N292,ht!$A$2:$H$423,5,FALSE),1)</f>
        <v>#N/A</v>
      </c>
      <c r="AE292" s="20" t="e">
        <f>ROUND(VLOOKUP($N292,ht!$A$2:$H$423,6,FALSE),1)</f>
        <v>#N/A</v>
      </c>
      <c r="AF292" s="20" t="e">
        <f>ROUND(VLOOKUP($N292,ht!$A$2:$H$423,7,FALSE),1)</f>
        <v>#N/A</v>
      </c>
      <c r="AG292" s="20" t="e">
        <f>ROUND(VLOOKUP($N292,ht!$A$2:$H$423,8,FALSE),1)</f>
        <v>#N/A</v>
      </c>
    </row>
    <row r="293" spans="1:33" x14ac:dyDescent="0.75">
      <c r="A293" s="4"/>
      <c r="B293" s="5"/>
      <c r="C293" s="6"/>
      <c r="D293" s="6"/>
      <c r="E293" s="6"/>
      <c r="F293" s="6"/>
      <c r="G293" s="6"/>
      <c r="H293" s="35" t="str">
        <f t="shared" si="24"/>
        <v/>
      </c>
      <c r="I293" s="35" t="str">
        <f t="shared" si="25"/>
        <v/>
      </c>
      <c r="J293" s="35" t="str">
        <f t="shared" si="26"/>
        <v/>
      </c>
      <c r="K293" s="36" t="str">
        <f>Profile!$B$14</f>
        <v>700101-1</v>
      </c>
      <c r="L293" s="37">
        <f t="shared" ca="1" si="27"/>
        <v>45085</v>
      </c>
      <c r="M293" s="20" t="str">
        <f t="shared" si="28"/>
        <v>0</v>
      </c>
      <c r="N293" s="20" t="str">
        <f t="shared" si="29"/>
        <v>0</v>
      </c>
      <c r="O293" s="20" t="e">
        <f>ROUND(VLOOKUP($M293,age!$A$2:$M$479,2,FALSE),1)</f>
        <v>#N/A</v>
      </c>
      <c r="P293" s="20" t="e">
        <f>ROUND(VLOOKUP($M293,age!$A$2:$M$479,3,FALSE),1)</f>
        <v>#N/A</v>
      </c>
      <c r="Q293" s="20" t="e">
        <f>ROUND(VLOOKUP($M293,age!$A$2:$M$479,4,FALSE),1)</f>
        <v>#N/A</v>
      </c>
      <c r="R293" s="20" t="e">
        <f>ROUND(VLOOKUP($M293,age!$A$2:$M$479,5,FALSE),1)</f>
        <v>#N/A</v>
      </c>
      <c r="S293" s="20" t="e">
        <f>ROUND(VLOOKUP($M293,age!$A$2:$M$479,6,FALSE),1)</f>
        <v>#N/A</v>
      </c>
      <c r="T293" s="20" t="e">
        <f>ROUND(VLOOKUP($M293,age!$A$2:$M$479,7,FALSE),1)</f>
        <v>#N/A</v>
      </c>
      <c r="U293" s="20" t="e">
        <f>ROUND(VLOOKUP($M293,age!$A$2:$M$479,8,FALSE),1)</f>
        <v>#N/A</v>
      </c>
      <c r="V293" s="20" t="e">
        <f>ROUND(VLOOKUP($M293,age!$A$2:$M$479,9,FALSE),1)</f>
        <v>#N/A</v>
      </c>
      <c r="W293" s="20" t="e">
        <f>ROUND(VLOOKUP($M293,age!$A$2:$M$479,10,FALSE),1)</f>
        <v>#N/A</v>
      </c>
      <c r="X293" s="20" t="e">
        <f>ROUND(VLOOKUP($M293,age!$A$2:$M$479,11,FALSE),1)</f>
        <v>#N/A</v>
      </c>
      <c r="Y293" s="20" t="e">
        <f>ROUND(VLOOKUP($M293,age!$A$2:$M$479,12,FALSE),1)</f>
        <v>#N/A</v>
      </c>
      <c r="Z293" s="20" t="e">
        <f>ROUND(VLOOKUP($M293,age!$A$2:$M$479,13,FALSE),1)</f>
        <v>#N/A</v>
      </c>
      <c r="AA293" s="20" t="e">
        <f>ROUND(VLOOKUP($N293,ht!$A$2:$H$423,2,FALSE),1)</f>
        <v>#N/A</v>
      </c>
      <c r="AB293" s="38" t="e">
        <f>ROUND(VLOOKUP($N293,ht!$A$2:$H$423,3,FALSE),1)</f>
        <v>#N/A</v>
      </c>
      <c r="AC293" s="20" t="e">
        <f>ROUND(VLOOKUP($N293,ht!$A$2:$H$423,4,FALSE),1)</f>
        <v>#N/A</v>
      </c>
      <c r="AD293" s="20" t="e">
        <f>ROUND(VLOOKUP($N293,ht!$A$2:$H$423,5,FALSE),1)</f>
        <v>#N/A</v>
      </c>
      <c r="AE293" s="20" t="e">
        <f>ROUND(VLOOKUP($N293,ht!$A$2:$H$423,6,FALSE),1)</f>
        <v>#N/A</v>
      </c>
      <c r="AF293" s="20" t="e">
        <f>ROUND(VLOOKUP($N293,ht!$A$2:$H$423,7,FALSE),1)</f>
        <v>#N/A</v>
      </c>
      <c r="AG293" s="20" t="e">
        <f>ROUND(VLOOKUP($N293,ht!$A$2:$H$423,8,FALSE),1)</f>
        <v>#N/A</v>
      </c>
    </row>
    <row r="294" spans="1:33" x14ac:dyDescent="0.75">
      <c r="A294" s="4"/>
      <c r="B294" s="5"/>
      <c r="C294" s="6"/>
      <c r="D294" s="6"/>
      <c r="E294" s="6"/>
      <c r="F294" s="6"/>
      <c r="G294" s="6"/>
      <c r="H294" s="35" t="str">
        <f t="shared" si="24"/>
        <v/>
      </c>
      <c r="I294" s="35" t="str">
        <f t="shared" si="25"/>
        <v/>
      </c>
      <c r="J294" s="35" t="str">
        <f t="shared" si="26"/>
        <v/>
      </c>
      <c r="K294" s="36" t="str">
        <f>Profile!$B$14</f>
        <v>700101-1</v>
      </c>
      <c r="L294" s="37">
        <f t="shared" ca="1" si="27"/>
        <v>45085</v>
      </c>
      <c r="M294" s="20" t="str">
        <f t="shared" si="28"/>
        <v>0</v>
      </c>
      <c r="N294" s="20" t="str">
        <f t="shared" si="29"/>
        <v>0</v>
      </c>
      <c r="O294" s="20" t="e">
        <f>ROUND(VLOOKUP($M294,age!$A$2:$M$479,2,FALSE),1)</f>
        <v>#N/A</v>
      </c>
      <c r="P294" s="20" t="e">
        <f>ROUND(VLOOKUP($M294,age!$A$2:$M$479,3,FALSE),1)</f>
        <v>#N/A</v>
      </c>
      <c r="Q294" s="20" t="e">
        <f>ROUND(VLOOKUP($M294,age!$A$2:$M$479,4,FALSE),1)</f>
        <v>#N/A</v>
      </c>
      <c r="R294" s="20" t="e">
        <f>ROUND(VLOOKUP($M294,age!$A$2:$M$479,5,FALSE),1)</f>
        <v>#N/A</v>
      </c>
      <c r="S294" s="20" t="e">
        <f>ROUND(VLOOKUP($M294,age!$A$2:$M$479,6,FALSE),1)</f>
        <v>#N/A</v>
      </c>
      <c r="T294" s="20" t="e">
        <f>ROUND(VLOOKUP($M294,age!$A$2:$M$479,7,FALSE),1)</f>
        <v>#N/A</v>
      </c>
      <c r="U294" s="20" t="e">
        <f>ROUND(VLOOKUP($M294,age!$A$2:$M$479,8,FALSE),1)</f>
        <v>#N/A</v>
      </c>
      <c r="V294" s="20" t="e">
        <f>ROUND(VLOOKUP($M294,age!$A$2:$M$479,9,FALSE),1)</f>
        <v>#N/A</v>
      </c>
      <c r="W294" s="20" t="e">
        <f>ROUND(VLOOKUP($M294,age!$A$2:$M$479,10,FALSE),1)</f>
        <v>#N/A</v>
      </c>
      <c r="X294" s="20" t="e">
        <f>ROUND(VLOOKUP($M294,age!$A$2:$M$479,11,FALSE),1)</f>
        <v>#N/A</v>
      </c>
      <c r="Y294" s="20" t="e">
        <f>ROUND(VLOOKUP($M294,age!$A$2:$M$479,12,FALSE),1)</f>
        <v>#N/A</v>
      </c>
      <c r="Z294" s="20" t="e">
        <f>ROUND(VLOOKUP($M294,age!$A$2:$M$479,13,FALSE),1)</f>
        <v>#N/A</v>
      </c>
      <c r="AA294" s="20" t="e">
        <f>ROUND(VLOOKUP($N294,ht!$A$2:$H$423,2,FALSE),1)</f>
        <v>#N/A</v>
      </c>
      <c r="AB294" s="38" t="e">
        <f>ROUND(VLOOKUP($N294,ht!$A$2:$H$423,3,FALSE),1)</f>
        <v>#N/A</v>
      </c>
      <c r="AC294" s="20" t="e">
        <f>ROUND(VLOOKUP($N294,ht!$A$2:$H$423,4,FALSE),1)</f>
        <v>#N/A</v>
      </c>
      <c r="AD294" s="20" t="e">
        <f>ROUND(VLOOKUP($N294,ht!$A$2:$H$423,5,FALSE),1)</f>
        <v>#N/A</v>
      </c>
      <c r="AE294" s="20" t="e">
        <f>ROUND(VLOOKUP($N294,ht!$A$2:$H$423,6,FALSE),1)</f>
        <v>#N/A</v>
      </c>
      <c r="AF294" s="20" t="e">
        <f>ROUND(VLOOKUP($N294,ht!$A$2:$H$423,7,FALSE),1)</f>
        <v>#N/A</v>
      </c>
      <c r="AG294" s="20" t="e">
        <f>ROUND(VLOOKUP($N294,ht!$A$2:$H$423,8,FALSE),1)</f>
        <v>#N/A</v>
      </c>
    </row>
    <row r="295" spans="1:33" x14ac:dyDescent="0.75">
      <c r="A295" s="4"/>
      <c r="B295" s="5"/>
      <c r="C295" s="6"/>
      <c r="D295" s="6"/>
      <c r="E295" s="6"/>
      <c r="F295" s="6"/>
      <c r="G295" s="6"/>
      <c r="H295" s="35" t="str">
        <f t="shared" si="24"/>
        <v/>
      </c>
      <c r="I295" s="35" t="str">
        <f t="shared" si="25"/>
        <v/>
      </c>
      <c r="J295" s="35" t="str">
        <f t="shared" si="26"/>
        <v/>
      </c>
      <c r="K295" s="36" t="str">
        <f>Profile!$B$14</f>
        <v>700101-1</v>
      </c>
      <c r="L295" s="37">
        <f t="shared" ca="1" si="27"/>
        <v>45085</v>
      </c>
      <c r="M295" s="20" t="str">
        <f t="shared" si="28"/>
        <v>0</v>
      </c>
      <c r="N295" s="20" t="str">
        <f t="shared" si="29"/>
        <v>0</v>
      </c>
      <c r="O295" s="20" t="e">
        <f>ROUND(VLOOKUP($M295,age!$A$2:$M$479,2,FALSE),1)</f>
        <v>#N/A</v>
      </c>
      <c r="P295" s="20" t="e">
        <f>ROUND(VLOOKUP($M295,age!$A$2:$M$479,3,FALSE),1)</f>
        <v>#N/A</v>
      </c>
      <c r="Q295" s="20" t="e">
        <f>ROUND(VLOOKUP($M295,age!$A$2:$M$479,4,FALSE),1)</f>
        <v>#N/A</v>
      </c>
      <c r="R295" s="20" t="e">
        <f>ROUND(VLOOKUP($M295,age!$A$2:$M$479,5,FALSE),1)</f>
        <v>#N/A</v>
      </c>
      <c r="S295" s="20" t="e">
        <f>ROUND(VLOOKUP($M295,age!$A$2:$M$479,6,FALSE),1)</f>
        <v>#N/A</v>
      </c>
      <c r="T295" s="20" t="e">
        <f>ROUND(VLOOKUP($M295,age!$A$2:$M$479,7,FALSE),1)</f>
        <v>#N/A</v>
      </c>
      <c r="U295" s="20" t="e">
        <f>ROUND(VLOOKUP($M295,age!$A$2:$M$479,8,FALSE),1)</f>
        <v>#N/A</v>
      </c>
      <c r="V295" s="20" t="e">
        <f>ROUND(VLOOKUP($M295,age!$A$2:$M$479,9,FALSE),1)</f>
        <v>#N/A</v>
      </c>
      <c r="W295" s="20" t="e">
        <f>ROUND(VLOOKUP($M295,age!$A$2:$M$479,10,FALSE),1)</f>
        <v>#N/A</v>
      </c>
      <c r="X295" s="20" t="e">
        <f>ROUND(VLOOKUP($M295,age!$A$2:$M$479,11,FALSE),1)</f>
        <v>#N/A</v>
      </c>
      <c r="Y295" s="20" t="e">
        <f>ROUND(VLOOKUP($M295,age!$A$2:$M$479,12,FALSE),1)</f>
        <v>#N/A</v>
      </c>
      <c r="Z295" s="20" t="e">
        <f>ROUND(VLOOKUP($M295,age!$A$2:$M$479,13,FALSE),1)</f>
        <v>#N/A</v>
      </c>
      <c r="AA295" s="20" t="e">
        <f>ROUND(VLOOKUP($N295,ht!$A$2:$H$423,2,FALSE),1)</f>
        <v>#N/A</v>
      </c>
      <c r="AB295" s="38" t="e">
        <f>ROUND(VLOOKUP($N295,ht!$A$2:$H$423,3,FALSE),1)</f>
        <v>#N/A</v>
      </c>
      <c r="AC295" s="20" t="e">
        <f>ROUND(VLOOKUP($N295,ht!$A$2:$H$423,4,FALSE),1)</f>
        <v>#N/A</v>
      </c>
      <c r="AD295" s="20" t="e">
        <f>ROUND(VLOOKUP($N295,ht!$A$2:$H$423,5,FALSE),1)</f>
        <v>#N/A</v>
      </c>
      <c r="AE295" s="20" t="e">
        <f>ROUND(VLOOKUP($N295,ht!$A$2:$H$423,6,FALSE),1)</f>
        <v>#N/A</v>
      </c>
      <c r="AF295" s="20" t="e">
        <f>ROUND(VLOOKUP($N295,ht!$A$2:$H$423,7,FALSE),1)</f>
        <v>#N/A</v>
      </c>
      <c r="AG295" s="20" t="e">
        <f>ROUND(VLOOKUP($N295,ht!$A$2:$H$423,8,FALSE),1)</f>
        <v>#N/A</v>
      </c>
    </row>
    <row r="296" spans="1:33" x14ac:dyDescent="0.75">
      <c r="A296" s="4"/>
      <c r="B296" s="5"/>
      <c r="C296" s="6"/>
      <c r="D296" s="6"/>
      <c r="E296" s="6"/>
      <c r="F296" s="6"/>
      <c r="G296" s="6"/>
      <c r="H296" s="35" t="str">
        <f t="shared" ref="H296:H359" si="30">IF(F296=0,"",IF(F296&gt;T296,"น้ำหนักมากเกินเกณฑ์",IF(F296&gt;S296,"น้ำหนักค่อนข้างมาก",IF(F296&gt;=R296,"น้ำหนักตามเกณฑ์",IF(F296&gt;=Q296,"น้ำหนักค่อนข้างน้อย","น้ำหนักน้อยกว่าเกณฑ์")))))</f>
        <v/>
      </c>
      <c r="I296" s="35" t="str">
        <f t="shared" ref="I296:I359" si="31">IF(G296=0,"",IF(G296&gt;Z296,"สูง",IF(G296&gt;Y296,"ค่อนข้างสูง",IF(G296&gt;=X296,"ส่วนสูงตามเกณฑ์",IF(G296&gt;=W296,"ค่อนข้างเตี้ย","เตี้ย")))))</f>
        <v/>
      </c>
      <c r="J296" s="35" t="str">
        <f t="shared" ref="J296:J359" si="32">IF(F296=0,"",IF(F296&gt;AG296,"อ้วน",IF(F296&gt;AF296,"เริ่มอ้วน",IF(F296&gt;AE296,"ท้วม",IF(F296&gt;=AD296,"สมส่วน",IF(F296&gt;=AC296,"ค่อนข้างผอม","ผอม"))))))</f>
        <v/>
      </c>
      <c r="K296" s="36" t="str">
        <f>Profile!$B$14</f>
        <v>700101-1</v>
      </c>
      <c r="L296" s="37">
        <f t="shared" ca="1" si="27"/>
        <v>45085</v>
      </c>
      <c r="M296" s="20" t="str">
        <f t="shared" si="28"/>
        <v>0</v>
      </c>
      <c r="N296" s="20" t="str">
        <f t="shared" si="29"/>
        <v>0</v>
      </c>
      <c r="O296" s="20" t="e">
        <f>ROUND(VLOOKUP($M296,age!$A$2:$M$479,2,FALSE),1)</f>
        <v>#N/A</v>
      </c>
      <c r="P296" s="20" t="e">
        <f>ROUND(VLOOKUP($M296,age!$A$2:$M$479,3,FALSE),1)</f>
        <v>#N/A</v>
      </c>
      <c r="Q296" s="20" t="e">
        <f>ROUND(VLOOKUP($M296,age!$A$2:$M$479,4,FALSE),1)</f>
        <v>#N/A</v>
      </c>
      <c r="R296" s="20" t="e">
        <f>ROUND(VLOOKUP($M296,age!$A$2:$M$479,5,FALSE),1)</f>
        <v>#N/A</v>
      </c>
      <c r="S296" s="20" t="e">
        <f>ROUND(VLOOKUP($M296,age!$A$2:$M$479,6,FALSE),1)</f>
        <v>#N/A</v>
      </c>
      <c r="T296" s="20" t="e">
        <f>ROUND(VLOOKUP($M296,age!$A$2:$M$479,7,FALSE),1)</f>
        <v>#N/A</v>
      </c>
      <c r="U296" s="20" t="e">
        <f>ROUND(VLOOKUP($M296,age!$A$2:$M$479,8,FALSE),1)</f>
        <v>#N/A</v>
      </c>
      <c r="V296" s="20" t="e">
        <f>ROUND(VLOOKUP($M296,age!$A$2:$M$479,9,FALSE),1)</f>
        <v>#N/A</v>
      </c>
      <c r="W296" s="20" t="e">
        <f>ROUND(VLOOKUP($M296,age!$A$2:$M$479,10,FALSE),1)</f>
        <v>#N/A</v>
      </c>
      <c r="X296" s="20" t="e">
        <f>ROUND(VLOOKUP($M296,age!$A$2:$M$479,11,FALSE),1)</f>
        <v>#N/A</v>
      </c>
      <c r="Y296" s="20" t="e">
        <f>ROUND(VLOOKUP($M296,age!$A$2:$M$479,12,FALSE),1)</f>
        <v>#N/A</v>
      </c>
      <c r="Z296" s="20" t="e">
        <f>ROUND(VLOOKUP($M296,age!$A$2:$M$479,13,FALSE),1)</f>
        <v>#N/A</v>
      </c>
      <c r="AA296" s="20" t="e">
        <f>ROUND(VLOOKUP($N296,ht!$A$2:$H$423,2,FALSE),1)</f>
        <v>#N/A</v>
      </c>
      <c r="AB296" s="38" t="e">
        <f>ROUND(VLOOKUP($N296,ht!$A$2:$H$423,3,FALSE),1)</f>
        <v>#N/A</v>
      </c>
      <c r="AC296" s="20" t="e">
        <f>ROUND(VLOOKUP($N296,ht!$A$2:$H$423,4,FALSE),1)</f>
        <v>#N/A</v>
      </c>
      <c r="AD296" s="20" t="e">
        <f>ROUND(VLOOKUP($N296,ht!$A$2:$H$423,5,FALSE),1)</f>
        <v>#N/A</v>
      </c>
      <c r="AE296" s="20" t="e">
        <f>ROUND(VLOOKUP($N296,ht!$A$2:$H$423,6,FALSE),1)</f>
        <v>#N/A</v>
      </c>
      <c r="AF296" s="20" t="e">
        <f>ROUND(VLOOKUP($N296,ht!$A$2:$H$423,7,FALSE),1)</f>
        <v>#N/A</v>
      </c>
      <c r="AG296" s="20" t="e">
        <f>ROUND(VLOOKUP($N296,ht!$A$2:$H$423,8,FALSE),1)</f>
        <v>#N/A</v>
      </c>
    </row>
    <row r="297" spans="1:33" x14ac:dyDescent="0.75">
      <c r="A297" s="4"/>
      <c r="B297" s="5"/>
      <c r="C297" s="6"/>
      <c r="D297" s="6"/>
      <c r="E297" s="6"/>
      <c r="F297" s="6"/>
      <c r="G297" s="6"/>
      <c r="H297" s="35" t="str">
        <f t="shared" si="30"/>
        <v/>
      </c>
      <c r="I297" s="35" t="str">
        <f t="shared" si="31"/>
        <v/>
      </c>
      <c r="J297" s="35" t="str">
        <f t="shared" si="32"/>
        <v/>
      </c>
      <c r="K297" s="36" t="str">
        <f>Profile!$B$14</f>
        <v>700101-1</v>
      </c>
      <c r="L297" s="37">
        <f t="shared" ca="1" si="27"/>
        <v>45085</v>
      </c>
      <c r="M297" s="20" t="str">
        <f t="shared" si="28"/>
        <v>0</v>
      </c>
      <c r="N297" s="20" t="str">
        <f t="shared" si="29"/>
        <v>0</v>
      </c>
      <c r="O297" s="20" t="e">
        <f>ROUND(VLOOKUP($M297,age!$A$2:$M$479,2,FALSE),1)</f>
        <v>#N/A</v>
      </c>
      <c r="P297" s="20" t="e">
        <f>ROUND(VLOOKUP($M297,age!$A$2:$M$479,3,FALSE),1)</f>
        <v>#N/A</v>
      </c>
      <c r="Q297" s="20" t="e">
        <f>ROUND(VLOOKUP($M297,age!$A$2:$M$479,4,FALSE),1)</f>
        <v>#N/A</v>
      </c>
      <c r="R297" s="20" t="e">
        <f>ROUND(VLOOKUP($M297,age!$A$2:$M$479,5,FALSE),1)</f>
        <v>#N/A</v>
      </c>
      <c r="S297" s="20" t="e">
        <f>ROUND(VLOOKUP($M297,age!$A$2:$M$479,6,FALSE),1)</f>
        <v>#N/A</v>
      </c>
      <c r="T297" s="20" t="e">
        <f>ROUND(VLOOKUP($M297,age!$A$2:$M$479,7,FALSE),1)</f>
        <v>#N/A</v>
      </c>
      <c r="U297" s="20" t="e">
        <f>ROUND(VLOOKUP($M297,age!$A$2:$M$479,8,FALSE),1)</f>
        <v>#N/A</v>
      </c>
      <c r="V297" s="20" t="e">
        <f>ROUND(VLOOKUP($M297,age!$A$2:$M$479,9,FALSE),1)</f>
        <v>#N/A</v>
      </c>
      <c r="W297" s="20" t="e">
        <f>ROUND(VLOOKUP($M297,age!$A$2:$M$479,10,FALSE),1)</f>
        <v>#N/A</v>
      </c>
      <c r="X297" s="20" t="e">
        <f>ROUND(VLOOKUP($M297,age!$A$2:$M$479,11,FALSE),1)</f>
        <v>#N/A</v>
      </c>
      <c r="Y297" s="20" t="e">
        <f>ROUND(VLOOKUP($M297,age!$A$2:$M$479,12,FALSE),1)</f>
        <v>#N/A</v>
      </c>
      <c r="Z297" s="20" t="e">
        <f>ROUND(VLOOKUP($M297,age!$A$2:$M$479,13,FALSE),1)</f>
        <v>#N/A</v>
      </c>
      <c r="AA297" s="20" t="e">
        <f>ROUND(VLOOKUP($N297,ht!$A$2:$H$423,2,FALSE),1)</f>
        <v>#N/A</v>
      </c>
      <c r="AB297" s="38" t="e">
        <f>ROUND(VLOOKUP($N297,ht!$A$2:$H$423,3,FALSE),1)</f>
        <v>#N/A</v>
      </c>
      <c r="AC297" s="20" t="e">
        <f>ROUND(VLOOKUP($N297,ht!$A$2:$H$423,4,FALSE),1)</f>
        <v>#N/A</v>
      </c>
      <c r="AD297" s="20" t="e">
        <f>ROUND(VLOOKUP($N297,ht!$A$2:$H$423,5,FALSE),1)</f>
        <v>#N/A</v>
      </c>
      <c r="AE297" s="20" t="e">
        <f>ROUND(VLOOKUP($N297,ht!$A$2:$H$423,6,FALSE),1)</f>
        <v>#N/A</v>
      </c>
      <c r="AF297" s="20" t="e">
        <f>ROUND(VLOOKUP($N297,ht!$A$2:$H$423,7,FALSE),1)</f>
        <v>#N/A</v>
      </c>
      <c r="AG297" s="20" t="e">
        <f>ROUND(VLOOKUP($N297,ht!$A$2:$H$423,8,FALSE),1)</f>
        <v>#N/A</v>
      </c>
    </row>
    <row r="298" spans="1:33" x14ac:dyDescent="0.75">
      <c r="A298" s="4"/>
      <c r="B298" s="5"/>
      <c r="C298" s="6"/>
      <c r="D298" s="6"/>
      <c r="E298" s="6"/>
      <c r="F298" s="6"/>
      <c r="G298" s="6"/>
      <c r="H298" s="35" t="str">
        <f t="shared" si="30"/>
        <v/>
      </c>
      <c r="I298" s="35" t="str">
        <f t="shared" si="31"/>
        <v/>
      </c>
      <c r="J298" s="35" t="str">
        <f t="shared" si="32"/>
        <v/>
      </c>
      <c r="K298" s="36" t="str">
        <f>Profile!$B$14</f>
        <v>700101-1</v>
      </c>
      <c r="L298" s="37">
        <f t="shared" ca="1" si="27"/>
        <v>45085</v>
      </c>
      <c r="M298" s="20" t="str">
        <f t="shared" si="28"/>
        <v>0</v>
      </c>
      <c r="N298" s="20" t="str">
        <f t="shared" si="29"/>
        <v>0</v>
      </c>
      <c r="O298" s="20" t="e">
        <f>ROUND(VLOOKUP($M298,age!$A$2:$M$479,2,FALSE),1)</f>
        <v>#N/A</v>
      </c>
      <c r="P298" s="20" t="e">
        <f>ROUND(VLOOKUP($M298,age!$A$2:$M$479,3,FALSE),1)</f>
        <v>#N/A</v>
      </c>
      <c r="Q298" s="20" t="e">
        <f>ROUND(VLOOKUP($M298,age!$A$2:$M$479,4,FALSE),1)</f>
        <v>#N/A</v>
      </c>
      <c r="R298" s="20" t="e">
        <f>ROUND(VLOOKUP($M298,age!$A$2:$M$479,5,FALSE),1)</f>
        <v>#N/A</v>
      </c>
      <c r="S298" s="20" t="e">
        <f>ROUND(VLOOKUP($M298,age!$A$2:$M$479,6,FALSE),1)</f>
        <v>#N/A</v>
      </c>
      <c r="T298" s="20" t="e">
        <f>ROUND(VLOOKUP($M298,age!$A$2:$M$479,7,FALSE),1)</f>
        <v>#N/A</v>
      </c>
      <c r="U298" s="20" t="e">
        <f>ROUND(VLOOKUP($M298,age!$A$2:$M$479,8,FALSE),1)</f>
        <v>#N/A</v>
      </c>
      <c r="V298" s="20" t="e">
        <f>ROUND(VLOOKUP($M298,age!$A$2:$M$479,9,FALSE),1)</f>
        <v>#N/A</v>
      </c>
      <c r="W298" s="20" t="e">
        <f>ROUND(VLOOKUP($M298,age!$A$2:$M$479,10,FALSE),1)</f>
        <v>#N/A</v>
      </c>
      <c r="X298" s="20" t="e">
        <f>ROUND(VLOOKUP($M298,age!$A$2:$M$479,11,FALSE),1)</f>
        <v>#N/A</v>
      </c>
      <c r="Y298" s="20" t="e">
        <f>ROUND(VLOOKUP($M298,age!$A$2:$M$479,12,FALSE),1)</f>
        <v>#N/A</v>
      </c>
      <c r="Z298" s="20" t="e">
        <f>ROUND(VLOOKUP($M298,age!$A$2:$M$479,13,FALSE),1)</f>
        <v>#N/A</v>
      </c>
      <c r="AA298" s="20" t="e">
        <f>ROUND(VLOOKUP($N298,ht!$A$2:$H$423,2,FALSE),1)</f>
        <v>#N/A</v>
      </c>
      <c r="AB298" s="38" t="e">
        <f>ROUND(VLOOKUP($N298,ht!$A$2:$H$423,3,FALSE),1)</f>
        <v>#N/A</v>
      </c>
      <c r="AC298" s="20" t="e">
        <f>ROUND(VLOOKUP($N298,ht!$A$2:$H$423,4,FALSE),1)</f>
        <v>#N/A</v>
      </c>
      <c r="AD298" s="20" t="e">
        <f>ROUND(VLOOKUP($N298,ht!$A$2:$H$423,5,FALSE),1)</f>
        <v>#N/A</v>
      </c>
      <c r="AE298" s="20" t="e">
        <f>ROUND(VLOOKUP($N298,ht!$A$2:$H$423,6,FALSE),1)</f>
        <v>#N/A</v>
      </c>
      <c r="AF298" s="20" t="e">
        <f>ROUND(VLOOKUP($N298,ht!$A$2:$H$423,7,FALSE),1)</f>
        <v>#N/A</v>
      </c>
      <c r="AG298" s="20" t="e">
        <f>ROUND(VLOOKUP($N298,ht!$A$2:$H$423,8,FALSE),1)</f>
        <v>#N/A</v>
      </c>
    </row>
    <row r="299" spans="1:33" x14ac:dyDescent="0.75">
      <c r="A299" s="4"/>
      <c r="B299" s="5"/>
      <c r="C299" s="6"/>
      <c r="D299" s="6"/>
      <c r="E299" s="6"/>
      <c r="F299" s="6"/>
      <c r="G299" s="6"/>
      <c r="H299" s="35" t="str">
        <f t="shared" si="30"/>
        <v/>
      </c>
      <c r="I299" s="35" t="str">
        <f t="shared" si="31"/>
        <v/>
      </c>
      <c r="J299" s="35" t="str">
        <f t="shared" si="32"/>
        <v/>
      </c>
      <c r="K299" s="36" t="str">
        <f>Profile!$B$14</f>
        <v>700101-1</v>
      </c>
      <c r="L299" s="37">
        <f t="shared" ca="1" si="27"/>
        <v>45085</v>
      </c>
      <c r="M299" s="20" t="str">
        <f t="shared" si="28"/>
        <v>0</v>
      </c>
      <c r="N299" s="20" t="str">
        <f t="shared" si="29"/>
        <v>0</v>
      </c>
      <c r="O299" s="20" t="e">
        <f>ROUND(VLOOKUP($M299,age!$A$2:$M$479,2,FALSE),1)</f>
        <v>#N/A</v>
      </c>
      <c r="P299" s="20" t="e">
        <f>ROUND(VLOOKUP($M299,age!$A$2:$M$479,3,FALSE),1)</f>
        <v>#N/A</v>
      </c>
      <c r="Q299" s="20" t="e">
        <f>ROUND(VLOOKUP($M299,age!$A$2:$M$479,4,FALSE),1)</f>
        <v>#N/A</v>
      </c>
      <c r="R299" s="20" t="e">
        <f>ROUND(VLOOKUP($M299,age!$A$2:$M$479,5,FALSE),1)</f>
        <v>#N/A</v>
      </c>
      <c r="S299" s="20" t="e">
        <f>ROUND(VLOOKUP($M299,age!$A$2:$M$479,6,FALSE),1)</f>
        <v>#N/A</v>
      </c>
      <c r="T299" s="20" t="e">
        <f>ROUND(VLOOKUP($M299,age!$A$2:$M$479,7,FALSE),1)</f>
        <v>#N/A</v>
      </c>
      <c r="U299" s="20" t="e">
        <f>ROUND(VLOOKUP($M299,age!$A$2:$M$479,8,FALSE),1)</f>
        <v>#N/A</v>
      </c>
      <c r="V299" s="20" t="e">
        <f>ROUND(VLOOKUP($M299,age!$A$2:$M$479,9,FALSE),1)</f>
        <v>#N/A</v>
      </c>
      <c r="W299" s="20" t="e">
        <f>ROUND(VLOOKUP($M299,age!$A$2:$M$479,10,FALSE),1)</f>
        <v>#N/A</v>
      </c>
      <c r="X299" s="20" t="e">
        <f>ROUND(VLOOKUP($M299,age!$A$2:$M$479,11,FALSE),1)</f>
        <v>#N/A</v>
      </c>
      <c r="Y299" s="20" t="e">
        <f>ROUND(VLOOKUP($M299,age!$A$2:$M$479,12,FALSE),1)</f>
        <v>#N/A</v>
      </c>
      <c r="Z299" s="20" t="e">
        <f>ROUND(VLOOKUP($M299,age!$A$2:$M$479,13,FALSE),1)</f>
        <v>#N/A</v>
      </c>
      <c r="AA299" s="20" t="e">
        <f>ROUND(VLOOKUP($N299,ht!$A$2:$H$423,2,FALSE),1)</f>
        <v>#N/A</v>
      </c>
      <c r="AB299" s="38" t="e">
        <f>ROUND(VLOOKUP($N299,ht!$A$2:$H$423,3,FALSE),1)</f>
        <v>#N/A</v>
      </c>
      <c r="AC299" s="20" t="e">
        <f>ROUND(VLOOKUP($N299,ht!$A$2:$H$423,4,FALSE),1)</f>
        <v>#N/A</v>
      </c>
      <c r="AD299" s="20" t="e">
        <f>ROUND(VLOOKUP($N299,ht!$A$2:$H$423,5,FALSE),1)</f>
        <v>#N/A</v>
      </c>
      <c r="AE299" s="20" t="e">
        <f>ROUND(VLOOKUP($N299,ht!$A$2:$H$423,6,FALSE),1)</f>
        <v>#N/A</v>
      </c>
      <c r="AF299" s="20" t="e">
        <f>ROUND(VLOOKUP($N299,ht!$A$2:$H$423,7,FALSE),1)</f>
        <v>#N/A</v>
      </c>
      <c r="AG299" s="20" t="e">
        <f>ROUND(VLOOKUP($N299,ht!$A$2:$H$423,8,FALSE),1)</f>
        <v>#N/A</v>
      </c>
    </row>
    <row r="300" spans="1:33" x14ac:dyDescent="0.75">
      <c r="A300" s="4"/>
      <c r="B300" s="5"/>
      <c r="C300" s="6"/>
      <c r="D300" s="6"/>
      <c r="E300" s="6"/>
      <c r="F300" s="6"/>
      <c r="G300" s="6"/>
      <c r="H300" s="35" t="str">
        <f t="shared" si="30"/>
        <v/>
      </c>
      <c r="I300" s="35" t="str">
        <f t="shared" si="31"/>
        <v/>
      </c>
      <c r="J300" s="35" t="str">
        <f t="shared" si="32"/>
        <v/>
      </c>
      <c r="K300" s="36" t="str">
        <f>Profile!$B$14</f>
        <v>700101-1</v>
      </c>
      <c r="L300" s="37">
        <f t="shared" ca="1" si="27"/>
        <v>45085</v>
      </c>
      <c r="M300" s="20" t="str">
        <f t="shared" si="28"/>
        <v>0</v>
      </c>
      <c r="N300" s="20" t="str">
        <f t="shared" si="29"/>
        <v>0</v>
      </c>
      <c r="O300" s="20" t="e">
        <f>ROUND(VLOOKUP($M300,age!$A$2:$M$479,2,FALSE),1)</f>
        <v>#N/A</v>
      </c>
      <c r="P300" s="20" t="e">
        <f>ROUND(VLOOKUP($M300,age!$A$2:$M$479,3,FALSE),1)</f>
        <v>#N/A</v>
      </c>
      <c r="Q300" s="20" t="e">
        <f>ROUND(VLOOKUP($M300,age!$A$2:$M$479,4,FALSE),1)</f>
        <v>#N/A</v>
      </c>
      <c r="R300" s="20" t="e">
        <f>ROUND(VLOOKUP($M300,age!$A$2:$M$479,5,FALSE),1)</f>
        <v>#N/A</v>
      </c>
      <c r="S300" s="20" t="e">
        <f>ROUND(VLOOKUP($M300,age!$A$2:$M$479,6,FALSE),1)</f>
        <v>#N/A</v>
      </c>
      <c r="T300" s="20" t="e">
        <f>ROUND(VLOOKUP($M300,age!$A$2:$M$479,7,FALSE),1)</f>
        <v>#N/A</v>
      </c>
      <c r="U300" s="20" t="e">
        <f>ROUND(VLOOKUP($M300,age!$A$2:$M$479,8,FALSE),1)</f>
        <v>#N/A</v>
      </c>
      <c r="V300" s="20" t="e">
        <f>ROUND(VLOOKUP($M300,age!$A$2:$M$479,9,FALSE),1)</f>
        <v>#N/A</v>
      </c>
      <c r="W300" s="20" t="e">
        <f>ROUND(VLOOKUP($M300,age!$A$2:$M$479,10,FALSE),1)</f>
        <v>#N/A</v>
      </c>
      <c r="X300" s="20" t="e">
        <f>ROUND(VLOOKUP($M300,age!$A$2:$M$479,11,FALSE),1)</f>
        <v>#N/A</v>
      </c>
      <c r="Y300" s="20" t="e">
        <f>ROUND(VLOOKUP($M300,age!$A$2:$M$479,12,FALSE),1)</f>
        <v>#N/A</v>
      </c>
      <c r="Z300" s="20" t="e">
        <f>ROUND(VLOOKUP($M300,age!$A$2:$M$479,13,FALSE),1)</f>
        <v>#N/A</v>
      </c>
      <c r="AA300" s="20" t="e">
        <f>ROUND(VLOOKUP($N300,ht!$A$2:$H$423,2,FALSE),1)</f>
        <v>#N/A</v>
      </c>
      <c r="AB300" s="38" t="e">
        <f>ROUND(VLOOKUP($N300,ht!$A$2:$H$423,3,FALSE),1)</f>
        <v>#N/A</v>
      </c>
      <c r="AC300" s="20" t="e">
        <f>ROUND(VLOOKUP($N300,ht!$A$2:$H$423,4,FALSE),1)</f>
        <v>#N/A</v>
      </c>
      <c r="AD300" s="20" t="e">
        <f>ROUND(VLOOKUP($N300,ht!$A$2:$H$423,5,FALSE),1)</f>
        <v>#N/A</v>
      </c>
      <c r="AE300" s="20" t="e">
        <f>ROUND(VLOOKUP($N300,ht!$A$2:$H$423,6,FALSE),1)</f>
        <v>#N/A</v>
      </c>
      <c r="AF300" s="20" t="e">
        <f>ROUND(VLOOKUP($N300,ht!$A$2:$H$423,7,FALSE),1)</f>
        <v>#N/A</v>
      </c>
      <c r="AG300" s="20" t="e">
        <f>ROUND(VLOOKUP($N300,ht!$A$2:$H$423,8,FALSE),1)</f>
        <v>#N/A</v>
      </c>
    </row>
    <row r="301" spans="1:33" x14ac:dyDescent="0.75">
      <c r="A301" s="4"/>
      <c r="B301" s="5"/>
      <c r="C301" s="6"/>
      <c r="D301" s="6"/>
      <c r="E301" s="6"/>
      <c r="F301" s="6"/>
      <c r="G301" s="6"/>
      <c r="H301" s="35" t="str">
        <f t="shared" si="30"/>
        <v/>
      </c>
      <c r="I301" s="35" t="str">
        <f t="shared" si="31"/>
        <v/>
      </c>
      <c r="J301" s="35" t="str">
        <f t="shared" si="32"/>
        <v/>
      </c>
      <c r="K301" s="36" t="str">
        <f>Profile!$B$14</f>
        <v>700101-1</v>
      </c>
      <c r="L301" s="37">
        <f t="shared" ca="1" si="27"/>
        <v>45085</v>
      </c>
      <c r="M301" s="20" t="str">
        <f t="shared" si="28"/>
        <v>0</v>
      </c>
      <c r="N301" s="20" t="str">
        <f t="shared" si="29"/>
        <v>0</v>
      </c>
      <c r="O301" s="20" t="e">
        <f>ROUND(VLOOKUP($M301,age!$A$2:$M$479,2,FALSE),1)</f>
        <v>#N/A</v>
      </c>
      <c r="P301" s="20" t="e">
        <f>ROUND(VLOOKUP($M301,age!$A$2:$M$479,3,FALSE),1)</f>
        <v>#N/A</v>
      </c>
      <c r="Q301" s="20" t="e">
        <f>ROUND(VLOOKUP($M301,age!$A$2:$M$479,4,FALSE),1)</f>
        <v>#N/A</v>
      </c>
      <c r="R301" s="20" t="e">
        <f>ROUND(VLOOKUP($M301,age!$A$2:$M$479,5,FALSE),1)</f>
        <v>#N/A</v>
      </c>
      <c r="S301" s="20" t="e">
        <f>ROUND(VLOOKUP($M301,age!$A$2:$M$479,6,FALSE),1)</f>
        <v>#N/A</v>
      </c>
      <c r="T301" s="20" t="e">
        <f>ROUND(VLOOKUP($M301,age!$A$2:$M$479,7,FALSE),1)</f>
        <v>#N/A</v>
      </c>
      <c r="U301" s="20" t="e">
        <f>ROUND(VLOOKUP($M301,age!$A$2:$M$479,8,FALSE),1)</f>
        <v>#N/A</v>
      </c>
      <c r="V301" s="20" t="e">
        <f>ROUND(VLOOKUP($M301,age!$A$2:$M$479,9,FALSE),1)</f>
        <v>#N/A</v>
      </c>
      <c r="W301" s="20" t="e">
        <f>ROUND(VLOOKUP($M301,age!$A$2:$M$479,10,FALSE),1)</f>
        <v>#N/A</v>
      </c>
      <c r="X301" s="20" t="e">
        <f>ROUND(VLOOKUP($M301,age!$A$2:$M$479,11,FALSE),1)</f>
        <v>#N/A</v>
      </c>
      <c r="Y301" s="20" t="e">
        <f>ROUND(VLOOKUP($M301,age!$A$2:$M$479,12,FALSE),1)</f>
        <v>#N/A</v>
      </c>
      <c r="Z301" s="20" t="e">
        <f>ROUND(VLOOKUP($M301,age!$A$2:$M$479,13,FALSE),1)</f>
        <v>#N/A</v>
      </c>
      <c r="AA301" s="20" t="e">
        <f>ROUND(VLOOKUP($N301,ht!$A$2:$H$423,2,FALSE),1)</f>
        <v>#N/A</v>
      </c>
      <c r="AB301" s="38" t="e">
        <f>ROUND(VLOOKUP($N301,ht!$A$2:$H$423,3,FALSE),1)</f>
        <v>#N/A</v>
      </c>
      <c r="AC301" s="20" t="e">
        <f>ROUND(VLOOKUP($N301,ht!$A$2:$H$423,4,FALSE),1)</f>
        <v>#N/A</v>
      </c>
      <c r="AD301" s="20" t="e">
        <f>ROUND(VLOOKUP($N301,ht!$A$2:$H$423,5,FALSE),1)</f>
        <v>#N/A</v>
      </c>
      <c r="AE301" s="20" t="e">
        <f>ROUND(VLOOKUP($N301,ht!$A$2:$H$423,6,FALSE),1)</f>
        <v>#N/A</v>
      </c>
      <c r="AF301" s="20" t="e">
        <f>ROUND(VLOOKUP($N301,ht!$A$2:$H$423,7,FALSE),1)</f>
        <v>#N/A</v>
      </c>
      <c r="AG301" s="20" t="e">
        <f>ROUND(VLOOKUP($N301,ht!$A$2:$H$423,8,FALSE),1)</f>
        <v>#N/A</v>
      </c>
    </row>
    <row r="302" spans="1:33" x14ac:dyDescent="0.75">
      <c r="A302" s="4"/>
      <c r="B302" s="5"/>
      <c r="C302" s="6"/>
      <c r="D302" s="6"/>
      <c r="E302" s="6"/>
      <c r="F302" s="6"/>
      <c r="G302" s="6"/>
      <c r="H302" s="35" t="str">
        <f t="shared" si="30"/>
        <v/>
      </c>
      <c r="I302" s="35" t="str">
        <f t="shared" si="31"/>
        <v/>
      </c>
      <c r="J302" s="35" t="str">
        <f t="shared" si="32"/>
        <v/>
      </c>
      <c r="K302" s="36" t="str">
        <f>Profile!$B$14</f>
        <v>700101-1</v>
      </c>
      <c r="L302" s="37">
        <f t="shared" ca="1" si="27"/>
        <v>45085</v>
      </c>
      <c r="M302" s="20" t="str">
        <f t="shared" si="28"/>
        <v>0</v>
      </c>
      <c r="N302" s="20" t="str">
        <f t="shared" si="29"/>
        <v>0</v>
      </c>
      <c r="O302" s="20" t="e">
        <f>ROUND(VLOOKUP($M302,age!$A$2:$M$479,2,FALSE),1)</f>
        <v>#N/A</v>
      </c>
      <c r="P302" s="20" t="e">
        <f>ROUND(VLOOKUP($M302,age!$A$2:$M$479,3,FALSE),1)</f>
        <v>#N/A</v>
      </c>
      <c r="Q302" s="20" t="e">
        <f>ROUND(VLOOKUP($M302,age!$A$2:$M$479,4,FALSE),1)</f>
        <v>#N/A</v>
      </c>
      <c r="R302" s="20" t="e">
        <f>ROUND(VLOOKUP($M302,age!$A$2:$M$479,5,FALSE),1)</f>
        <v>#N/A</v>
      </c>
      <c r="S302" s="20" t="e">
        <f>ROUND(VLOOKUP($M302,age!$A$2:$M$479,6,FALSE),1)</f>
        <v>#N/A</v>
      </c>
      <c r="T302" s="20" t="e">
        <f>ROUND(VLOOKUP($M302,age!$A$2:$M$479,7,FALSE),1)</f>
        <v>#N/A</v>
      </c>
      <c r="U302" s="20" t="e">
        <f>ROUND(VLOOKUP($M302,age!$A$2:$M$479,8,FALSE),1)</f>
        <v>#N/A</v>
      </c>
      <c r="V302" s="20" t="e">
        <f>ROUND(VLOOKUP($M302,age!$A$2:$M$479,9,FALSE),1)</f>
        <v>#N/A</v>
      </c>
      <c r="W302" s="20" t="e">
        <f>ROUND(VLOOKUP($M302,age!$A$2:$M$479,10,FALSE),1)</f>
        <v>#N/A</v>
      </c>
      <c r="X302" s="20" t="e">
        <f>ROUND(VLOOKUP($M302,age!$A$2:$M$479,11,FALSE),1)</f>
        <v>#N/A</v>
      </c>
      <c r="Y302" s="20" t="e">
        <f>ROUND(VLOOKUP($M302,age!$A$2:$M$479,12,FALSE),1)</f>
        <v>#N/A</v>
      </c>
      <c r="Z302" s="20" t="e">
        <f>ROUND(VLOOKUP($M302,age!$A$2:$M$479,13,FALSE),1)</f>
        <v>#N/A</v>
      </c>
      <c r="AA302" s="20" t="e">
        <f>ROUND(VLOOKUP($N302,ht!$A$2:$H$423,2,FALSE),1)</f>
        <v>#N/A</v>
      </c>
      <c r="AB302" s="38" t="e">
        <f>ROUND(VLOOKUP($N302,ht!$A$2:$H$423,3,FALSE),1)</f>
        <v>#N/A</v>
      </c>
      <c r="AC302" s="20" t="e">
        <f>ROUND(VLOOKUP($N302,ht!$A$2:$H$423,4,FALSE),1)</f>
        <v>#N/A</v>
      </c>
      <c r="AD302" s="20" t="e">
        <f>ROUND(VLOOKUP($N302,ht!$A$2:$H$423,5,FALSE),1)</f>
        <v>#N/A</v>
      </c>
      <c r="AE302" s="20" t="e">
        <f>ROUND(VLOOKUP($N302,ht!$A$2:$H$423,6,FALSE),1)</f>
        <v>#N/A</v>
      </c>
      <c r="AF302" s="20" t="e">
        <f>ROUND(VLOOKUP($N302,ht!$A$2:$H$423,7,FALSE),1)</f>
        <v>#N/A</v>
      </c>
      <c r="AG302" s="20" t="e">
        <f>ROUND(VLOOKUP($N302,ht!$A$2:$H$423,8,FALSE),1)</f>
        <v>#N/A</v>
      </c>
    </row>
    <row r="303" spans="1:33" x14ac:dyDescent="0.75">
      <c r="A303" s="4"/>
      <c r="B303" s="5"/>
      <c r="C303" s="6"/>
      <c r="D303" s="6"/>
      <c r="E303" s="6"/>
      <c r="F303" s="6"/>
      <c r="G303" s="6"/>
      <c r="H303" s="35" t="str">
        <f t="shared" si="30"/>
        <v/>
      </c>
      <c r="I303" s="35" t="str">
        <f t="shared" si="31"/>
        <v/>
      </c>
      <c r="J303" s="35" t="str">
        <f t="shared" si="32"/>
        <v/>
      </c>
      <c r="K303" s="36" t="str">
        <f>Profile!$B$14</f>
        <v>700101-1</v>
      </c>
      <c r="L303" s="37">
        <f t="shared" ca="1" si="27"/>
        <v>45085</v>
      </c>
      <c r="M303" s="20" t="str">
        <f t="shared" si="28"/>
        <v>0</v>
      </c>
      <c r="N303" s="20" t="str">
        <f t="shared" si="29"/>
        <v>0</v>
      </c>
      <c r="O303" s="20" t="e">
        <f>ROUND(VLOOKUP($M303,age!$A$2:$M$479,2,FALSE),1)</f>
        <v>#N/A</v>
      </c>
      <c r="P303" s="20" t="e">
        <f>ROUND(VLOOKUP($M303,age!$A$2:$M$479,3,FALSE),1)</f>
        <v>#N/A</v>
      </c>
      <c r="Q303" s="20" t="e">
        <f>ROUND(VLOOKUP($M303,age!$A$2:$M$479,4,FALSE),1)</f>
        <v>#N/A</v>
      </c>
      <c r="R303" s="20" t="e">
        <f>ROUND(VLOOKUP($M303,age!$A$2:$M$479,5,FALSE),1)</f>
        <v>#N/A</v>
      </c>
      <c r="S303" s="20" t="e">
        <f>ROUND(VLOOKUP($M303,age!$A$2:$M$479,6,FALSE),1)</f>
        <v>#N/A</v>
      </c>
      <c r="T303" s="20" t="e">
        <f>ROUND(VLOOKUP($M303,age!$A$2:$M$479,7,FALSE),1)</f>
        <v>#N/A</v>
      </c>
      <c r="U303" s="20" t="e">
        <f>ROUND(VLOOKUP($M303,age!$A$2:$M$479,8,FALSE),1)</f>
        <v>#N/A</v>
      </c>
      <c r="V303" s="20" t="e">
        <f>ROUND(VLOOKUP($M303,age!$A$2:$M$479,9,FALSE),1)</f>
        <v>#N/A</v>
      </c>
      <c r="W303" s="20" t="e">
        <f>ROUND(VLOOKUP($M303,age!$A$2:$M$479,10,FALSE),1)</f>
        <v>#N/A</v>
      </c>
      <c r="X303" s="20" t="e">
        <f>ROUND(VLOOKUP($M303,age!$A$2:$M$479,11,FALSE),1)</f>
        <v>#N/A</v>
      </c>
      <c r="Y303" s="20" t="e">
        <f>ROUND(VLOOKUP($M303,age!$A$2:$M$479,12,FALSE),1)</f>
        <v>#N/A</v>
      </c>
      <c r="Z303" s="20" t="e">
        <f>ROUND(VLOOKUP($M303,age!$A$2:$M$479,13,FALSE),1)</f>
        <v>#N/A</v>
      </c>
      <c r="AA303" s="20" t="e">
        <f>ROUND(VLOOKUP($N303,ht!$A$2:$H$423,2,FALSE),1)</f>
        <v>#N/A</v>
      </c>
      <c r="AB303" s="38" t="e">
        <f>ROUND(VLOOKUP($N303,ht!$A$2:$H$423,3,FALSE),1)</f>
        <v>#N/A</v>
      </c>
      <c r="AC303" s="20" t="e">
        <f>ROUND(VLOOKUP($N303,ht!$A$2:$H$423,4,FALSE),1)</f>
        <v>#N/A</v>
      </c>
      <c r="AD303" s="20" t="e">
        <f>ROUND(VLOOKUP($N303,ht!$A$2:$H$423,5,FALSE),1)</f>
        <v>#N/A</v>
      </c>
      <c r="AE303" s="20" t="e">
        <f>ROUND(VLOOKUP($N303,ht!$A$2:$H$423,6,FALSE),1)</f>
        <v>#N/A</v>
      </c>
      <c r="AF303" s="20" t="e">
        <f>ROUND(VLOOKUP($N303,ht!$A$2:$H$423,7,FALSE),1)</f>
        <v>#N/A</v>
      </c>
      <c r="AG303" s="20" t="e">
        <f>ROUND(VLOOKUP($N303,ht!$A$2:$H$423,8,FALSE),1)</f>
        <v>#N/A</v>
      </c>
    </row>
    <row r="304" spans="1:33" x14ac:dyDescent="0.75">
      <c r="A304" s="4"/>
      <c r="B304" s="5"/>
      <c r="C304" s="6"/>
      <c r="D304" s="6"/>
      <c r="E304" s="6"/>
      <c r="F304" s="6"/>
      <c r="G304" s="6"/>
      <c r="H304" s="35" t="str">
        <f t="shared" si="30"/>
        <v/>
      </c>
      <c r="I304" s="35" t="str">
        <f t="shared" si="31"/>
        <v/>
      </c>
      <c r="J304" s="35" t="str">
        <f t="shared" si="32"/>
        <v/>
      </c>
      <c r="K304" s="36" t="str">
        <f>Profile!$B$14</f>
        <v>700101-1</v>
      </c>
      <c r="L304" s="37">
        <f t="shared" ca="1" si="27"/>
        <v>45085</v>
      </c>
      <c r="M304" s="20" t="str">
        <f t="shared" si="28"/>
        <v>0</v>
      </c>
      <c r="N304" s="20" t="str">
        <f t="shared" si="29"/>
        <v>0</v>
      </c>
      <c r="O304" s="20" t="e">
        <f>ROUND(VLOOKUP($M304,age!$A$2:$M$479,2,FALSE),1)</f>
        <v>#N/A</v>
      </c>
      <c r="P304" s="20" t="e">
        <f>ROUND(VLOOKUP($M304,age!$A$2:$M$479,3,FALSE),1)</f>
        <v>#N/A</v>
      </c>
      <c r="Q304" s="20" t="e">
        <f>ROUND(VLOOKUP($M304,age!$A$2:$M$479,4,FALSE),1)</f>
        <v>#N/A</v>
      </c>
      <c r="R304" s="20" t="e">
        <f>ROUND(VLOOKUP($M304,age!$A$2:$M$479,5,FALSE),1)</f>
        <v>#N/A</v>
      </c>
      <c r="S304" s="20" t="e">
        <f>ROUND(VLOOKUP($M304,age!$A$2:$M$479,6,FALSE),1)</f>
        <v>#N/A</v>
      </c>
      <c r="T304" s="20" t="e">
        <f>ROUND(VLOOKUP($M304,age!$A$2:$M$479,7,FALSE),1)</f>
        <v>#N/A</v>
      </c>
      <c r="U304" s="20" t="e">
        <f>ROUND(VLOOKUP($M304,age!$A$2:$M$479,8,FALSE),1)</f>
        <v>#N/A</v>
      </c>
      <c r="V304" s="20" t="e">
        <f>ROUND(VLOOKUP($M304,age!$A$2:$M$479,9,FALSE),1)</f>
        <v>#N/A</v>
      </c>
      <c r="W304" s="20" t="e">
        <f>ROUND(VLOOKUP($M304,age!$A$2:$M$479,10,FALSE),1)</f>
        <v>#N/A</v>
      </c>
      <c r="X304" s="20" t="e">
        <f>ROUND(VLOOKUP($M304,age!$A$2:$M$479,11,FALSE),1)</f>
        <v>#N/A</v>
      </c>
      <c r="Y304" s="20" t="e">
        <f>ROUND(VLOOKUP($M304,age!$A$2:$M$479,12,FALSE),1)</f>
        <v>#N/A</v>
      </c>
      <c r="Z304" s="20" t="e">
        <f>ROUND(VLOOKUP($M304,age!$A$2:$M$479,13,FALSE),1)</f>
        <v>#N/A</v>
      </c>
      <c r="AA304" s="20" t="e">
        <f>ROUND(VLOOKUP($N304,ht!$A$2:$H$423,2,FALSE),1)</f>
        <v>#N/A</v>
      </c>
      <c r="AB304" s="38" t="e">
        <f>ROUND(VLOOKUP($N304,ht!$A$2:$H$423,3,FALSE),1)</f>
        <v>#N/A</v>
      </c>
      <c r="AC304" s="20" t="e">
        <f>ROUND(VLOOKUP($N304,ht!$A$2:$H$423,4,FALSE),1)</f>
        <v>#N/A</v>
      </c>
      <c r="AD304" s="20" t="e">
        <f>ROUND(VLOOKUP($N304,ht!$A$2:$H$423,5,FALSE),1)</f>
        <v>#N/A</v>
      </c>
      <c r="AE304" s="20" t="e">
        <f>ROUND(VLOOKUP($N304,ht!$A$2:$H$423,6,FALSE),1)</f>
        <v>#N/A</v>
      </c>
      <c r="AF304" s="20" t="e">
        <f>ROUND(VLOOKUP($N304,ht!$A$2:$H$423,7,FALSE),1)</f>
        <v>#N/A</v>
      </c>
      <c r="AG304" s="20" t="e">
        <f>ROUND(VLOOKUP($N304,ht!$A$2:$H$423,8,FALSE),1)</f>
        <v>#N/A</v>
      </c>
    </row>
    <row r="305" spans="1:33" x14ac:dyDescent="0.75">
      <c r="A305" s="4"/>
      <c r="B305" s="5"/>
      <c r="C305" s="6"/>
      <c r="D305" s="6"/>
      <c r="E305" s="6"/>
      <c r="F305" s="6"/>
      <c r="G305" s="6"/>
      <c r="H305" s="35" t="str">
        <f t="shared" si="30"/>
        <v/>
      </c>
      <c r="I305" s="35" t="str">
        <f t="shared" si="31"/>
        <v/>
      </c>
      <c r="J305" s="35" t="str">
        <f t="shared" si="32"/>
        <v/>
      </c>
      <c r="K305" s="36" t="str">
        <f>Profile!$B$14</f>
        <v>700101-1</v>
      </c>
      <c r="L305" s="37">
        <f t="shared" ca="1" si="27"/>
        <v>45085</v>
      </c>
      <c r="M305" s="20" t="str">
        <f t="shared" si="28"/>
        <v>0</v>
      </c>
      <c r="N305" s="20" t="str">
        <f t="shared" si="29"/>
        <v>0</v>
      </c>
      <c r="O305" s="20" t="e">
        <f>ROUND(VLOOKUP($M305,age!$A$2:$M$479,2,FALSE),1)</f>
        <v>#N/A</v>
      </c>
      <c r="P305" s="20" t="e">
        <f>ROUND(VLOOKUP($M305,age!$A$2:$M$479,3,FALSE),1)</f>
        <v>#N/A</v>
      </c>
      <c r="Q305" s="20" t="e">
        <f>ROUND(VLOOKUP($M305,age!$A$2:$M$479,4,FALSE),1)</f>
        <v>#N/A</v>
      </c>
      <c r="R305" s="20" t="e">
        <f>ROUND(VLOOKUP($M305,age!$A$2:$M$479,5,FALSE),1)</f>
        <v>#N/A</v>
      </c>
      <c r="S305" s="20" t="e">
        <f>ROUND(VLOOKUP($M305,age!$A$2:$M$479,6,FALSE),1)</f>
        <v>#N/A</v>
      </c>
      <c r="T305" s="20" t="e">
        <f>ROUND(VLOOKUP($M305,age!$A$2:$M$479,7,FALSE),1)</f>
        <v>#N/A</v>
      </c>
      <c r="U305" s="20" t="e">
        <f>ROUND(VLOOKUP($M305,age!$A$2:$M$479,8,FALSE),1)</f>
        <v>#N/A</v>
      </c>
      <c r="V305" s="20" t="e">
        <f>ROUND(VLOOKUP($M305,age!$A$2:$M$479,9,FALSE),1)</f>
        <v>#N/A</v>
      </c>
      <c r="W305" s="20" t="e">
        <f>ROUND(VLOOKUP($M305,age!$A$2:$M$479,10,FALSE),1)</f>
        <v>#N/A</v>
      </c>
      <c r="X305" s="20" t="e">
        <f>ROUND(VLOOKUP($M305,age!$A$2:$M$479,11,FALSE),1)</f>
        <v>#N/A</v>
      </c>
      <c r="Y305" s="20" t="e">
        <f>ROUND(VLOOKUP($M305,age!$A$2:$M$479,12,FALSE),1)</f>
        <v>#N/A</v>
      </c>
      <c r="Z305" s="20" t="e">
        <f>ROUND(VLOOKUP($M305,age!$A$2:$M$479,13,FALSE),1)</f>
        <v>#N/A</v>
      </c>
      <c r="AA305" s="20" t="e">
        <f>ROUND(VLOOKUP($N305,ht!$A$2:$H$423,2,FALSE),1)</f>
        <v>#N/A</v>
      </c>
      <c r="AB305" s="38" t="e">
        <f>ROUND(VLOOKUP($N305,ht!$A$2:$H$423,3,FALSE),1)</f>
        <v>#N/A</v>
      </c>
      <c r="AC305" s="20" t="e">
        <f>ROUND(VLOOKUP($N305,ht!$A$2:$H$423,4,FALSE),1)</f>
        <v>#N/A</v>
      </c>
      <c r="AD305" s="20" t="e">
        <f>ROUND(VLOOKUP($N305,ht!$A$2:$H$423,5,FALSE),1)</f>
        <v>#N/A</v>
      </c>
      <c r="AE305" s="20" t="e">
        <f>ROUND(VLOOKUP($N305,ht!$A$2:$H$423,6,FALSE),1)</f>
        <v>#N/A</v>
      </c>
      <c r="AF305" s="20" t="e">
        <f>ROUND(VLOOKUP($N305,ht!$A$2:$H$423,7,FALSE),1)</f>
        <v>#N/A</v>
      </c>
      <c r="AG305" s="20" t="e">
        <f>ROUND(VLOOKUP($N305,ht!$A$2:$H$423,8,FALSE),1)</f>
        <v>#N/A</v>
      </c>
    </row>
    <row r="306" spans="1:33" x14ac:dyDescent="0.75">
      <c r="A306" s="4"/>
      <c r="B306" s="5"/>
      <c r="C306" s="6"/>
      <c r="D306" s="6"/>
      <c r="E306" s="6"/>
      <c r="F306" s="6"/>
      <c r="G306" s="6"/>
      <c r="H306" s="35" t="str">
        <f t="shared" si="30"/>
        <v/>
      </c>
      <c r="I306" s="35" t="str">
        <f t="shared" si="31"/>
        <v/>
      </c>
      <c r="J306" s="35" t="str">
        <f t="shared" si="32"/>
        <v/>
      </c>
      <c r="K306" s="36" t="str">
        <f>Profile!$B$14</f>
        <v>700101-1</v>
      </c>
      <c r="L306" s="37">
        <f t="shared" ca="1" si="27"/>
        <v>45085</v>
      </c>
      <c r="M306" s="20" t="str">
        <f t="shared" si="28"/>
        <v>0</v>
      </c>
      <c r="N306" s="20" t="str">
        <f t="shared" si="29"/>
        <v>0</v>
      </c>
      <c r="O306" s="20" t="e">
        <f>ROUND(VLOOKUP($M306,age!$A$2:$M$479,2,FALSE),1)</f>
        <v>#N/A</v>
      </c>
      <c r="P306" s="20" t="e">
        <f>ROUND(VLOOKUP($M306,age!$A$2:$M$479,3,FALSE),1)</f>
        <v>#N/A</v>
      </c>
      <c r="Q306" s="20" t="e">
        <f>ROUND(VLOOKUP($M306,age!$A$2:$M$479,4,FALSE),1)</f>
        <v>#N/A</v>
      </c>
      <c r="R306" s="20" t="e">
        <f>ROUND(VLOOKUP($M306,age!$A$2:$M$479,5,FALSE),1)</f>
        <v>#N/A</v>
      </c>
      <c r="S306" s="20" t="e">
        <f>ROUND(VLOOKUP($M306,age!$A$2:$M$479,6,FALSE),1)</f>
        <v>#N/A</v>
      </c>
      <c r="T306" s="20" t="e">
        <f>ROUND(VLOOKUP($M306,age!$A$2:$M$479,7,FALSE),1)</f>
        <v>#N/A</v>
      </c>
      <c r="U306" s="20" t="e">
        <f>ROUND(VLOOKUP($M306,age!$A$2:$M$479,8,FALSE),1)</f>
        <v>#N/A</v>
      </c>
      <c r="V306" s="20" t="e">
        <f>ROUND(VLOOKUP($M306,age!$A$2:$M$479,9,FALSE),1)</f>
        <v>#N/A</v>
      </c>
      <c r="W306" s="20" t="e">
        <f>ROUND(VLOOKUP($M306,age!$A$2:$M$479,10,FALSE),1)</f>
        <v>#N/A</v>
      </c>
      <c r="X306" s="20" t="e">
        <f>ROUND(VLOOKUP($M306,age!$A$2:$M$479,11,FALSE),1)</f>
        <v>#N/A</v>
      </c>
      <c r="Y306" s="20" t="e">
        <f>ROUND(VLOOKUP($M306,age!$A$2:$M$479,12,FALSE),1)</f>
        <v>#N/A</v>
      </c>
      <c r="Z306" s="20" t="e">
        <f>ROUND(VLOOKUP($M306,age!$A$2:$M$479,13,FALSE),1)</f>
        <v>#N/A</v>
      </c>
      <c r="AA306" s="20" t="e">
        <f>ROUND(VLOOKUP($N306,ht!$A$2:$H$423,2,FALSE),1)</f>
        <v>#N/A</v>
      </c>
      <c r="AB306" s="38" t="e">
        <f>ROUND(VLOOKUP($N306,ht!$A$2:$H$423,3,FALSE),1)</f>
        <v>#N/A</v>
      </c>
      <c r="AC306" s="20" t="e">
        <f>ROUND(VLOOKUP($N306,ht!$A$2:$H$423,4,FALSE),1)</f>
        <v>#N/A</v>
      </c>
      <c r="AD306" s="20" t="e">
        <f>ROUND(VLOOKUP($N306,ht!$A$2:$H$423,5,FALSE),1)</f>
        <v>#N/A</v>
      </c>
      <c r="AE306" s="20" t="e">
        <f>ROUND(VLOOKUP($N306,ht!$A$2:$H$423,6,FALSE),1)</f>
        <v>#N/A</v>
      </c>
      <c r="AF306" s="20" t="e">
        <f>ROUND(VLOOKUP($N306,ht!$A$2:$H$423,7,FALSE),1)</f>
        <v>#N/A</v>
      </c>
      <c r="AG306" s="20" t="e">
        <f>ROUND(VLOOKUP($N306,ht!$A$2:$H$423,8,FALSE),1)</f>
        <v>#N/A</v>
      </c>
    </row>
    <row r="307" spans="1:33" x14ac:dyDescent="0.75">
      <c r="A307" s="4"/>
      <c r="B307" s="5"/>
      <c r="C307" s="6"/>
      <c r="D307" s="6"/>
      <c r="E307" s="6"/>
      <c r="F307" s="6"/>
      <c r="G307" s="6"/>
      <c r="H307" s="35" t="str">
        <f t="shared" si="30"/>
        <v/>
      </c>
      <c r="I307" s="35" t="str">
        <f t="shared" si="31"/>
        <v/>
      </c>
      <c r="J307" s="35" t="str">
        <f t="shared" si="32"/>
        <v/>
      </c>
      <c r="K307" s="36" t="str">
        <f>Profile!$B$14</f>
        <v>700101-1</v>
      </c>
      <c r="L307" s="37">
        <f t="shared" ca="1" si="27"/>
        <v>45085</v>
      </c>
      <c r="M307" s="20" t="str">
        <f t="shared" si="28"/>
        <v>0</v>
      </c>
      <c r="N307" s="20" t="str">
        <f t="shared" si="29"/>
        <v>0</v>
      </c>
      <c r="O307" s="20" t="e">
        <f>ROUND(VLOOKUP($M307,age!$A$2:$M$479,2,FALSE),1)</f>
        <v>#N/A</v>
      </c>
      <c r="P307" s="20" t="e">
        <f>ROUND(VLOOKUP($M307,age!$A$2:$M$479,3,FALSE),1)</f>
        <v>#N/A</v>
      </c>
      <c r="Q307" s="20" t="e">
        <f>ROUND(VLOOKUP($M307,age!$A$2:$M$479,4,FALSE),1)</f>
        <v>#N/A</v>
      </c>
      <c r="R307" s="20" t="e">
        <f>ROUND(VLOOKUP($M307,age!$A$2:$M$479,5,FALSE),1)</f>
        <v>#N/A</v>
      </c>
      <c r="S307" s="20" t="e">
        <f>ROUND(VLOOKUP($M307,age!$A$2:$M$479,6,FALSE),1)</f>
        <v>#N/A</v>
      </c>
      <c r="T307" s="20" t="e">
        <f>ROUND(VLOOKUP($M307,age!$A$2:$M$479,7,FALSE),1)</f>
        <v>#N/A</v>
      </c>
      <c r="U307" s="20" t="e">
        <f>ROUND(VLOOKUP($M307,age!$A$2:$M$479,8,FALSE),1)</f>
        <v>#N/A</v>
      </c>
      <c r="V307" s="20" t="e">
        <f>ROUND(VLOOKUP($M307,age!$A$2:$M$479,9,FALSE),1)</f>
        <v>#N/A</v>
      </c>
      <c r="W307" s="20" t="e">
        <f>ROUND(VLOOKUP($M307,age!$A$2:$M$479,10,FALSE),1)</f>
        <v>#N/A</v>
      </c>
      <c r="X307" s="20" t="e">
        <f>ROUND(VLOOKUP($M307,age!$A$2:$M$479,11,FALSE),1)</f>
        <v>#N/A</v>
      </c>
      <c r="Y307" s="20" t="e">
        <f>ROUND(VLOOKUP($M307,age!$A$2:$M$479,12,FALSE),1)</f>
        <v>#N/A</v>
      </c>
      <c r="Z307" s="20" t="e">
        <f>ROUND(VLOOKUP($M307,age!$A$2:$M$479,13,FALSE),1)</f>
        <v>#N/A</v>
      </c>
      <c r="AA307" s="20" t="e">
        <f>ROUND(VLOOKUP($N307,ht!$A$2:$H$423,2,FALSE),1)</f>
        <v>#N/A</v>
      </c>
      <c r="AB307" s="38" t="e">
        <f>ROUND(VLOOKUP($N307,ht!$A$2:$H$423,3,FALSE),1)</f>
        <v>#N/A</v>
      </c>
      <c r="AC307" s="20" t="e">
        <f>ROUND(VLOOKUP($N307,ht!$A$2:$H$423,4,FALSE),1)</f>
        <v>#N/A</v>
      </c>
      <c r="AD307" s="20" t="e">
        <f>ROUND(VLOOKUP($N307,ht!$A$2:$H$423,5,FALSE),1)</f>
        <v>#N/A</v>
      </c>
      <c r="AE307" s="20" t="e">
        <f>ROUND(VLOOKUP($N307,ht!$A$2:$H$423,6,FALSE),1)</f>
        <v>#N/A</v>
      </c>
      <c r="AF307" s="20" t="e">
        <f>ROUND(VLOOKUP($N307,ht!$A$2:$H$423,7,FALSE),1)</f>
        <v>#N/A</v>
      </c>
      <c r="AG307" s="20" t="e">
        <f>ROUND(VLOOKUP($N307,ht!$A$2:$H$423,8,FALSE),1)</f>
        <v>#N/A</v>
      </c>
    </row>
    <row r="308" spans="1:33" x14ac:dyDescent="0.75">
      <c r="A308" s="4"/>
      <c r="B308" s="5"/>
      <c r="C308" s="6"/>
      <c r="D308" s="6"/>
      <c r="E308" s="6"/>
      <c r="F308" s="6"/>
      <c r="G308" s="6"/>
      <c r="H308" s="35" t="str">
        <f t="shared" si="30"/>
        <v/>
      </c>
      <c r="I308" s="35" t="str">
        <f t="shared" si="31"/>
        <v/>
      </c>
      <c r="J308" s="35" t="str">
        <f t="shared" si="32"/>
        <v/>
      </c>
      <c r="K308" s="36" t="str">
        <f>Profile!$B$14</f>
        <v>700101-1</v>
      </c>
      <c r="L308" s="37">
        <f t="shared" ca="1" si="27"/>
        <v>45085</v>
      </c>
      <c r="M308" s="20" t="str">
        <f t="shared" si="28"/>
        <v>0</v>
      </c>
      <c r="N308" s="20" t="str">
        <f t="shared" si="29"/>
        <v>0</v>
      </c>
      <c r="O308" s="20" t="e">
        <f>ROUND(VLOOKUP($M308,age!$A$2:$M$479,2,FALSE),1)</f>
        <v>#N/A</v>
      </c>
      <c r="P308" s="20" t="e">
        <f>ROUND(VLOOKUP($M308,age!$A$2:$M$479,3,FALSE),1)</f>
        <v>#N/A</v>
      </c>
      <c r="Q308" s="20" t="e">
        <f>ROUND(VLOOKUP($M308,age!$A$2:$M$479,4,FALSE),1)</f>
        <v>#N/A</v>
      </c>
      <c r="R308" s="20" t="e">
        <f>ROUND(VLOOKUP($M308,age!$A$2:$M$479,5,FALSE),1)</f>
        <v>#N/A</v>
      </c>
      <c r="S308" s="20" t="e">
        <f>ROUND(VLOOKUP($M308,age!$A$2:$M$479,6,FALSE),1)</f>
        <v>#N/A</v>
      </c>
      <c r="T308" s="20" t="e">
        <f>ROUND(VLOOKUP($M308,age!$A$2:$M$479,7,FALSE),1)</f>
        <v>#N/A</v>
      </c>
      <c r="U308" s="20" t="e">
        <f>ROUND(VLOOKUP($M308,age!$A$2:$M$479,8,FALSE),1)</f>
        <v>#N/A</v>
      </c>
      <c r="V308" s="20" t="e">
        <f>ROUND(VLOOKUP($M308,age!$A$2:$M$479,9,FALSE),1)</f>
        <v>#N/A</v>
      </c>
      <c r="W308" s="20" t="e">
        <f>ROUND(VLOOKUP($M308,age!$A$2:$M$479,10,FALSE),1)</f>
        <v>#N/A</v>
      </c>
      <c r="X308" s="20" t="e">
        <f>ROUND(VLOOKUP($M308,age!$A$2:$M$479,11,FALSE),1)</f>
        <v>#N/A</v>
      </c>
      <c r="Y308" s="20" t="e">
        <f>ROUND(VLOOKUP($M308,age!$A$2:$M$479,12,FALSE),1)</f>
        <v>#N/A</v>
      </c>
      <c r="Z308" s="20" t="e">
        <f>ROUND(VLOOKUP($M308,age!$A$2:$M$479,13,FALSE),1)</f>
        <v>#N/A</v>
      </c>
      <c r="AA308" s="20" t="e">
        <f>ROUND(VLOOKUP($N308,ht!$A$2:$H$423,2,FALSE),1)</f>
        <v>#N/A</v>
      </c>
      <c r="AB308" s="38" t="e">
        <f>ROUND(VLOOKUP($N308,ht!$A$2:$H$423,3,FALSE),1)</f>
        <v>#N/A</v>
      </c>
      <c r="AC308" s="20" t="e">
        <f>ROUND(VLOOKUP($N308,ht!$A$2:$H$423,4,FALSE),1)</f>
        <v>#N/A</v>
      </c>
      <c r="AD308" s="20" t="e">
        <f>ROUND(VLOOKUP($N308,ht!$A$2:$H$423,5,FALSE),1)</f>
        <v>#N/A</v>
      </c>
      <c r="AE308" s="20" t="e">
        <f>ROUND(VLOOKUP($N308,ht!$A$2:$H$423,6,FALSE),1)</f>
        <v>#N/A</v>
      </c>
      <c r="AF308" s="20" t="e">
        <f>ROUND(VLOOKUP($N308,ht!$A$2:$H$423,7,FALSE),1)</f>
        <v>#N/A</v>
      </c>
      <c r="AG308" s="20" t="e">
        <f>ROUND(VLOOKUP($N308,ht!$A$2:$H$423,8,FALSE),1)</f>
        <v>#N/A</v>
      </c>
    </row>
    <row r="309" spans="1:33" x14ac:dyDescent="0.75">
      <c r="A309" s="4"/>
      <c r="B309" s="5"/>
      <c r="C309" s="6"/>
      <c r="D309" s="6"/>
      <c r="E309" s="6"/>
      <c r="F309" s="6"/>
      <c r="G309" s="6"/>
      <c r="H309" s="35" t="str">
        <f t="shared" si="30"/>
        <v/>
      </c>
      <c r="I309" s="35" t="str">
        <f t="shared" si="31"/>
        <v/>
      </c>
      <c r="J309" s="35" t="str">
        <f t="shared" si="32"/>
        <v/>
      </c>
      <c r="K309" s="36" t="str">
        <f>Profile!$B$14</f>
        <v>700101-1</v>
      </c>
      <c r="L309" s="37">
        <f t="shared" ca="1" si="27"/>
        <v>45085</v>
      </c>
      <c r="M309" s="20" t="str">
        <f t="shared" si="28"/>
        <v>0</v>
      </c>
      <c r="N309" s="20" t="str">
        <f t="shared" si="29"/>
        <v>0</v>
      </c>
      <c r="O309" s="20" t="e">
        <f>ROUND(VLOOKUP($M309,age!$A$2:$M$479,2,FALSE),1)</f>
        <v>#N/A</v>
      </c>
      <c r="P309" s="20" t="e">
        <f>ROUND(VLOOKUP($M309,age!$A$2:$M$479,3,FALSE),1)</f>
        <v>#N/A</v>
      </c>
      <c r="Q309" s="20" t="e">
        <f>ROUND(VLOOKUP($M309,age!$A$2:$M$479,4,FALSE),1)</f>
        <v>#N/A</v>
      </c>
      <c r="R309" s="20" t="e">
        <f>ROUND(VLOOKUP($M309,age!$A$2:$M$479,5,FALSE),1)</f>
        <v>#N/A</v>
      </c>
      <c r="S309" s="20" t="e">
        <f>ROUND(VLOOKUP($M309,age!$A$2:$M$479,6,FALSE),1)</f>
        <v>#N/A</v>
      </c>
      <c r="T309" s="20" t="e">
        <f>ROUND(VLOOKUP($M309,age!$A$2:$M$479,7,FALSE),1)</f>
        <v>#N/A</v>
      </c>
      <c r="U309" s="20" t="e">
        <f>ROUND(VLOOKUP($M309,age!$A$2:$M$479,8,FALSE),1)</f>
        <v>#N/A</v>
      </c>
      <c r="V309" s="20" t="e">
        <f>ROUND(VLOOKUP($M309,age!$A$2:$M$479,9,FALSE),1)</f>
        <v>#N/A</v>
      </c>
      <c r="W309" s="20" t="e">
        <f>ROUND(VLOOKUP($M309,age!$A$2:$M$479,10,FALSE),1)</f>
        <v>#N/A</v>
      </c>
      <c r="X309" s="20" t="e">
        <f>ROUND(VLOOKUP($M309,age!$A$2:$M$479,11,FALSE),1)</f>
        <v>#N/A</v>
      </c>
      <c r="Y309" s="20" t="e">
        <f>ROUND(VLOOKUP($M309,age!$A$2:$M$479,12,FALSE),1)</f>
        <v>#N/A</v>
      </c>
      <c r="Z309" s="20" t="e">
        <f>ROUND(VLOOKUP($M309,age!$A$2:$M$479,13,FALSE),1)</f>
        <v>#N/A</v>
      </c>
      <c r="AA309" s="20" t="e">
        <f>ROUND(VLOOKUP($N309,ht!$A$2:$H$423,2,FALSE),1)</f>
        <v>#N/A</v>
      </c>
      <c r="AB309" s="38" t="e">
        <f>ROUND(VLOOKUP($N309,ht!$A$2:$H$423,3,FALSE),1)</f>
        <v>#N/A</v>
      </c>
      <c r="AC309" s="20" t="e">
        <f>ROUND(VLOOKUP($N309,ht!$A$2:$H$423,4,FALSE),1)</f>
        <v>#N/A</v>
      </c>
      <c r="AD309" s="20" t="e">
        <f>ROUND(VLOOKUP($N309,ht!$A$2:$H$423,5,FALSE),1)</f>
        <v>#N/A</v>
      </c>
      <c r="AE309" s="20" t="e">
        <f>ROUND(VLOOKUP($N309,ht!$A$2:$H$423,6,FALSE),1)</f>
        <v>#N/A</v>
      </c>
      <c r="AF309" s="20" t="e">
        <f>ROUND(VLOOKUP($N309,ht!$A$2:$H$423,7,FALSE),1)</f>
        <v>#N/A</v>
      </c>
      <c r="AG309" s="20" t="e">
        <f>ROUND(VLOOKUP($N309,ht!$A$2:$H$423,8,FALSE),1)</f>
        <v>#N/A</v>
      </c>
    </row>
    <row r="310" spans="1:33" x14ac:dyDescent="0.75">
      <c r="A310" s="4"/>
      <c r="B310" s="5"/>
      <c r="C310" s="6"/>
      <c r="D310" s="6"/>
      <c r="E310" s="6"/>
      <c r="F310" s="6"/>
      <c r="G310" s="6"/>
      <c r="H310" s="35" t="str">
        <f t="shared" si="30"/>
        <v/>
      </c>
      <c r="I310" s="35" t="str">
        <f t="shared" si="31"/>
        <v/>
      </c>
      <c r="J310" s="35" t="str">
        <f t="shared" si="32"/>
        <v/>
      </c>
      <c r="K310" s="36" t="str">
        <f>Profile!$B$14</f>
        <v>700101-1</v>
      </c>
      <c r="L310" s="37">
        <f t="shared" ca="1" si="27"/>
        <v>45085</v>
      </c>
      <c r="M310" s="20" t="str">
        <f t="shared" si="28"/>
        <v>0</v>
      </c>
      <c r="N310" s="20" t="str">
        <f t="shared" si="29"/>
        <v>0</v>
      </c>
      <c r="O310" s="20" t="e">
        <f>ROUND(VLOOKUP($M310,age!$A$2:$M$479,2,FALSE),1)</f>
        <v>#N/A</v>
      </c>
      <c r="P310" s="20" t="e">
        <f>ROUND(VLOOKUP($M310,age!$A$2:$M$479,3,FALSE),1)</f>
        <v>#N/A</v>
      </c>
      <c r="Q310" s="20" t="e">
        <f>ROUND(VLOOKUP($M310,age!$A$2:$M$479,4,FALSE),1)</f>
        <v>#N/A</v>
      </c>
      <c r="R310" s="20" t="e">
        <f>ROUND(VLOOKUP($M310,age!$A$2:$M$479,5,FALSE),1)</f>
        <v>#N/A</v>
      </c>
      <c r="S310" s="20" t="e">
        <f>ROUND(VLOOKUP($M310,age!$A$2:$M$479,6,FALSE),1)</f>
        <v>#N/A</v>
      </c>
      <c r="T310" s="20" t="e">
        <f>ROUND(VLOOKUP($M310,age!$A$2:$M$479,7,FALSE),1)</f>
        <v>#N/A</v>
      </c>
      <c r="U310" s="20" t="e">
        <f>ROUND(VLOOKUP($M310,age!$A$2:$M$479,8,FALSE),1)</f>
        <v>#N/A</v>
      </c>
      <c r="V310" s="20" t="e">
        <f>ROUND(VLOOKUP($M310,age!$A$2:$M$479,9,FALSE),1)</f>
        <v>#N/A</v>
      </c>
      <c r="W310" s="20" t="e">
        <f>ROUND(VLOOKUP($M310,age!$A$2:$M$479,10,FALSE),1)</f>
        <v>#N/A</v>
      </c>
      <c r="X310" s="20" t="e">
        <f>ROUND(VLOOKUP($M310,age!$A$2:$M$479,11,FALSE),1)</f>
        <v>#N/A</v>
      </c>
      <c r="Y310" s="20" t="e">
        <f>ROUND(VLOOKUP($M310,age!$A$2:$M$479,12,FALSE),1)</f>
        <v>#N/A</v>
      </c>
      <c r="Z310" s="20" t="e">
        <f>ROUND(VLOOKUP($M310,age!$A$2:$M$479,13,FALSE),1)</f>
        <v>#N/A</v>
      </c>
      <c r="AA310" s="20" t="e">
        <f>ROUND(VLOOKUP($N310,ht!$A$2:$H$423,2,FALSE),1)</f>
        <v>#N/A</v>
      </c>
      <c r="AB310" s="38" t="e">
        <f>ROUND(VLOOKUP($N310,ht!$A$2:$H$423,3,FALSE),1)</f>
        <v>#N/A</v>
      </c>
      <c r="AC310" s="20" t="e">
        <f>ROUND(VLOOKUP($N310,ht!$A$2:$H$423,4,FALSE),1)</f>
        <v>#N/A</v>
      </c>
      <c r="AD310" s="20" t="e">
        <f>ROUND(VLOOKUP($N310,ht!$A$2:$H$423,5,FALSE),1)</f>
        <v>#N/A</v>
      </c>
      <c r="AE310" s="20" t="e">
        <f>ROUND(VLOOKUP($N310,ht!$A$2:$H$423,6,FALSE),1)</f>
        <v>#N/A</v>
      </c>
      <c r="AF310" s="20" t="e">
        <f>ROUND(VLOOKUP($N310,ht!$A$2:$H$423,7,FALSE),1)</f>
        <v>#N/A</v>
      </c>
      <c r="AG310" s="20" t="e">
        <f>ROUND(VLOOKUP($N310,ht!$A$2:$H$423,8,FALSE),1)</f>
        <v>#N/A</v>
      </c>
    </row>
    <row r="311" spans="1:33" x14ac:dyDescent="0.75">
      <c r="A311" s="4"/>
      <c r="B311" s="5"/>
      <c r="C311" s="6"/>
      <c r="D311" s="6"/>
      <c r="E311" s="6"/>
      <c r="F311" s="6"/>
      <c r="G311" s="6"/>
      <c r="H311" s="35" t="str">
        <f t="shared" si="30"/>
        <v/>
      </c>
      <c r="I311" s="35" t="str">
        <f t="shared" si="31"/>
        <v/>
      </c>
      <c r="J311" s="35" t="str">
        <f t="shared" si="32"/>
        <v/>
      </c>
      <c r="K311" s="36" t="str">
        <f>Profile!$B$14</f>
        <v>700101-1</v>
      </c>
      <c r="L311" s="37">
        <f t="shared" ca="1" si="27"/>
        <v>45085</v>
      </c>
      <c r="M311" s="20" t="str">
        <f t="shared" si="28"/>
        <v>0</v>
      </c>
      <c r="N311" s="20" t="str">
        <f t="shared" si="29"/>
        <v>0</v>
      </c>
      <c r="O311" s="20" t="e">
        <f>ROUND(VLOOKUP($M311,age!$A$2:$M$479,2,FALSE),1)</f>
        <v>#N/A</v>
      </c>
      <c r="P311" s="20" t="e">
        <f>ROUND(VLOOKUP($M311,age!$A$2:$M$479,3,FALSE),1)</f>
        <v>#N/A</v>
      </c>
      <c r="Q311" s="20" t="e">
        <f>ROUND(VLOOKUP($M311,age!$A$2:$M$479,4,FALSE),1)</f>
        <v>#N/A</v>
      </c>
      <c r="R311" s="20" t="e">
        <f>ROUND(VLOOKUP($M311,age!$A$2:$M$479,5,FALSE),1)</f>
        <v>#N/A</v>
      </c>
      <c r="S311" s="20" t="e">
        <f>ROUND(VLOOKUP($M311,age!$A$2:$M$479,6,FALSE),1)</f>
        <v>#N/A</v>
      </c>
      <c r="T311" s="20" t="e">
        <f>ROUND(VLOOKUP($M311,age!$A$2:$M$479,7,FALSE),1)</f>
        <v>#N/A</v>
      </c>
      <c r="U311" s="20" t="e">
        <f>ROUND(VLOOKUP($M311,age!$A$2:$M$479,8,FALSE),1)</f>
        <v>#N/A</v>
      </c>
      <c r="V311" s="20" t="e">
        <f>ROUND(VLOOKUP($M311,age!$A$2:$M$479,9,FALSE),1)</f>
        <v>#N/A</v>
      </c>
      <c r="W311" s="20" t="e">
        <f>ROUND(VLOOKUP($M311,age!$A$2:$M$479,10,FALSE),1)</f>
        <v>#N/A</v>
      </c>
      <c r="X311" s="20" t="e">
        <f>ROUND(VLOOKUP($M311,age!$A$2:$M$479,11,FALSE),1)</f>
        <v>#N/A</v>
      </c>
      <c r="Y311" s="20" t="e">
        <f>ROUND(VLOOKUP($M311,age!$A$2:$M$479,12,FALSE),1)</f>
        <v>#N/A</v>
      </c>
      <c r="Z311" s="20" t="e">
        <f>ROUND(VLOOKUP($M311,age!$A$2:$M$479,13,FALSE),1)</f>
        <v>#N/A</v>
      </c>
      <c r="AA311" s="20" t="e">
        <f>ROUND(VLOOKUP($N311,ht!$A$2:$H$423,2,FALSE),1)</f>
        <v>#N/A</v>
      </c>
      <c r="AB311" s="38" t="e">
        <f>ROUND(VLOOKUP($N311,ht!$A$2:$H$423,3,FALSE),1)</f>
        <v>#N/A</v>
      </c>
      <c r="AC311" s="20" t="e">
        <f>ROUND(VLOOKUP($N311,ht!$A$2:$H$423,4,FALSE),1)</f>
        <v>#N/A</v>
      </c>
      <c r="AD311" s="20" t="e">
        <f>ROUND(VLOOKUP($N311,ht!$A$2:$H$423,5,FALSE),1)</f>
        <v>#N/A</v>
      </c>
      <c r="AE311" s="20" t="e">
        <f>ROUND(VLOOKUP($N311,ht!$A$2:$H$423,6,FALSE),1)</f>
        <v>#N/A</v>
      </c>
      <c r="AF311" s="20" t="e">
        <f>ROUND(VLOOKUP($N311,ht!$A$2:$H$423,7,FALSE),1)</f>
        <v>#N/A</v>
      </c>
      <c r="AG311" s="20" t="e">
        <f>ROUND(VLOOKUP($N311,ht!$A$2:$H$423,8,FALSE),1)</f>
        <v>#N/A</v>
      </c>
    </row>
    <row r="312" spans="1:33" x14ac:dyDescent="0.75">
      <c r="A312" s="4"/>
      <c r="B312" s="5"/>
      <c r="C312" s="6"/>
      <c r="D312" s="6"/>
      <c r="E312" s="6"/>
      <c r="F312" s="6"/>
      <c r="G312" s="6"/>
      <c r="H312" s="35" t="str">
        <f t="shared" si="30"/>
        <v/>
      </c>
      <c r="I312" s="35" t="str">
        <f t="shared" si="31"/>
        <v/>
      </c>
      <c r="J312" s="35" t="str">
        <f t="shared" si="32"/>
        <v/>
      </c>
      <c r="K312" s="36" t="str">
        <f>Profile!$B$14</f>
        <v>700101-1</v>
      </c>
      <c r="L312" s="37">
        <f t="shared" ca="1" si="27"/>
        <v>45085</v>
      </c>
      <c r="M312" s="20" t="str">
        <f t="shared" si="28"/>
        <v>0</v>
      </c>
      <c r="N312" s="20" t="str">
        <f t="shared" si="29"/>
        <v>0</v>
      </c>
      <c r="O312" s="20" t="e">
        <f>ROUND(VLOOKUP($M312,age!$A$2:$M$479,2,FALSE),1)</f>
        <v>#N/A</v>
      </c>
      <c r="P312" s="20" t="e">
        <f>ROUND(VLOOKUP($M312,age!$A$2:$M$479,3,FALSE),1)</f>
        <v>#N/A</v>
      </c>
      <c r="Q312" s="20" t="e">
        <f>ROUND(VLOOKUP($M312,age!$A$2:$M$479,4,FALSE),1)</f>
        <v>#N/A</v>
      </c>
      <c r="R312" s="20" t="e">
        <f>ROUND(VLOOKUP($M312,age!$A$2:$M$479,5,FALSE),1)</f>
        <v>#N/A</v>
      </c>
      <c r="S312" s="20" t="e">
        <f>ROUND(VLOOKUP($M312,age!$A$2:$M$479,6,FALSE),1)</f>
        <v>#N/A</v>
      </c>
      <c r="T312" s="20" t="e">
        <f>ROUND(VLOOKUP($M312,age!$A$2:$M$479,7,FALSE),1)</f>
        <v>#N/A</v>
      </c>
      <c r="U312" s="20" t="e">
        <f>ROUND(VLOOKUP($M312,age!$A$2:$M$479,8,FALSE),1)</f>
        <v>#N/A</v>
      </c>
      <c r="V312" s="20" t="e">
        <f>ROUND(VLOOKUP($M312,age!$A$2:$M$479,9,FALSE),1)</f>
        <v>#N/A</v>
      </c>
      <c r="W312" s="20" t="e">
        <f>ROUND(VLOOKUP($M312,age!$A$2:$M$479,10,FALSE),1)</f>
        <v>#N/A</v>
      </c>
      <c r="X312" s="20" t="e">
        <f>ROUND(VLOOKUP($M312,age!$A$2:$M$479,11,FALSE),1)</f>
        <v>#N/A</v>
      </c>
      <c r="Y312" s="20" t="e">
        <f>ROUND(VLOOKUP($M312,age!$A$2:$M$479,12,FALSE),1)</f>
        <v>#N/A</v>
      </c>
      <c r="Z312" s="20" t="e">
        <f>ROUND(VLOOKUP($M312,age!$A$2:$M$479,13,FALSE),1)</f>
        <v>#N/A</v>
      </c>
      <c r="AA312" s="20" t="e">
        <f>ROUND(VLOOKUP($N312,ht!$A$2:$H$423,2,FALSE),1)</f>
        <v>#N/A</v>
      </c>
      <c r="AB312" s="38" t="e">
        <f>ROUND(VLOOKUP($N312,ht!$A$2:$H$423,3,FALSE),1)</f>
        <v>#N/A</v>
      </c>
      <c r="AC312" s="20" t="e">
        <f>ROUND(VLOOKUP($N312,ht!$A$2:$H$423,4,FALSE),1)</f>
        <v>#N/A</v>
      </c>
      <c r="AD312" s="20" t="e">
        <f>ROUND(VLOOKUP($N312,ht!$A$2:$H$423,5,FALSE),1)</f>
        <v>#N/A</v>
      </c>
      <c r="AE312" s="20" t="e">
        <f>ROUND(VLOOKUP($N312,ht!$A$2:$H$423,6,FALSE),1)</f>
        <v>#N/A</v>
      </c>
      <c r="AF312" s="20" t="e">
        <f>ROUND(VLOOKUP($N312,ht!$A$2:$H$423,7,FALSE),1)</f>
        <v>#N/A</v>
      </c>
      <c r="AG312" s="20" t="e">
        <f>ROUND(VLOOKUP($N312,ht!$A$2:$H$423,8,FALSE),1)</f>
        <v>#N/A</v>
      </c>
    </row>
    <row r="313" spans="1:33" x14ac:dyDescent="0.75">
      <c r="A313" s="4"/>
      <c r="B313" s="5"/>
      <c r="C313" s="6"/>
      <c r="D313" s="6"/>
      <c r="E313" s="6"/>
      <c r="F313" s="6"/>
      <c r="G313" s="6"/>
      <c r="H313" s="35" t="str">
        <f t="shared" si="30"/>
        <v/>
      </c>
      <c r="I313" s="35" t="str">
        <f t="shared" si="31"/>
        <v/>
      </c>
      <c r="J313" s="35" t="str">
        <f t="shared" si="32"/>
        <v/>
      </c>
      <c r="K313" s="36" t="str">
        <f>Profile!$B$14</f>
        <v>700101-1</v>
      </c>
      <c r="L313" s="37">
        <f t="shared" ca="1" si="27"/>
        <v>45085</v>
      </c>
      <c r="M313" s="20" t="str">
        <f t="shared" si="28"/>
        <v>0</v>
      </c>
      <c r="N313" s="20" t="str">
        <f t="shared" si="29"/>
        <v>0</v>
      </c>
      <c r="O313" s="20" t="e">
        <f>ROUND(VLOOKUP($M313,age!$A$2:$M$479,2,FALSE),1)</f>
        <v>#N/A</v>
      </c>
      <c r="P313" s="20" t="e">
        <f>ROUND(VLOOKUP($M313,age!$A$2:$M$479,3,FALSE),1)</f>
        <v>#N/A</v>
      </c>
      <c r="Q313" s="20" t="e">
        <f>ROUND(VLOOKUP($M313,age!$A$2:$M$479,4,FALSE),1)</f>
        <v>#N/A</v>
      </c>
      <c r="R313" s="20" t="e">
        <f>ROUND(VLOOKUP($M313,age!$A$2:$M$479,5,FALSE),1)</f>
        <v>#N/A</v>
      </c>
      <c r="S313" s="20" t="e">
        <f>ROUND(VLOOKUP($M313,age!$A$2:$M$479,6,FALSE),1)</f>
        <v>#N/A</v>
      </c>
      <c r="T313" s="20" t="e">
        <f>ROUND(VLOOKUP($M313,age!$A$2:$M$479,7,FALSE),1)</f>
        <v>#N/A</v>
      </c>
      <c r="U313" s="20" t="e">
        <f>ROUND(VLOOKUP($M313,age!$A$2:$M$479,8,FALSE),1)</f>
        <v>#N/A</v>
      </c>
      <c r="V313" s="20" t="e">
        <f>ROUND(VLOOKUP($M313,age!$A$2:$M$479,9,FALSE),1)</f>
        <v>#N/A</v>
      </c>
      <c r="W313" s="20" t="e">
        <f>ROUND(VLOOKUP($M313,age!$A$2:$M$479,10,FALSE),1)</f>
        <v>#N/A</v>
      </c>
      <c r="X313" s="20" t="e">
        <f>ROUND(VLOOKUP($M313,age!$A$2:$M$479,11,FALSE),1)</f>
        <v>#N/A</v>
      </c>
      <c r="Y313" s="20" t="e">
        <f>ROUND(VLOOKUP($M313,age!$A$2:$M$479,12,FALSE),1)</f>
        <v>#N/A</v>
      </c>
      <c r="Z313" s="20" t="e">
        <f>ROUND(VLOOKUP($M313,age!$A$2:$M$479,13,FALSE),1)</f>
        <v>#N/A</v>
      </c>
      <c r="AA313" s="20" t="e">
        <f>ROUND(VLOOKUP($N313,ht!$A$2:$H$423,2,FALSE),1)</f>
        <v>#N/A</v>
      </c>
      <c r="AB313" s="38" t="e">
        <f>ROUND(VLOOKUP($N313,ht!$A$2:$H$423,3,FALSE),1)</f>
        <v>#N/A</v>
      </c>
      <c r="AC313" s="20" t="e">
        <f>ROUND(VLOOKUP($N313,ht!$A$2:$H$423,4,FALSE),1)</f>
        <v>#N/A</v>
      </c>
      <c r="AD313" s="20" t="e">
        <f>ROUND(VLOOKUP($N313,ht!$A$2:$H$423,5,FALSE),1)</f>
        <v>#N/A</v>
      </c>
      <c r="AE313" s="20" t="e">
        <f>ROUND(VLOOKUP($N313,ht!$A$2:$H$423,6,FALSE),1)</f>
        <v>#N/A</v>
      </c>
      <c r="AF313" s="20" t="e">
        <f>ROUND(VLOOKUP($N313,ht!$A$2:$H$423,7,FALSE),1)</f>
        <v>#N/A</v>
      </c>
      <c r="AG313" s="20" t="e">
        <f>ROUND(VLOOKUP($N313,ht!$A$2:$H$423,8,FALSE),1)</f>
        <v>#N/A</v>
      </c>
    </row>
    <row r="314" spans="1:33" x14ac:dyDescent="0.75">
      <c r="A314" s="4"/>
      <c r="B314" s="5"/>
      <c r="C314" s="6"/>
      <c r="D314" s="6"/>
      <c r="E314" s="6"/>
      <c r="F314" s="6"/>
      <c r="G314" s="6"/>
      <c r="H314" s="35" t="str">
        <f t="shared" si="30"/>
        <v/>
      </c>
      <c r="I314" s="35" t="str">
        <f t="shared" si="31"/>
        <v/>
      </c>
      <c r="J314" s="35" t="str">
        <f t="shared" si="32"/>
        <v/>
      </c>
      <c r="K314" s="36" t="str">
        <f>Profile!$B$14</f>
        <v>700101-1</v>
      </c>
      <c r="L314" s="37">
        <f t="shared" ca="1" si="27"/>
        <v>45085</v>
      </c>
      <c r="M314" s="20" t="str">
        <f t="shared" si="28"/>
        <v>0</v>
      </c>
      <c r="N314" s="20" t="str">
        <f t="shared" si="29"/>
        <v>0</v>
      </c>
      <c r="O314" s="20" t="e">
        <f>ROUND(VLOOKUP($M314,age!$A$2:$M$479,2,FALSE),1)</f>
        <v>#N/A</v>
      </c>
      <c r="P314" s="20" t="e">
        <f>ROUND(VLOOKUP($M314,age!$A$2:$M$479,3,FALSE),1)</f>
        <v>#N/A</v>
      </c>
      <c r="Q314" s="20" t="e">
        <f>ROUND(VLOOKUP($M314,age!$A$2:$M$479,4,FALSE),1)</f>
        <v>#N/A</v>
      </c>
      <c r="R314" s="20" t="e">
        <f>ROUND(VLOOKUP($M314,age!$A$2:$M$479,5,FALSE),1)</f>
        <v>#N/A</v>
      </c>
      <c r="S314" s="20" t="e">
        <f>ROUND(VLOOKUP($M314,age!$A$2:$M$479,6,FALSE),1)</f>
        <v>#N/A</v>
      </c>
      <c r="T314" s="20" t="e">
        <f>ROUND(VLOOKUP($M314,age!$A$2:$M$479,7,FALSE),1)</f>
        <v>#N/A</v>
      </c>
      <c r="U314" s="20" t="e">
        <f>ROUND(VLOOKUP($M314,age!$A$2:$M$479,8,FALSE),1)</f>
        <v>#N/A</v>
      </c>
      <c r="V314" s="20" t="e">
        <f>ROUND(VLOOKUP($M314,age!$A$2:$M$479,9,FALSE),1)</f>
        <v>#N/A</v>
      </c>
      <c r="W314" s="20" t="e">
        <f>ROUND(VLOOKUP($M314,age!$A$2:$M$479,10,FALSE),1)</f>
        <v>#N/A</v>
      </c>
      <c r="X314" s="20" t="e">
        <f>ROUND(VLOOKUP($M314,age!$A$2:$M$479,11,FALSE),1)</f>
        <v>#N/A</v>
      </c>
      <c r="Y314" s="20" t="e">
        <f>ROUND(VLOOKUP($M314,age!$A$2:$M$479,12,FALSE),1)</f>
        <v>#N/A</v>
      </c>
      <c r="Z314" s="20" t="e">
        <f>ROUND(VLOOKUP($M314,age!$A$2:$M$479,13,FALSE),1)</f>
        <v>#N/A</v>
      </c>
      <c r="AA314" s="20" t="e">
        <f>ROUND(VLOOKUP($N314,ht!$A$2:$H$423,2,FALSE),1)</f>
        <v>#N/A</v>
      </c>
      <c r="AB314" s="38" t="e">
        <f>ROUND(VLOOKUP($N314,ht!$A$2:$H$423,3,FALSE),1)</f>
        <v>#N/A</v>
      </c>
      <c r="AC314" s="20" t="e">
        <f>ROUND(VLOOKUP($N314,ht!$A$2:$H$423,4,FALSE),1)</f>
        <v>#N/A</v>
      </c>
      <c r="AD314" s="20" t="e">
        <f>ROUND(VLOOKUP($N314,ht!$A$2:$H$423,5,FALSE),1)</f>
        <v>#N/A</v>
      </c>
      <c r="AE314" s="20" t="e">
        <f>ROUND(VLOOKUP($N314,ht!$A$2:$H$423,6,FALSE),1)</f>
        <v>#N/A</v>
      </c>
      <c r="AF314" s="20" t="e">
        <f>ROUND(VLOOKUP($N314,ht!$A$2:$H$423,7,FALSE),1)</f>
        <v>#N/A</v>
      </c>
      <c r="AG314" s="20" t="e">
        <f>ROUND(VLOOKUP($N314,ht!$A$2:$H$423,8,FALSE),1)</f>
        <v>#N/A</v>
      </c>
    </row>
    <row r="315" spans="1:33" x14ac:dyDescent="0.75">
      <c r="A315" s="4"/>
      <c r="B315" s="5"/>
      <c r="C315" s="6"/>
      <c r="D315" s="6"/>
      <c r="E315" s="6"/>
      <c r="F315" s="6"/>
      <c r="G315" s="6"/>
      <c r="H315" s="35" t="str">
        <f t="shared" si="30"/>
        <v/>
      </c>
      <c r="I315" s="35" t="str">
        <f t="shared" si="31"/>
        <v/>
      </c>
      <c r="J315" s="35" t="str">
        <f t="shared" si="32"/>
        <v/>
      </c>
      <c r="K315" s="36" t="str">
        <f>Profile!$B$14</f>
        <v>700101-1</v>
      </c>
      <c r="L315" s="37">
        <f t="shared" ca="1" si="27"/>
        <v>45085</v>
      </c>
      <c r="M315" s="20" t="str">
        <f t="shared" si="28"/>
        <v>0</v>
      </c>
      <c r="N315" s="20" t="str">
        <f t="shared" si="29"/>
        <v>0</v>
      </c>
      <c r="O315" s="20" t="e">
        <f>ROUND(VLOOKUP($M315,age!$A$2:$M$479,2,FALSE),1)</f>
        <v>#N/A</v>
      </c>
      <c r="P315" s="20" t="e">
        <f>ROUND(VLOOKUP($M315,age!$A$2:$M$479,3,FALSE),1)</f>
        <v>#N/A</v>
      </c>
      <c r="Q315" s="20" t="e">
        <f>ROUND(VLOOKUP($M315,age!$A$2:$M$479,4,FALSE),1)</f>
        <v>#N/A</v>
      </c>
      <c r="R315" s="20" t="e">
        <f>ROUND(VLOOKUP($M315,age!$A$2:$M$479,5,FALSE),1)</f>
        <v>#N/A</v>
      </c>
      <c r="S315" s="20" t="e">
        <f>ROUND(VLOOKUP($M315,age!$A$2:$M$479,6,FALSE),1)</f>
        <v>#N/A</v>
      </c>
      <c r="T315" s="20" t="e">
        <f>ROUND(VLOOKUP($M315,age!$A$2:$M$479,7,FALSE),1)</f>
        <v>#N/A</v>
      </c>
      <c r="U315" s="20" t="e">
        <f>ROUND(VLOOKUP($M315,age!$A$2:$M$479,8,FALSE),1)</f>
        <v>#N/A</v>
      </c>
      <c r="V315" s="20" t="e">
        <f>ROUND(VLOOKUP($M315,age!$A$2:$M$479,9,FALSE),1)</f>
        <v>#N/A</v>
      </c>
      <c r="W315" s="20" t="e">
        <f>ROUND(VLOOKUP($M315,age!$A$2:$M$479,10,FALSE),1)</f>
        <v>#N/A</v>
      </c>
      <c r="X315" s="20" t="e">
        <f>ROUND(VLOOKUP($M315,age!$A$2:$M$479,11,FALSE),1)</f>
        <v>#N/A</v>
      </c>
      <c r="Y315" s="20" t="e">
        <f>ROUND(VLOOKUP($M315,age!$A$2:$M$479,12,FALSE),1)</f>
        <v>#N/A</v>
      </c>
      <c r="Z315" s="20" t="e">
        <f>ROUND(VLOOKUP($M315,age!$A$2:$M$479,13,FALSE),1)</f>
        <v>#N/A</v>
      </c>
      <c r="AA315" s="20" t="e">
        <f>ROUND(VLOOKUP($N315,ht!$A$2:$H$423,2,FALSE),1)</f>
        <v>#N/A</v>
      </c>
      <c r="AB315" s="38" t="e">
        <f>ROUND(VLOOKUP($N315,ht!$A$2:$H$423,3,FALSE),1)</f>
        <v>#N/A</v>
      </c>
      <c r="AC315" s="20" t="e">
        <f>ROUND(VLOOKUP($N315,ht!$A$2:$H$423,4,FALSE),1)</f>
        <v>#N/A</v>
      </c>
      <c r="AD315" s="20" t="e">
        <f>ROUND(VLOOKUP($N315,ht!$A$2:$H$423,5,FALSE),1)</f>
        <v>#N/A</v>
      </c>
      <c r="AE315" s="20" t="e">
        <f>ROUND(VLOOKUP($N315,ht!$A$2:$H$423,6,FALSE),1)</f>
        <v>#N/A</v>
      </c>
      <c r="AF315" s="20" t="e">
        <f>ROUND(VLOOKUP($N315,ht!$A$2:$H$423,7,FALSE),1)</f>
        <v>#N/A</v>
      </c>
      <c r="AG315" s="20" t="e">
        <f>ROUND(VLOOKUP($N315,ht!$A$2:$H$423,8,FALSE),1)</f>
        <v>#N/A</v>
      </c>
    </row>
    <row r="316" spans="1:33" x14ac:dyDescent="0.75">
      <c r="A316" s="4"/>
      <c r="B316" s="5"/>
      <c r="C316" s="6"/>
      <c r="D316" s="6"/>
      <c r="E316" s="6"/>
      <c r="F316" s="6"/>
      <c r="G316" s="6"/>
      <c r="H316" s="35" t="str">
        <f t="shared" si="30"/>
        <v/>
      </c>
      <c r="I316" s="35" t="str">
        <f t="shared" si="31"/>
        <v/>
      </c>
      <c r="J316" s="35" t="str">
        <f t="shared" si="32"/>
        <v/>
      </c>
      <c r="K316" s="36" t="str">
        <f>Profile!$B$14</f>
        <v>700101-1</v>
      </c>
      <c r="L316" s="37">
        <f t="shared" ca="1" si="27"/>
        <v>45085</v>
      </c>
      <c r="M316" s="20" t="str">
        <f t="shared" si="28"/>
        <v>0</v>
      </c>
      <c r="N316" s="20" t="str">
        <f t="shared" si="29"/>
        <v>0</v>
      </c>
      <c r="O316" s="20" t="e">
        <f>ROUND(VLOOKUP($M316,age!$A$2:$M$479,2,FALSE),1)</f>
        <v>#N/A</v>
      </c>
      <c r="P316" s="20" t="e">
        <f>ROUND(VLOOKUP($M316,age!$A$2:$M$479,3,FALSE),1)</f>
        <v>#N/A</v>
      </c>
      <c r="Q316" s="20" t="e">
        <f>ROUND(VLOOKUP($M316,age!$A$2:$M$479,4,FALSE),1)</f>
        <v>#N/A</v>
      </c>
      <c r="R316" s="20" t="e">
        <f>ROUND(VLOOKUP($M316,age!$A$2:$M$479,5,FALSE),1)</f>
        <v>#N/A</v>
      </c>
      <c r="S316" s="20" t="e">
        <f>ROUND(VLOOKUP($M316,age!$A$2:$M$479,6,FALSE),1)</f>
        <v>#N/A</v>
      </c>
      <c r="T316" s="20" t="e">
        <f>ROUND(VLOOKUP($M316,age!$A$2:$M$479,7,FALSE),1)</f>
        <v>#N/A</v>
      </c>
      <c r="U316" s="20" t="e">
        <f>ROUND(VLOOKUP($M316,age!$A$2:$M$479,8,FALSE),1)</f>
        <v>#N/A</v>
      </c>
      <c r="V316" s="20" t="e">
        <f>ROUND(VLOOKUP($M316,age!$A$2:$M$479,9,FALSE),1)</f>
        <v>#N/A</v>
      </c>
      <c r="W316" s="20" t="e">
        <f>ROUND(VLOOKUP($M316,age!$A$2:$M$479,10,FALSE),1)</f>
        <v>#N/A</v>
      </c>
      <c r="X316" s="20" t="e">
        <f>ROUND(VLOOKUP($M316,age!$A$2:$M$479,11,FALSE),1)</f>
        <v>#N/A</v>
      </c>
      <c r="Y316" s="20" t="e">
        <f>ROUND(VLOOKUP($M316,age!$A$2:$M$479,12,FALSE),1)</f>
        <v>#N/A</v>
      </c>
      <c r="Z316" s="20" t="e">
        <f>ROUND(VLOOKUP($M316,age!$A$2:$M$479,13,FALSE),1)</f>
        <v>#N/A</v>
      </c>
      <c r="AA316" s="20" t="e">
        <f>ROUND(VLOOKUP($N316,ht!$A$2:$H$423,2,FALSE),1)</f>
        <v>#N/A</v>
      </c>
      <c r="AB316" s="38" t="e">
        <f>ROUND(VLOOKUP($N316,ht!$A$2:$H$423,3,FALSE),1)</f>
        <v>#N/A</v>
      </c>
      <c r="AC316" s="20" t="e">
        <f>ROUND(VLOOKUP($N316,ht!$A$2:$H$423,4,FALSE),1)</f>
        <v>#N/A</v>
      </c>
      <c r="AD316" s="20" t="e">
        <f>ROUND(VLOOKUP($N316,ht!$A$2:$H$423,5,FALSE),1)</f>
        <v>#N/A</v>
      </c>
      <c r="AE316" s="20" t="e">
        <f>ROUND(VLOOKUP($N316,ht!$A$2:$H$423,6,FALSE),1)</f>
        <v>#N/A</v>
      </c>
      <c r="AF316" s="20" t="e">
        <f>ROUND(VLOOKUP($N316,ht!$A$2:$H$423,7,FALSE),1)</f>
        <v>#N/A</v>
      </c>
      <c r="AG316" s="20" t="e">
        <f>ROUND(VLOOKUP($N316,ht!$A$2:$H$423,8,FALSE),1)</f>
        <v>#N/A</v>
      </c>
    </row>
    <row r="317" spans="1:33" x14ac:dyDescent="0.75">
      <c r="A317" s="4"/>
      <c r="B317" s="5"/>
      <c r="C317" s="6"/>
      <c r="D317" s="6"/>
      <c r="E317" s="6"/>
      <c r="F317" s="6"/>
      <c r="G317" s="6"/>
      <c r="H317" s="35" t="str">
        <f t="shared" si="30"/>
        <v/>
      </c>
      <c r="I317" s="35" t="str">
        <f t="shared" si="31"/>
        <v/>
      </c>
      <c r="J317" s="35" t="str">
        <f t="shared" si="32"/>
        <v/>
      </c>
      <c r="K317" s="36" t="str">
        <f>Profile!$B$14</f>
        <v>700101-1</v>
      </c>
      <c r="L317" s="37">
        <f t="shared" ca="1" si="27"/>
        <v>45085</v>
      </c>
      <c r="M317" s="20" t="str">
        <f t="shared" si="28"/>
        <v>0</v>
      </c>
      <c r="N317" s="20" t="str">
        <f t="shared" si="29"/>
        <v>0</v>
      </c>
      <c r="O317" s="20" t="e">
        <f>ROUND(VLOOKUP($M317,age!$A$2:$M$479,2,FALSE),1)</f>
        <v>#N/A</v>
      </c>
      <c r="P317" s="20" t="e">
        <f>ROUND(VLOOKUP($M317,age!$A$2:$M$479,3,FALSE),1)</f>
        <v>#N/A</v>
      </c>
      <c r="Q317" s="20" t="e">
        <f>ROUND(VLOOKUP($M317,age!$A$2:$M$479,4,FALSE),1)</f>
        <v>#N/A</v>
      </c>
      <c r="R317" s="20" t="e">
        <f>ROUND(VLOOKUP($M317,age!$A$2:$M$479,5,FALSE),1)</f>
        <v>#N/A</v>
      </c>
      <c r="S317" s="20" t="e">
        <f>ROUND(VLOOKUP($M317,age!$A$2:$M$479,6,FALSE),1)</f>
        <v>#N/A</v>
      </c>
      <c r="T317" s="20" t="e">
        <f>ROUND(VLOOKUP($M317,age!$A$2:$M$479,7,FALSE),1)</f>
        <v>#N/A</v>
      </c>
      <c r="U317" s="20" t="e">
        <f>ROUND(VLOOKUP($M317,age!$A$2:$M$479,8,FALSE),1)</f>
        <v>#N/A</v>
      </c>
      <c r="V317" s="20" t="e">
        <f>ROUND(VLOOKUP($M317,age!$A$2:$M$479,9,FALSE),1)</f>
        <v>#N/A</v>
      </c>
      <c r="W317" s="20" t="e">
        <f>ROUND(VLOOKUP($M317,age!$A$2:$M$479,10,FALSE),1)</f>
        <v>#N/A</v>
      </c>
      <c r="X317" s="20" t="e">
        <f>ROUND(VLOOKUP($M317,age!$A$2:$M$479,11,FALSE),1)</f>
        <v>#N/A</v>
      </c>
      <c r="Y317" s="20" t="e">
        <f>ROUND(VLOOKUP($M317,age!$A$2:$M$479,12,FALSE),1)</f>
        <v>#N/A</v>
      </c>
      <c r="Z317" s="20" t="e">
        <f>ROUND(VLOOKUP($M317,age!$A$2:$M$479,13,FALSE),1)</f>
        <v>#N/A</v>
      </c>
      <c r="AA317" s="20" t="e">
        <f>ROUND(VLOOKUP($N317,ht!$A$2:$H$423,2,FALSE),1)</f>
        <v>#N/A</v>
      </c>
      <c r="AB317" s="38" t="e">
        <f>ROUND(VLOOKUP($N317,ht!$A$2:$H$423,3,FALSE),1)</f>
        <v>#N/A</v>
      </c>
      <c r="AC317" s="20" t="e">
        <f>ROUND(VLOOKUP($N317,ht!$A$2:$H$423,4,FALSE),1)</f>
        <v>#N/A</v>
      </c>
      <c r="AD317" s="20" t="e">
        <f>ROUND(VLOOKUP($N317,ht!$A$2:$H$423,5,FALSE),1)</f>
        <v>#N/A</v>
      </c>
      <c r="AE317" s="20" t="e">
        <f>ROUND(VLOOKUP($N317,ht!$A$2:$H$423,6,FALSE),1)</f>
        <v>#N/A</v>
      </c>
      <c r="AF317" s="20" t="e">
        <f>ROUND(VLOOKUP($N317,ht!$A$2:$H$423,7,FALSE),1)</f>
        <v>#N/A</v>
      </c>
      <c r="AG317" s="20" t="e">
        <f>ROUND(VLOOKUP($N317,ht!$A$2:$H$423,8,FALSE),1)</f>
        <v>#N/A</v>
      </c>
    </row>
    <row r="318" spans="1:33" x14ac:dyDescent="0.75">
      <c r="A318" s="4"/>
      <c r="B318" s="5"/>
      <c r="C318" s="6"/>
      <c r="D318" s="6"/>
      <c r="E318" s="6"/>
      <c r="F318" s="6"/>
      <c r="G318" s="6"/>
      <c r="H318" s="35" t="str">
        <f t="shared" si="30"/>
        <v/>
      </c>
      <c r="I318" s="35" t="str">
        <f t="shared" si="31"/>
        <v/>
      </c>
      <c r="J318" s="35" t="str">
        <f t="shared" si="32"/>
        <v/>
      </c>
      <c r="K318" s="36" t="str">
        <f>Profile!$B$14</f>
        <v>700101-1</v>
      </c>
      <c r="L318" s="37">
        <f t="shared" ca="1" si="27"/>
        <v>45085</v>
      </c>
      <c r="M318" s="20" t="str">
        <f t="shared" si="28"/>
        <v>0</v>
      </c>
      <c r="N318" s="20" t="str">
        <f t="shared" si="29"/>
        <v>0</v>
      </c>
      <c r="O318" s="20" t="e">
        <f>ROUND(VLOOKUP($M318,age!$A$2:$M$479,2,FALSE),1)</f>
        <v>#N/A</v>
      </c>
      <c r="P318" s="20" t="e">
        <f>ROUND(VLOOKUP($M318,age!$A$2:$M$479,3,FALSE),1)</f>
        <v>#N/A</v>
      </c>
      <c r="Q318" s="20" t="e">
        <f>ROUND(VLOOKUP($M318,age!$A$2:$M$479,4,FALSE),1)</f>
        <v>#N/A</v>
      </c>
      <c r="R318" s="20" t="e">
        <f>ROUND(VLOOKUP($M318,age!$A$2:$M$479,5,FALSE),1)</f>
        <v>#N/A</v>
      </c>
      <c r="S318" s="20" t="e">
        <f>ROUND(VLOOKUP($M318,age!$A$2:$M$479,6,FALSE),1)</f>
        <v>#N/A</v>
      </c>
      <c r="T318" s="20" t="e">
        <f>ROUND(VLOOKUP($M318,age!$A$2:$M$479,7,FALSE),1)</f>
        <v>#N/A</v>
      </c>
      <c r="U318" s="20" t="e">
        <f>ROUND(VLOOKUP($M318,age!$A$2:$M$479,8,FALSE),1)</f>
        <v>#N/A</v>
      </c>
      <c r="V318" s="20" t="e">
        <f>ROUND(VLOOKUP($M318,age!$A$2:$M$479,9,FALSE),1)</f>
        <v>#N/A</v>
      </c>
      <c r="W318" s="20" t="e">
        <f>ROUND(VLOOKUP($M318,age!$A$2:$M$479,10,FALSE),1)</f>
        <v>#N/A</v>
      </c>
      <c r="X318" s="20" t="e">
        <f>ROUND(VLOOKUP($M318,age!$A$2:$M$479,11,FALSE),1)</f>
        <v>#N/A</v>
      </c>
      <c r="Y318" s="20" t="e">
        <f>ROUND(VLOOKUP($M318,age!$A$2:$M$479,12,FALSE),1)</f>
        <v>#N/A</v>
      </c>
      <c r="Z318" s="20" t="e">
        <f>ROUND(VLOOKUP($M318,age!$A$2:$M$479,13,FALSE),1)</f>
        <v>#N/A</v>
      </c>
      <c r="AA318" s="20" t="e">
        <f>ROUND(VLOOKUP($N318,ht!$A$2:$H$423,2,FALSE),1)</f>
        <v>#N/A</v>
      </c>
      <c r="AB318" s="38" t="e">
        <f>ROUND(VLOOKUP($N318,ht!$A$2:$H$423,3,FALSE),1)</f>
        <v>#N/A</v>
      </c>
      <c r="AC318" s="20" t="e">
        <f>ROUND(VLOOKUP($N318,ht!$A$2:$H$423,4,FALSE),1)</f>
        <v>#N/A</v>
      </c>
      <c r="AD318" s="20" t="e">
        <f>ROUND(VLOOKUP($N318,ht!$A$2:$H$423,5,FALSE),1)</f>
        <v>#N/A</v>
      </c>
      <c r="AE318" s="20" t="e">
        <f>ROUND(VLOOKUP($N318,ht!$A$2:$H$423,6,FALSE),1)</f>
        <v>#N/A</v>
      </c>
      <c r="AF318" s="20" t="e">
        <f>ROUND(VLOOKUP($N318,ht!$A$2:$H$423,7,FALSE),1)</f>
        <v>#N/A</v>
      </c>
      <c r="AG318" s="20" t="e">
        <f>ROUND(VLOOKUP($N318,ht!$A$2:$H$423,8,FALSE),1)</f>
        <v>#N/A</v>
      </c>
    </row>
    <row r="319" spans="1:33" x14ac:dyDescent="0.75">
      <c r="A319" s="4"/>
      <c r="B319" s="5"/>
      <c r="C319" s="6"/>
      <c r="D319" s="6"/>
      <c r="E319" s="6"/>
      <c r="F319" s="6"/>
      <c r="G319" s="6"/>
      <c r="H319" s="35" t="str">
        <f t="shared" si="30"/>
        <v/>
      </c>
      <c r="I319" s="35" t="str">
        <f t="shared" si="31"/>
        <v/>
      </c>
      <c r="J319" s="35" t="str">
        <f t="shared" si="32"/>
        <v/>
      </c>
      <c r="K319" s="36" t="str">
        <f>Profile!$B$14</f>
        <v>700101-1</v>
      </c>
      <c r="L319" s="37">
        <f t="shared" ca="1" si="27"/>
        <v>45085</v>
      </c>
      <c r="M319" s="20" t="str">
        <f t="shared" si="28"/>
        <v>0</v>
      </c>
      <c r="N319" s="20" t="str">
        <f t="shared" si="29"/>
        <v>0</v>
      </c>
      <c r="O319" s="20" t="e">
        <f>ROUND(VLOOKUP($M319,age!$A$2:$M$479,2,FALSE),1)</f>
        <v>#N/A</v>
      </c>
      <c r="P319" s="20" t="e">
        <f>ROUND(VLOOKUP($M319,age!$A$2:$M$479,3,FALSE),1)</f>
        <v>#N/A</v>
      </c>
      <c r="Q319" s="20" t="e">
        <f>ROUND(VLOOKUP($M319,age!$A$2:$M$479,4,FALSE),1)</f>
        <v>#N/A</v>
      </c>
      <c r="R319" s="20" t="e">
        <f>ROUND(VLOOKUP($M319,age!$A$2:$M$479,5,FALSE),1)</f>
        <v>#N/A</v>
      </c>
      <c r="S319" s="20" t="e">
        <f>ROUND(VLOOKUP($M319,age!$A$2:$M$479,6,FALSE),1)</f>
        <v>#N/A</v>
      </c>
      <c r="T319" s="20" t="e">
        <f>ROUND(VLOOKUP($M319,age!$A$2:$M$479,7,FALSE),1)</f>
        <v>#N/A</v>
      </c>
      <c r="U319" s="20" t="e">
        <f>ROUND(VLOOKUP($M319,age!$A$2:$M$479,8,FALSE),1)</f>
        <v>#N/A</v>
      </c>
      <c r="V319" s="20" t="e">
        <f>ROUND(VLOOKUP($M319,age!$A$2:$M$479,9,FALSE),1)</f>
        <v>#N/A</v>
      </c>
      <c r="W319" s="20" t="e">
        <f>ROUND(VLOOKUP($M319,age!$A$2:$M$479,10,FALSE),1)</f>
        <v>#N/A</v>
      </c>
      <c r="X319" s="20" t="e">
        <f>ROUND(VLOOKUP($M319,age!$A$2:$M$479,11,FALSE),1)</f>
        <v>#N/A</v>
      </c>
      <c r="Y319" s="20" t="e">
        <f>ROUND(VLOOKUP($M319,age!$A$2:$M$479,12,FALSE),1)</f>
        <v>#N/A</v>
      </c>
      <c r="Z319" s="20" t="e">
        <f>ROUND(VLOOKUP($M319,age!$A$2:$M$479,13,FALSE),1)</f>
        <v>#N/A</v>
      </c>
      <c r="AA319" s="20" t="e">
        <f>ROUND(VLOOKUP($N319,ht!$A$2:$H$423,2,FALSE),1)</f>
        <v>#N/A</v>
      </c>
      <c r="AB319" s="38" t="e">
        <f>ROUND(VLOOKUP($N319,ht!$A$2:$H$423,3,FALSE),1)</f>
        <v>#N/A</v>
      </c>
      <c r="AC319" s="20" t="e">
        <f>ROUND(VLOOKUP($N319,ht!$A$2:$H$423,4,FALSE),1)</f>
        <v>#N/A</v>
      </c>
      <c r="AD319" s="20" t="e">
        <f>ROUND(VLOOKUP($N319,ht!$A$2:$H$423,5,FALSE),1)</f>
        <v>#N/A</v>
      </c>
      <c r="AE319" s="20" t="e">
        <f>ROUND(VLOOKUP($N319,ht!$A$2:$H$423,6,FALSE),1)</f>
        <v>#N/A</v>
      </c>
      <c r="AF319" s="20" t="e">
        <f>ROUND(VLOOKUP($N319,ht!$A$2:$H$423,7,FALSE),1)</f>
        <v>#N/A</v>
      </c>
      <c r="AG319" s="20" t="e">
        <f>ROUND(VLOOKUP($N319,ht!$A$2:$H$423,8,FALSE),1)</f>
        <v>#N/A</v>
      </c>
    </row>
    <row r="320" spans="1:33" x14ac:dyDescent="0.75">
      <c r="A320" s="4"/>
      <c r="B320" s="5"/>
      <c r="C320" s="6"/>
      <c r="D320" s="6"/>
      <c r="E320" s="6"/>
      <c r="F320" s="6"/>
      <c r="G320" s="6"/>
      <c r="H320" s="35" t="str">
        <f t="shared" si="30"/>
        <v/>
      </c>
      <c r="I320" s="35" t="str">
        <f t="shared" si="31"/>
        <v/>
      </c>
      <c r="J320" s="35" t="str">
        <f t="shared" si="32"/>
        <v/>
      </c>
      <c r="K320" s="36" t="str">
        <f>Profile!$B$14</f>
        <v>700101-1</v>
      </c>
      <c r="L320" s="37">
        <f t="shared" ca="1" si="27"/>
        <v>45085</v>
      </c>
      <c r="M320" s="20" t="str">
        <f t="shared" si="28"/>
        <v>0</v>
      </c>
      <c r="N320" s="20" t="str">
        <f t="shared" si="29"/>
        <v>0</v>
      </c>
      <c r="O320" s="20" t="e">
        <f>ROUND(VLOOKUP($M320,age!$A$2:$M$479,2,FALSE),1)</f>
        <v>#N/A</v>
      </c>
      <c r="P320" s="20" t="e">
        <f>ROUND(VLOOKUP($M320,age!$A$2:$M$479,3,FALSE),1)</f>
        <v>#N/A</v>
      </c>
      <c r="Q320" s="20" t="e">
        <f>ROUND(VLOOKUP($M320,age!$A$2:$M$479,4,FALSE),1)</f>
        <v>#N/A</v>
      </c>
      <c r="R320" s="20" t="e">
        <f>ROUND(VLOOKUP($M320,age!$A$2:$M$479,5,FALSE),1)</f>
        <v>#N/A</v>
      </c>
      <c r="S320" s="20" t="e">
        <f>ROUND(VLOOKUP($M320,age!$A$2:$M$479,6,FALSE),1)</f>
        <v>#N/A</v>
      </c>
      <c r="T320" s="20" t="e">
        <f>ROUND(VLOOKUP($M320,age!$A$2:$M$479,7,FALSE),1)</f>
        <v>#N/A</v>
      </c>
      <c r="U320" s="20" t="e">
        <f>ROUND(VLOOKUP($M320,age!$A$2:$M$479,8,FALSE),1)</f>
        <v>#N/A</v>
      </c>
      <c r="V320" s="20" t="e">
        <f>ROUND(VLOOKUP($M320,age!$A$2:$M$479,9,FALSE),1)</f>
        <v>#N/A</v>
      </c>
      <c r="W320" s="20" t="e">
        <f>ROUND(VLOOKUP($M320,age!$A$2:$M$479,10,FALSE),1)</f>
        <v>#N/A</v>
      </c>
      <c r="X320" s="20" t="e">
        <f>ROUND(VLOOKUP($M320,age!$A$2:$M$479,11,FALSE),1)</f>
        <v>#N/A</v>
      </c>
      <c r="Y320" s="20" t="e">
        <f>ROUND(VLOOKUP($M320,age!$A$2:$M$479,12,FALSE),1)</f>
        <v>#N/A</v>
      </c>
      <c r="Z320" s="20" t="e">
        <f>ROUND(VLOOKUP($M320,age!$A$2:$M$479,13,FALSE),1)</f>
        <v>#N/A</v>
      </c>
      <c r="AA320" s="20" t="e">
        <f>ROUND(VLOOKUP($N320,ht!$A$2:$H$423,2,FALSE),1)</f>
        <v>#N/A</v>
      </c>
      <c r="AB320" s="38" t="e">
        <f>ROUND(VLOOKUP($N320,ht!$A$2:$H$423,3,FALSE),1)</f>
        <v>#N/A</v>
      </c>
      <c r="AC320" s="20" t="e">
        <f>ROUND(VLOOKUP($N320,ht!$A$2:$H$423,4,FALSE),1)</f>
        <v>#N/A</v>
      </c>
      <c r="AD320" s="20" t="e">
        <f>ROUND(VLOOKUP($N320,ht!$A$2:$H$423,5,FALSE),1)</f>
        <v>#N/A</v>
      </c>
      <c r="AE320" s="20" t="e">
        <f>ROUND(VLOOKUP($N320,ht!$A$2:$H$423,6,FALSE),1)</f>
        <v>#N/A</v>
      </c>
      <c r="AF320" s="20" t="e">
        <f>ROUND(VLOOKUP($N320,ht!$A$2:$H$423,7,FALSE),1)</f>
        <v>#N/A</v>
      </c>
      <c r="AG320" s="20" t="e">
        <f>ROUND(VLOOKUP($N320,ht!$A$2:$H$423,8,FALSE),1)</f>
        <v>#N/A</v>
      </c>
    </row>
    <row r="321" spans="1:33" x14ac:dyDescent="0.75">
      <c r="A321" s="4"/>
      <c r="B321" s="5"/>
      <c r="C321" s="6"/>
      <c r="D321" s="6"/>
      <c r="E321" s="6"/>
      <c r="F321" s="6"/>
      <c r="G321" s="6"/>
      <c r="H321" s="35" t="str">
        <f t="shared" si="30"/>
        <v/>
      </c>
      <c r="I321" s="35" t="str">
        <f t="shared" si="31"/>
        <v/>
      </c>
      <c r="J321" s="35" t="str">
        <f t="shared" si="32"/>
        <v/>
      </c>
      <c r="K321" s="36" t="str">
        <f>Profile!$B$14</f>
        <v>700101-1</v>
      </c>
      <c r="L321" s="37">
        <f t="shared" ca="1" si="27"/>
        <v>45085</v>
      </c>
      <c r="M321" s="20" t="str">
        <f t="shared" si="28"/>
        <v>0</v>
      </c>
      <c r="N321" s="20" t="str">
        <f t="shared" si="29"/>
        <v>0</v>
      </c>
      <c r="O321" s="20" t="e">
        <f>ROUND(VLOOKUP($M321,age!$A$2:$M$479,2,FALSE),1)</f>
        <v>#N/A</v>
      </c>
      <c r="P321" s="20" t="e">
        <f>ROUND(VLOOKUP($M321,age!$A$2:$M$479,3,FALSE),1)</f>
        <v>#N/A</v>
      </c>
      <c r="Q321" s="20" t="e">
        <f>ROUND(VLOOKUP($M321,age!$A$2:$M$479,4,FALSE),1)</f>
        <v>#N/A</v>
      </c>
      <c r="R321" s="20" t="e">
        <f>ROUND(VLOOKUP($M321,age!$A$2:$M$479,5,FALSE),1)</f>
        <v>#N/A</v>
      </c>
      <c r="S321" s="20" t="e">
        <f>ROUND(VLOOKUP($M321,age!$A$2:$M$479,6,FALSE),1)</f>
        <v>#N/A</v>
      </c>
      <c r="T321" s="20" t="e">
        <f>ROUND(VLOOKUP($M321,age!$A$2:$M$479,7,FALSE),1)</f>
        <v>#N/A</v>
      </c>
      <c r="U321" s="20" t="e">
        <f>ROUND(VLOOKUP($M321,age!$A$2:$M$479,8,FALSE),1)</f>
        <v>#N/A</v>
      </c>
      <c r="V321" s="20" t="e">
        <f>ROUND(VLOOKUP($M321,age!$A$2:$M$479,9,FALSE),1)</f>
        <v>#N/A</v>
      </c>
      <c r="W321" s="20" t="e">
        <f>ROUND(VLOOKUP($M321,age!$A$2:$M$479,10,FALSE),1)</f>
        <v>#N/A</v>
      </c>
      <c r="X321" s="20" t="e">
        <f>ROUND(VLOOKUP($M321,age!$A$2:$M$479,11,FALSE),1)</f>
        <v>#N/A</v>
      </c>
      <c r="Y321" s="20" t="e">
        <f>ROUND(VLOOKUP($M321,age!$A$2:$M$479,12,FALSE),1)</f>
        <v>#N/A</v>
      </c>
      <c r="Z321" s="20" t="e">
        <f>ROUND(VLOOKUP($M321,age!$A$2:$M$479,13,FALSE),1)</f>
        <v>#N/A</v>
      </c>
      <c r="AA321" s="20" t="e">
        <f>ROUND(VLOOKUP($N321,ht!$A$2:$H$423,2,FALSE),1)</f>
        <v>#N/A</v>
      </c>
      <c r="AB321" s="38" t="e">
        <f>ROUND(VLOOKUP($N321,ht!$A$2:$H$423,3,FALSE),1)</f>
        <v>#N/A</v>
      </c>
      <c r="AC321" s="20" t="e">
        <f>ROUND(VLOOKUP($N321,ht!$A$2:$H$423,4,FALSE),1)</f>
        <v>#N/A</v>
      </c>
      <c r="AD321" s="20" t="e">
        <f>ROUND(VLOOKUP($N321,ht!$A$2:$H$423,5,FALSE),1)</f>
        <v>#N/A</v>
      </c>
      <c r="AE321" s="20" t="e">
        <f>ROUND(VLOOKUP($N321,ht!$A$2:$H$423,6,FALSE),1)</f>
        <v>#N/A</v>
      </c>
      <c r="AF321" s="20" t="e">
        <f>ROUND(VLOOKUP($N321,ht!$A$2:$H$423,7,FALSE),1)</f>
        <v>#N/A</v>
      </c>
      <c r="AG321" s="20" t="e">
        <f>ROUND(VLOOKUP($N321,ht!$A$2:$H$423,8,FALSE),1)</f>
        <v>#N/A</v>
      </c>
    </row>
    <row r="322" spans="1:33" x14ac:dyDescent="0.75">
      <c r="A322" s="4"/>
      <c r="B322" s="5"/>
      <c r="C322" s="6"/>
      <c r="D322" s="6"/>
      <c r="E322" s="6"/>
      <c r="F322" s="6"/>
      <c r="G322" s="6"/>
      <c r="H322" s="35" t="str">
        <f t="shared" si="30"/>
        <v/>
      </c>
      <c r="I322" s="35" t="str">
        <f t="shared" si="31"/>
        <v/>
      </c>
      <c r="J322" s="35" t="str">
        <f t="shared" si="32"/>
        <v/>
      </c>
      <c r="K322" s="36" t="str">
        <f>Profile!$B$14</f>
        <v>700101-1</v>
      </c>
      <c r="L322" s="37">
        <f t="shared" ca="1" si="27"/>
        <v>45085</v>
      </c>
      <c r="M322" s="20" t="str">
        <f t="shared" si="28"/>
        <v>0</v>
      </c>
      <c r="N322" s="20" t="str">
        <f t="shared" si="29"/>
        <v>0</v>
      </c>
      <c r="O322" s="20" t="e">
        <f>ROUND(VLOOKUP($M322,age!$A$2:$M$479,2,FALSE),1)</f>
        <v>#N/A</v>
      </c>
      <c r="P322" s="20" t="e">
        <f>ROUND(VLOOKUP($M322,age!$A$2:$M$479,3,FALSE),1)</f>
        <v>#N/A</v>
      </c>
      <c r="Q322" s="20" t="e">
        <f>ROUND(VLOOKUP($M322,age!$A$2:$M$479,4,FALSE),1)</f>
        <v>#N/A</v>
      </c>
      <c r="R322" s="20" t="e">
        <f>ROUND(VLOOKUP($M322,age!$A$2:$M$479,5,FALSE),1)</f>
        <v>#N/A</v>
      </c>
      <c r="S322" s="20" t="e">
        <f>ROUND(VLOOKUP($M322,age!$A$2:$M$479,6,FALSE),1)</f>
        <v>#N/A</v>
      </c>
      <c r="T322" s="20" t="e">
        <f>ROUND(VLOOKUP($M322,age!$A$2:$M$479,7,FALSE),1)</f>
        <v>#N/A</v>
      </c>
      <c r="U322" s="20" t="e">
        <f>ROUND(VLOOKUP($M322,age!$A$2:$M$479,8,FALSE),1)</f>
        <v>#N/A</v>
      </c>
      <c r="V322" s="20" t="e">
        <f>ROUND(VLOOKUP($M322,age!$A$2:$M$479,9,FALSE),1)</f>
        <v>#N/A</v>
      </c>
      <c r="W322" s="20" t="e">
        <f>ROUND(VLOOKUP($M322,age!$A$2:$M$479,10,FALSE),1)</f>
        <v>#N/A</v>
      </c>
      <c r="X322" s="20" t="e">
        <f>ROUND(VLOOKUP($M322,age!$A$2:$M$479,11,FALSE),1)</f>
        <v>#N/A</v>
      </c>
      <c r="Y322" s="20" t="e">
        <f>ROUND(VLOOKUP($M322,age!$A$2:$M$479,12,FALSE),1)</f>
        <v>#N/A</v>
      </c>
      <c r="Z322" s="20" t="e">
        <f>ROUND(VLOOKUP($M322,age!$A$2:$M$479,13,FALSE),1)</f>
        <v>#N/A</v>
      </c>
      <c r="AA322" s="20" t="e">
        <f>ROUND(VLOOKUP($N322,ht!$A$2:$H$423,2,FALSE),1)</f>
        <v>#N/A</v>
      </c>
      <c r="AB322" s="38" t="e">
        <f>ROUND(VLOOKUP($N322,ht!$A$2:$H$423,3,FALSE),1)</f>
        <v>#N/A</v>
      </c>
      <c r="AC322" s="20" t="e">
        <f>ROUND(VLOOKUP($N322,ht!$A$2:$H$423,4,FALSE),1)</f>
        <v>#N/A</v>
      </c>
      <c r="AD322" s="20" t="e">
        <f>ROUND(VLOOKUP($N322,ht!$A$2:$H$423,5,FALSE),1)</f>
        <v>#N/A</v>
      </c>
      <c r="AE322" s="20" t="e">
        <f>ROUND(VLOOKUP($N322,ht!$A$2:$H$423,6,FALSE),1)</f>
        <v>#N/A</v>
      </c>
      <c r="AF322" s="20" t="e">
        <f>ROUND(VLOOKUP($N322,ht!$A$2:$H$423,7,FALSE),1)</f>
        <v>#N/A</v>
      </c>
      <c r="AG322" s="20" t="e">
        <f>ROUND(VLOOKUP($N322,ht!$A$2:$H$423,8,FALSE),1)</f>
        <v>#N/A</v>
      </c>
    </row>
    <row r="323" spans="1:33" x14ac:dyDescent="0.75">
      <c r="A323" s="4"/>
      <c r="B323" s="5"/>
      <c r="C323" s="6"/>
      <c r="D323" s="6"/>
      <c r="E323" s="6"/>
      <c r="F323" s="6"/>
      <c r="G323" s="6"/>
      <c r="H323" s="35" t="str">
        <f t="shared" si="30"/>
        <v/>
      </c>
      <c r="I323" s="35" t="str">
        <f t="shared" si="31"/>
        <v/>
      </c>
      <c r="J323" s="35" t="str">
        <f t="shared" si="32"/>
        <v/>
      </c>
      <c r="K323" s="36" t="str">
        <f>Profile!$B$14</f>
        <v>700101-1</v>
      </c>
      <c r="L323" s="37">
        <f t="shared" ca="1" si="27"/>
        <v>45085</v>
      </c>
      <c r="M323" s="20" t="str">
        <f t="shared" si="28"/>
        <v>0</v>
      </c>
      <c r="N323" s="20" t="str">
        <f t="shared" si="29"/>
        <v>0</v>
      </c>
      <c r="O323" s="20" t="e">
        <f>ROUND(VLOOKUP($M323,age!$A$2:$M$479,2,FALSE),1)</f>
        <v>#N/A</v>
      </c>
      <c r="P323" s="20" t="e">
        <f>ROUND(VLOOKUP($M323,age!$A$2:$M$479,3,FALSE),1)</f>
        <v>#N/A</v>
      </c>
      <c r="Q323" s="20" t="e">
        <f>ROUND(VLOOKUP($M323,age!$A$2:$M$479,4,FALSE),1)</f>
        <v>#N/A</v>
      </c>
      <c r="R323" s="20" t="e">
        <f>ROUND(VLOOKUP($M323,age!$A$2:$M$479,5,FALSE),1)</f>
        <v>#N/A</v>
      </c>
      <c r="S323" s="20" t="e">
        <f>ROUND(VLOOKUP($M323,age!$A$2:$M$479,6,FALSE),1)</f>
        <v>#N/A</v>
      </c>
      <c r="T323" s="20" t="e">
        <f>ROUND(VLOOKUP($M323,age!$A$2:$M$479,7,FALSE),1)</f>
        <v>#N/A</v>
      </c>
      <c r="U323" s="20" t="e">
        <f>ROUND(VLOOKUP($M323,age!$A$2:$M$479,8,FALSE),1)</f>
        <v>#N/A</v>
      </c>
      <c r="V323" s="20" t="e">
        <f>ROUND(VLOOKUP($M323,age!$A$2:$M$479,9,FALSE),1)</f>
        <v>#N/A</v>
      </c>
      <c r="W323" s="20" t="e">
        <f>ROUND(VLOOKUP($M323,age!$A$2:$M$479,10,FALSE),1)</f>
        <v>#N/A</v>
      </c>
      <c r="X323" s="20" t="e">
        <f>ROUND(VLOOKUP($M323,age!$A$2:$M$479,11,FALSE),1)</f>
        <v>#N/A</v>
      </c>
      <c r="Y323" s="20" t="e">
        <f>ROUND(VLOOKUP($M323,age!$A$2:$M$479,12,FALSE),1)</f>
        <v>#N/A</v>
      </c>
      <c r="Z323" s="20" t="e">
        <f>ROUND(VLOOKUP($M323,age!$A$2:$M$479,13,FALSE),1)</f>
        <v>#N/A</v>
      </c>
      <c r="AA323" s="20" t="e">
        <f>ROUND(VLOOKUP($N323,ht!$A$2:$H$423,2,FALSE),1)</f>
        <v>#N/A</v>
      </c>
      <c r="AB323" s="38" t="e">
        <f>ROUND(VLOOKUP($N323,ht!$A$2:$H$423,3,FALSE),1)</f>
        <v>#N/A</v>
      </c>
      <c r="AC323" s="20" t="e">
        <f>ROUND(VLOOKUP($N323,ht!$A$2:$H$423,4,FALSE),1)</f>
        <v>#N/A</v>
      </c>
      <c r="AD323" s="20" t="e">
        <f>ROUND(VLOOKUP($N323,ht!$A$2:$H$423,5,FALSE),1)</f>
        <v>#N/A</v>
      </c>
      <c r="AE323" s="20" t="e">
        <f>ROUND(VLOOKUP($N323,ht!$A$2:$H$423,6,FALSE),1)</f>
        <v>#N/A</v>
      </c>
      <c r="AF323" s="20" t="e">
        <f>ROUND(VLOOKUP($N323,ht!$A$2:$H$423,7,FALSE),1)</f>
        <v>#N/A</v>
      </c>
      <c r="AG323" s="20" t="e">
        <f>ROUND(VLOOKUP($N323,ht!$A$2:$H$423,8,FALSE),1)</f>
        <v>#N/A</v>
      </c>
    </row>
    <row r="324" spans="1:33" x14ac:dyDescent="0.75">
      <c r="A324" s="4"/>
      <c r="B324" s="5"/>
      <c r="C324" s="6"/>
      <c r="D324" s="6"/>
      <c r="E324" s="6"/>
      <c r="F324" s="6"/>
      <c r="G324" s="6"/>
      <c r="H324" s="35" t="str">
        <f t="shared" si="30"/>
        <v/>
      </c>
      <c r="I324" s="35" t="str">
        <f t="shared" si="31"/>
        <v/>
      </c>
      <c r="J324" s="35" t="str">
        <f t="shared" si="32"/>
        <v/>
      </c>
      <c r="K324" s="36" t="str">
        <f>Profile!$B$14</f>
        <v>700101-1</v>
      </c>
      <c r="L324" s="37">
        <f t="shared" ca="1" si="27"/>
        <v>45085</v>
      </c>
      <c r="M324" s="20" t="str">
        <f t="shared" si="28"/>
        <v>0</v>
      </c>
      <c r="N324" s="20" t="str">
        <f t="shared" si="29"/>
        <v>0</v>
      </c>
      <c r="O324" s="20" t="e">
        <f>ROUND(VLOOKUP($M324,age!$A$2:$M$479,2,FALSE),1)</f>
        <v>#N/A</v>
      </c>
      <c r="P324" s="20" t="e">
        <f>ROUND(VLOOKUP($M324,age!$A$2:$M$479,3,FALSE),1)</f>
        <v>#N/A</v>
      </c>
      <c r="Q324" s="20" t="e">
        <f>ROUND(VLOOKUP($M324,age!$A$2:$M$479,4,FALSE),1)</f>
        <v>#N/A</v>
      </c>
      <c r="R324" s="20" t="e">
        <f>ROUND(VLOOKUP($M324,age!$A$2:$M$479,5,FALSE),1)</f>
        <v>#N/A</v>
      </c>
      <c r="S324" s="20" t="e">
        <f>ROUND(VLOOKUP($M324,age!$A$2:$M$479,6,FALSE),1)</f>
        <v>#N/A</v>
      </c>
      <c r="T324" s="20" t="e">
        <f>ROUND(VLOOKUP($M324,age!$A$2:$M$479,7,FALSE),1)</f>
        <v>#N/A</v>
      </c>
      <c r="U324" s="20" t="e">
        <f>ROUND(VLOOKUP($M324,age!$A$2:$M$479,8,FALSE),1)</f>
        <v>#N/A</v>
      </c>
      <c r="V324" s="20" t="e">
        <f>ROUND(VLOOKUP($M324,age!$A$2:$M$479,9,FALSE),1)</f>
        <v>#N/A</v>
      </c>
      <c r="W324" s="20" t="e">
        <f>ROUND(VLOOKUP($M324,age!$A$2:$M$479,10,FALSE),1)</f>
        <v>#N/A</v>
      </c>
      <c r="X324" s="20" t="e">
        <f>ROUND(VLOOKUP($M324,age!$A$2:$M$479,11,FALSE),1)</f>
        <v>#N/A</v>
      </c>
      <c r="Y324" s="20" t="e">
        <f>ROUND(VLOOKUP($M324,age!$A$2:$M$479,12,FALSE),1)</f>
        <v>#N/A</v>
      </c>
      <c r="Z324" s="20" t="e">
        <f>ROUND(VLOOKUP($M324,age!$A$2:$M$479,13,FALSE),1)</f>
        <v>#N/A</v>
      </c>
      <c r="AA324" s="20" t="e">
        <f>ROUND(VLOOKUP($N324,ht!$A$2:$H$423,2,FALSE),1)</f>
        <v>#N/A</v>
      </c>
      <c r="AB324" s="38" t="e">
        <f>ROUND(VLOOKUP($N324,ht!$A$2:$H$423,3,FALSE),1)</f>
        <v>#N/A</v>
      </c>
      <c r="AC324" s="20" t="e">
        <f>ROUND(VLOOKUP($N324,ht!$A$2:$H$423,4,FALSE),1)</f>
        <v>#N/A</v>
      </c>
      <c r="AD324" s="20" t="e">
        <f>ROUND(VLOOKUP($N324,ht!$A$2:$H$423,5,FALSE),1)</f>
        <v>#N/A</v>
      </c>
      <c r="AE324" s="20" t="e">
        <f>ROUND(VLOOKUP($N324,ht!$A$2:$H$423,6,FALSE),1)</f>
        <v>#N/A</v>
      </c>
      <c r="AF324" s="20" t="e">
        <f>ROUND(VLOOKUP($N324,ht!$A$2:$H$423,7,FALSE),1)</f>
        <v>#N/A</v>
      </c>
      <c r="AG324" s="20" t="e">
        <f>ROUND(VLOOKUP($N324,ht!$A$2:$H$423,8,FALSE),1)</f>
        <v>#N/A</v>
      </c>
    </row>
    <row r="325" spans="1:33" x14ac:dyDescent="0.75">
      <c r="A325" s="4"/>
      <c r="B325" s="5"/>
      <c r="C325" s="6"/>
      <c r="D325" s="6"/>
      <c r="E325" s="6"/>
      <c r="F325" s="6"/>
      <c r="G325" s="6"/>
      <c r="H325" s="35" t="str">
        <f t="shared" si="30"/>
        <v/>
      </c>
      <c r="I325" s="35" t="str">
        <f t="shared" si="31"/>
        <v/>
      </c>
      <c r="J325" s="35" t="str">
        <f t="shared" si="32"/>
        <v/>
      </c>
      <c r="K325" s="36" t="str">
        <f>Profile!$B$14</f>
        <v>700101-1</v>
      </c>
      <c r="L325" s="37">
        <f t="shared" ref="L325:L388" ca="1" si="33">$J$1</f>
        <v>45085</v>
      </c>
      <c r="M325" s="20" t="str">
        <f t="shared" ref="M325:M388" si="34">CONCATENATE(C325,D325*12+E325)</f>
        <v>0</v>
      </c>
      <c r="N325" s="20" t="str">
        <f t="shared" ref="N325:N388" si="35">CONCATENATE(C325,ROUND(G325,0))</f>
        <v>0</v>
      </c>
      <c r="O325" s="20" t="e">
        <f>ROUND(VLOOKUP($M325,age!$A$2:$M$479,2,FALSE),1)</f>
        <v>#N/A</v>
      </c>
      <c r="P325" s="20" t="e">
        <f>ROUND(VLOOKUP($M325,age!$A$2:$M$479,3,FALSE),1)</f>
        <v>#N/A</v>
      </c>
      <c r="Q325" s="20" t="e">
        <f>ROUND(VLOOKUP($M325,age!$A$2:$M$479,4,FALSE),1)</f>
        <v>#N/A</v>
      </c>
      <c r="R325" s="20" t="e">
        <f>ROUND(VLOOKUP($M325,age!$A$2:$M$479,5,FALSE),1)</f>
        <v>#N/A</v>
      </c>
      <c r="S325" s="20" t="e">
        <f>ROUND(VLOOKUP($M325,age!$A$2:$M$479,6,FALSE),1)</f>
        <v>#N/A</v>
      </c>
      <c r="T325" s="20" t="e">
        <f>ROUND(VLOOKUP($M325,age!$A$2:$M$479,7,FALSE),1)</f>
        <v>#N/A</v>
      </c>
      <c r="U325" s="20" t="e">
        <f>ROUND(VLOOKUP($M325,age!$A$2:$M$479,8,FALSE),1)</f>
        <v>#N/A</v>
      </c>
      <c r="V325" s="20" t="e">
        <f>ROUND(VLOOKUP($M325,age!$A$2:$M$479,9,FALSE),1)</f>
        <v>#N/A</v>
      </c>
      <c r="W325" s="20" t="e">
        <f>ROUND(VLOOKUP($M325,age!$A$2:$M$479,10,FALSE),1)</f>
        <v>#N/A</v>
      </c>
      <c r="X325" s="20" t="e">
        <f>ROUND(VLOOKUP($M325,age!$A$2:$M$479,11,FALSE),1)</f>
        <v>#N/A</v>
      </c>
      <c r="Y325" s="20" t="e">
        <f>ROUND(VLOOKUP($M325,age!$A$2:$M$479,12,FALSE),1)</f>
        <v>#N/A</v>
      </c>
      <c r="Z325" s="20" t="e">
        <f>ROUND(VLOOKUP($M325,age!$A$2:$M$479,13,FALSE),1)</f>
        <v>#N/A</v>
      </c>
      <c r="AA325" s="20" t="e">
        <f>ROUND(VLOOKUP($N325,ht!$A$2:$H$423,2,FALSE),1)</f>
        <v>#N/A</v>
      </c>
      <c r="AB325" s="38" t="e">
        <f>ROUND(VLOOKUP($N325,ht!$A$2:$H$423,3,FALSE),1)</f>
        <v>#N/A</v>
      </c>
      <c r="AC325" s="20" t="e">
        <f>ROUND(VLOOKUP($N325,ht!$A$2:$H$423,4,FALSE),1)</f>
        <v>#N/A</v>
      </c>
      <c r="AD325" s="20" t="e">
        <f>ROUND(VLOOKUP($N325,ht!$A$2:$H$423,5,FALSE),1)</f>
        <v>#N/A</v>
      </c>
      <c r="AE325" s="20" t="e">
        <f>ROUND(VLOOKUP($N325,ht!$A$2:$H$423,6,FALSE),1)</f>
        <v>#N/A</v>
      </c>
      <c r="AF325" s="20" t="e">
        <f>ROUND(VLOOKUP($N325,ht!$A$2:$H$423,7,FALSE),1)</f>
        <v>#N/A</v>
      </c>
      <c r="AG325" s="20" t="e">
        <f>ROUND(VLOOKUP($N325,ht!$A$2:$H$423,8,FALSE),1)</f>
        <v>#N/A</v>
      </c>
    </row>
    <row r="326" spans="1:33" x14ac:dyDescent="0.75">
      <c r="A326" s="4"/>
      <c r="B326" s="5"/>
      <c r="C326" s="6"/>
      <c r="D326" s="6"/>
      <c r="E326" s="6"/>
      <c r="F326" s="6"/>
      <c r="G326" s="6"/>
      <c r="H326" s="35" t="str">
        <f t="shared" si="30"/>
        <v/>
      </c>
      <c r="I326" s="35" t="str">
        <f t="shared" si="31"/>
        <v/>
      </c>
      <c r="J326" s="35" t="str">
        <f t="shared" si="32"/>
        <v/>
      </c>
      <c r="K326" s="36" t="str">
        <f>Profile!$B$14</f>
        <v>700101-1</v>
      </c>
      <c r="L326" s="37">
        <f t="shared" ca="1" si="33"/>
        <v>45085</v>
      </c>
      <c r="M326" s="20" t="str">
        <f t="shared" si="34"/>
        <v>0</v>
      </c>
      <c r="N326" s="20" t="str">
        <f t="shared" si="35"/>
        <v>0</v>
      </c>
      <c r="O326" s="20" t="e">
        <f>ROUND(VLOOKUP($M326,age!$A$2:$M$479,2,FALSE),1)</f>
        <v>#N/A</v>
      </c>
      <c r="P326" s="20" t="e">
        <f>ROUND(VLOOKUP($M326,age!$A$2:$M$479,3,FALSE),1)</f>
        <v>#N/A</v>
      </c>
      <c r="Q326" s="20" t="e">
        <f>ROUND(VLOOKUP($M326,age!$A$2:$M$479,4,FALSE),1)</f>
        <v>#N/A</v>
      </c>
      <c r="R326" s="20" t="e">
        <f>ROUND(VLOOKUP($M326,age!$A$2:$M$479,5,FALSE),1)</f>
        <v>#N/A</v>
      </c>
      <c r="S326" s="20" t="e">
        <f>ROUND(VLOOKUP($M326,age!$A$2:$M$479,6,FALSE),1)</f>
        <v>#N/A</v>
      </c>
      <c r="T326" s="20" t="e">
        <f>ROUND(VLOOKUP($M326,age!$A$2:$M$479,7,FALSE),1)</f>
        <v>#N/A</v>
      </c>
      <c r="U326" s="20" t="e">
        <f>ROUND(VLOOKUP($M326,age!$A$2:$M$479,8,FALSE),1)</f>
        <v>#N/A</v>
      </c>
      <c r="V326" s="20" t="e">
        <f>ROUND(VLOOKUP($M326,age!$A$2:$M$479,9,FALSE),1)</f>
        <v>#N/A</v>
      </c>
      <c r="W326" s="20" t="e">
        <f>ROUND(VLOOKUP($M326,age!$A$2:$M$479,10,FALSE),1)</f>
        <v>#N/A</v>
      </c>
      <c r="X326" s="20" t="e">
        <f>ROUND(VLOOKUP($M326,age!$A$2:$M$479,11,FALSE),1)</f>
        <v>#N/A</v>
      </c>
      <c r="Y326" s="20" t="e">
        <f>ROUND(VLOOKUP($M326,age!$A$2:$M$479,12,FALSE),1)</f>
        <v>#N/A</v>
      </c>
      <c r="Z326" s="20" t="e">
        <f>ROUND(VLOOKUP($M326,age!$A$2:$M$479,13,FALSE),1)</f>
        <v>#N/A</v>
      </c>
      <c r="AA326" s="20" t="e">
        <f>ROUND(VLOOKUP($N326,ht!$A$2:$H$423,2,FALSE),1)</f>
        <v>#N/A</v>
      </c>
      <c r="AB326" s="38" t="e">
        <f>ROUND(VLOOKUP($N326,ht!$A$2:$H$423,3,FALSE),1)</f>
        <v>#N/A</v>
      </c>
      <c r="AC326" s="20" t="e">
        <f>ROUND(VLOOKUP($N326,ht!$A$2:$H$423,4,FALSE),1)</f>
        <v>#N/A</v>
      </c>
      <c r="AD326" s="20" t="e">
        <f>ROUND(VLOOKUP($N326,ht!$A$2:$H$423,5,FALSE),1)</f>
        <v>#N/A</v>
      </c>
      <c r="AE326" s="20" t="e">
        <f>ROUND(VLOOKUP($N326,ht!$A$2:$H$423,6,FALSE),1)</f>
        <v>#N/A</v>
      </c>
      <c r="AF326" s="20" t="e">
        <f>ROUND(VLOOKUP($N326,ht!$A$2:$H$423,7,FALSE),1)</f>
        <v>#N/A</v>
      </c>
      <c r="AG326" s="20" t="e">
        <f>ROUND(VLOOKUP($N326,ht!$A$2:$H$423,8,FALSE),1)</f>
        <v>#N/A</v>
      </c>
    </row>
    <row r="327" spans="1:33" x14ac:dyDescent="0.75">
      <c r="A327" s="4"/>
      <c r="B327" s="5"/>
      <c r="C327" s="6"/>
      <c r="D327" s="6"/>
      <c r="E327" s="6"/>
      <c r="F327" s="6"/>
      <c r="G327" s="6"/>
      <c r="H327" s="35" t="str">
        <f t="shared" si="30"/>
        <v/>
      </c>
      <c r="I327" s="35" t="str">
        <f t="shared" si="31"/>
        <v/>
      </c>
      <c r="J327" s="35" t="str">
        <f t="shared" si="32"/>
        <v/>
      </c>
      <c r="K327" s="36" t="str">
        <f>Profile!$B$14</f>
        <v>700101-1</v>
      </c>
      <c r="L327" s="37">
        <f t="shared" ca="1" si="33"/>
        <v>45085</v>
      </c>
      <c r="M327" s="20" t="str">
        <f t="shared" si="34"/>
        <v>0</v>
      </c>
      <c r="N327" s="20" t="str">
        <f t="shared" si="35"/>
        <v>0</v>
      </c>
      <c r="O327" s="20" t="e">
        <f>ROUND(VLOOKUP($M327,age!$A$2:$M$479,2,FALSE),1)</f>
        <v>#N/A</v>
      </c>
      <c r="P327" s="20" t="e">
        <f>ROUND(VLOOKUP($M327,age!$A$2:$M$479,3,FALSE),1)</f>
        <v>#N/A</v>
      </c>
      <c r="Q327" s="20" t="e">
        <f>ROUND(VLOOKUP($M327,age!$A$2:$M$479,4,FALSE),1)</f>
        <v>#N/A</v>
      </c>
      <c r="R327" s="20" t="e">
        <f>ROUND(VLOOKUP($M327,age!$A$2:$M$479,5,FALSE),1)</f>
        <v>#N/A</v>
      </c>
      <c r="S327" s="20" t="e">
        <f>ROUND(VLOOKUP($M327,age!$A$2:$M$479,6,FALSE),1)</f>
        <v>#N/A</v>
      </c>
      <c r="T327" s="20" t="e">
        <f>ROUND(VLOOKUP($M327,age!$A$2:$M$479,7,FALSE),1)</f>
        <v>#N/A</v>
      </c>
      <c r="U327" s="20" t="e">
        <f>ROUND(VLOOKUP($M327,age!$A$2:$M$479,8,FALSE),1)</f>
        <v>#N/A</v>
      </c>
      <c r="V327" s="20" t="e">
        <f>ROUND(VLOOKUP($M327,age!$A$2:$M$479,9,FALSE),1)</f>
        <v>#N/A</v>
      </c>
      <c r="W327" s="20" t="e">
        <f>ROUND(VLOOKUP($M327,age!$A$2:$M$479,10,FALSE),1)</f>
        <v>#N/A</v>
      </c>
      <c r="X327" s="20" t="e">
        <f>ROUND(VLOOKUP($M327,age!$A$2:$M$479,11,FALSE),1)</f>
        <v>#N/A</v>
      </c>
      <c r="Y327" s="20" t="e">
        <f>ROUND(VLOOKUP($M327,age!$A$2:$M$479,12,FALSE),1)</f>
        <v>#N/A</v>
      </c>
      <c r="Z327" s="20" t="e">
        <f>ROUND(VLOOKUP($M327,age!$A$2:$M$479,13,FALSE),1)</f>
        <v>#N/A</v>
      </c>
      <c r="AA327" s="20" t="e">
        <f>ROUND(VLOOKUP($N327,ht!$A$2:$H$423,2,FALSE),1)</f>
        <v>#N/A</v>
      </c>
      <c r="AB327" s="38" t="e">
        <f>ROUND(VLOOKUP($N327,ht!$A$2:$H$423,3,FALSE),1)</f>
        <v>#N/A</v>
      </c>
      <c r="AC327" s="20" t="e">
        <f>ROUND(VLOOKUP($N327,ht!$A$2:$H$423,4,FALSE),1)</f>
        <v>#N/A</v>
      </c>
      <c r="AD327" s="20" t="e">
        <f>ROUND(VLOOKUP($N327,ht!$A$2:$H$423,5,FALSE),1)</f>
        <v>#N/A</v>
      </c>
      <c r="AE327" s="20" t="e">
        <f>ROUND(VLOOKUP($N327,ht!$A$2:$H$423,6,FALSE),1)</f>
        <v>#N/A</v>
      </c>
      <c r="AF327" s="20" t="e">
        <f>ROUND(VLOOKUP($N327,ht!$A$2:$H$423,7,FALSE),1)</f>
        <v>#N/A</v>
      </c>
      <c r="AG327" s="20" t="e">
        <f>ROUND(VLOOKUP($N327,ht!$A$2:$H$423,8,FALSE),1)</f>
        <v>#N/A</v>
      </c>
    </row>
    <row r="328" spans="1:33" x14ac:dyDescent="0.75">
      <c r="A328" s="4"/>
      <c r="B328" s="5"/>
      <c r="C328" s="6"/>
      <c r="D328" s="6"/>
      <c r="E328" s="6"/>
      <c r="F328" s="6"/>
      <c r="G328" s="6"/>
      <c r="H328" s="35" t="str">
        <f t="shared" si="30"/>
        <v/>
      </c>
      <c r="I328" s="35" t="str">
        <f t="shared" si="31"/>
        <v/>
      </c>
      <c r="J328" s="35" t="str">
        <f t="shared" si="32"/>
        <v/>
      </c>
      <c r="K328" s="36" t="str">
        <f>Profile!$B$14</f>
        <v>700101-1</v>
      </c>
      <c r="L328" s="37">
        <f t="shared" ca="1" si="33"/>
        <v>45085</v>
      </c>
      <c r="M328" s="20" t="str">
        <f t="shared" si="34"/>
        <v>0</v>
      </c>
      <c r="N328" s="20" t="str">
        <f t="shared" si="35"/>
        <v>0</v>
      </c>
      <c r="O328" s="20" t="e">
        <f>ROUND(VLOOKUP($M328,age!$A$2:$M$479,2,FALSE),1)</f>
        <v>#N/A</v>
      </c>
      <c r="P328" s="20" t="e">
        <f>ROUND(VLOOKUP($M328,age!$A$2:$M$479,3,FALSE),1)</f>
        <v>#N/A</v>
      </c>
      <c r="Q328" s="20" t="e">
        <f>ROUND(VLOOKUP($M328,age!$A$2:$M$479,4,FALSE),1)</f>
        <v>#N/A</v>
      </c>
      <c r="R328" s="20" t="e">
        <f>ROUND(VLOOKUP($M328,age!$A$2:$M$479,5,FALSE),1)</f>
        <v>#N/A</v>
      </c>
      <c r="S328" s="20" t="e">
        <f>ROUND(VLOOKUP($M328,age!$A$2:$M$479,6,FALSE),1)</f>
        <v>#N/A</v>
      </c>
      <c r="T328" s="20" t="e">
        <f>ROUND(VLOOKUP($M328,age!$A$2:$M$479,7,FALSE),1)</f>
        <v>#N/A</v>
      </c>
      <c r="U328" s="20" t="e">
        <f>ROUND(VLOOKUP($M328,age!$A$2:$M$479,8,FALSE),1)</f>
        <v>#N/A</v>
      </c>
      <c r="V328" s="20" t="e">
        <f>ROUND(VLOOKUP($M328,age!$A$2:$M$479,9,FALSE),1)</f>
        <v>#N/A</v>
      </c>
      <c r="W328" s="20" t="e">
        <f>ROUND(VLOOKUP($M328,age!$A$2:$M$479,10,FALSE),1)</f>
        <v>#N/A</v>
      </c>
      <c r="X328" s="20" t="e">
        <f>ROUND(VLOOKUP($M328,age!$A$2:$M$479,11,FALSE),1)</f>
        <v>#N/A</v>
      </c>
      <c r="Y328" s="20" t="e">
        <f>ROUND(VLOOKUP($M328,age!$A$2:$M$479,12,FALSE),1)</f>
        <v>#N/A</v>
      </c>
      <c r="Z328" s="20" t="e">
        <f>ROUND(VLOOKUP($M328,age!$A$2:$M$479,13,FALSE),1)</f>
        <v>#N/A</v>
      </c>
      <c r="AA328" s="20" t="e">
        <f>ROUND(VLOOKUP($N328,ht!$A$2:$H$423,2,FALSE),1)</f>
        <v>#N/A</v>
      </c>
      <c r="AB328" s="38" t="e">
        <f>ROUND(VLOOKUP($N328,ht!$A$2:$H$423,3,FALSE),1)</f>
        <v>#N/A</v>
      </c>
      <c r="AC328" s="20" t="e">
        <f>ROUND(VLOOKUP($N328,ht!$A$2:$H$423,4,FALSE),1)</f>
        <v>#N/A</v>
      </c>
      <c r="AD328" s="20" t="e">
        <f>ROUND(VLOOKUP($N328,ht!$A$2:$H$423,5,FALSE),1)</f>
        <v>#N/A</v>
      </c>
      <c r="AE328" s="20" t="e">
        <f>ROUND(VLOOKUP($N328,ht!$A$2:$H$423,6,FALSE),1)</f>
        <v>#N/A</v>
      </c>
      <c r="AF328" s="20" t="e">
        <f>ROUND(VLOOKUP($N328,ht!$A$2:$H$423,7,FALSE),1)</f>
        <v>#N/A</v>
      </c>
      <c r="AG328" s="20" t="e">
        <f>ROUND(VLOOKUP($N328,ht!$A$2:$H$423,8,FALSE),1)</f>
        <v>#N/A</v>
      </c>
    </row>
    <row r="329" spans="1:33" x14ac:dyDescent="0.75">
      <c r="A329" s="4"/>
      <c r="B329" s="5"/>
      <c r="C329" s="6"/>
      <c r="D329" s="6"/>
      <c r="E329" s="6"/>
      <c r="F329" s="6"/>
      <c r="G329" s="6"/>
      <c r="H329" s="35" t="str">
        <f t="shared" si="30"/>
        <v/>
      </c>
      <c r="I329" s="35" t="str">
        <f t="shared" si="31"/>
        <v/>
      </c>
      <c r="J329" s="35" t="str">
        <f t="shared" si="32"/>
        <v/>
      </c>
      <c r="K329" s="36" t="str">
        <f>Profile!$B$14</f>
        <v>700101-1</v>
      </c>
      <c r="L329" s="37">
        <f t="shared" ca="1" si="33"/>
        <v>45085</v>
      </c>
      <c r="M329" s="20" t="str">
        <f t="shared" si="34"/>
        <v>0</v>
      </c>
      <c r="N329" s="20" t="str">
        <f t="shared" si="35"/>
        <v>0</v>
      </c>
      <c r="O329" s="20" t="e">
        <f>ROUND(VLOOKUP($M329,age!$A$2:$M$479,2,FALSE),1)</f>
        <v>#N/A</v>
      </c>
      <c r="P329" s="20" t="e">
        <f>ROUND(VLOOKUP($M329,age!$A$2:$M$479,3,FALSE),1)</f>
        <v>#N/A</v>
      </c>
      <c r="Q329" s="20" t="e">
        <f>ROUND(VLOOKUP($M329,age!$A$2:$M$479,4,FALSE),1)</f>
        <v>#N/A</v>
      </c>
      <c r="R329" s="20" t="e">
        <f>ROUND(VLOOKUP($M329,age!$A$2:$M$479,5,FALSE),1)</f>
        <v>#N/A</v>
      </c>
      <c r="S329" s="20" t="e">
        <f>ROUND(VLOOKUP($M329,age!$A$2:$M$479,6,FALSE),1)</f>
        <v>#N/A</v>
      </c>
      <c r="T329" s="20" t="e">
        <f>ROUND(VLOOKUP($M329,age!$A$2:$M$479,7,FALSE),1)</f>
        <v>#N/A</v>
      </c>
      <c r="U329" s="20" t="e">
        <f>ROUND(VLOOKUP($M329,age!$A$2:$M$479,8,FALSE),1)</f>
        <v>#N/A</v>
      </c>
      <c r="V329" s="20" t="e">
        <f>ROUND(VLOOKUP($M329,age!$A$2:$M$479,9,FALSE),1)</f>
        <v>#N/A</v>
      </c>
      <c r="W329" s="20" t="e">
        <f>ROUND(VLOOKUP($M329,age!$A$2:$M$479,10,FALSE),1)</f>
        <v>#N/A</v>
      </c>
      <c r="X329" s="20" t="e">
        <f>ROUND(VLOOKUP($M329,age!$A$2:$M$479,11,FALSE),1)</f>
        <v>#N/A</v>
      </c>
      <c r="Y329" s="20" t="e">
        <f>ROUND(VLOOKUP($M329,age!$A$2:$M$479,12,FALSE),1)</f>
        <v>#N/A</v>
      </c>
      <c r="Z329" s="20" t="e">
        <f>ROUND(VLOOKUP($M329,age!$A$2:$M$479,13,FALSE),1)</f>
        <v>#N/A</v>
      </c>
      <c r="AA329" s="20" t="e">
        <f>ROUND(VLOOKUP($N329,ht!$A$2:$H$423,2,FALSE),1)</f>
        <v>#N/A</v>
      </c>
      <c r="AB329" s="38" t="e">
        <f>ROUND(VLOOKUP($N329,ht!$A$2:$H$423,3,FALSE),1)</f>
        <v>#N/A</v>
      </c>
      <c r="AC329" s="20" t="e">
        <f>ROUND(VLOOKUP($N329,ht!$A$2:$H$423,4,FALSE),1)</f>
        <v>#N/A</v>
      </c>
      <c r="AD329" s="20" t="e">
        <f>ROUND(VLOOKUP($N329,ht!$A$2:$H$423,5,FALSE),1)</f>
        <v>#N/A</v>
      </c>
      <c r="AE329" s="20" t="e">
        <f>ROUND(VLOOKUP($N329,ht!$A$2:$H$423,6,FALSE),1)</f>
        <v>#N/A</v>
      </c>
      <c r="AF329" s="20" t="e">
        <f>ROUND(VLOOKUP($N329,ht!$A$2:$H$423,7,FALSE),1)</f>
        <v>#N/A</v>
      </c>
      <c r="AG329" s="20" t="e">
        <f>ROUND(VLOOKUP($N329,ht!$A$2:$H$423,8,FALSE),1)</f>
        <v>#N/A</v>
      </c>
    </row>
    <row r="330" spans="1:33" x14ac:dyDescent="0.75">
      <c r="A330" s="4"/>
      <c r="B330" s="5"/>
      <c r="C330" s="6"/>
      <c r="D330" s="6"/>
      <c r="E330" s="6"/>
      <c r="F330" s="6"/>
      <c r="G330" s="6"/>
      <c r="H330" s="35" t="str">
        <f t="shared" si="30"/>
        <v/>
      </c>
      <c r="I330" s="35" t="str">
        <f t="shared" si="31"/>
        <v/>
      </c>
      <c r="J330" s="35" t="str">
        <f t="shared" si="32"/>
        <v/>
      </c>
      <c r="K330" s="36" t="str">
        <f>Profile!$B$14</f>
        <v>700101-1</v>
      </c>
      <c r="L330" s="37">
        <f t="shared" ca="1" si="33"/>
        <v>45085</v>
      </c>
      <c r="M330" s="20" t="str">
        <f t="shared" si="34"/>
        <v>0</v>
      </c>
      <c r="N330" s="20" t="str">
        <f t="shared" si="35"/>
        <v>0</v>
      </c>
      <c r="O330" s="20" t="e">
        <f>ROUND(VLOOKUP($M330,age!$A$2:$M$479,2,FALSE),1)</f>
        <v>#N/A</v>
      </c>
      <c r="P330" s="20" t="e">
        <f>ROUND(VLOOKUP($M330,age!$A$2:$M$479,3,FALSE),1)</f>
        <v>#N/A</v>
      </c>
      <c r="Q330" s="20" t="e">
        <f>ROUND(VLOOKUP($M330,age!$A$2:$M$479,4,FALSE),1)</f>
        <v>#N/A</v>
      </c>
      <c r="R330" s="20" t="e">
        <f>ROUND(VLOOKUP($M330,age!$A$2:$M$479,5,FALSE),1)</f>
        <v>#N/A</v>
      </c>
      <c r="S330" s="20" t="e">
        <f>ROUND(VLOOKUP($M330,age!$A$2:$M$479,6,FALSE),1)</f>
        <v>#N/A</v>
      </c>
      <c r="T330" s="20" t="e">
        <f>ROUND(VLOOKUP($M330,age!$A$2:$M$479,7,FALSE),1)</f>
        <v>#N/A</v>
      </c>
      <c r="U330" s="20" t="e">
        <f>ROUND(VLOOKUP($M330,age!$A$2:$M$479,8,FALSE),1)</f>
        <v>#N/A</v>
      </c>
      <c r="V330" s="20" t="e">
        <f>ROUND(VLOOKUP($M330,age!$A$2:$M$479,9,FALSE),1)</f>
        <v>#N/A</v>
      </c>
      <c r="W330" s="20" t="e">
        <f>ROUND(VLOOKUP($M330,age!$A$2:$M$479,10,FALSE),1)</f>
        <v>#N/A</v>
      </c>
      <c r="X330" s="20" t="e">
        <f>ROUND(VLOOKUP($M330,age!$A$2:$M$479,11,FALSE),1)</f>
        <v>#N/A</v>
      </c>
      <c r="Y330" s="20" t="e">
        <f>ROUND(VLOOKUP($M330,age!$A$2:$M$479,12,FALSE),1)</f>
        <v>#N/A</v>
      </c>
      <c r="Z330" s="20" t="e">
        <f>ROUND(VLOOKUP($M330,age!$A$2:$M$479,13,FALSE),1)</f>
        <v>#N/A</v>
      </c>
      <c r="AA330" s="20" t="e">
        <f>ROUND(VLOOKUP($N330,ht!$A$2:$H$423,2,FALSE),1)</f>
        <v>#N/A</v>
      </c>
      <c r="AB330" s="38" t="e">
        <f>ROUND(VLOOKUP($N330,ht!$A$2:$H$423,3,FALSE),1)</f>
        <v>#N/A</v>
      </c>
      <c r="AC330" s="20" t="e">
        <f>ROUND(VLOOKUP($N330,ht!$A$2:$H$423,4,FALSE),1)</f>
        <v>#N/A</v>
      </c>
      <c r="AD330" s="20" t="e">
        <f>ROUND(VLOOKUP($N330,ht!$A$2:$H$423,5,FALSE),1)</f>
        <v>#N/A</v>
      </c>
      <c r="AE330" s="20" t="e">
        <f>ROUND(VLOOKUP($N330,ht!$A$2:$H$423,6,FALSE),1)</f>
        <v>#N/A</v>
      </c>
      <c r="AF330" s="20" t="e">
        <f>ROUND(VLOOKUP($N330,ht!$A$2:$H$423,7,FALSE),1)</f>
        <v>#N/A</v>
      </c>
      <c r="AG330" s="20" t="e">
        <f>ROUND(VLOOKUP($N330,ht!$A$2:$H$423,8,FALSE),1)</f>
        <v>#N/A</v>
      </c>
    </row>
    <row r="331" spans="1:33" x14ac:dyDescent="0.75">
      <c r="A331" s="4"/>
      <c r="B331" s="5"/>
      <c r="C331" s="6"/>
      <c r="D331" s="6"/>
      <c r="E331" s="6"/>
      <c r="F331" s="6"/>
      <c r="G331" s="6"/>
      <c r="H331" s="35" t="str">
        <f t="shared" si="30"/>
        <v/>
      </c>
      <c r="I331" s="35" t="str">
        <f t="shared" si="31"/>
        <v/>
      </c>
      <c r="J331" s="35" t="str">
        <f t="shared" si="32"/>
        <v/>
      </c>
      <c r="K331" s="36" t="str">
        <f>Profile!$B$14</f>
        <v>700101-1</v>
      </c>
      <c r="L331" s="37">
        <f t="shared" ca="1" si="33"/>
        <v>45085</v>
      </c>
      <c r="M331" s="20" t="str">
        <f t="shared" si="34"/>
        <v>0</v>
      </c>
      <c r="N331" s="20" t="str">
        <f t="shared" si="35"/>
        <v>0</v>
      </c>
      <c r="O331" s="20" t="e">
        <f>ROUND(VLOOKUP($M331,age!$A$2:$M$479,2,FALSE),1)</f>
        <v>#N/A</v>
      </c>
      <c r="P331" s="20" t="e">
        <f>ROUND(VLOOKUP($M331,age!$A$2:$M$479,3,FALSE),1)</f>
        <v>#N/A</v>
      </c>
      <c r="Q331" s="20" t="e">
        <f>ROUND(VLOOKUP($M331,age!$A$2:$M$479,4,FALSE),1)</f>
        <v>#N/A</v>
      </c>
      <c r="R331" s="20" t="e">
        <f>ROUND(VLOOKUP($M331,age!$A$2:$M$479,5,FALSE),1)</f>
        <v>#N/A</v>
      </c>
      <c r="S331" s="20" t="e">
        <f>ROUND(VLOOKUP($M331,age!$A$2:$M$479,6,FALSE),1)</f>
        <v>#N/A</v>
      </c>
      <c r="T331" s="20" t="e">
        <f>ROUND(VLOOKUP($M331,age!$A$2:$M$479,7,FALSE),1)</f>
        <v>#N/A</v>
      </c>
      <c r="U331" s="20" t="e">
        <f>ROUND(VLOOKUP($M331,age!$A$2:$M$479,8,FALSE),1)</f>
        <v>#N/A</v>
      </c>
      <c r="V331" s="20" t="e">
        <f>ROUND(VLOOKUP($M331,age!$A$2:$M$479,9,FALSE),1)</f>
        <v>#N/A</v>
      </c>
      <c r="W331" s="20" t="e">
        <f>ROUND(VLOOKUP($M331,age!$A$2:$M$479,10,FALSE),1)</f>
        <v>#N/A</v>
      </c>
      <c r="X331" s="20" t="e">
        <f>ROUND(VLOOKUP($M331,age!$A$2:$M$479,11,FALSE),1)</f>
        <v>#N/A</v>
      </c>
      <c r="Y331" s="20" t="e">
        <f>ROUND(VLOOKUP($M331,age!$A$2:$M$479,12,FALSE),1)</f>
        <v>#N/A</v>
      </c>
      <c r="Z331" s="20" t="e">
        <f>ROUND(VLOOKUP($M331,age!$A$2:$M$479,13,FALSE),1)</f>
        <v>#N/A</v>
      </c>
      <c r="AA331" s="20" t="e">
        <f>ROUND(VLOOKUP($N331,ht!$A$2:$H$423,2,FALSE),1)</f>
        <v>#N/A</v>
      </c>
      <c r="AB331" s="38" t="e">
        <f>ROUND(VLOOKUP($N331,ht!$A$2:$H$423,3,FALSE),1)</f>
        <v>#N/A</v>
      </c>
      <c r="AC331" s="20" t="e">
        <f>ROUND(VLOOKUP($N331,ht!$A$2:$H$423,4,FALSE),1)</f>
        <v>#N/A</v>
      </c>
      <c r="AD331" s="20" t="e">
        <f>ROUND(VLOOKUP($N331,ht!$A$2:$H$423,5,FALSE),1)</f>
        <v>#N/A</v>
      </c>
      <c r="AE331" s="20" t="e">
        <f>ROUND(VLOOKUP($N331,ht!$A$2:$H$423,6,FALSE),1)</f>
        <v>#N/A</v>
      </c>
      <c r="AF331" s="20" t="e">
        <f>ROUND(VLOOKUP($N331,ht!$A$2:$H$423,7,FALSE),1)</f>
        <v>#N/A</v>
      </c>
      <c r="AG331" s="20" t="e">
        <f>ROUND(VLOOKUP($N331,ht!$A$2:$H$423,8,FALSE),1)</f>
        <v>#N/A</v>
      </c>
    </row>
    <row r="332" spans="1:33" x14ac:dyDescent="0.75">
      <c r="A332" s="4"/>
      <c r="B332" s="5"/>
      <c r="C332" s="6"/>
      <c r="D332" s="6"/>
      <c r="E332" s="6"/>
      <c r="F332" s="6"/>
      <c r="G332" s="6"/>
      <c r="H332" s="35" t="str">
        <f t="shared" si="30"/>
        <v/>
      </c>
      <c r="I332" s="35" t="str">
        <f t="shared" si="31"/>
        <v/>
      </c>
      <c r="J332" s="35" t="str">
        <f t="shared" si="32"/>
        <v/>
      </c>
      <c r="K332" s="36" t="str">
        <f>Profile!$B$14</f>
        <v>700101-1</v>
      </c>
      <c r="L332" s="37">
        <f t="shared" ca="1" si="33"/>
        <v>45085</v>
      </c>
      <c r="M332" s="20" t="str">
        <f t="shared" si="34"/>
        <v>0</v>
      </c>
      <c r="N332" s="20" t="str">
        <f t="shared" si="35"/>
        <v>0</v>
      </c>
      <c r="O332" s="20" t="e">
        <f>ROUND(VLOOKUP($M332,age!$A$2:$M$479,2,FALSE),1)</f>
        <v>#N/A</v>
      </c>
      <c r="P332" s="20" t="e">
        <f>ROUND(VLOOKUP($M332,age!$A$2:$M$479,3,FALSE),1)</f>
        <v>#N/A</v>
      </c>
      <c r="Q332" s="20" t="e">
        <f>ROUND(VLOOKUP($M332,age!$A$2:$M$479,4,FALSE),1)</f>
        <v>#N/A</v>
      </c>
      <c r="R332" s="20" t="e">
        <f>ROUND(VLOOKUP($M332,age!$A$2:$M$479,5,FALSE),1)</f>
        <v>#N/A</v>
      </c>
      <c r="S332" s="20" t="e">
        <f>ROUND(VLOOKUP($M332,age!$A$2:$M$479,6,FALSE),1)</f>
        <v>#N/A</v>
      </c>
      <c r="T332" s="20" t="e">
        <f>ROUND(VLOOKUP($M332,age!$A$2:$M$479,7,FALSE),1)</f>
        <v>#N/A</v>
      </c>
      <c r="U332" s="20" t="e">
        <f>ROUND(VLOOKUP($M332,age!$A$2:$M$479,8,FALSE),1)</f>
        <v>#N/A</v>
      </c>
      <c r="V332" s="20" t="e">
        <f>ROUND(VLOOKUP($M332,age!$A$2:$M$479,9,FALSE),1)</f>
        <v>#N/A</v>
      </c>
      <c r="W332" s="20" t="e">
        <f>ROUND(VLOOKUP($M332,age!$A$2:$M$479,10,FALSE),1)</f>
        <v>#N/A</v>
      </c>
      <c r="X332" s="20" t="e">
        <f>ROUND(VLOOKUP($M332,age!$A$2:$M$479,11,FALSE),1)</f>
        <v>#N/A</v>
      </c>
      <c r="Y332" s="20" t="e">
        <f>ROUND(VLOOKUP($M332,age!$A$2:$M$479,12,FALSE),1)</f>
        <v>#N/A</v>
      </c>
      <c r="Z332" s="20" t="e">
        <f>ROUND(VLOOKUP($M332,age!$A$2:$M$479,13,FALSE),1)</f>
        <v>#N/A</v>
      </c>
      <c r="AA332" s="20" t="e">
        <f>ROUND(VLOOKUP($N332,ht!$A$2:$H$423,2,FALSE),1)</f>
        <v>#N/A</v>
      </c>
      <c r="AB332" s="38" t="e">
        <f>ROUND(VLOOKUP($N332,ht!$A$2:$H$423,3,FALSE),1)</f>
        <v>#N/A</v>
      </c>
      <c r="AC332" s="20" t="e">
        <f>ROUND(VLOOKUP($N332,ht!$A$2:$H$423,4,FALSE),1)</f>
        <v>#N/A</v>
      </c>
      <c r="AD332" s="20" t="e">
        <f>ROUND(VLOOKUP($N332,ht!$A$2:$H$423,5,FALSE),1)</f>
        <v>#N/A</v>
      </c>
      <c r="AE332" s="20" t="e">
        <f>ROUND(VLOOKUP($N332,ht!$A$2:$H$423,6,FALSE),1)</f>
        <v>#N/A</v>
      </c>
      <c r="AF332" s="20" t="e">
        <f>ROUND(VLOOKUP($N332,ht!$A$2:$H$423,7,FALSE),1)</f>
        <v>#N/A</v>
      </c>
      <c r="AG332" s="20" t="e">
        <f>ROUND(VLOOKUP($N332,ht!$A$2:$H$423,8,FALSE),1)</f>
        <v>#N/A</v>
      </c>
    </row>
    <row r="333" spans="1:33" x14ac:dyDescent="0.75">
      <c r="A333" s="4"/>
      <c r="B333" s="5"/>
      <c r="C333" s="6"/>
      <c r="D333" s="6"/>
      <c r="E333" s="6"/>
      <c r="F333" s="6"/>
      <c r="G333" s="6"/>
      <c r="H333" s="35" t="str">
        <f t="shared" si="30"/>
        <v/>
      </c>
      <c r="I333" s="35" t="str">
        <f t="shared" si="31"/>
        <v/>
      </c>
      <c r="J333" s="35" t="str">
        <f t="shared" si="32"/>
        <v/>
      </c>
      <c r="K333" s="36" t="str">
        <f>Profile!$B$14</f>
        <v>700101-1</v>
      </c>
      <c r="L333" s="37">
        <f t="shared" ca="1" si="33"/>
        <v>45085</v>
      </c>
      <c r="M333" s="20" t="str">
        <f t="shared" si="34"/>
        <v>0</v>
      </c>
      <c r="N333" s="20" t="str">
        <f t="shared" si="35"/>
        <v>0</v>
      </c>
      <c r="O333" s="20" t="e">
        <f>ROUND(VLOOKUP($M333,age!$A$2:$M$479,2,FALSE),1)</f>
        <v>#N/A</v>
      </c>
      <c r="P333" s="20" t="e">
        <f>ROUND(VLOOKUP($M333,age!$A$2:$M$479,3,FALSE),1)</f>
        <v>#N/A</v>
      </c>
      <c r="Q333" s="20" t="e">
        <f>ROUND(VLOOKUP($M333,age!$A$2:$M$479,4,FALSE),1)</f>
        <v>#N/A</v>
      </c>
      <c r="R333" s="20" t="e">
        <f>ROUND(VLOOKUP($M333,age!$A$2:$M$479,5,FALSE),1)</f>
        <v>#N/A</v>
      </c>
      <c r="S333" s="20" t="e">
        <f>ROUND(VLOOKUP($M333,age!$A$2:$M$479,6,FALSE),1)</f>
        <v>#N/A</v>
      </c>
      <c r="T333" s="20" t="e">
        <f>ROUND(VLOOKUP($M333,age!$A$2:$M$479,7,FALSE),1)</f>
        <v>#N/A</v>
      </c>
      <c r="U333" s="20" t="e">
        <f>ROUND(VLOOKUP($M333,age!$A$2:$M$479,8,FALSE),1)</f>
        <v>#N/A</v>
      </c>
      <c r="V333" s="20" t="e">
        <f>ROUND(VLOOKUP($M333,age!$A$2:$M$479,9,FALSE),1)</f>
        <v>#N/A</v>
      </c>
      <c r="W333" s="20" t="e">
        <f>ROUND(VLOOKUP($M333,age!$A$2:$M$479,10,FALSE),1)</f>
        <v>#N/A</v>
      </c>
      <c r="X333" s="20" t="e">
        <f>ROUND(VLOOKUP($M333,age!$A$2:$M$479,11,FALSE),1)</f>
        <v>#N/A</v>
      </c>
      <c r="Y333" s="20" t="e">
        <f>ROUND(VLOOKUP($M333,age!$A$2:$M$479,12,FALSE),1)</f>
        <v>#N/A</v>
      </c>
      <c r="Z333" s="20" t="e">
        <f>ROUND(VLOOKUP($M333,age!$A$2:$M$479,13,FALSE),1)</f>
        <v>#N/A</v>
      </c>
      <c r="AA333" s="20" t="e">
        <f>ROUND(VLOOKUP($N333,ht!$A$2:$H$423,2,FALSE),1)</f>
        <v>#N/A</v>
      </c>
      <c r="AB333" s="38" t="e">
        <f>ROUND(VLOOKUP($N333,ht!$A$2:$H$423,3,FALSE),1)</f>
        <v>#N/A</v>
      </c>
      <c r="AC333" s="20" t="e">
        <f>ROUND(VLOOKUP($N333,ht!$A$2:$H$423,4,FALSE),1)</f>
        <v>#N/A</v>
      </c>
      <c r="AD333" s="20" t="e">
        <f>ROUND(VLOOKUP($N333,ht!$A$2:$H$423,5,FALSE),1)</f>
        <v>#N/A</v>
      </c>
      <c r="AE333" s="20" t="e">
        <f>ROUND(VLOOKUP($N333,ht!$A$2:$H$423,6,FALSE),1)</f>
        <v>#N/A</v>
      </c>
      <c r="AF333" s="20" t="e">
        <f>ROUND(VLOOKUP($N333,ht!$A$2:$H$423,7,FALSE),1)</f>
        <v>#N/A</v>
      </c>
      <c r="AG333" s="20" t="e">
        <f>ROUND(VLOOKUP($N333,ht!$A$2:$H$423,8,FALSE),1)</f>
        <v>#N/A</v>
      </c>
    </row>
    <row r="334" spans="1:33" x14ac:dyDescent="0.75">
      <c r="A334" s="4"/>
      <c r="B334" s="5"/>
      <c r="C334" s="6"/>
      <c r="D334" s="6"/>
      <c r="E334" s="6"/>
      <c r="F334" s="6"/>
      <c r="G334" s="6"/>
      <c r="H334" s="35" t="str">
        <f t="shared" si="30"/>
        <v/>
      </c>
      <c r="I334" s="35" t="str">
        <f t="shared" si="31"/>
        <v/>
      </c>
      <c r="J334" s="35" t="str">
        <f t="shared" si="32"/>
        <v/>
      </c>
      <c r="K334" s="36" t="str">
        <f>Profile!$B$14</f>
        <v>700101-1</v>
      </c>
      <c r="L334" s="37">
        <f t="shared" ca="1" si="33"/>
        <v>45085</v>
      </c>
      <c r="M334" s="20" t="str">
        <f t="shared" si="34"/>
        <v>0</v>
      </c>
      <c r="N334" s="20" t="str">
        <f t="shared" si="35"/>
        <v>0</v>
      </c>
      <c r="O334" s="20" t="e">
        <f>ROUND(VLOOKUP($M334,age!$A$2:$M$479,2,FALSE),1)</f>
        <v>#N/A</v>
      </c>
      <c r="P334" s="20" t="e">
        <f>ROUND(VLOOKUP($M334,age!$A$2:$M$479,3,FALSE),1)</f>
        <v>#N/A</v>
      </c>
      <c r="Q334" s="20" t="e">
        <f>ROUND(VLOOKUP($M334,age!$A$2:$M$479,4,FALSE),1)</f>
        <v>#N/A</v>
      </c>
      <c r="R334" s="20" t="e">
        <f>ROUND(VLOOKUP($M334,age!$A$2:$M$479,5,FALSE),1)</f>
        <v>#N/A</v>
      </c>
      <c r="S334" s="20" t="e">
        <f>ROUND(VLOOKUP($M334,age!$A$2:$M$479,6,FALSE),1)</f>
        <v>#N/A</v>
      </c>
      <c r="T334" s="20" t="e">
        <f>ROUND(VLOOKUP($M334,age!$A$2:$M$479,7,FALSE),1)</f>
        <v>#N/A</v>
      </c>
      <c r="U334" s="20" t="e">
        <f>ROUND(VLOOKUP($M334,age!$A$2:$M$479,8,FALSE),1)</f>
        <v>#N/A</v>
      </c>
      <c r="V334" s="20" t="e">
        <f>ROUND(VLOOKUP($M334,age!$A$2:$M$479,9,FALSE),1)</f>
        <v>#N/A</v>
      </c>
      <c r="W334" s="20" t="e">
        <f>ROUND(VLOOKUP($M334,age!$A$2:$M$479,10,FALSE),1)</f>
        <v>#N/A</v>
      </c>
      <c r="X334" s="20" t="e">
        <f>ROUND(VLOOKUP($M334,age!$A$2:$M$479,11,FALSE),1)</f>
        <v>#N/A</v>
      </c>
      <c r="Y334" s="20" t="e">
        <f>ROUND(VLOOKUP($M334,age!$A$2:$M$479,12,FALSE),1)</f>
        <v>#N/A</v>
      </c>
      <c r="Z334" s="20" t="e">
        <f>ROUND(VLOOKUP($M334,age!$A$2:$M$479,13,FALSE),1)</f>
        <v>#N/A</v>
      </c>
      <c r="AA334" s="20" t="e">
        <f>ROUND(VLOOKUP($N334,ht!$A$2:$H$423,2,FALSE),1)</f>
        <v>#N/A</v>
      </c>
      <c r="AB334" s="38" t="e">
        <f>ROUND(VLOOKUP($N334,ht!$A$2:$H$423,3,FALSE),1)</f>
        <v>#N/A</v>
      </c>
      <c r="AC334" s="20" t="e">
        <f>ROUND(VLOOKUP($N334,ht!$A$2:$H$423,4,FALSE),1)</f>
        <v>#N/A</v>
      </c>
      <c r="AD334" s="20" t="e">
        <f>ROUND(VLOOKUP($N334,ht!$A$2:$H$423,5,FALSE),1)</f>
        <v>#N/A</v>
      </c>
      <c r="AE334" s="20" t="e">
        <f>ROUND(VLOOKUP($N334,ht!$A$2:$H$423,6,FALSE),1)</f>
        <v>#N/A</v>
      </c>
      <c r="AF334" s="20" t="e">
        <f>ROUND(VLOOKUP($N334,ht!$A$2:$H$423,7,FALSE),1)</f>
        <v>#N/A</v>
      </c>
      <c r="AG334" s="20" t="e">
        <f>ROUND(VLOOKUP($N334,ht!$A$2:$H$423,8,FALSE),1)</f>
        <v>#N/A</v>
      </c>
    </row>
    <row r="335" spans="1:33" x14ac:dyDescent="0.75">
      <c r="A335" s="4"/>
      <c r="B335" s="5"/>
      <c r="C335" s="6"/>
      <c r="D335" s="6"/>
      <c r="E335" s="6"/>
      <c r="F335" s="6"/>
      <c r="G335" s="6"/>
      <c r="H335" s="35" t="str">
        <f t="shared" si="30"/>
        <v/>
      </c>
      <c r="I335" s="35" t="str">
        <f t="shared" si="31"/>
        <v/>
      </c>
      <c r="J335" s="35" t="str">
        <f t="shared" si="32"/>
        <v/>
      </c>
      <c r="K335" s="36" t="str">
        <f>Profile!$B$14</f>
        <v>700101-1</v>
      </c>
      <c r="L335" s="37">
        <f t="shared" ca="1" si="33"/>
        <v>45085</v>
      </c>
      <c r="M335" s="20" t="str">
        <f t="shared" si="34"/>
        <v>0</v>
      </c>
      <c r="N335" s="20" t="str">
        <f t="shared" si="35"/>
        <v>0</v>
      </c>
      <c r="O335" s="20" t="e">
        <f>ROUND(VLOOKUP($M335,age!$A$2:$M$479,2,FALSE),1)</f>
        <v>#N/A</v>
      </c>
      <c r="P335" s="20" t="e">
        <f>ROUND(VLOOKUP($M335,age!$A$2:$M$479,3,FALSE),1)</f>
        <v>#N/A</v>
      </c>
      <c r="Q335" s="20" t="e">
        <f>ROUND(VLOOKUP($M335,age!$A$2:$M$479,4,FALSE),1)</f>
        <v>#N/A</v>
      </c>
      <c r="R335" s="20" t="e">
        <f>ROUND(VLOOKUP($M335,age!$A$2:$M$479,5,FALSE),1)</f>
        <v>#N/A</v>
      </c>
      <c r="S335" s="20" t="e">
        <f>ROUND(VLOOKUP($M335,age!$A$2:$M$479,6,FALSE),1)</f>
        <v>#N/A</v>
      </c>
      <c r="T335" s="20" t="e">
        <f>ROUND(VLOOKUP($M335,age!$A$2:$M$479,7,FALSE),1)</f>
        <v>#N/A</v>
      </c>
      <c r="U335" s="20" t="e">
        <f>ROUND(VLOOKUP($M335,age!$A$2:$M$479,8,FALSE),1)</f>
        <v>#N/A</v>
      </c>
      <c r="V335" s="20" t="e">
        <f>ROUND(VLOOKUP($M335,age!$A$2:$M$479,9,FALSE),1)</f>
        <v>#N/A</v>
      </c>
      <c r="W335" s="20" t="e">
        <f>ROUND(VLOOKUP($M335,age!$A$2:$M$479,10,FALSE),1)</f>
        <v>#N/A</v>
      </c>
      <c r="X335" s="20" t="e">
        <f>ROUND(VLOOKUP($M335,age!$A$2:$M$479,11,FALSE),1)</f>
        <v>#N/A</v>
      </c>
      <c r="Y335" s="20" t="e">
        <f>ROUND(VLOOKUP($M335,age!$A$2:$M$479,12,FALSE),1)</f>
        <v>#N/A</v>
      </c>
      <c r="Z335" s="20" t="e">
        <f>ROUND(VLOOKUP($M335,age!$A$2:$M$479,13,FALSE),1)</f>
        <v>#N/A</v>
      </c>
      <c r="AA335" s="20" t="e">
        <f>ROUND(VLOOKUP($N335,ht!$A$2:$H$423,2,FALSE),1)</f>
        <v>#N/A</v>
      </c>
      <c r="AB335" s="38" t="e">
        <f>ROUND(VLOOKUP($N335,ht!$A$2:$H$423,3,FALSE),1)</f>
        <v>#N/A</v>
      </c>
      <c r="AC335" s="20" t="e">
        <f>ROUND(VLOOKUP($N335,ht!$A$2:$H$423,4,FALSE),1)</f>
        <v>#N/A</v>
      </c>
      <c r="AD335" s="20" t="e">
        <f>ROUND(VLOOKUP($N335,ht!$A$2:$H$423,5,FALSE),1)</f>
        <v>#N/A</v>
      </c>
      <c r="AE335" s="20" t="e">
        <f>ROUND(VLOOKUP($N335,ht!$A$2:$H$423,6,FALSE),1)</f>
        <v>#N/A</v>
      </c>
      <c r="AF335" s="20" t="e">
        <f>ROUND(VLOOKUP($N335,ht!$A$2:$H$423,7,FALSE),1)</f>
        <v>#N/A</v>
      </c>
      <c r="AG335" s="20" t="e">
        <f>ROUND(VLOOKUP($N335,ht!$A$2:$H$423,8,FALSE),1)</f>
        <v>#N/A</v>
      </c>
    </row>
    <row r="336" spans="1:33" x14ac:dyDescent="0.75">
      <c r="A336" s="4"/>
      <c r="B336" s="5"/>
      <c r="C336" s="6"/>
      <c r="D336" s="6"/>
      <c r="E336" s="6"/>
      <c r="F336" s="6"/>
      <c r="G336" s="6"/>
      <c r="H336" s="35" t="str">
        <f t="shared" si="30"/>
        <v/>
      </c>
      <c r="I336" s="35" t="str">
        <f t="shared" si="31"/>
        <v/>
      </c>
      <c r="J336" s="35" t="str">
        <f t="shared" si="32"/>
        <v/>
      </c>
      <c r="K336" s="36" t="str">
        <f>Profile!$B$14</f>
        <v>700101-1</v>
      </c>
      <c r="L336" s="37">
        <f t="shared" ca="1" si="33"/>
        <v>45085</v>
      </c>
      <c r="M336" s="20" t="str">
        <f t="shared" si="34"/>
        <v>0</v>
      </c>
      <c r="N336" s="20" t="str">
        <f t="shared" si="35"/>
        <v>0</v>
      </c>
      <c r="O336" s="20" t="e">
        <f>ROUND(VLOOKUP($M336,age!$A$2:$M$479,2,FALSE),1)</f>
        <v>#N/A</v>
      </c>
      <c r="P336" s="20" t="e">
        <f>ROUND(VLOOKUP($M336,age!$A$2:$M$479,3,FALSE),1)</f>
        <v>#N/A</v>
      </c>
      <c r="Q336" s="20" t="e">
        <f>ROUND(VLOOKUP($M336,age!$A$2:$M$479,4,FALSE),1)</f>
        <v>#N/A</v>
      </c>
      <c r="R336" s="20" t="e">
        <f>ROUND(VLOOKUP($M336,age!$A$2:$M$479,5,FALSE),1)</f>
        <v>#N/A</v>
      </c>
      <c r="S336" s="20" t="e">
        <f>ROUND(VLOOKUP($M336,age!$A$2:$M$479,6,FALSE),1)</f>
        <v>#N/A</v>
      </c>
      <c r="T336" s="20" t="e">
        <f>ROUND(VLOOKUP($M336,age!$A$2:$M$479,7,FALSE),1)</f>
        <v>#N/A</v>
      </c>
      <c r="U336" s="20" t="e">
        <f>ROUND(VLOOKUP($M336,age!$A$2:$M$479,8,FALSE),1)</f>
        <v>#N/A</v>
      </c>
      <c r="V336" s="20" t="e">
        <f>ROUND(VLOOKUP($M336,age!$A$2:$M$479,9,FALSE),1)</f>
        <v>#N/A</v>
      </c>
      <c r="W336" s="20" t="e">
        <f>ROUND(VLOOKUP($M336,age!$A$2:$M$479,10,FALSE),1)</f>
        <v>#N/A</v>
      </c>
      <c r="X336" s="20" t="e">
        <f>ROUND(VLOOKUP($M336,age!$A$2:$M$479,11,FALSE),1)</f>
        <v>#N/A</v>
      </c>
      <c r="Y336" s="20" t="e">
        <f>ROUND(VLOOKUP($M336,age!$A$2:$M$479,12,FALSE),1)</f>
        <v>#N/A</v>
      </c>
      <c r="Z336" s="20" t="e">
        <f>ROUND(VLOOKUP($M336,age!$A$2:$M$479,13,FALSE),1)</f>
        <v>#N/A</v>
      </c>
      <c r="AA336" s="20" t="e">
        <f>ROUND(VLOOKUP($N336,ht!$A$2:$H$423,2,FALSE),1)</f>
        <v>#N/A</v>
      </c>
      <c r="AB336" s="38" t="e">
        <f>ROUND(VLOOKUP($N336,ht!$A$2:$H$423,3,FALSE),1)</f>
        <v>#N/A</v>
      </c>
      <c r="AC336" s="20" t="e">
        <f>ROUND(VLOOKUP($N336,ht!$A$2:$H$423,4,FALSE),1)</f>
        <v>#N/A</v>
      </c>
      <c r="AD336" s="20" t="e">
        <f>ROUND(VLOOKUP($N336,ht!$A$2:$H$423,5,FALSE),1)</f>
        <v>#N/A</v>
      </c>
      <c r="AE336" s="20" t="e">
        <f>ROUND(VLOOKUP($N336,ht!$A$2:$H$423,6,FALSE),1)</f>
        <v>#N/A</v>
      </c>
      <c r="AF336" s="20" t="e">
        <f>ROUND(VLOOKUP($N336,ht!$A$2:$H$423,7,FALSE),1)</f>
        <v>#N/A</v>
      </c>
      <c r="AG336" s="20" t="e">
        <f>ROUND(VLOOKUP($N336,ht!$A$2:$H$423,8,FALSE),1)</f>
        <v>#N/A</v>
      </c>
    </row>
    <row r="337" spans="1:33" x14ac:dyDescent="0.75">
      <c r="A337" s="4"/>
      <c r="B337" s="5"/>
      <c r="C337" s="6"/>
      <c r="D337" s="6"/>
      <c r="E337" s="6"/>
      <c r="F337" s="6"/>
      <c r="G337" s="6"/>
      <c r="H337" s="35" t="str">
        <f t="shared" si="30"/>
        <v/>
      </c>
      <c r="I337" s="35" t="str">
        <f t="shared" si="31"/>
        <v/>
      </c>
      <c r="J337" s="35" t="str">
        <f t="shared" si="32"/>
        <v/>
      </c>
      <c r="K337" s="36" t="str">
        <f>Profile!$B$14</f>
        <v>700101-1</v>
      </c>
      <c r="L337" s="37">
        <f t="shared" ca="1" si="33"/>
        <v>45085</v>
      </c>
      <c r="M337" s="20" t="str">
        <f t="shared" si="34"/>
        <v>0</v>
      </c>
      <c r="N337" s="20" t="str">
        <f t="shared" si="35"/>
        <v>0</v>
      </c>
      <c r="O337" s="20" t="e">
        <f>ROUND(VLOOKUP($M337,age!$A$2:$M$479,2,FALSE),1)</f>
        <v>#N/A</v>
      </c>
      <c r="P337" s="20" t="e">
        <f>ROUND(VLOOKUP($M337,age!$A$2:$M$479,3,FALSE),1)</f>
        <v>#N/A</v>
      </c>
      <c r="Q337" s="20" t="e">
        <f>ROUND(VLOOKUP($M337,age!$A$2:$M$479,4,FALSE),1)</f>
        <v>#N/A</v>
      </c>
      <c r="R337" s="20" t="e">
        <f>ROUND(VLOOKUP($M337,age!$A$2:$M$479,5,FALSE),1)</f>
        <v>#N/A</v>
      </c>
      <c r="S337" s="20" t="e">
        <f>ROUND(VLOOKUP($M337,age!$A$2:$M$479,6,FALSE),1)</f>
        <v>#N/A</v>
      </c>
      <c r="T337" s="20" t="e">
        <f>ROUND(VLOOKUP($M337,age!$A$2:$M$479,7,FALSE),1)</f>
        <v>#N/A</v>
      </c>
      <c r="U337" s="20" t="e">
        <f>ROUND(VLOOKUP($M337,age!$A$2:$M$479,8,FALSE),1)</f>
        <v>#N/A</v>
      </c>
      <c r="V337" s="20" t="e">
        <f>ROUND(VLOOKUP($M337,age!$A$2:$M$479,9,FALSE),1)</f>
        <v>#N/A</v>
      </c>
      <c r="W337" s="20" t="e">
        <f>ROUND(VLOOKUP($M337,age!$A$2:$M$479,10,FALSE),1)</f>
        <v>#N/A</v>
      </c>
      <c r="X337" s="20" t="e">
        <f>ROUND(VLOOKUP($M337,age!$A$2:$M$479,11,FALSE),1)</f>
        <v>#N/A</v>
      </c>
      <c r="Y337" s="20" t="e">
        <f>ROUND(VLOOKUP($M337,age!$A$2:$M$479,12,FALSE),1)</f>
        <v>#N/A</v>
      </c>
      <c r="Z337" s="20" t="e">
        <f>ROUND(VLOOKUP($M337,age!$A$2:$M$479,13,FALSE),1)</f>
        <v>#N/A</v>
      </c>
      <c r="AA337" s="20" t="e">
        <f>ROUND(VLOOKUP($N337,ht!$A$2:$H$423,2,FALSE),1)</f>
        <v>#N/A</v>
      </c>
      <c r="AB337" s="38" t="e">
        <f>ROUND(VLOOKUP($N337,ht!$A$2:$H$423,3,FALSE),1)</f>
        <v>#N/A</v>
      </c>
      <c r="AC337" s="20" t="e">
        <f>ROUND(VLOOKUP($N337,ht!$A$2:$H$423,4,FALSE),1)</f>
        <v>#N/A</v>
      </c>
      <c r="AD337" s="20" t="e">
        <f>ROUND(VLOOKUP($N337,ht!$A$2:$H$423,5,FALSE),1)</f>
        <v>#N/A</v>
      </c>
      <c r="AE337" s="20" t="e">
        <f>ROUND(VLOOKUP($N337,ht!$A$2:$H$423,6,FALSE),1)</f>
        <v>#N/A</v>
      </c>
      <c r="AF337" s="20" t="e">
        <f>ROUND(VLOOKUP($N337,ht!$A$2:$H$423,7,FALSE),1)</f>
        <v>#N/A</v>
      </c>
      <c r="AG337" s="20" t="e">
        <f>ROUND(VLOOKUP($N337,ht!$A$2:$H$423,8,FALSE),1)</f>
        <v>#N/A</v>
      </c>
    </row>
    <row r="338" spans="1:33" x14ac:dyDescent="0.75">
      <c r="A338" s="4"/>
      <c r="B338" s="5"/>
      <c r="C338" s="6"/>
      <c r="D338" s="6"/>
      <c r="E338" s="6"/>
      <c r="F338" s="6"/>
      <c r="G338" s="6"/>
      <c r="H338" s="35" t="str">
        <f t="shared" si="30"/>
        <v/>
      </c>
      <c r="I338" s="35" t="str">
        <f t="shared" si="31"/>
        <v/>
      </c>
      <c r="J338" s="35" t="str">
        <f t="shared" si="32"/>
        <v/>
      </c>
      <c r="K338" s="36" t="str">
        <f>Profile!$B$14</f>
        <v>700101-1</v>
      </c>
      <c r="L338" s="37">
        <f t="shared" ca="1" si="33"/>
        <v>45085</v>
      </c>
      <c r="M338" s="20" t="str">
        <f t="shared" si="34"/>
        <v>0</v>
      </c>
      <c r="N338" s="20" t="str">
        <f t="shared" si="35"/>
        <v>0</v>
      </c>
      <c r="O338" s="20" t="e">
        <f>ROUND(VLOOKUP($M338,age!$A$2:$M$479,2,FALSE),1)</f>
        <v>#N/A</v>
      </c>
      <c r="P338" s="20" t="e">
        <f>ROUND(VLOOKUP($M338,age!$A$2:$M$479,3,FALSE),1)</f>
        <v>#N/A</v>
      </c>
      <c r="Q338" s="20" t="e">
        <f>ROUND(VLOOKUP($M338,age!$A$2:$M$479,4,FALSE),1)</f>
        <v>#N/A</v>
      </c>
      <c r="R338" s="20" t="e">
        <f>ROUND(VLOOKUP($M338,age!$A$2:$M$479,5,FALSE),1)</f>
        <v>#N/A</v>
      </c>
      <c r="S338" s="20" t="e">
        <f>ROUND(VLOOKUP($M338,age!$A$2:$M$479,6,FALSE),1)</f>
        <v>#N/A</v>
      </c>
      <c r="T338" s="20" t="e">
        <f>ROUND(VLOOKUP($M338,age!$A$2:$M$479,7,FALSE),1)</f>
        <v>#N/A</v>
      </c>
      <c r="U338" s="20" t="e">
        <f>ROUND(VLOOKUP($M338,age!$A$2:$M$479,8,FALSE),1)</f>
        <v>#N/A</v>
      </c>
      <c r="V338" s="20" t="e">
        <f>ROUND(VLOOKUP($M338,age!$A$2:$M$479,9,FALSE),1)</f>
        <v>#N/A</v>
      </c>
      <c r="W338" s="20" t="e">
        <f>ROUND(VLOOKUP($M338,age!$A$2:$M$479,10,FALSE),1)</f>
        <v>#N/A</v>
      </c>
      <c r="X338" s="20" t="e">
        <f>ROUND(VLOOKUP($M338,age!$A$2:$M$479,11,FALSE),1)</f>
        <v>#N/A</v>
      </c>
      <c r="Y338" s="20" t="e">
        <f>ROUND(VLOOKUP($M338,age!$A$2:$M$479,12,FALSE),1)</f>
        <v>#N/A</v>
      </c>
      <c r="Z338" s="20" t="e">
        <f>ROUND(VLOOKUP($M338,age!$A$2:$M$479,13,FALSE),1)</f>
        <v>#N/A</v>
      </c>
      <c r="AA338" s="20" t="e">
        <f>ROUND(VLOOKUP($N338,ht!$A$2:$H$423,2,FALSE),1)</f>
        <v>#N/A</v>
      </c>
      <c r="AB338" s="38" t="e">
        <f>ROUND(VLOOKUP($N338,ht!$A$2:$H$423,3,FALSE),1)</f>
        <v>#N/A</v>
      </c>
      <c r="AC338" s="20" t="e">
        <f>ROUND(VLOOKUP($N338,ht!$A$2:$H$423,4,FALSE),1)</f>
        <v>#N/A</v>
      </c>
      <c r="AD338" s="20" t="e">
        <f>ROUND(VLOOKUP($N338,ht!$A$2:$H$423,5,FALSE),1)</f>
        <v>#N/A</v>
      </c>
      <c r="AE338" s="20" t="e">
        <f>ROUND(VLOOKUP($N338,ht!$A$2:$H$423,6,FALSE),1)</f>
        <v>#N/A</v>
      </c>
      <c r="AF338" s="20" t="e">
        <f>ROUND(VLOOKUP($N338,ht!$A$2:$H$423,7,FALSE),1)</f>
        <v>#N/A</v>
      </c>
      <c r="AG338" s="20" t="e">
        <f>ROUND(VLOOKUP($N338,ht!$A$2:$H$423,8,FALSE),1)</f>
        <v>#N/A</v>
      </c>
    </row>
    <row r="339" spans="1:33" x14ac:dyDescent="0.75">
      <c r="A339" s="4"/>
      <c r="B339" s="5"/>
      <c r="C339" s="6"/>
      <c r="D339" s="6"/>
      <c r="E339" s="6"/>
      <c r="F339" s="6"/>
      <c r="G339" s="6"/>
      <c r="H339" s="35" t="str">
        <f t="shared" si="30"/>
        <v/>
      </c>
      <c r="I339" s="35" t="str">
        <f t="shared" si="31"/>
        <v/>
      </c>
      <c r="J339" s="35" t="str">
        <f t="shared" si="32"/>
        <v/>
      </c>
      <c r="K339" s="36" t="str">
        <f>Profile!$B$14</f>
        <v>700101-1</v>
      </c>
      <c r="L339" s="37">
        <f t="shared" ca="1" si="33"/>
        <v>45085</v>
      </c>
      <c r="M339" s="20" t="str">
        <f t="shared" si="34"/>
        <v>0</v>
      </c>
      <c r="N339" s="20" t="str">
        <f t="shared" si="35"/>
        <v>0</v>
      </c>
      <c r="O339" s="20" t="e">
        <f>ROUND(VLOOKUP($M339,age!$A$2:$M$479,2,FALSE),1)</f>
        <v>#N/A</v>
      </c>
      <c r="P339" s="20" t="e">
        <f>ROUND(VLOOKUP($M339,age!$A$2:$M$479,3,FALSE),1)</f>
        <v>#N/A</v>
      </c>
      <c r="Q339" s="20" t="e">
        <f>ROUND(VLOOKUP($M339,age!$A$2:$M$479,4,FALSE),1)</f>
        <v>#N/A</v>
      </c>
      <c r="R339" s="20" t="e">
        <f>ROUND(VLOOKUP($M339,age!$A$2:$M$479,5,FALSE),1)</f>
        <v>#N/A</v>
      </c>
      <c r="S339" s="20" t="e">
        <f>ROUND(VLOOKUP($M339,age!$A$2:$M$479,6,FALSE),1)</f>
        <v>#N/A</v>
      </c>
      <c r="T339" s="20" t="e">
        <f>ROUND(VLOOKUP($M339,age!$A$2:$M$479,7,FALSE),1)</f>
        <v>#N/A</v>
      </c>
      <c r="U339" s="20" t="e">
        <f>ROUND(VLOOKUP($M339,age!$A$2:$M$479,8,FALSE),1)</f>
        <v>#N/A</v>
      </c>
      <c r="V339" s="20" t="e">
        <f>ROUND(VLOOKUP($M339,age!$A$2:$M$479,9,FALSE),1)</f>
        <v>#N/A</v>
      </c>
      <c r="W339" s="20" t="e">
        <f>ROUND(VLOOKUP($M339,age!$A$2:$M$479,10,FALSE),1)</f>
        <v>#N/A</v>
      </c>
      <c r="X339" s="20" t="e">
        <f>ROUND(VLOOKUP($M339,age!$A$2:$M$479,11,FALSE),1)</f>
        <v>#N/A</v>
      </c>
      <c r="Y339" s="20" t="e">
        <f>ROUND(VLOOKUP($M339,age!$A$2:$M$479,12,FALSE),1)</f>
        <v>#N/A</v>
      </c>
      <c r="Z339" s="20" t="e">
        <f>ROUND(VLOOKUP($M339,age!$A$2:$M$479,13,FALSE),1)</f>
        <v>#N/A</v>
      </c>
      <c r="AA339" s="20" t="e">
        <f>ROUND(VLOOKUP($N339,ht!$A$2:$H$423,2,FALSE),1)</f>
        <v>#N/A</v>
      </c>
      <c r="AB339" s="38" t="e">
        <f>ROUND(VLOOKUP($N339,ht!$A$2:$H$423,3,FALSE),1)</f>
        <v>#N/A</v>
      </c>
      <c r="AC339" s="20" t="e">
        <f>ROUND(VLOOKUP($N339,ht!$A$2:$H$423,4,FALSE),1)</f>
        <v>#N/A</v>
      </c>
      <c r="AD339" s="20" t="e">
        <f>ROUND(VLOOKUP($N339,ht!$A$2:$H$423,5,FALSE),1)</f>
        <v>#N/A</v>
      </c>
      <c r="AE339" s="20" t="e">
        <f>ROUND(VLOOKUP($N339,ht!$A$2:$H$423,6,FALSE),1)</f>
        <v>#N/A</v>
      </c>
      <c r="AF339" s="20" t="e">
        <f>ROUND(VLOOKUP($N339,ht!$A$2:$H$423,7,FALSE),1)</f>
        <v>#N/A</v>
      </c>
      <c r="AG339" s="20" t="e">
        <f>ROUND(VLOOKUP($N339,ht!$A$2:$H$423,8,FALSE),1)</f>
        <v>#N/A</v>
      </c>
    </row>
    <row r="340" spans="1:33" x14ac:dyDescent="0.75">
      <c r="A340" s="4"/>
      <c r="B340" s="5"/>
      <c r="C340" s="6"/>
      <c r="D340" s="6"/>
      <c r="E340" s="6"/>
      <c r="F340" s="6"/>
      <c r="G340" s="6"/>
      <c r="H340" s="35" t="str">
        <f t="shared" si="30"/>
        <v/>
      </c>
      <c r="I340" s="35" t="str">
        <f t="shared" si="31"/>
        <v/>
      </c>
      <c r="J340" s="35" t="str">
        <f t="shared" si="32"/>
        <v/>
      </c>
      <c r="K340" s="36" t="str">
        <f>Profile!$B$14</f>
        <v>700101-1</v>
      </c>
      <c r="L340" s="37">
        <f t="shared" ca="1" si="33"/>
        <v>45085</v>
      </c>
      <c r="M340" s="20" t="str">
        <f t="shared" si="34"/>
        <v>0</v>
      </c>
      <c r="N340" s="20" t="str">
        <f t="shared" si="35"/>
        <v>0</v>
      </c>
      <c r="O340" s="20" t="e">
        <f>ROUND(VLOOKUP($M340,age!$A$2:$M$479,2,FALSE),1)</f>
        <v>#N/A</v>
      </c>
      <c r="P340" s="20" t="e">
        <f>ROUND(VLOOKUP($M340,age!$A$2:$M$479,3,FALSE),1)</f>
        <v>#N/A</v>
      </c>
      <c r="Q340" s="20" t="e">
        <f>ROUND(VLOOKUP($M340,age!$A$2:$M$479,4,FALSE),1)</f>
        <v>#N/A</v>
      </c>
      <c r="R340" s="20" t="e">
        <f>ROUND(VLOOKUP($M340,age!$A$2:$M$479,5,FALSE),1)</f>
        <v>#N/A</v>
      </c>
      <c r="S340" s="20" t="e">
        <f>ROUND(VLOOKUP($M340,age!$A$2:$M$479,6,FALSE),1)</f>
        <v>#N/A</v>
      </c>
      <c r="T340" s="20" t="e">
        <f>ROUND(VLOOKUP($M340,age!$A$2:$M$479,7,FALSE),1)</f>
        <v>#N/A</v>
      </c>
      <c r="U340" s="20" t="e">
        <f>ROUND(VLOOKUP($M340,age!$A$2:$M$479,8,FALSE),1)</f>
        <v>#N/A</v>
      </c>
      <c r="V340" s="20" t="e">
        <f>ROUND(VLOOKUP($M340,age!$A$2:$M$479,9,FALSE),1)</f>
        <v>#N/A</v>
      </c>
      <c r="W340" s="20" t="e">
        <f>ROUND(VLOOKUP($M340,age!$A$2:$M$479,10,FALSE),1)</f>
        <v>#N/A</v>
      </c>
      <c r="X340" s="20" t="e">
        <f>ROUND(VLOOKUP($M340,age!$A$2:$M$479,11,FALSE),1)</f>
        <v>#N/A</v>
      </c>
      <c r="Y340" s="20" t="e">
        <f>ROUND(VLOOKUP($M340,age!$A$2:$M$479,12,FALSE),1)</f>
        <v>#N/A</v>
      </c>
      <c r="Z340" s="20" t="e">
        <f>ROUND(VLOOKUP($M340,age!$A$2:$M$479,13,FALSE),1)</f>
        <v>#N/A</v>
      </c>
      <c r="AA340" s="20" t="e">
        <f>ROUND(VLOOKUP($N340,ht!$A$2:$H$423,2,FALSE),1)</f>
        <v>#N/A</v>
      </c>
      <c r="AB340" s="38" t="e">
        <f>ROUND(VLOOKUP($N340,ht!$A$2:$H$423,3,FALSE),1)</f>
        <v>#N/A</v>
      </c>
      <c r="AC340" s="20" t="e">
        <f>ROUND(VLOOKUP($N340,ht!$A$2:$H$423,4,FALSE),1)</f>
        <v>#N/A</v>
      </c>
      <c r="AD340" s="20" t="e">
        <f>ROUND(VLOOKUP($N340,ht!$A$2:$H$423,5,FALSE),1)</f>
        <v>#N/A</v>
      </c>
      <c r="AE340" s="20" t="e">
        <f>ROUND(VLOOKUP($N340,ht!$A$2:$H$423,6,FALSE),1)</f>
        <v>#N/A</v>
      </c>
      <c r="AF340" s="20" t="e">
        <f>ROUND(VLOOKUP($N340,ht!$A$2:$H$423,7,FALSE),1)</f>
        <v>#N/A</v>
      </c>
      <c r="AG340" s="20" t="e">
        <f>ROUND(VLOOKUP($N340,ht!$A$2:$H$423,8,FALSE),1)</f>
        <v>#N/A</v>
      </c>
    </row>
    <row r="341" spans="1:33" x14ac:dyDescent="0.75">
      <c r="A341" s="4"/>
      <c r="B341" s="5"/>
      <c r="C341" s="6"/>
      <c r="D341" s="6"/>
      <c r="E341" s="6"/>
      <c r="F341" s="6"/>
      <c r="G341" s="6"/>
      <c r="H341" s="35" t="str">
        <f t="shared" si="30"/>
        <v/>
      </c>
      <c r="I341" s="35" t="str">
        <f t="shared" si="31"/>
        <v/>
      </c>
      <c r="J341" s="35" t="str">
        <f t="shared" si="32"/>
        <v/>
      </c>
      <c r="K341" s="36" t="str">
        <f>Profile!$B$14</f>
        <v>700101-1</v>
      </c>
      <c r="L341" s="37">
        <f t="shared" ca="1" si="33"/>
        <v>45085</v>
      </c>
      <c r="M341" s="20" t="str">
        <f t="shared" si="34"/>
        <v>0</v>
      </c>
      <c r="N341" s="20" t="str">
        <f t="shared" si="35"/>
        <v>0</v>
      </c>
      <c r="O341" s="20" t="e">
        <f>ROUND(VLOOKUP($M341,age!$A$2:$M$479,2,FALSE),1)</f>
        <v>#N/A</v>
      </c>
      <c r="P341" s="20" t="e">
        <f>ROUND(VLOOKUP($M341,age!$A$2:$M$479,3,FALSE),1)</f>
        <v>#N/A</v>
      </c>
      <c r="Q341" s="20" t="e">
        <f>ROUND(VLOOKUP($M341,age!$A$2:$M$479,4,FALSE),1)</f>
        <v>#N/A</v>
      </c>
      <c r="R341" s="20" t="e">
        <f>ROUND(VLOOKUP($M341,age!$A$2:$M$479,5,FALSE),1)</f>
        <v>#N/A</v>
      </c>
      <c r="S341" s="20" t="e">
        <f>ROUND(VLOOKUP($M341,age!$A$2:$M$479,6,FALSE),1)</f>
        <v>#N/A</v>
      </c>
      <c r="T341" s="20" t="e">
        <f>ROUND(VLOOKUP($M341,age!$A$2:$M$479,7,FALSE),1)</f>
        <v>#N/A</v>
      </c>
      <c r="U341" s="20" t="e">
        <f>ROUND(VLOOKUP($M341,age!$A$2:$M$479,8,FALSE),1)</f>
        <v>#N/A</v>
      </c>
      <c r="V341" s="20" t="e">
        <f>ROUND(VLOOKUP($M341,age!$A$2:$M$479,9,FALSE),1)</f>
        <v>#N/A</v>
      </c>
      <c r="W341" s="20" t="e">
        <f>ROUND(VLOOKUP($M341,age!$A$2:$M$479,10,FALSE),1)</f>
        <v>#N/A</v>
      </c>
      <c r="X341" s="20" t="e">
        <f>ROUND(VLOOKUP($M341,age!$A$2:$M$479,11,FALSE),1)</f>
        <v>#N/A</v>
      </c>
      <c r="Y341" s="20" t="e">
        <f>ROUND(VLOOKUP($M341,age!$A$2:$M$479,12,FALSE),1)</f>
        <v>#N/A</v>
      </c>
      <c r="Z341" s="20" t="e">
        <f>ROUND(VLOOKUP($M341,age!$A$2:$M$479,13,FALSE),1)</f>
        <v>#N/A</v>
      </c>
      <c r="AA341" s="20" t="e">
        <f>ROUND(VLOOKUP($N341,ht!$A$2:$H$423,2,FALSE),1)</f>
        <v>#N/A</v>
      </c>
      <c r="AB341" s="38" t="e">
        <f>ROUND(VLOOKUP($N341,ht!$A$2:$H$423,3,FALSE),1)</f>
        <v>#N/A</v>
      </c>
      <c r="AC341" s="20" t="e">
        <f>ROUND(VLOOKUP($N341,ht!$A$2:$H$423,4,FALSE),1)</f>
        <v>#N/A</v>
      </c>
      <c r="AD341" s="20" t="e">
        <f>ROUND(VLOOKUP($N341,ht!$A$2:$H$423,5,FALSE),1)</f>
        <v>#N/A</v>
      </c>
      <c r="AE341" s="20" t="e">
        <f>ROUND(VLOOKUP($N341,ht!$A$2:$H$423,6,FALSE),1)</f>
        <v>#N/A</v>
      </c>
      <c r="AF341" s="20" t="e">
        <f>ROUND(VLOOKUP($N341,ht!$A$2:$H$423,7,FALSE),1)</f>
        <v>#N/A</v>
      </c>
      <c r="AG341" s="20" t="e">
        <f>ROUND(VLOOKUP($N341,ht!$A$2:$H$423,8,FALSE),1)</f>
        <v>#N/A</v>
      </c>
    </row>
    <row r="342" spans="1:33" x14ac:dyDescent="0.75">
      <c r="A342" s="4"/>
      <c r="B342" s="5"/>
      <c r="C342" s="6"/>
      <c r="D342" s="6"/>
      <c r="E342" s="6"/>
      <c r="F342" s="6"/>
      <c r="G342" s="6"/>
      <c r="H342" s="35" t="str">
        <f t="shared" si="30"/>
        <v/>
      </c>
      <c r="I342" s="35" t="str">
        <f t="shared" si="31"/>
        <v/>
      </c>
      <c r="J342" s="35" t="str">
        <f t="shared" si="32"/>
        <v/>
      </c>
      <c r="K342" s="36" t="str">
        <f>Profile!$B$14</f>
        <v>700101-1</v>
      </c>
      <c r="L342" s="37">
        <f t="shared" ca="1" si="33"/>
        <v>45085</v>
      </c>
      <c r="M342" s="20" t="str">
        <f t="shared" si="34"/>
        <v>0</v>
      </c>
      <c r="N342" s="20" t="str">
        <f t="shared" si="35"/>
        <v>0</v>
      </c>
      <c r="O342" s="20" t="e">
        <f>ROUND(VLOOKUP($M342,age!$A$2:$M$479,2,FALSE),1)</f>
        <v>#N/A</v>
      </c>
      <c r="P342" s="20" t="e">
        <f>ROUND(VLOOKUP($M342,age!$A$2:$M$479,3,FALSE),1)</f>
        <v>#N/A</v>
      </c>
      <c r="Q342" s="20" t="e">
        <f>ROUND(VLOOKUP($M342,age!$A$2:$M$479,4,FALSE),1)</f>
        <v>#N/A</v>
      </c>
      <c r="R342" s="20" t="e">
        <f>ROUND(VLOOKUP($M342,age!$A$2:$M$479,5,FALSE),1)</f>
        <v>#N/A</v>
      </c>
      <c r="S342" s="20" t="e">
        <f>ROUND(VLOOKUP($M342,age!$A$2:$M$479,6,FALSE),1)</f>
        <v>#N/A</v>
      </c>
      <c r="T342" s="20" t="e">
        <f>ROUND(VLOOKUP($M342,age!$A$2:$M$479,7,FALSE),1)</f>
        <v>#N/A</v>
      </c>
      <c r="U342" s="20" t="e">
        <f>ROUND(VLOOKUP($M342,age!$A$2:$M$479,8,FALSE),1)</f>
        <v>#N/A</v>
      </c>
      <c r="V342" s="20" t="e">
        <f>ROUND(VLOOKUP($M342,age!$A$2:$M$479,9,FALSE),1)</f>
        <v>#N/A</v>
      </c>
      <c r="W342" s="20" t="e">
        <f>ROUND(VLOOKUP($M342,age!$A$2:$M$479,10,FALSE),1)</f>
        <v>#N/A</v>
      </c>
      <c r="X342" s="20" t="e">
        <f>ROUND(VLOOKUP($M342,age!$A$2:$M$479,11,FALSE),1)</f>
        <v>#N/A</v>
      </c>
      <c r="Y342" s="20" t="e">
        <f>ROUND(VLOOKUP($M342,age!$A$2:$M$479,12,FALSE),1)</f>
        <v>#N/A</v>
      </c>
      <c r="Z342" s="20" t="e">
        <f>ROUND(VLOOKUP($M342,age!$A$2:$M$479,13,FALSE),1)</f>
        <v>#N/A</v>
      </c>
      <c r="AA342" s="20" t="e">
        <f>ROUND(VLOOKUP($N342,ht!$A$2:$H$423,2,FALSE),1)</f>
        <v>#N/A</v>
      </c>
      <c r="AB342" s="38" t="e">
        <f>ROUND(VLOOKUP($N342,ht!$A$2:$H$423,3,FALSE),1)</f>
        <v>#N/A</v>
      </c>
      <c r="AC342" s="20" t="e">
        <f>ROUND(VLOOKUP($N342,ht!$A$2:$H$423,4,FALSE),1)</f>
        <v>#N/A</v>
      </c>
      <c r="AD342" s="20" t="e">
        <f>ROUND(VLOOKUP($N342,ht!$A$2:$H$423,5,FALSE),1)</f>
        <v>#N/A</v>
      </c>
      <c r="AE342" s="20" t="e">
        <f>ROUND(VLOOKUP($N342,ht!$A$2:$H$423,6,FALSE),1)</f>
        <v>#N/A</v>
      </c>
      <c r="AF342" s="20" t="e">
        <f>ROUND(VLOOKUP($N342,ht!$A$2:$H$423,7,FALSE),1)</f>
        <v>#N/A</v>
      </c>
      <c r="AG342" s="20" t="e">
        <f>ROUND(VLOOKUP($N342,ht!$A$2:$H$423,8,FALSE),1)</f>
        <v>#N/A</v>
      </c>
    </row>
    <row r="343" spans="1:33" x14ac:dyDescent="0.75">
      <c r="A343" s="4"/>
      <c r="B343" s="5"/>
      <c r="C343" s="6"/>
      <c r="D343" s="6"/>
      <c r="E343" s="6"/>
      <c r="F343" s="6"/>
      <c r="G343" s="6"/>
      <c r="H343" s="35" t="str">
        <f t="shared" si="30"/>
        <v/>
      </c>
      <c r="I343" s="35" t="str">
        <f t="shared" si="31"/>
        <v/>
      </c>
      <c r="J343" s="35" t="str">
        <f t="shared" si="32"/>
        <v/>
      </c>
      <c r="K343" s="36" t="str">
        <f>Profile!$B$14</f>
        <v>700101-1</v>
      </c>
      <c r="L343" s="37">
        <f t="shared" ca="1" si="33"/>
        <v>45085</v>
      </c>
      <c r="M343" s="20" t="str">
        <f t="shared" si="34"/>
        <v>0</v>
      </c>
      <c r="N343" s="20" t="str">
        <f t="shared" si="35"/>
        <v>0</v>
      </c>
      <c r="O343" s="20" t="e">
        <f>ROUND(VLOOKUP($M343,age!$A$2:$M$479,2,FALSE),1)</f>
        <v>#N/A</v>
      </c>
      <c r="P343" s="20" t="e">
        <f>ROUND(VLOOKUP($M343,age!$A$2:$M$479,3,FALSE),1)</f>
        <v>#N/A</v>
      </c>
      <c r="Q343" s="20" t="e">
        <f>ROUND(VLOOKUP($M343,age!$A$2:$M$479,4,FALSE),1)</f>
        <v>#N/A</v>
      </c>
      <c r="R343" s="20" t="e">
        <f>ROUND(VLOOKUP($M343,age!$A$2:$M$479,5,FALSE),1)</f>
        <v>#N/A</v>
      </c>
      <c r="S343" s="20" t="e">
        <f>ROUND(VLOOKUP($M343,age!$A$2:$M$479,6,FALSE),1)</f>
        <v>#N/A</v>
      </c>
      <c r="T343" s="20" t="e">
        <f>ROUND(VLOOKUP($M343,age!$A$2:$M$479,7,FALSE),1)</f>
        <v>#N/A</v>
      </c>
      <c r="U343" s="20" t="e">
        <f>ROUND(VLOOKUP($M343,age!$A$2:$M$479,8,FALSE),1)</f>
        <v>#N/A</v>
      </c>
      <c r="V343" s="20" t="e">
        <f>ROUND(VLOOKUP($M343,age!$A$2:$M$479,9,FALSE),1)</f>
        <v>#N/A</v>
      </c>
      <c r="W343" s="20" t="e">
        <f>ROUND(VLOOKUP($M343,age!$A$2:$M$479,10,FALSE),1)</f>
        <v>#N/A</v>
      </c>
      <c r="X343" s="20" t="e">
        <f>ROUND(VLOOKUP($M343,age!$A$2:$M$479,11,FALSE),1)</f>
        <v>#N/A</v>
      </c>
      <c r="Y343" s="20" t="e">
        <f>ROUND(VLOOKUP($M343,age!$A$2:$M$479,12,FALSE),1)</f>
        <v>#N/A</v>
      </c>
      <c r="Z343" s="20" t="e">
        <f>ROUND(VLOOKUP($M343,age!$A$2:$M$479,13,FALSE),1)</f>
        <v>#N/A</v>
      </c>
      <c r="AA343" s="20" t="e">
        <f>ROUND(VLOOKUP($N343,ht!$A$2:$H$423,2,FALSE),1)</f>
        <v>#N/A</v>
      </c>
      <c r="AB343" s="38" t="e">
        <f>ROUND(VLOOKUP($N343,ht!$A$2:$H$423,3,FALSE),1)</f>
        <v>#N/A</v>
      </c>
      <c r="AC343" s="20" t="e">
        <f>ROUND(VLOOKUP($N343,ht!$A$2:$H$423,4,FALSE),1)</f>
        <v>#N/A</v>
      </c>
      <c r="AD343" s="20" t="e">
        <f>ROUND(VLOOKUP($N343,ht!$A$2:$H$423,5,FALSE),1)</f>
        <v>#N/A</v>
      </c>
      <c r="AE343" s="20" t="e">
        <f>ROUND(VLOOKUP($N343,ht!$A$2:$H$423,6,FALSE),1)</f>
        <v>#N/A</v>
      </c>
      <c r="AF343" s="20" t="e">
        <f>ROUND(VLOOKUP($N343,ht!$A$2:$H$423,7,FALSE),1)</f>
        <v>#N/A</v>
      </c>
      <c r="AG343" s="20" t="e">
        <f>ROUND(VLOOKUP($N343,ht!$A$2:$H$423,8,FALSE),1)</f>
        <v>#N/A</v>
      </c>
    </row>
    <row r="344" spans="1:33" x14ac:dyDescent="0.75">
      <c r="A344" s="4"/>
      <c r="B344" s="5"/>
      <c r="C344" s="6"/>
      <c r="D344" s="6"/>
      <c r="E344" s="6"/>
      <c r="F344" s="6"/>
      <c r="G344" s="6"/>
      <c r="H344" s="35" t="str">
        <f t="shared" si="30"/>
        <v/>
      </c>
      <c r="I344" s="35" t="str">
        <f t="shared" si="31"/>
        <v/>
      </c>
      <c r="J344" s="35" t="str">
        <f t="shared" si="32"/>
        <v/>
      </c>
      <c r="K344" s="36" t="str">
        <f>Profile!$B$14</f>
        <v>700101-1</v>
      </c>
      <c r="L344" s="37">
        <f t="shared" ca="1" si="33"/>
        <v>45085</v>
      </c>
      <c r="M344" s="20" t="str">
        <f t="shared" si="34"/>
        <v>0</v>
      </c>
      <c r="N344" s="20" t="str">
        <f t="shared" si="35"/>
        <v>0</v>
      </c>
      <c r="O344" s="20" t="e">
        <f>ROUND(VLOOKUP($M344,age!$A$2:$M$479,2,FALSE),1)</f>
        <v>#N/A</v>
      </c>
      <c r="P344" s="20" t="e">
        <f>ROUND(VLOOKUP($M344,age!$A$2:$M$479,3,FALSE),1)</f>
        <v>#N/A</v>
      </c>
      <c r="Q344" s="20" t="e">
        <f>ROUND(VLOOKUP($M344,age!$A$2:$M$479,4,FALSE),1)</f>
        <v>#N/A</v>
      </c>
      <c r="R344" s="20" t="e">
        <f>ROUND(VLOOKUP($M344,age!$A$2:$M$479,5,FALSE),1)</f>
        <v>#N/A</v>
      </c>
      <c r="S344" s="20" t="e">
        <f>ROUND(VLOOKUP($M344,age!$A$2:$M$479,6,FALSE),1)</f>
        <v>#N/A</v>
      </c>
      <c r="T344" s="20" t="e">
        <f>ROUND(VLOOKUP($M344,age!$A$2:$M$479,7,FALSE),1)</f>
        <v>#N/A</v>
      </c>
      <c r="U344" s="20" t="e">
        <f>ROUND(VLOOKUP($M344,age!$A$2:$M$479,8,FALSE),1)</f>
        <v>#N/A</v>
      </c>
      <c r="V344" s="20" t="e">
        <f>ROUND(VLOOKUP($M344,age!$A$2:$M$479,9,FALSE),1)</f>
        <v>#N/A</v>
      </c>
      <c r="W344" s="20" t="e">
        <f>ROUND(VLOOKUP($M344,age!$A$2:$M$479,10,FALSE),1)</f>
        <v>#N/A</v>
      </c>
      <c r="X344" s="20" t="e">
        <f>ROUND(VLOOKUP($M344,age!$A$2:$M$479,11,FALSE),1)</f>
        <v>#N/A</v>
      </c>
      <c r="Y344" s="20" t="e">
        <f>ROUND(VLOOKUP($M344,age!$A$2:$M$479,12,FALSE),1)</f>
        <v>#N/A</v>
      </c>
      <c r="Z344" s="20" t="e">
        <f>ROUND(VLOOKUP($M344,age!$A$2:$M$479,13,FALSE),1)</f>
        <v>#N/A</v>
      </c>
      <c r="AA344" s="20" t="e">
        <f>ROUND(VLOOKUP($N344,ht!$A$2:$H$423,2,FALSE),1)</f>
        <v>#N/A</v>
      </c>
      <c r="AB344" s="38" t="e">
        <f>ROUND(VLOOKUP($N344,ht!$A$2:$H$423,3,FALSE),1)</f>
        <v>#N/A</v>
      </c>
      <c r="AC344" s="20" t="e">
        <f>ROUND(VLOOKUP($N344,ht!$A$2:$H$423,4,FALSE),1)</f>
        <v>#N/A</v>
      </c>
      <c r="AD344" s="20" t="e">
        <f>ROUND(VLOOKUP($N344,ht!$A$2:$H$423,5,FALSE),1)</f>
        <v>#N/A</v>
      </c>
      <c r="AE344" s="20" t="e">
        <f>ROUND(VLOOKUP($N344,ht!$A$2:$H$423,6,FALSE),1)</f>
        <v>#N/A</v>
      </c>
      <c r="AF344" s="20" t="e">
        <f>ROUND(VLOOKUP($N344,ht!$A$2:$H$423,7,FALSE),1)</f>
        <v>#N/A</v>
      </c>
      <c r="AG344" s="20" t="e">
        <f>ROUND(VLOOKUP($N344,ht!$A$2:$H$423,8,FALSE),1)</f>
        <v>#N/A</v>
      </c>
    </row>
    <row r="345" spans="1:33" x14ac:dyDescent="0.75">
      <c r="A345" s="4"/>
      <c r="B345" s="5"/>
      <c r="C345" s="6"/>
      <c r="D345" s="6"/>
      <c r="E345" s="6"/>
      <c r="F345" s="6"/>
      <c r="G345" s="6"/>
      <c r="H345" s="35" t="str">
        <f t="shared" si="30"/>
        <v/>
      </c>
      <c r="I345" s="35" t="str">
        <f t="shared" si="31"/>
        <v/>
      </c>
      <c r="J345" s="35" t="str">
        <f t="shared" si="32"/>
        <v/>
      </c>
      <c r="K345" s="36" t="str">
        <f>Profile!$B$14</f>
        <v>700101-1</v>
      </c>
      <c r="L345" s="37">
        <f t="shared" ca="1" si="33"/>
        <v>45085</v>
      </c>
      <c r="M345" s="20" t="str">
        <f t="shared" si="34"/>
        <v>0</v>
      </c>
      <c r="N345" s="20" t="str">
        <f t="shared" si="35"/>
        <v>0</v>
      </c>
      <c r="O345" s="20" t="e">
        <f>ROUND(VLOOKUP($M345,age!$A$2:$M$479,2,FALSE),1)</f>
        <v>#N/A</v>
      </c>
      <c r="P345" s="20" t="e">
        <f>ROUND(VLOOKUP($M345,age!$A$2:$M$479,3,FALSE),1)</f>
        <v>#N/A</v>
      </c>
      <c r="Q345" s="20" t="e">
        <f>ROUND(VLOOKUP($M345,age!$A$2:$M$479,4,FALSE),1)</f>
        <v>#N/A</v>
      </c>
      <c r="R345" s="20" t="e">
        <f>ROUND(VLOOKUP($M345,age!$A$2:$M$479,5,FALSE),1)</f>
        <v>#N/A</v>
      </c>
      <c r="S345" s="20" t="e">
        <f>ROUND(VLOOKUP($M345,age!$A$2:$M$479,6,FALSE),1)</f>
        <v>#N/A</v>
      </c>
      <c r="T345" s="20" t="e">
        <f>ROUND(VLOOKUP($M345,age!$A$2:$M$479,7,FALSE),1)</f>
        <v>#N/A</v>
      </c>
      <c r="U345" s="20" t="e">
        <f>ROUND(VLOOKUP($M345,age!$A$2:$M$479,8,FALSE),1)</f>
        <v>#N/A</v>
      </c>
      <c r="V345" s="20" t="e">
        <f>ROUND(VLOOKUP($M345,age!$A$2:$M$479,9,FALSE),1)</f>
        <v>#N/A</v>
      </c>
      <c r="W345" s="20" t="e">
        <f>ROUND(VLOOKUP($M345,age!$A$2:$M$479,10,FALSE),1)</f>
        <v>#N/A</v>
      </c>
      <c r="X345" s="20" t="e">
        <f>ROUND(VLOOKUP($M345,age!$A$2:$M$479,11,FALSE),1)</f>
        <v>#N/A</v>
      </c>
      <c r="Y345" s="20" t="e">
        <f>ROUND(VLOOKUP($M345,age!$A$2:$M$479,12,FALSE),1)</f>
        <v>#N/A</v>
      </c>
      <c r="Z345" s="20" t="e">
        <f>ROUND(VLOOKUP($M345,age!$A$2:$M$479,13,FALSE),1)</f>
        <v>#N/A</v>
      </c>
      <c r="AA345" s="20" t="e">
        <f>ROUND(VLOOKUP($N345,ht!$A$2:$H$423,2,FALSE),1)</f>
        <v>#N/A</v>
      </c>
      <c r="AB345" s="38" t="e">
        <f>ROUND(VLOOKUP($N345,ht!$A$2:$H$423,3,FALSE),1)</f>
        <v>#N/A</v>
      </c>
      <c r="AC345" s="20" t="e">
        <f>ROUND(VLOOKUP($N345,ht!$A$2:$H$423,4,FALSE),1)</f>
        <v>#N/A</v>
      </c>
      <c r="AD345" s="20" t="e">
        <f>ROUND(VLOOKUP($N345,ht!$A$2:$H$423,5,FALSE),1)</f>
        <v>#N/A</v>
      </c>
      <c r="AE345" s="20" t="e">
        <f>ROUND(VLOOKUP($N345,ht!$A$2:$H$423,6,FALSE),1)</f>
        <v>#N/A</v>
      </c>
      <c r="AF345" s="20" t="e">
        <f>ROUND(VLOOKUP($N345,ht!$A$2:$H$423,7,FALSE),1)</f>
        <v>#N/A</v>
      </c>
      <c r="AG345" s="20" t="e">
        <f>ROUND(VLOOKUP($N345,ht!$A$2:$H$423,8,FALSE),1)</f>
        <v>#N/A</v>
      </c>
    </row>
    <row r="346" spans="1:33" x14ac:dyDescent="0.75">
      <c r="A346" s="4"/>
      <c r="B346" s="5"/>
      <c r="C346" s="6"/>
      <c r="D346" s="6"/>
      <c r="E346" s="6"/>
      <c r="F346" s="6"/>
      <c r="G346" s="6"/>
      <c r="H346" s="35" t="str">
        <f t="shared" si="30"/>
        <v/>
      </c>
      <c r="I346" s="35" t="str">
        <f t="shared" si="31"/>
        <v/>
      </c>
      <c r="J346" s="35" t="str">
        <f t="shared" si="32"/>
        <v/>
      </c>
      <c r="K346" s="36" t="str">
        <f>Profile!$B$14</f>
        <v>700101-1</v>
      </c>
      <c r="L346" s="37">
        <f t="shared" ca="1" si="33"/>
        <v>45085</v>
      </c>
      <c r="M346" s="20" t="str">
        <f t="shared" si="34"/>
        <v>0</v>
      </c>
      <c r="N346" s="20" t="str">
        <f t="shared" si="35"/>
        <v>0</v>
      </c>
      <c r="O346" s="20" t="e">
        <f>ROUND(VLOOKUP($M346,age!$A$2:$M$479,2,FALSE),1)</f>
        <v>#N/A</v>
      </c>
      <c r="P346" s="20" t="e">
        <f>ROUND(VLOOKUP($M346,age!$A$2:$M$479,3,FALSE),1)</f>
        <v>#N/A</v>
      </c>
      <c r="Q346" s="20" t="e">
        <f>ROUND(VLOOKUP($M346,age!$A$2:$M$479,4,FALSE),1)</f>
        <v>#N/A</v>
      </c>
      <c r="R346" s="20" t="e">
        <f>ROUND(VLOOKUP($M346,age!$A$2:$M$479,5,FALSE),1)</f>
        <v>#N/A</v>
      </c>
      <c r="S346" s="20" t="e">
        <f>ROUND(VLOOKUP($M346,age!$A$2:$M$479,6,FALSE),1)</f>
        <v>#N/A</v>
      </c>
      <c r="T346" s="20" t="e">
        <f>ROUND(VLOOKUP($M346,age!$A$2:$M$479,7,FALSE),1)</f>
        <v>#N/A</v>
      </c>
      <c r="U346" s="20" t="e">
        <f>ROUND(VLOOKUP($M346,age!$A$2:$M$479,8,FALSE),1)</f>
        <v>#N/A</v>
      </c>
      <c r="V346" s="20" t="e">
        <f>ROUND(VLOOKUP($M346,age!$A$2:$M$479,9,FALSE),1)</f>
        <v>#N/A</v>
      </c>
      <c r="W346" s="20" t="e">
        <f>ROUND(VLOOKUP($M346,age!$A$2:$M$479,10,FALSE),1)</f>
        <v>#N/A</v>
      </c>
      <c r="X346" s="20" t="e">
        <f>ROUND(VLOOKUP($M346,age!$A$2:$M$479,11,FALSE),1)</f>
        <v>#N/A</v>
      </c>
      <c r="Y346" s="20" t="e">
        <f>ROUND(VLOOKUP($M346,age!$A$2:$M$479,12,FALSE),1)</f>
        <v>#N/A</v>
      </c>
      <c r="Z346" s="20" t="e">
        <f>ROUND(VLOOKUP($M346,age!$A$2:$M$479,13,FALSE),1)</f>
        <v>#N/A</v>
      </c>
      <c r="AA346" s="20" t="e">
        <f>ROUND(VLOOKUP($N346,ht!$A$2:$H$423,2,FALSE),1)</f>
        <v>#N/A</v>
      </c>
      <c r="AB346" s="38" t="e">
        <f>ROUND(VLOOKUP($N346,ht!$A$2:$H$423,3,FALSE),1)</f>
        <v>#N/A</v>
      </c>
      <c r="AC346" s="20" t="e">
        <f>ROUND(VLOOKUP($N346,ht!$A$2:$H$423,4,FALSE),1)</f>
        <v>#N/A</v>
      </c>
      <c r="AD346" s="20" t="e">
        <f>ROUND(VLOOKUP($N346,ht!$A$2:$H$423,5,FALSE),1)</f>
        <v>#N/A</v>
      </c>
      <c r="AE346" s="20" t="e">
        <f>ROUND(VLOOKUP($N346,ht!$A$2:$H$423,6,FALSE),1)</f>
        <v>#N/A</v>
      </c>
      <c r="AF346" s="20" t="e">
        <f>ROUND(VLOOKUP($N346,ht!$A$2:$H$423,7,FALSE),1)</f>
        <v>#N/A</v>
      </c>
      <c r="AG346" s="20" t="e">
        <f>ROUND(VLOOKUP($N346,ht!$A$2:$H$423,8,FALSE),1)</f>
        <v>#N/A</v>
      </c>
    </row>
    <row r="347" spans="1:33" x14ac:dyDescent="0.75">
      <c r="A347" s="4"/>
      <c r="B347" s="5"/>
      <c r="C347" s="6"/>
      <c r="D347" s="6"/>
      <c r="E347" s="6"/>
      <c r="F347" s="6"/>
      <c r="G347" s="6"/>
      <c r="H347" s="35" t="str">
        <f t="shared" si="30"/>
        <v/>
      </c>
      <c r="I347" s="35" t="str">
        <f t="shared" si="31"/>
        <v/>
      </c>
      <c r="J347" s="35" t="str">
        <f t="shared" si="32"/>
        <v/>
      </c>
      <c r="K347" s="36" t="str">
        <f>Profile!$B$14</f>
        <v>700101-1</v>
      </c>
      <c r="L347" s="37">
        <f t="shared" ca="1" si="33"/>
        <v>45085</v>
      </c>
      <c r="M347" s="20" t="str">
        <f t="shared" si="34"/>
        <v>0</v>
      </c>
      <c r="N347" s="20" t="str">
        <f t="shared" si="35"/>
        <v>0</v>
      </c>
      <c r="O347" s="20" t="e">
        <f>ROUND(VLOOKUP($M347,age!$A$2:$M$479,2,FALSE),1)</f>
        <v>#N/A</v>
      </c>
      <c r="P347" s="20" t="e">
        <f>ROUND(VLOOKUP($M347,age!$A$2:$M$479,3,FALSE),1)</f>
        <v>#N/A</v>
      </c>
      <c r="Q347" s="20" t="e">
        <f>ROUND(VLOOKUP($M347,age!$A$2:$M$479,4,FALSE),1)</f>
        <v>#N/A</v>
      </c>
      <c r="R347" s="20" t="e">
        <f>ROUND(VLOOKUP($M347,age!$A$2:$M$479,5,FALSE),1)</f>
        <v>#N/A</v>
      </c>
      <c r="S347" s="20" t="e">
        <f>ROUND(VLOOKUP($M347,age!$A$2:$M$479,6,FALSE),1)</f>
        <v>#N/A</v>
      </c>
      <c r="T347" s="20" t="e">
        <f>ROUND(VLOOKUP($M347,age!$A$2:$M$479,7,FALSE),1)</f>
        <v>#N/A</v>
      </c>
      <c r="U347" s="20" t="e">
        <f>ROUND(VLOOKUP($M347,age!$A$2:$M$479,8,FALSE),1)</f>
        <v>#N/A</v>
      </c>
      <c r="V347" s="20" t="e">
        <f>ROUND(VLOOKUP($M347,age!$A$2:$M$479,9,FALSE),1)</f>
        <v>#N/A</v>
      </c>
      <c r="W347" s="20" t="e">
        <f>ROUND(VLOOKUP($M347,age!$A$2:$M$479,10,FALSE),1)</f>
        <v>#N/A</v>
      </c>
      <c r="X347" s="20" t="e">
        <f>ROUND(VLOOKUP($M347,age!$A$2:$M$479,11,FALSE),1)</f>
        <v>#N/A</v>
      </c>
      <c r="Y347" s="20" t="e">
        <f>ROUND(VLOOKUP($M347,age!$A$2:$M$479,12,FALSE),1)</f>
        <v>#N/A</v>
      </c>
      <c r="Z347" s="20" t="e">
        <f>ROUND(VLOOKUP($M347,age!$A$2:$M$479,13,FALSE),1)</f>
        <v>#N/A</v>
      </c>
      <c r="AA347" s="20" t="e">
        <f>ROUND(VLOOKUP($N347,ht!$A$2:$H$423,2,FALSE),1)</f>
        <v>#N/A</v>
      </c>
      <c r="AB347" s="38" t="e">
        <f>ROUND(VLOOKUP($N347,ht!$A$2:$H$423,3,FALSE),1)</f>
        <v>#N/A</v>
      </c>
      <c r="AC347" s="20" t="e">
        <f>ROUND(VLOOKUP($N347,ht!$A$2:$H$423,4,FALSE),1)</f>
        <v>#N/A</v>
      </c>
      <c r="AD347" s="20" t="e">
        <f>ROUND(VLOOKUP($N347,ht!$A$2:$H$423,5,FALSE),1)</f>
        <v>#N/A</v>
      </c>
      <c r="AE347" s="20" t="e">
        <f>ROUND(VLOOKUP($N347,ht!$A$2:$H$423,6,FALSE),1)</f>
        <v>#N/A</v>
      </c>
      <c r="AF347" s="20" t="e">
        <f>ROUND(VLOOKUP($N347,ht!$A$2:$H$423,7,FALSE),1)</f>
        <v>#N/A</v>
      </c>
      <c r="AG347" s="20" t="e">
        <f>ROUND(VLOOKUP($N347,ht!$A$2:$H$423,8,FALSE),1)</f>
        <v>#N/A</v>
      </c>
    </row>
    <row r="348" spans="1:33" x14ac:dyDescent="0.75">
      <c r="A348" s="4"/>
      <c r="B348" s="5"/>
      <c r="C348" s="6"/>
      <c r="D348" s="6"/>
      <c r="E348" s="6"/>
      <c r="F348" s="6"/>
      <c r="G348" s="6"/>
      <c r="H348" s="35" t="str">
        <f t="shared" si="30"/>
        <v/>
      </c>
      <c r="I348" s="35" t="str">
        <f t="shared" si="31"/>
        <v/>
      </c>
      <c r="J348" s="35" t="str">
        <f t="shared" si="32"/>
        <v/>
      </c>
      <c r="K348" s="36" t="str">
        <f>Profile!$B$14</f>
        <v>700101-1</v>
      </c>
      <c r="L348" s="37">
        <f t="shared" ca="1" si="33"/>
        <v>45085</v>
      </c>
      <c r="M348" s="20" t="str">
        <f t="shared" si="34"/>
        <v>0</v>
      </c>
      <c r="N348" s="20" t="str">
        <f t="shared" si="35"/>
        <v>0</v>
      </c>
      <c r="O348" s="20" t="e">
        <f>ROUND(VLOOKUP($M348,age!$A$2:$M$479,2,FALSE),1)</f>
        <v>#N/A</v>
      </c>
      <c r="P348" s="20" t="e">
        <f>ROUND(VLOOKUP($M348,age!$A$2:$M$479,3,FALSE),1)</f>
        <v>#N/A</v>
      </c>
      <c r="Q348" s="20" t="e">
        <f>ROUND(VLOOKUP($M348,age!$A$2:$M$479,4,FALSE),1)</f>
        <v>#N/A</v>
      </c>
      <c r="R348" s="20" t="e">
        <f>ROUND(VLOOKUP($M348,age!$A$2:$M$479,5,FALSE),1)</f>
        <v>#N/A</v>
      </c>
      <c r="S348" s="20" t="e">
        <f>ROUND(VLOOKUP($M348,age!$A$2:$M$479,6,FALSE),1)</f>
        <v>#N/A</v>
      </c>
      <c r="T348" s="20" t="e">
        <f>ROUND(VLOOKUP($M348,age!$A$2:$M$479,7,FALSE),1)</f>
        <v>#N/A</v>
      </c>
      <c r="U348" s="20" t="e">
        <f>ROUND(VLOOKUP($M348,age!$A$2:$M$479,8,FALSE),1)</f>
        <v>#N/A</v>
      </c>
      <c r="V348" s="20" t="e">
        <f>ROUND(VLOOKUP($M348,age!$A$2:$M$479,9,FALSE),1)</f>
        <v>#N/A</v>
      </c>
      <c r="W348" s="20" t="e">
        <f>ROUND(VLOOKUP($M348,age!$A$2:$M$479,10,FALSE),1)</f>
        <v>#N/A</v>
      </c>
      <c r="X348" s="20" t="e">
        <f>ROUND(VLOOKUP($M348,age!$A$2:$M$479,11,FALSE),1)</f>
        <v>#N/A</v>
      </c>
      <c r="Y348" s="20" t="e">
        <f>ROUND(VLOOKUP($M348,age!$A$2:$M$479,12,FALSE),1)</f>
        <v>#N/A</v>
      </c>
      <c r="Z348" s="20" t="e">
        <f>ROUND(VLOOKUP($M348,age!$A$2:$M$479,13,FALSE),1)</f>
        <v>#N/A</v>
      </c>
      <c r="AA348" s="20" t="e">
        <f>ROUND(VLOOKUP($N348,ht!$A$2:$H$423,2,FALSE),1)</f>
        <v>#N/A</v>
      </c>
      <c r="AB348" s="38" t="e">
        <f>ROUND(VLOOKUP($N348,ht!$A$2:$H$423,3,FALSE),1)</f>
        <v>#N/A</v>
      </c>
      <c r="AC348" s="20" t="e">
        <f>ROUND(VLOOKUP($N348,ht!$A$2:$H$423,4,FALSE),1)</f>
        <v>#N/A</v>
      </c>
      <c r="AD348" s="20" t="e">
        <f>ROUND(VLOOKUP($N348,ht!$A$2:$H$423,5,FALSE),1)</f>
        <v>#N/A</v>
      </c>
      <c r="AE348" s="20" t="e">
        <f>ROUND(VLOOKUP($N348,ht!$A$2:$H$423,6,FALSE),1)</f>
        <v>#N/A</v>
      </c>
      <c r="AF348" s="20" t="e">
        <f>ROUND(VLOOKUP($N348,ht!$A$2:$H$423,7,FALSE),1)</f>
        <v>#N/A</v>
      </c>
      <c r="AG348" s="20" t="e">
        <f>ROUND(VLOOKUP($N348,ht!$A$2:$H$423,8,FALSE),1)</f>
        <v>#N/A</v>
      </c>
    </row>
    <row r="349" spans="1:33" x14ac:dyDescent="0.75">
      <c r="A349" s="4"/>
      <c r="B349" s="5"/>
      <c r="C349" s="6"/>
      <c r="D349" s="6"/>
      <c r="E349" s="6"/>
      <c r="F349" s="6"/>
      <c r="G349" s="6"/>
      <c r="H349" s="35" t="str">
        <f t="shared" si="30"/>
        <v/>
      </c>
      <c r="I349" s="35" t="str">
        <f t="shared" si="31"/>
        <v/>
      </c>
      <c r="J349" s="35" t="str">
        <f t="shared" si="32"/>
        <v/>
      </c>
      <c r="K349" s="36" t="str">
        <f>Profile!$B$14</f>
        <v>700101-1</v>
      </c>
      <c r="L349" s="37">
        <f t="shared" ca="1" si="33"/>
        <v>45085</v>
      </c>
      <c r="M349" s="20" t="str">
        <f t="shared" si="34"/>
        <v>0</v>
      </c>
      <c r="N349" s="20" t="str">
        <f t="shared" si="35"/>
        <v>0</v>
      </c>
      <c r="O349" s="20" t="e">
        <f>ROUND(VLOOKUP($M349,age!$A$2:$M$479,2,FALSE),1)</f>
        <v>#N/A</v>
      </c>
      <c r="P349" s="20" t="e">
        <f>ROUND(VLOOKUP($M349,age!$A$2:$M$479,3,FALSE),1)</f>
        <v>#N/A</v>
      </c>
      <c r="Q349" s="20" t="e">
        <f>ROUND(VLOOKUP($M349,age!$A$2:$M$479,4,FALSE),1)</f>
        <v>#N/A</v>
      </c>
      <c r="R349" s="20" t="e">
        <f>ROUND(VLOOKUP($M349,age!$A$2:$M$479,5,FALSE),1)</f>
        <v>#N/A</v>
      </c>
      <c r="S349" s="20" t="e">
        <f>ROUND(VLOOKUP($M349,age!$A$2:$M$479,6,FALSE),1)</f>
        <v>#N/A</v>
      </c>
      <c r="T349" s="20" t="e">
        <f>ROUND(VLOOKUP($M349,age!$A$2:$M$479,7,FALSE),1)</f>
        <v>#N/A</v>
      </c>
      <c r="U349" s="20" t="e">
        <f>ROUND(VLOOKUP($M349,age!$A$2:$M$479,8,FALSE),1)</f>
        <v>#N/A</v>
      </c>
      <c r="V349" s="20" t="e">
        <f>ROUND(VLOOKUP($M349,age!$A$2:$M$479,9,FALSE),1)</f>
        <v>#N/A</v>
      </c>
      <c r="W349" s="20" t="e">
        <f>ROUND(VLOOKUP($M349,age!$A$2:$M$479,10,FALSE),1)</f>
        <v>#N/A</v>
      </c>
      <c r="X349" s="20" t="e">
        <f>ROUND(VLOOKUP($M349,age!$A$2:$M$479,11,FALSE),1)</f>
        <v>#N/A</v>
      </c>
      <c r="Y349" s="20" t="e">
        <f>ROUND(VLOOKUP($M349,age!$A$2:$M$479,12,FALSE),1)</f>
        <v>#N/A</v>
      </c>
      <c r="Z349" s="20" t="e">
        <f>ROUND(VLOOKUP($M349,age!$A$2:$M$479,13,FALSE),1)</f>
        <v>#N/A</v>
      </c>
      <c r="AA349" s="20" t="e">
        <f>ROUND(VLOOKUP($N349,ht!$A$2:$H$423,2,FALSE),1)</f>
        <v>#N/A</v>
      </c>
      <c r="AB349" s="38" t="e">
        <f>ROUND(VLOOKUP($N349,ht!$A$2:$H$423,3,FALSE),1)</f>
        <v>#N/A</v>
      </c>
      <c r="AC349" s="20" t="e">
        <f>ROUND(VLOOKUP($N349,ht!$A$2:$H$423,4,FALSE),1)</f>
        <v>#N/A</v>
      </c>
      <c r="AD349" s="20" t="e">
        <f>ROUND(VLOOKUP($N349,ht!$A$2:$H$423,5,FALSE),1)</f>
        <v>#N/A</v>
      </c>
      <c r="AE349" s="20" t="e">
        <f>ROUND(VLOOKUP($N349,ht!$A$2:$H$423,6,FALSE),1)</f>
        <v>#N/A</v>
      </c>
      <c r="AF349" s="20" t="e">
        <f>ROUND(VLOOKUP($N349,ht!$A$2:$H$423,7,FALSE),1)</f>
        <v>#N/A</v>
      </c>
      <c r="AG349" s="20" t="e">
        <f>ROUND(VLOOKUP($N349,ht!$A$2:$H$423,8,FALSE),1)</f>
        <v>#N/A</v>
      </c>
    </row>
    <row r="350" spans="1:33" x14ac:dyDescent="0.75">
      <c r="A350" s="4"/>
      <c r="B350" s="5"/>
      <c r="C350" s="6"/>
      <c r="D350" s="6"/>
      <c r="E350" s="6"/>
      <c r="F350" s="6"/>
      <c r="G350" s="6"/>
      <c r="H350" s="35" t="str">
        <f t="shared" si="30"/>
        <v/>
      </c>
      <c r="I350" s="35" t="str">
        <f t="shared" si="31"/>
        <v/>
      </c>
      <c r="J350" s="35" t="str">
        <f t="shared" si="32"/>
        <v/>
      </c>
      <c r="K350" s="36" t="str">
        <f>Profile!$B$14</f>
        <v>700101-1</v>
      </c>
      <c r="L350" s="37">
        <f t="shared" ca="1" si="33"/>
        <v>45085</v>
      </c>
      <c r="M350" s="20" t="str">
        <f t="shared" si="34"/>
        <v>0</v>
      </c>
      <c r="N350" s="20" t="str">
        <f t="shared" si="35"/>
        <v>0</v>
      </c>
      <c r="O350" s="20" t="e">
        <f>ROUND(VLOOKUP($M350,age!$A$2:$M$479,2,FALSE),1)</f>
        <v>#N/A</v>
      </c>
      <c r="P350" s="20" t="e">
        <f>ROUND(VLOOKUP($M350,age!$A$2:$M$479,3,FALSE),1)</f>
        <v>#N/A</v>
      </c>
      <c r="Q350" s="20" t="e">
        <f>ROUND(VLOOKUP($M350,age!$A$2:$M$479,4,FALSE),1)</f>
        <v>#N/A</v>
      </c>
      <c r="R350" s="20" t="e">
        <f>ROUND(VLOOKUP($M350,age!$A$2:$M$479,5,FALSE),1)</f>
        <v>#N/A</v>
      </c>
      <c r="S350" s="20" t="e">
        <f>ROUND(VLOOKUP($M350,age!$A$2:$M$479,6,FALSE),1)</f>
        <v>#N/A</v>
      </c>
      <c r="T350" s="20" t="e">
        <f>ROUND(VLOOKUP($M350,age!$A$2:$M$479,7,FALSE),1)</f>
        <v>#N/A</v>
      </c>
      <c r="U350" s="20" t="e">
        <f>ROUND(VLOOKUP($M350,age!$A$2:$M$479,8,FALSE),1)</f>
        <v>#N/A</v>
      </c>
      <c r="V350" s="20" t="e">
        <f>ROUND(VLOOKUP($M350,age!$A$2:$M$479,9,FALSE),1)</f>
        <v>#N/A</v>
      </c>
      <c r="W350" s="20" t="e">
        <f>ROUND(VLOOKUP($M350,age!$A$2:$M$479,10,FALSE),1)</f>
        <v>#N/A</v>
      </c>
      <c r="X350" s="20" t="e">
        <f>ROUND(VLOOKUP($M350,age!$A$2:$M$479,11,FALSE),1)</f>
        <v>#N/A</v>
      </c>
      <c r="Y350" s="20" t="e">
        <f>ROUND(VLOOKUP($M350,age!$A$2:$M$479,12,FALSE),1)</f>
        <v>#N/A</v>
      </c>
      <c r="Z350" s="20" t="e">
        <f>ROUND(VLOOKUP($M350,age!$A$2:$M$479,13,FALSE),1)</f>
        <v>#N/A</v>
      </c>
      <c r="AA350" s="20" t="e">
        <f>ROUND(VLOOKUP($N350,ht!$A$2:$H$423,2,FALSE),1)</f>
        <v>#N/A</v>
      </c>
      <c r="AB350" s="38" t="e">
        <f>ROUND(VLOOKUP($N350,ht!$A$2:$H$423,3,FALSE),1)</f>
        <v>#N/A</v>
      </c>
      <c r="AC350" s="20" t="e">
        <f>ROUND(VLOOKUP($N350,ht!$A$2:$H$423,4,FALSE),1)</f>
        <v>#N/A</v>
      </c>
      <c r="AD350" s="20" t="e">
        <f>ROUND(VLOOKUP($N350,ht!$A$2:$H$423,5,FALSE),1)</f>
        <v>#N/A</v>
      </c>
      <c r="AE350" s="20" t="e">
        <f>ROUND(VLOOKUP($N350,ht!$A$2:$H$423,6,FALSE),1)</f>
        <v>#N/A</v>
      </c>
      <c r="AF350" s="20" t="e">
        <f>ROUND(VLOOKUP($N350,ht!$A$2:$H$423,7,FALSE),1)</f>
        <v>#N/A</v>
      </c>
      <c r="AG350" s="20" t="e">
        <f>ROUND(VLOOKUP($N350,ht!$A$2:$H$423,8,FALSE),1)</f>
        <v>#N/A</v>
      </c>
    </row>
    <row r="351" spans="1:33" x14ac:dyDescent="0.75">
      <c r="A351" s="4"/>
      <c r="B351" s="5"/>
      <c r="C351" s="6"/>
      <c r="D351" s="6"/>
      <c r="E351" s="6"/>
      <c r="F351" s="6"/>
      <c r="G351" s="6"/>
      <c r="H351" s="35" t="str">
        <f t="shared" si="30"/>
        <v/>
      </c>
      <c r="I351" s="35" t="str">
        <f t="shared" si="31"/>
        <v/>
      </c>
      <c r="J351" s="35" t="str">
        <f t="shared" si="32"/>
        <v/>
      </c>
      <c r="K351" s="36" t="str">
        <f>Profile!$B$14</f>
        <v>700101-1</v>
      </c>
      <c r="L351" s="37">
        <f t="shared" ca="1" si="33"/>
        <v>45085</v>
      </c>
      <c r="M351" s="20" t="str">
        <f t="shared" si="34"/>
        <v>0</v>
      </c>
      <c r="N351" s="20" t="str">
        <f t="shared" si="35"/>
        <v>0</v>
      </c>
      <c r="O351" s="20" t="e">
        <f>ROUND(VLOOKUP($M351,age!$A$2:$M$479,2,FALSE),1)</f>
        <v>#N/A</v>
      </c>
      <c r="P351" s="20" t="e">
        <f>ROUND(VLOOKUP($M351,age!$A$2:$M$479,3,FALSE),1)</f>
        <v>#N/A</v>
      </c>
      <c r="Q351" s="20" t="e">
        <f>ROUND(VLOOKUP($M351,age!$A$2:$M$479,4,FALSE),1)</f>
        <v>#N/A</v>
      </c>
      <c r="R351" s="20" t="e">
        <f>ROUND(VLOOKUP($M351,age!$A$2:$M$479,5,FALSE),1)</f>
        <v>#N/A</v>
      </c>
      <c r="S351" s="20" t="e">
        <f>ROUND(VLOOKUP($M351,age!$A$2:$M$479,6,FALSE),1)</f>
        <v>#N/A</v>
      </c>
      <c r="T351" s="20" t="e">
        <f>ROUND(VLOOKUP($M351,age!$A$2:$M$479,7,FALSE),1)</f>
        <v>#N/A</v>
      </c>
      <c r="U351" s="20" t="e">
        <f>ROUND(VLOOKUP($M351,age!$A$2:$M$479,8,FALSE),1)</f>
        <v>#N/A</v>
      </c>
      <c r="V351" s="20" t="e">
        <f>ROUND(VLOOKUP($M351,age!$A$2:$M$479,9,FALSE),1)</f>
        <v>#N/A</v>
      </c>
      <c r="W351" s="20" t="e">
        <f>ROUND(VLOOKUP($M351,age!$A$2:$M$479,10,FALSE),1)</f>
        <v>#N/A</v>
      </c>
      <c r="X351" s="20" t="e">
        <f>ROUND(VLOOKUP($M351,age!$A$2:$M$479,11,FALSE),1)</f>
        <v>#N/A</v>
      </c>
      <c r="Y351" s="20" t="e">
        <f>ROUND(VLOOKUP($M351,age!$A$2:$M$479,12,FALSE),1)</f>
        <v>#N/A</v>
      </c>
      <c r="Z351" s="20" t="e">
        <f>ROUND(VLOOKUP($M351,age!$A$2:$M$479,13,FALSE),1)</f>
        <v>#N/A</v>
      </c>
      <c r="AA351" s="20" t="e">
        <f>ROUND(VLOOKUP($N351,ht!$A$2:$H$423,2,FALSE),1)</f>
        <v>#N/A</v>
      </c>
      <c r="AB351" s="38" t="e">
        <f>ROUND(VLOOKUP($N351,ht!$A$2:$H$423,3,FALSE),1)</f>
        <v>#N/A</v>
      </c>
      <c r="AC351" s="20" t="e">
        <f>ROUND(VLOOKUP($N351,ht!$A$2:$H$423,4,FALSE),1)</f>
        <v>#N/A</v>
      </c>
      <c r="AD351" s="20" t="e">
        <f>ROUND(VLOOKUP($N351,ht!$A$2:$H$423,5,FALSE),1)</f>
        <v>#N/A</v>
      </c>
      <c r="AE351" s="20" t="e">
        <f>ROUND(VLOOKUP($N351,ht!$A$2:$H$423,6,FALSE),1)</f>
        <v>#N/A</v>
      </c>
      <c r="AF351" s="20" t="e">
        <f>ROUND(VLOOKUP($N351,ht!$A$2:$H$423,7,FALSE),1)</f>
        <v>#N/A</v>
      </c>
      <c r="AG351" s="20" t="e">
        <f>ROUND(VLOOKUP($N351,ht!$A$2:$H$423,8,FALSE),1)</f>
        <v>#N/A</v>
      </c>
    </row>
    <row r="352" spans="1:33" x14ac:dyDescent="0.75">
      <c r="A352" s="4"/>
      <c r="B352" s="5"/>
      <c r="C352" s="6"/>
      <c r="D352" s="6"/>
      <c r="E352" s="6"/>
      <c r="F352" s="6"/>
      <c r="G352" s="6"/>
      <c r="H352" s="35" t="str">
        <f t="shared" si="30"/>
        <v/>
      </c>
      <c r="I352" s="35" t="str">
        <f t="shared" si="31"/>
        <v/>
      </c>
      <c r="J352" s="35" t="str">
        <f t="shared" si="32"/>
        <v/>
      </c>
      <c r="K352" s="36" t="str">
        <f>Profile!$B$14</f>
        <v>700101-1</v>
      </c>
      <c r="L352" s="37">
        <f t="shared" ca="1" si="33"/>
        <v>45085</v>
      </c>
      <c r="M352" s="20" t="str">
        <f t="shared" si="34"/>
        <v>0</v>
      </c>
      <c r="N352" s="20" t="str">
        <f t="shared" si="35"/>
        <v>0</v>
      </c>
      <c r="O352" s="20" t="e">
        <f>ROUND(VLOOKUP($M352,age!$A$2:$M$479,2,FALSE),1)</f>
        <v>#N/A</v>
      </c>
      <c r="P352" s="20" t="e">
        <f>ROUND(VLOOKUP($M352,age!$A$2:$M$479,3,FALSE),1)</f>
        <v>#N/A</v>
      </c>
      <c r="Q352" s="20" t="e">
        <f>ROUND(VLOOKUP($M352,age!$A$2:$M$479,4,FALSE),1)</f>
        <v>#N/A</v>
      </c>
      <c r="R352" s="20" t="e">
        <f>ROUND(VLOOKUP($M352,age!$A$2:$M$479,5,FALSE),1)</f>
        <v>#N/A</v>
      </c>
      <c r="S352" s="20" t="e">
        <f>ROUND(VLOOKUP($M352,age!$A$2:$M$479,6,FALSE),1)</f>
        <v>#N/A</v>
      </c>
      <c r="T352" s="20" t="e">
        <f>ROUND(VLOOKUP($M352,age!$A$2:$M$479,7,FALSE),1)</f>
        <v>#N/A</v>
      </c>
      <c r="U352" s="20" t="e">
        <f>ROUND(VLOOKUP($M352,age!$A$2:$M$479,8,FALSE),1)</f>
        <v>#N/A</v>
      </c>
      <c r="V352" s="20" t="e">
        <f>ROUND(VLOOKUP($M352,age!$A$2:$M$479,9,FALSE),1)</f>
        <v>#N/A</v>
      </c>
      <c r="W352" s="20" t="e">
        <f>ROUND(VLOOKUP($M352,age!$A$2:$M$479,10,FALSE),1)</f>
        <v>#N/A</v>
      </c>
      <c r="X352" s="20" t="e">
        <f>ROUND(VLOOKUP($M352,age!$A$2:$M$479,11,FALSE),1)</f>
        <v>#N/A</v>
      </c>
      <c r="Y352" s="20" t="e">
        <f>ROUND(VLOOKUP($M352,age!$A$2:$M$479,12,FALSE),1)</f>
        <v>#N/A</v>
      </c>
      <c r="Z352" s="20" t="e">
        <f>ROUND(VLOOKUP($M352,age!$A$2:$M$479,13,FALSE),1)</f>
        <v>#N/A</v>
      </c>
      <c r="AA352" s="20" t="e">
        <f>ROUND(VLOOKUP($N352,ht!$A$2:$H$423,2,FALSE),1)</f>
        <v>#N/A</v>
      </c>
      <c r="AB352" s="38" t="e">
        <f>ROUND(VLOOKUP($N352,ht!$A$2:$H$423,3,FALSE),1)</f>
        <v>#N/A</v>
      </c>
      <c r="AC352" s="20" t="e">
        <f>ROUND(VLOOKUP($N352,ht!$A$2:$H$423,4,FALSE),1)</f>
        <v>#N/A</v>
      </c>
      <c r="AD352" s="20" t="e">
        <f>ROUND(VLOOKUP($N352,ht!$A$2:$H$423,5,FALSE),1)</f>
        <v>#N/A</v>
      </c>
      <c r="AE352" s="20" t="e">
        <f>ROUND(VLOOKUP($N352,ht!$A$2:$H$423,6,FALSE),1)</f>
        <v>#N/A</v>
      </c>
      <c r="AF352" s="20" t="e">
        <f>ROUND(VLOOKUP($N352,ht!$A$2:$H$423,7,FALSE),1)</f>
        <v>#N/A</v>
      </c>
      <c r="AG352" s="20" t="e">
        <f>ROUND(VLOOKUP($N352,ht!$A$2:$H$423,8,FALSE),1)</f>
        <v>#N/A</v>
      </c>
    </row>
    <row r="353" spans="1:33" x14ac:dyDescent="0.75">
      <c r="A353" s="4"/>
      <c r="B353" s="5"/>
      <c r="C353" s="6"/>
      <c r="D353" s="6"/>
      <c r="E353" s="6"/>
      <c r="F353" s="6"/>
      <c r="G353" s="6"/>
      <c r="H353" s="35" t="str">
        <f t="shared" si="30"/>
        <v/>
      </c>
      <c r="I353" s="35" t="str">
        <f t="shared" si="31"/>
        <v/>
      </c>
      <c r="J353" s="35" t="str">
        <f t="shared" si="32"/>
        <v/>
      </c>
      <c r="K353" s="36" t="str">
        <f>Profile!$B$14</f>
        <v>700101-1</v>
      </c>
      <c r="L353" s="37">
        <f t="shared" ca="1" si="33"/>
        <v>45085</v>
      </c>
      <c r="M353" s="20" t="str">
        <f t="shared" si="34"/>
        <v>0</v>
      </c>
      <c r="N353" s="20" t="str">
        <f t="shared" si="35"/>
        <v>0</v>
      </c>
      <c r="O353" s="20" t="e">
        <f>ROUND(VLOOKUP($M353,age!$A$2:$M$479,2,FALSE),1)</f>
        <v>#N/A</v>
      </c>
      <c r="P353" s="20" t="e">
        <f>ROUND(VLOOKUP($M353,age!$A$2:$M$479,3,FALSE),1)</f>
        <v>#N/A</v>
      </c>
      <c r="Q353" s="20" t="e">
        <f>ROUND(VLOOKUP($M353,age!$A$2:$M$479,4,FALSE),1)</f>
        <v>#N/A</v>
      </c>
      <c r="R353" s="20" t="e">
        <f>ROUND(VLOOKUP($M353,age!$A$2:$M$479,5,FALSE),1)</f>
        <v>#N/A</v>
      </c>
      <c r="S353" s="20" t="e">
        <f>ROUND(VLOOKUP($M353,age!$A$2:$M$479,6,FALSE),1)</f>
        <v>#N/A</v>
      </c>
      <c r="T353" s="20" t="e">
        <f>ROUND(VLOOKUP($M353,age!$A$2:$M$479,7,FALSE),1)</f>
        <v>#N/A</v>
      </c>
      <c r="U353" s="20" t="e">
        <f>ROUND(VLOOKUP($M353,age!$A$2:$M$479,8,FALSE),1)</f>
        <v>#N/A</v>
      </c>
      <c r="V353" s="20" t="e">
        <f>ROUND(VLOOKUP($M353,age!$A$2:$M$479,9,FALSE),1)</f>
        <v>#N/A</v>
      </c>
      <c r="W353" s="20" t="e">
        <f>ROUND(VLOOKUP($M353,age!$A$2:$M$479,10,FALSE),1)</f>
        <v>#N/A</v>
      </c>
      <c r="X353" s="20" t="e">
        <f>ROUND(VLOOKUP($M353,age!$A$2:$M$479,11,FALSE),1)</f>
        <v>#N/A</v>
      </c>
      <c r="Y353" s="20" t="e">
        <f>ROUND(VLOOKUP($M353,age!$A$2:$M$479,12,FALSE),1)</f>
        <v>#N/A</v>
      </c>
      <c r="Z353" s="20" t="e">
        <f>ROUND(VLOOKUP($M353,age!$A$2:$M$479,13,FALSE),1)</f>
        <v>#N/A</v>
      </c>
      <c r="AA353" s="20" t="e">
        <f>ROUND(VLOOKUP($N353,ht!$A$2:$H$423,2,FALSE),1)</f>
        <v>#N/A</v>
      </c>
      <c r="AB353" s="38" t="e">
        <f>ROUND(VLOOKUP($N353,ht!$A$2:$H$423,3,FALSE),1)</f>
        <v>#N/A</v>
      </c>
      <c r="AC353" s="20" t="e">
        <f>ROUND(VLOOKUP($N353,ht!$A$2:$H$423,4,FALSE),1)</f>
        <v>#N/A</v>
      </c>
      <c r="AD353" s="20" t="e">
        <f>ROUND(VLOOKUP($N353,ht!$A$2:$H$423,5,FALSE),1)</f>
        <v>#N/A</v>
      </c>
      <c r="AE353" s="20" t="e">
        <f>ROUND(VLOOKUP($N353,ht!$A$2:$H$423,6,FALSE),1)</f>
        <v>#N/A</v>
      </c>
      <c r="AF353" s="20" t="e">
        <f>ROUND(VLOOKUP($N353,ht!$A$2:$H$423,7,FALSE),1)</f>
        <v>#N/A</v>
      </c>
      <c r="AG353" s="20" t="e">
        <f>ROUND(VLOOKUP($N353,ht!$A$2:$H$423,8,FALSE),1)</f>
        <v>#N/A</v>
      </c>
    </row>
    <row r="354" spans="1:33" x14ac:dyDescent="0.75">
      <c r="A354" s="4"/>
      <c r="B354" s="5"/>
      <c r="C354" s="6"/>
      <c r="D354" s="6"/>
      <c r="E354" s="6"/>
      <c r="F354" s="6"/>
      <c r="G354" s="6"/>
      <c r="H354" s="35" t="str">
        <f t="shared" si="30"/>
        <v/>
      </c>
      <c r="I354" s="35" t="str">
        <f t="shared" si="31"/>
        <v/>
      </c>
      <c r="J354" s="35" t="str">
        <f t="shared" si="32"/>
        <v/>
      </c>
      <c r="K354" s="36" t="str">
        <f>Profile!$B$14</f>
        <v>700101-1</v>
      </c>
      <c r="L354" s="37">
        <f t="shared" ca="1" si="33"/>
        <v>45085</v>
      </c>
      <c r="M354" s="20" t="str">
        <f t="shared" si="34"/>
        <v>0</v>
      </c>
      <c r="N354" s="20" t="str">
        <f t="shared" si="35"/>
        <v>0</v>
      </c>
      <c r="O354" s="20" t="e">
        <f>ROUND(VLOOKUP($M354,age!$A$2:$M$479,2,FALSE),1)</f>
        <v>#N/A</v>
      </c>
      <c r="P354" s="20" t="e">
        <f>ROUND(VLOOKUP($M354,age!$A$2:$M$479,3,FALSE),1)</f>
        <v>#N/A</v>
      </c>
      <c r="Q354" s="20" t="e">
        <f>ROUND(VLOOKUP($M354,age!$A$2:$M$479,4,FALSE),1)</f>
        <v>#N/A</v>
      </c>
      <c r="R354" s="20" t="e">
        <f>ROUND(VLOOKUP($M354,age!$A$2:$M$479,5,FALSE),1)</f>
        <v>#N/A</v>
      </c>
      <c r="S354" s="20" t="e">
        <f>ROUND(VLOOKUP($M354,age!$A$2:$M$479,6,FALSE),1)</f>
        <v>#N/A</v>
      </c>
      <c r="T354" s="20" t="e">
        <f>ROUND(VLOOKUP($M354,age!$A$2:$M$479,7,FALSE),1)</f>
        <v>#N/A</v>
      </c>
      <c r="U354" s="20" t="e">
        <f>ROUND(VLOOKUP($M354,age!$A$2:$M$479,8,FALSE),1)</f>
        <v>#N/A</v>
      </c>
      <c r="V354" s="20" t="e">
        <f>ROUND(VLOOKUP($M354,age!$A$2:$M$479,9,FALSE),1)</f>
        <v>#N/A</v>
      </c>
      <c r="W354" s="20" t="e">
        <f>ROUND(VLOOKUP($M354,age!$A$2:$M$479,10,FALSE),1)</f>
        <v>#N/A</v>
      </c>
      <c r="X354" s="20" t="e">
        <f>ROUND(VLOOKUP($M354,age!$A$2:$M$479,11,FALSE),1)</f>
        <v>#N/A</v>
      </c>
      <c r="Y354" s="20" t="e">
        <f>ROUND(VLOOKUP($M354,age!$A$2:$M$479,12,FALSE),1)</f>
        <v>#N/A</v>
      </c>
      <c r="Z354" s="20" t="e">
        <f>ROUND(VLOOKUP($M354,age!$A$2:$M$479,13,FALSE),1)</f>
        <v>#N/A</v>
      </c>
      <c r="AA354" s="20" t="e">
        <f>ROUND(VLOOKUP($N354,ht!$A$2:$H$423,2,FALSE),1)</f>
        <v>#N/A</v>
      </c>
      <c r="AB354" s="38" t="e">
        <f>ROUND(VLOOKUP($N354,ht!$A$2:$H$423,3,FALSE),1)</f>
        <v>#N/A</v>
      </c>
      <c r="AC354" s="20" t="e">
        <f>ROUND(VLOOKUP($N354,ht!$A$2:$H$423,4,FALSE),1)</f>
        <v>#N/A</v>
      </c>
      <c r="AD354" s="20" t="e">
        <f>ROUND(VLOOKUP($N354,ht!$A$2:$H$423,5,FALSE),1)</f>
        <v>#N/A</v>
      </c>
      <c r="AE354" s="20" t="e">
        <f>ROUND(VLOOKUP($N354,ht!$A$2:$H$423,6,FALSE),1)</f>
        <v>#N/A</v>
      </c>
      <c r="AF354" s="20" t="e">
        <f>ROUND(VLOOKUP($N354,ht!$A$2:$H$423,7,FALSE),1)</f>
        <v>#N/A</v>
      </c>
      <c r="AG354" s="20" t="e">
        <f>ROUND(VLOOKUP($N354,ht!$A$2:$H$423,8,FALSE),1)</f>
        <v>#N/A</v>
      </c>
    </row>
    <row r="355" spans="1:33" x14ac:dyDescent="0.75">
      <c r="A355" s="4"/>
      <c r="B355" s="5"/>
      <c r="C355" s="6"/>
      <c r="D355" s="6"/>
      <c r="E355" s="6"/>
      <c r="F355" s="6"/>
      <c r="G355" s="6"/>
      <c r="H355" s="35" t="str">
        <f t="shared" si="30"/>
        <v/>
      </c>
      <c r="I355" s="35" t="str">
        <f t="shared" si="31"/>
        <v/>
      </c>
      <c r="J355" s="35" t="str">
        <f t="shared" si="32"/>
        <v/>
      </c>
      <c r="K355" s="36" t="str">
        <f>Profile!$B$14</f>
        <v>700101-1</v>
      </c>
      <c r="L355" s="37">
        <f t="shared" ca="1" si="33"/>
        <v>45085</v>
      </c>
      <c r="M355" s="20" t="str">
        <f t="shared" si="34"/>
        <v>0</v>
      </c>
      <c r="N355" s="20" t="str">
        <f t="shared" si="35"/>
        <v>0</v>
      </c>
      <c r="O355" s="20" t="e">
        <f>ROUND(VLOOKUP($M355,age!$A$2:$M$479,2,FALSE),1)</f>
        <v>#N/A</v>
      </c>
      <c r="P355" s="20" t="e">
        <f>ROUND(VLOOKUP($M355,age!$A$2:$M$479,3,FALSE),1)</f>
        <v>#N/A</v>
      </c>
      <c r="Q355" s="20" t="e">
        <f>ROUND(VLOOKUP($M355,age!$A$2:$M$479,4,FALSE),1)</f>
        <v>#N/A</v>
      </c>
      <c r="R355" s="20" t="e">
        <f>ROUND(VLOOKUP($M355,age!$A$2:$M$479,5,FALSE),1)</f>
        <v>#N/A</v>
      </c>
      <c r="S355" s="20" t="e">
        <f>ROUND(VLOOKUP($M355,age!$A$2:$M$479,6,FALSE),1)</f>
        <v>#N/A</v>
      </c>
      <c r="T355" s="20" t="e">
        <f>ROUND(VLOOKUP($M355,age!$A$2:$M$479,7,FALSE),1)</f>
        <v>#N/A</v>
      </c>
      <c r="U355" s="20" t="e">
        <f>ROUND(VLOOKUP($M355,age!$A$2:$M$479,8,FALSE),1)</f>
        <v>#N/A</v>
      </c>
      <c r="V355" s="20" t="e">
        <f>ROUND(VLOOKUP($M355,age!$A$2:$M$479,9,FALSE),1)</f>
        <v>#N/A</v>
      </c>
      <c r="W355" s="20" t="e">
        <f>ROUND(VLOOKUP($M355,age!$A$2:$M$479,10,FALSE),1)</f>
        <v>#N/A</v>
      </c>
      <c r="X355" s="20" t="e">
        <f>ROUND(VLOOKUP($M355,age!$A$2:$M$479,11,FALSE),1)</f>
        <v>#N/A</v>
      </c>
      <c r="Y355" s="20" t="e">
        <f>ROUND(VLOOKUP($M355,age!$A$2:$M$479,12,FALSE),1)</f>
        <v>#N/A</v>
      </c>
      <c r="Z355" s="20" t="e">
        <f>ROUND(VLOOKUP($M355,age!$A$2:$M$479,13,FALSE),1)</f>
        <v>#N/A</v>
      </c>
      <c r="AA355" s="20" t="e">
        <f>ROUND(VLOOKUP($N355,ht!$A$2:$H$423,2,FALSE),1)</f>
        <v>#N/A</v>
      </c>
      <c r="AB355" s="38" t="e">
        <f>ROUND(VLOOKUP($N355,ht!$A$2:$H$423,3,FALSE),1)</f>
        <v>#N/A</v>
      </c>
      <c r="AC355" s="20" t="e">
        <f>ROUND(VLOOKUP($N355,ht!$A$2:$H$423,4,FALSE),1)</f>
        <v>#N/A</v>
      </c>
      <c r="AD355" s="20" t="e">
        <f>ROUND(VLOOKUP($N355,ht!$A$2:$H$423,5,FALSE),1)</f>
        <v>#N/A</v>
      </c>
      <c r="AE355" s="20" t="e">
        <f>ROUND(VLOOKUP($N355,ht!$A$2:$H$423,6,FALSE),1)</f>
        <v>#N/A</v>
      </c>
      <c r="AF355" s="20" t="e">
        <f>ROUND(VLOOKUP($N355,ht!$A$2:$H$423,7,FALSE),1)</f>
        <v>#N/A</v>
      </c>
      <c r="AG355" s="20" t="e">
        <f>ROUND(VLOOKUP($N355,ht!$A$2:$H$423,8,FALSE),1)</f>
        <v>#N/A</v>
      </c>
    </row>
    <row r="356" spans="1:33" x14ac:dyDescent="0.75">
      <c r="A356" s="4"/>
      <c r="B356" s="5"/>
      <c r="C356" s="6"/>
      <c r="D356" s="6"/>
      <c r="E356" s="6"/>
      <c r="F356" s="6"/>
      <c r="G356" s="6"/>
      <c r="H356" s="35" t="str">
        <f t="shared" si="30"/>
        <v/>
      </c>
      <c r="I356" s="35" t="str">
        <f t="shared" si="31"/>
        <v/>
      </c>
      <c r="J356" s="35" t="str">
        <f t="shared" si="32"/>
        <v/>
      </c>
      <c r="K356" s="36" t="str">
        <f>Profile!$B$14</f>
        <v>700101-1</v>
      </c>
      <c r="L356" s="37">
        <f t="shared" ca="1" si="33"/>
        <v>45085</v>
      </c>
      <c r="M356" s="20" t="str">
        <f t="shared" si="34"/>
        <v>0</v>
      </c>
      <c r="N356" s="20" t="str">
        <f t="shared" si="35"/>
        <v>0</v>
      </c>
      <c r="O356" s="20" t="e">
        <f>ROUND(VLOOKUP($M356,age!$A$2:$M$479,2,FALSE),1)</f>
        <v>#N/A</v>
      </c>
      <c r="P356" s="20" t="e">
        <f>ROUND(VLOOKUP($M356,age!$A$2:$M$479,3,FALSE),1)</f>
        <v>#N/A</v>
      </c>
      <c r="Q356" s="20" t="e">
        <f>ROUND(VLOOKUP($M356,age!$A$2:$M$479,4,FALSE),1)</f>
        <v>#N/A</v>
      </c>
      <c r="R356" s="20" t="e">
        <f>ROUND(VLOOKUP($M356,age!$A$2:$M$479,5,FALSE),1)</f>
        <v>#N/A</v>
      </c>
      <c r="S356" s="20" t="e">
        <f>ROUND(VLOOKUP($M356,age!$A$2:$M$479,6,FALSE),1)</f>
        <v>#N/A</v>
      </c>
      <c r="T356" s="20" t="e">
        <f>ROUND(VLOOKUP($M356,age!$A$2:$M$479,7,FALSE),1)</f>
        <v>#N/A</v>
      </c>
      <c r="U356" s="20" t="e">
        <f>ROUND(VLOOKUP($M356,age!$A$2:$M$479,8,FALSE),1)</f>
        <v>#N/A</v>
      </c>
      <c r="V356" s="20" t="e">
        <f>ROUND(VLOOKUP($M356,age!$A$2:$M$479,9,FALSE),1)</f>
        <v>#N/A</v>
      </c>
      <c r="W356" s="20" t="e">
        <f>ROUND(VLOOKUP($M356,age!$A$2:$M$479,10,FALSE),1)</f>
        <v>#N/A</v>
      </c>
      <c r="X356" s="20" t="e">
        <f>ROUND(VLOOKUP($M356,age!$A$2:$M$479,11,FALSE),1)</f>
        <v>#N/A</v>
      </c>
      <c r="Y356" s="20" t="e">
        <f>ROUND(VLOOKUP($M356,age!$A$2:$M$479,12,FALSE),1)</f>
        <v>#N/A</v>
      </c>
      <c r="Z356" s="20" t="e">
        <f>ROUND(VLOOKUP($M356,age!$A$2:$M$479,13,FALSE),1)</f>
        <v>#N/A</v>
      </c>
      <c r="AA356" s="20" t="e">
        <f>ROUND(VLOOKUP($N356,ht!$A$2:$H$423,2,FALSE),1)</f>
        <v>#N/A</v>
      </c>
      <c r="AB356" s="38" t="e">
        <f>ROUND(VLOOKUP($N356,ht!$A$2:$H$423,3,FALSE),1)</f>
        <v>#N/A</v>
      </c>
      <c r="AC356" s="20" t="e">
        <f>ROUND(VLOOKUP($N356,ht!$A$2:$H$423,4,FALSE),1)</f>
        <v>#N/A</v>
      </c>
      <c r="AD356" s="20" t="e">
        <f>ROUND(VLOOKUP($N356,ht!$A$2:$H$423,5,FALSE),1)</f>
        <v>#N/A</v>
      </c>
      <c r="AE356" s="20" t="e">
        <f>ROUND(VLOOKUP($N356,ht!$A$2:$H$423,6,FALSE),1)</f>
        <v>#N/A</v>
      </c>
      <c r="AF356" s="20" t="e">
        <f>ROUND(VLOOKUP($N356,ht!$A$2:$H$423,7,FALSE),1)</f>
        <v>#N/A</v>
      </c>
      <c r="AG356" s="20" t="e">
        <f>ROUND(VLOOKUP($N356,ht!$A$2:$H$423,8,FALSE),1)</f>
        <v>#N/A</v>
      </c>
    </row>
    <row r="357" spans="1:33" x14ac:dyDescent="0.75">
      <c r="A357" s="4"/>
      <c r="B357" s="5"/>
      <c r="C357" s="6"/>
      <c r="D357" s="6"/>
      <c r="E357" s="6"/>
      <c r="F357" s="6"/>
      <c r="G357" s="6"/>
      <c r="H357" s="35" t="str">
        <f t="shared" si="30"/>
        <v/>
      </c>
      <c r="I357" s="35" t="str">
        <f t="shared" si="31"/>
        <v/>
      </c>
      <c r="J357" s="35" t="str">
        <f t="shared" si="32"/>
        <v/>
      </c>
      <c r="K357" s="36" t="str">
        <f>Profile!$B$14</f>
        <v>700101-1</v>
      </c>
      <c r="L357" s="37">
        <f t="shared" ca="1" si="33"/>
        <v>45085</v>
      </c>
      <c r="M357" s="20" t="str">
        <f t="shared" si="34"/>
        <v>0</v>
      </c>
      <c r="N357" s="20" t="str">
        <f t="shared" si="35"/>
        <v>0</v>
      </c>
      <c r="O357" s="20" t="e">
        <f>ROUND(VLOOKUP($M357,age!$A$2:$M$479,2,FALSE),1)</f>
        <v>#N/A</v>
      </c>
      <c r="P357" s="20" t="e">
        <f>ROUND(VLOOKUP($M357,age!$A$2:$M$479,3,FALSE),1)</f>
        <v>#N/A</v>
      </c>
      <c r="Q357" s="20" t="e">
        <f>ROUND(VLOOKUP($M357,age!$A$2:$M$479,4,FALSE),1)</f>
        <v>#N/A</v>
      </c>
      <c r="R357" s="20" t="e">
        <f>ROUND(VLOOKUP($M357,age!$A$2:$M$479,5,FALSE),1)</f>
        <v>#N/A</v>
      </c>
      <c r="S357" s="20" t="e">
        <f>ROUND(VLOOKUP($M357,age!$A$2:$M$479,6,FALSE),1)</f>
        <v>#N/A</v>
      </c>
      <c r="T357" s="20" t="e">
        <f>ROUND(VLOOKUP($M357,age!$A$2:$M$479,7,FALSE),1)</f>
        <v>#N/A</v>
      </c>
      <c r="U357" s="20" t="e">
        <f>ROUND(VLOOKUP($M357,age!$A$2:$M$479,8,FALSE),1)</f>
        <v>#N/A</v>
      </c>
      <c r="V357" s="20" t="e">
        <f>ROUND(VLOOKUP($M357,age!$A$2:$M$479,9,FALSE),1)</f>
        <v>#N/A</v>
      </c>
      <c r="W357" s="20" t="e">
        <f>ROUND(VLOOKUP($M357,age!$A$2:$M$479,10,FALSE),1)</f>
        <v>#N/A</v>
      </c>
      <c r="X357" s="20" t="e">
        <f>ROUND(VLOOKUP($M357,age!$A$2:$M$479,11,FALSE),1)</f>
        <v>#N/A</v>
      </c>
      <c r="Y357" s="20" t="e">
        <f>ROUND(VLOOKUP($M357,age!$A$2:$M$479,12,FALSE),1)</f>
        <v>#N/A</v>
      </c>
      <c r="Z357" s="20" t="e">
        <f>ROUND(VLOOKUP($M357,age!$A$2:$M$479,13,FALSE),1)</f>
        <v>#N/A</v>
      </c>
      <c r="AA357" s="20" t="e">
        <f>ROUND(VLOOKUP($N357,ht!$A$2:$H$423,2,FALSE),1)</f>
        <v>#N/A</v>
      </c>
      <c r="AB357" s="38" t="e">
        <f>ROUND(VLOOKUP($N357,ht!$A$2:$H$423,3,FALSE),1)</f>
        <v>#N/A</v>
      </c>
      <c r="AC357" s="20" t="e">
        <f>ROUND(VLOOKUP($N357,ht!$A$2:$H$423,4,FALSE),1)</f>
        <v>#N/A</v>
      </c>
      <c r="AD357" s="20" t="e">
        <f>ROUND(VLOOKUP($N357,ht!$A$2:$H$423,5,FALSE),1)</f>
        <v>#N/A</v>
      </c>
      <c r="AE357" s="20" t="e">
        <f>ROUND(VLOOKUP($N357,ht!$A$2:$H$423,6,FALSE),1)</f>
        <v>#N/A</v>
      </c>
      <c r="AF357" s="20" t="e">
        <f>ROUND(VLOOKUP($N357,ht!$A$2:$H$423,7,FALSE),1)</f>
        <v>#N/A</v>
      </c>
      <c r="AG357" s="20" t="e">
        <f>ROUND(VLOOKUP($N357,ht!$A$2:$H$423,8,FALSE),1)</f>
        <v>#N/A</v>
      </c>
    </row>
    <row r="358" spans="1:33" x14ac:dyDescent="0.75">
      <c r="A358" s="4"/>
      <c r="B358" s="5"/>
      <c r="C358" s="6"/>
      <c r="D358" s="6"/>
      <c r="E358" s="6"/>
      <c r="F358" s="6"/>
      <c r="G358" s="6"/>
      <c r="H358" s="35" t="str">
        <f t="shared" si="30"/>
        <v/>
      </c>
      <c r="I358" s="35" t="str">
        <f t="shared" si="31"/>
        <v/>
      </c>
      <c r="J358" s="35" t="str">
        <f t="shared" si="32"/>
        <v/>
      </c>
      <c r="K358" s="36" t="str">
        <f>Profile!$B$14</f>
        <v>700101-1</v>
      </c>
      <c r="L358" s="37">
        <f t="shared" ca="1" si="33"/>
        <v>45085</v>
      </c>
      <c r="M358" s="20" t="str">
        <f t="shared" si="34"/>
        <v>0</v>
      </c>
      <c r="N358" s="20" t="str">
        <f t="shared" si="35"/>
        <v>0</v>
      </c>
      <c r="O358" s="20" t="e">
        <f>ROUND(VLOOKUP($M358,age!$A$2:$M$479,2,FALSE),1)</f>
        <v>#N/A</v>
      </c>
      <c r="P358" s="20" t="e">
        <f>ROUND(VLOOKUP($M358,age!$A$2:$M$479,3,FALSE),1)</f>
        <v>#N/A</v>
      </c>
      <c r="Q358" s="20" t="e">
        <f>ROUND(VLOOKUP($M358,age!$A$2:$M$479,4,FALSE),1)</f>
        <v>#N/A</v>
      </c>
      <c r="R358" s="20" t="e">
        <f>ROUND(VLOOKUP($M358,age!$A$2:$M$479,5,FALSE),1)</f>
        <v>#N/A</v>
      </c>
      <c r="S358" s="20" t="e">
        <f>ROUND(VLOOKUP($M358,age!$A$2:$M$479,6,FALSE),1)</f>
        <v>#N/A</v>
      </c>
      <c r="T358" s="20" t="e">
        <f>ROUND(VLOOKUP($M358,age!$A$2:$M$479,7,FALSE),1)</f>
        <v>#N/A</v>
      </c>
      <c r="U358" s="20" t="e">
        <f>ROUND(VLOOKUP($M358,age!$A$2:$M$479,8,FALSE),1)</f>
        <v>#N/A</v>
      </c>
      <c r="V358" s="20" t="e">
        <f>ROUND(VLOOKUP($M358,age!$A$2:$M$479,9,FALSE),1)</f>
        <v>#N/A</v>
      </c>
      <c r="W358" s="20" t="e">
        <f>ROUND(VLOOKUP($M358,age!$A$2:$M$479,10,FALSE),1)</f>
        <v>#N/A</v>
      </c>
      <c r="X358" s="20" t="e">
        <f>ROUND(VLOOKUP($M358,age!$A$2:$M$479,11,FALSE),1)</f>
        <v>#N/A</v>
      </c>
      <c r="Y358" s="20" t="e">
        <f>ROUND(VLOOKUP($M358,age!$A$2:$M$479,12,FALSE),1)</f>
        <v>#N/A</v>
      </c>
      <c r="Z358" s="20" t="e">
        <f>ROUND(VLOOKUP($M358,age!$A$2:$M$479,13,FALSE),1)</f>
        <v>#N/A</v>
      </c>
      <c r="AA358" s="20" t="e">
        <f>ROUND(VLOOKUP($N358,ht!$A$2:$H$423,2,FALSE),1)</f>
        <v>#N/A</v>
      </c>
      <c r="AB358" s="38" t="e">
        <f>ROUND(VLOOKUP($N358,ht!$A$2:$H$423,3,FALSE),1)</f>
        <v>#N/A</v>
      </c>
      <c r="AC358" s="20" t="e">
        <f>ROUND(VLOOKUP($N358,ht!$A$2:$H$423,4,FALSE),1)</f>
        <v>#N/A</v>
      </c>
      <c r="AD358" s="20" t="e">
        <f>ROUND(VLOOKUP($N358,ht!$A$2:$H$423,5,FALSE),1)</f>
        <v>#N/A</v>
      </c>
      <c r="AE358" s="20" t="e">
        <f>ROUND(VLOOKUP($N358,ht!$A$2:$H$423,6,FALSE),1)</f>
        <v>#N/A</v>
      </c>
      <c r="AF358" s="20" t="e">
        <f>ROUND(VLOOKUP($N358,ht!$A$2:$H$423,7,FALSE),1)</f>
        <v>#N/A</v>
      </c>
      <c r="AG358" s="20" t="e">
        <f>ROUND(VLOOKUP($N358,ht!$A$2:$H$423,8,FALSE),1)</f>
        <v>#N/A</v>
      </c>
    </row>
    <row r="359" spans="1:33" x14ac:dyDescent="0.75">
      <c r="A359" s="4"/>
      <c r="B359" s="5"/>
      <c r="C359" s="6"/>
      <c r="D359" s="6"/>
      <c r="E359" s="6"/>
      <c r="F359" s="6"/>
      <c r="G359" s="6"/>
      <c r="H359" s="35" t="str">
        <f t="shared" si="30"/>
        <v/>
      </c>
      <c r="I359" s="35" t="str">
        <f t="shared" si="31"/>
        <v/>
      </c>
      <c r="J359" s="35" t="str">
        <f t="shared" si="32"/>
        <v/>
      </c>
      <c r="K359" s="36" t="str">
        <f>Profile!$B$14</f>
        <v>700101-1</v>
      </c>
      <c r="L359" s="37">
        <f t="shared" ca="1" si="33"/>
        <v>45085</v>
      </c>
      <c r="M359" s="20" t="str">
        <f t="shared" si="34"/>
        <v>0</v>
      </c>
      <c r="N359" s="20" t="str">
        <f t="shared" si="35"/>
        <v>0</v>
      </c>
      <c r="O359" s="20" t="e">
        <f>ROUND(VLOOKUP($M359,age!$A$2:$M$479,2,FALSE),1)</f>
        <v>#N/A</v>
      </c>
      <c r="P359" s="20" t="e">
        <f>ROUND(VLOOKUP($M359,age!$A$2:$M$479,3,FALSE),1)</f>
        <v>#N/A</v>
      </c>
      <c r="Q359" s="20" t="e">
        <f>ROUND(VLOOKUP($M359,age!$A$2:$M$479,4,FALSE),1)</f>
        <v>#N/A</v>
      </c>
      <c r="R359" s="20" t="e">
        <f>ROUND(VLOOKUP($M359,age!$A$2:$M$479,5,FALSE),1)</f>
        <v>#N/A</v>
      </c>
      <c r="S359" s="20" t="e">
        <f>ROUND(VLOOKUP($M359,age!$A$2:$M$479,6,FALSE),1)</f>
        <v>#N/A</v>
      </c>
      <c r="T359" s="20" t="e">
        <f>ROUND(VLOOKUP($M359,age!$A$2:$M$479,7,FALSE),1)</f>
        <v>#N/A</v>
      </c>
      <c r="U359" s="20" t="e">
        <f>ROUND(VLOOKUP($M359,age!$A$2:$M$479,8,FALSE),1)</f>
        <v>#N/A</v>
      </c>
      <c r="V359" s="20" t="e">
        <f>ROUND(VLOOKUP($M359,age!$A$2:$M$479,9,FALSE),1)</f>
        <v>#N/A</v>
      </c>
      <c r="W359" s="20" t="e">
        <f>ROUND(VLOOKUP($M359,age!$A$2:$M$479,10,FALSE),1)</f>
        <v>#N/A</v>
      </c>
      <c r="X359" s="20" t="e">
        <f>ROUND(VLOOKUP($M359,age!$A$2:$M$479,11,FALSE),1)</f>
        <v>#N/A</v>
      </c>
      <c r="Y359" s="20" t="e">
        <f>ROUND(VLOOKUP($M359,age!$A$2:$M$479,12,FALSE),1)</f>
        <v>#N/A</v>
      </c>
      <c r="Z359" s="20" t="e">
        <f>ROUND(VLOOKUP($M359,age!$A$2:$M$479,13,FALSE),1)</f>
        <v>#N/A</v>
      </c>
      <c r="AA359" s="20" t="e">
        <f>ROUND(VLOOKUP($N359,ht!$A$2:$H$423,2,FALSE),1)</f>
        <v>#N/A</v>
      </c>
      <c r="AB359" s="38" t="e">
        <f>ROUND(VLOOKUP($N359,ht!$A$2:$H$423,3,FALSE),1)</f>
        <v>#N/A</v>
      </c>
      <c r="AC359" s="20" t="e">
        <f>ROUND(VLOOKUP($N359,ht!$A$2:$H$423,4,FALSE),1)</f>
        <v>#N/A</v>
      </c>
      <c r="AD359" s="20" t="e">
        <f>ROUND(VLOOKUP($N359,ht!$A$2:$H$423,5,FALSE),1)</f>
        <v>#N/A</v>
      </c>
      <c r="AE359" s="20" t="e">
        <f>ROUND(VLOOKUP($N359,ht!$A$2:$H$423,6,FALSE),1)</f>
        <v>#N/A</v>
      </c>
      <c r="AF359" s="20" t="e">
        <f>ROUND(VLOOKUP($N359,ht!$A$2:$H$423,7,FALSE),1)</f>
        <v>#N/A</v>
      </c>
      <c r="AG359" s="20" t="e">
        <f>ROUND(VLOOKUP($N359,ht!$A$2:$H$423,8,FALSE),1)</f>
        <v>#N/A</v>
      </c>
    </row>
    <row r="360" spans="1:33" x14ac:dyDescent="0.75">
      <c r="A360" s="4"/>
      <c r="B360" s="5"/>
      <c r="C360" s="6"/>
      <c r="D360" s="6"/>
      <c r="E360" s="6"/>
      <c r="F360" s="6"/>
      <c r="G360" s="6"/>
      <c r="H360" s="35" t="str">
        <f t="shared" ref="H360:H423" si="36">IF(F360=0,"",IF(F360&gt;T360,"น้ำหนักมากเกินเกณฑ์",IF(F360&gt;S360,"น้ำหนักค่อนข้างมาก",IF(F360&gt;=R360,"น้ำหนักตามเกณฑ์",IF(F360&gt;=Q360,"น้ำหนักค่อนข้างน้อย","น้ำหนักน้อยกว่าเกณฑ์")))))</f>
        <v/>
      </c>
      <c r="I360" s="35" t="str">
        <f t="shared" ref="I360:I423" si="37">IF(G360=0,"",IF(G360&gt;Z360,"สูง",IF(G360&gt;Y360,"ค่อนข้างสูง",IF(G360&gt;=X360,"ส่วนสูงตามเกณฑ์",IF(G360&gt;=W360,"ค่อนข้างเตี้ย","เตี้ย")))))</f>
        <v/>
      </c>
      <c r="J360" s="35" t="str">
        <f t="shared" ref="J360:J423" si="38">IF(F360=0,"",IF(F360&gt;AG360,"อ้วน",IF(F360&gt;AF360,"เริ่มอ้วน",IF(F360&gt;AE360,"ท้วม",IF(F360&gt;=AD360,"สมส่วน",IF(F360&gt;=AC360,"ค่อนข้างผอม","ผอม"))))))</f>
        <v/>
      </c>
      <c r="K360" s="36" t="str">
        <f>Profile!$B$14</f>
        <v>700101-1</v>
      </c>
      <c r="L360" s="37">
        <f t="shared" ca="1" si="33"/>
        <v>45085</v>
      </c>
      <c r="M360" s="20" t="str">
        <f t="shared" si="34"/>
        <v>0</v>
      </c>
      <c r="N360" s="20" t="str">
        <f t="shared" si="35"/>
        <v>0</v>
      </c>
      <c r="O360" s="20" t="e">
        <f>ROUND(VLOOKUP($M360,age!$A$2:$M$479,2,FALSE),1)</f>
        <v>#N/A</v>
      </c>
      <c r="P360" s="20" t="e">
        <f>ROUND(VLOOKUP($M360,age!$A$2:$M$479,3,FALSE),1)</f>
        <v>#N/A</v>
      </c>
      <c r="Q360" s="20" t="e">
        <f>ROUND(VLOOKUP($M360,age!$A$2:$M$479,4,FALSE),1)</f>
        <v>#N/A</v>
      </c>
      <c r="R360" s="20" t="e">
        <f>ROUND(VLOOKUP($M360,age!$A$2:$M$479,5,FALSE),1)</f>
        <v>#N/A</v>
      </c>
      <c r="S360" s="20" t="e">
        <f>ROUND(VLOOKUP($M360,age!$A$2:$M$479,6,FALSE),1)</f>
        <v>#N/A</v>
      </c>
      <c r="T360" s="20" t="e">
        <f>ROUND(VLOOKUP($M360,age!$A$2:$M$479,7,FALSE),1)</f>
        <v>#N/A</v>
      </c>
      <c r="U360" s="20" t="e">
        <f>ROUND(VLOOKUP($M360,age!$A$2:$M$479,8,FALSE),1)</f>
        <v>#N/A</v>
      </c>
      <c r="V360" s="20" t="e">
        <f>ROUND(VLOOKUP($M360,age!$A$2:$M$479,9,FALSE),1)</f>
        <v>#N/A</v>
      </c>
      <c r="W360" s="20" t="e">
        <f>ROUND(VLOOKUP($M360,age!$A$2:$M$479,10,FALSE),1)</f>
        <v>#N/A</v>
      </c>
      <c r="X360" s="20" t="e">
        <f>ROUND(VLOOKUP($M360,age!$A$2:$M$479,11,FALSE),1)</f>
        <v>#N/A</v>
      </c>
      <c r="Y360" s="20" t="e">
        <f>ROUND(VLOOKUP($M360,age!$A$2:$M$479,12,FALSE),1)</f>
        <v>#N/A</v>
      </c>
      <c r="Z360" s="20" t="e">
        <f>ROUND(VLOOKUP($M360,age!$A$2:$M$479,13,FALSE),1)</f>
        <v>#N/A</v>
      </c>
      <c r="AA360" s="20" t="e">
        <f>ROUND(VLOOKUP($N360,ht!$A$2:$H$423,2,FALSE),1)</f>
        <v>#N/A</v>
      </c>
      <c r="AB360" s="38" t="e">
        <f>ROUND(VLOOKUP($N360,ht!$A$2:$H$423,3,FALSE),1)</f>
        <v>#N/A</v>
      </c>
      <c r="AC360" s="20" t="e">
        <f>ROUND(VLOOKUP($N360,ht!$A$2:$H$423,4,FALSE),1)</f>
        <v>#N/A</v>
      </c>
      <c r="AD360" s="20" t="e">
        <f>ROUND(VLOOKUP($N360,ht!$A$2:$H$423,5,FALSE),1)</f>
        <v>#N/A</v>
      </c>
      <c r="AE360" s="20" t="e">
        <f>ROUND(VLOOKUP($N360,ht!$A$2:$H$423,6,FALSE),1)</f>
        <v>#N/A</v>
      </c>
      <c r="AF360" s="20" t="e">
        <f>ROUND(VLOOKUP($N360,ht!$A$2:$H$423,7,FALSE),1)</f>
        <v>#N/A</v>
      </c>
      <c r="AG360" s="20" t="e">
        <f>ROUND(VLOOKUP($N360,ht!$A$2:$H$423,8,FALSE),1)</f>
        <v>#N/A</v>
      </c>
    </row>
    <row r="361" spans="1:33" x14ac:dyDescent="0.75">
      <c r="A361" s="4"/>
      <c r="B361" s="5"/>
      <c r="C361" s="6"/>
      <c r="D361" s="6"/>
      <c r="E361" s="6"/>
      <c r="F361" s="6"/>
      <c r="G361" s="6"/>
      <c r="H361" s="35" t="str">
        <f t="shared" si="36"/>
        <v/>
      </c>
      <c r="I361" s="35" t="str">
        <f t="shared" si="37"/>
        <v/>
      </c>
      <c r="J361" s="35" t="str">
        <f t="shared" si="38"/>
        <v/>
      </c>
      <c r="K361" s="36" t="str">
        <f>Profile!$B$14</f>
        <v>700101-1</v>
      </c>
      <c r="L361" s="37">
        <f t="shared" ca="1" si="33"/>
        <v>45085</v>
      </c>
      <c r="M361" s="20" t="str">
        <f t="shared" si="34"/>
        <v>0</v>
      </c>
      <c r="N361" s="20" t="str">
        <f t="shared" si="35"/>
        <v>0</v>
      </c>
      <c r="O361" s="20" t="e">
        <f>ROUND(VLOOKUP($M361,age!$A$2:$M$479,2,FALSE),1)</f>
        <v>#N/A</v>
      </c>
      <c r="P361" s="20" t="e">
        <f>ROUND(VLOOKUP($M361,age!$A$2:$M$479,3,FALSE),1)</f>
        <v>#N/A</v>
      </c>
      <c r="Q361" s="20" t="e">
        <f>ROUND(VLOOKUP($M361,age!$A$2:$M$479,4,FALSE),1)</f>
        <v>#N/A</v>
      </c>
      <c r="R361" s="20" t="e">
        <f>ROUND(VLOOKUP($M361,age!$A$2:$M$479,5,FALSE),1)</f>
        <v>#N/A</v>
      </c>
      <c r="S361" s="20" t="e">
        <f>ROUND(VLOOKUP($M361,age!$A$2:$M$479,6,FALSE),1)</f>
        <v>#N/A</v>
      </c>
      <c r="T361" s="20" t="e">
        <f>ROUND(VLOOKUP($M361,age!$A$2:$M$479,7,FALSE),1)</f>
        <v>#N/A</v>
      </c>
      <c r="U361" s="20" t="e">
        <f>ROUND(VLOOKUP($M361,age!$A$2:$M$479,8,FALSE),1)</f>
        <v>#N/A</v>
      </c>
      <c r="V361" s="20" t="e">
        <f>ROUND(VLOOKUP($M361,age!$A$2:$M$479,9,FALSE),1)</f>
        <v>#N/A</v>
      </c>
      <c r="W361" s="20" t="e">
        <f>ROUND(VLOOKUP($M361,age!$A$2:$M$479,10,FALSE),1)</f>
        <v>#N/A</v>
      </c>
      <c r="X361" s="20" t="e">
        <f>ROUND(VLOOKUP($M361,age!$A$2:$M$479,11,FALSE),1)</f>
        <v>#N/A</v>
      </c>
      <c r="Y361" s="20" t="e">
        <f>ROUND(VLOOKUP($M361,age!$A$2:$M$479,12,FALSE),1)</f>
        <v>#N/A</v>
      </c>
      <c r="Z361" s="20" t="e">
        <f>ROUND(VLOOKUP($M361,age!$A$2:$M$479,13,FALSE),1)</f>
        <v>#N/A</v>
      </c>
      <c r="AA361" s="20" t="e">
        <f>ROUND(VLOOKUP($N361,ht!$A$2:$H$423,2,FALSE),1)</f>
        <v>#N/A</v>
      </c>
      <c r="AB361" s="38" t="e">
        <f>ROUND(VLOOKUP($N361,ht!$A$2:$H$423,3,FALSE),1)</f>
        <v>#N/A</v>
      </c>
      <c r="AC361" s="20" t="e">
        <f>ROUND(VLOOKUP($N361,ht!$A$2:$H$423,4,FALSE),1)</f>
        <v>#N/A</v>
      </c>
      <c r="AD361" s="20" t="e">
        <f>ROUND(VLOOKUP($N361,ht!$A$2:$H$423,5,FALSE),1)</f>
        <v>#N/A</v>
      </c>
      <c r="AE361" s="20" t="e">
        <f>ROUND(VLOOKUP($N361,ht!$A$2:$H$423,6,FALSE),1)</f>
        <v>#N/A</v>
      </c>
      <c r="AF361" s="20" t="e">
        <f>ROUND(VLOOKUP($N361,ht!$A$2:$H$423,7,FALSE),1)</f>
        <v>#N/A</v>
      </c>
      <c r="AG361" s="20" t="e">
        <f>ROUND(VLOOKUP($N361,ht!$A$2:$H$423,8,FALSE),1)</f>
        <v>#N/A</v>
      </c>
    </row>
    <row r="362" spans="1:33" x14ac:dyDescent="0.75">
      <c r="A362" s="4"/>
      <c r="B362" s="5"/>
      <c r="C362" s="6"/>
      <c r="D362" s="6"/>
      <c r="E362" s="6"/>
      <c r="F362" s="6"/>
      <c r="G362" s="6"/>
      <c r="H362" s="35" t="str">
        <f t="shared" si="36"/>
        <v/>
      </c>
      <c r="I362" s="35" t="str">
        <f t="shared" si="37"/>
        <v/>
      </c>
      <c r="J362" s="35" t="str">
        <f t="shared" si="38"/>
        <v/>
      </c>
      <c r="K362" s="36" t="str">
        <f>Profile!$B$14</f>
        <v>700101-1</v>
      </c>
      <c r="L362" s="37">
        <f t="shared" ca="1" si="33"/>
        <v>45085</v>
      </c>
      <c r="M362" s="20" t="str">
        <f t="shared" si="34"/>
        <v>0</v>
      </c>
      <c r="N362" s="20" t="str">
        <f t="shared" si="35"/>
        <v>0</v>
      </c>
      <c r="O362" s="20" t="e">
        <f>ROUND(VLOOKUP($M362,age!$A$2:$M$479,2,FALSE),1)</f>
        <v>#N/A</v>
      </c>
      <c r="P362" s="20" t="e">
        <f>ROUND(VLOOKUP($M362,age!$A$2:$M$479,3,FALSE),1)</f>
        <v>#N/A</v>
      </c>
      <c r="Q362" s="20" t="e">
        <f>ROUND(VLOOKUP($M362,age!$A$2:$M$479,4,FALSE),1)</f>
        <v>#N/A</v>
      </c>
      <c r="R362" s="20" t="e">
        <f>ROUND(VLOOKUP($M362,age!$A$2:$M$479,5,FALSE),1)</f>
        <v>#N/A</v>
      </c>
      <c r="S362" s="20" t="e">
        <f>ROUND(VLOOKUP($M362,age!$A$2:$M$479,6,FALSE),1)</f>
        <v>#N/A</v>
      </c>
      <c r="T362" s="20" t="e">
        <f>ROUND(VLOOKUP($M362,age!$A$2:$M$479,7,FALSE),1)</f>
        <v>#N/A</v>
      </c>
      <c r="U362" s="20" t="e">
        <f>ROUND(VLOOKUP($M362,age!$A$2:$M$479,8,FALSE),1)</f>
        <v>#N/A</v>
      </c>
      <c r="V362" s="20" t="e">
        <f>ROUND(VLOOKUP($M362,age!$A$2:$M$479,9,FALSE),1)</f>
        <v>#N/A</v>
      </c>
      <c r="W362" s="20" t="e">
        <f>ROUND(VLOOKUP($M362,age!$A$2:$M$479,10,FALSE),1)</f>
        <v>#N/A</v>
      </c>
      <c r="X362" s="20" t="e">
        <f>ROUND(VLOOKUP($M362,age!$A$2:$M$479,11,FALSE),1)</f>
        <v>#N/A</v>
      </c>
      <c r="Y362" s="20" t="e">
        <f>ROUND(VLOOKUP($M362,age!$A$2:$M$479,12,FALSE),1)</f>
        <v>#N/A</v>
      </c>
      <c r="Z362" s="20" t="e">
        <f>ROUND(VLOOKUP($M362,age!$A$2:$M$479,13,FALSE),1)</f>
        <v>#N/A</v>
      </c>
      <c r="AA362" s="20" t="e">
        <f>ROUND(VLOOKUP($N362,ht!$A$2:$H$423,2,FALSE),1)</f>
        <v>#N/A</v>
      </c>
      <c r="AB362" s="38" t="e">
        <f>ROUND(VLOOKUP($N362,ht!$A$2:$H$423,3,FALSE),1)</f>
        <v>#N/A</v>
      </c>
      <c r="AC362" s="20" t="e">
        <f>ROUND(VLOOKUP($N362,ht!$A$2:$H$423,4,FALSE),1)</f>
        <v>#N/A</v>
      </c>
      <c r="AD362" s="20" t="e">
        <f>ROUND(VLOOKUP($N362,ht!$A$2:$H$423,5,FALSE),1)</f>
        <v>#N/A</v>
      </c>
      <c r="AE362" s="20" t="e">
        <f>ROUND(VLOOKUP($N362,ht!$A$2:$H$423,6,FALSE),1)</f>
        <v>#N/A</v>
      </c>
      <c r="AF362" s="20" t="e">
        <f>ROUND(VLOOKUP($N362,ht!$A$2:$H$423,7,FALSE),1)</f>
        <v>#N/A</v>
      </c>
      <c r="AG362" s="20" t="e">
        <f>ROUND(VLOOKUP($N362,ht!$A$2:$H$423,8,FALSE),1)</f>
        <v>#N/A</v>
      </c>
    </row>
    <row r="363" spans="1:33" x14ac:dyDescent="0.75">
      <c r="A363" s="4"/>
      <c r="B363" s="5"/>
      <c r="C363" s="6"/>
      <c r="D363" s="6"/>
      <c r="E363" s="6"/>
      <c r="F363" s="6"/>
      <c r="G363" s="6"/>
      <c r="H363" s="35" t="str">
        <f t="shared" si="36"/>
        <v/>
      </c>
      <c r="I363" s="35" t="str">
        <f t="shared" si="37"/>
        <v/>
      </c>
      <c r="J363" s="35" t="str">
        <f t="shared" si="38"/>
        <v/>
      </c>
      <c r="K363" s="36" t="str">
        <f>Profile!$B$14</f>
        <v>700101-1</v>
      </c>
      <c r="L363" s="37">
        <f t="shared" ca="1" si="33"/>
        <v>45085</v>
      </c>
      <c r="M363" s="20" t="str">
        <f t="shared" si="34"/>
        <v>0</v>
      </c>
      <c r="N363" s="20" t="str">
        <f t="shared" si="35"/>
        <v>0</v>
      </c>
      <c r="O363" s="20" t="e">
        <f>ROUND(VLOOKUP($M363,age!$A$2:$M$479,2,FALSE),1)</f>
        <v>#N/A</v>
      </c>
      <c r="P363" s="20" t="e">
        <f>ROUND(VLOOKUP($M363,age!$A$2:$M$479,3,FALSE),1)</f>
        <v>#N/A</v>
      </c>
      <c r="Q363" s="20" t="e">
        <f>ROUND(VLOOKUP($M363,age!$A$2:$M$479,4,FALSE),1)</f>
        <v>#N/A</v>
      </c>
      <c r="R363" s="20" t="e">
        <f>ROUND(VLOOKUP($M363,age!$A$2:$M$479,5,FALSE),1)</f>
        <v>#N/A</v>
      </c>
      <c r="S363" s="20" t="e">
        <f>ROUND(VLOOKUP($M363,age!$A$2:$M$479,6,FALSE),1)</f>
        <v>#N/A</v>
      </c>
      <c r="T363" s="20" t="e">
        <f>ROUND(VLOOKUP($M363,age!$A$2:$M$479,7,FALSE),1)</f>
        <v>#N/A</v>
      </c>
      <c r="U363" s="20" t="e">
        <f>ROUND(VLOOKUP($M363,age!$A$2:$M$479,8,FALSE),1)</f>
        <v>#N/A</v>
      </c>
      <c r="V363" s="20" t="e">
        <f>ROUND(VLOOKUP($M363,age!$A$2:$M$479,9,FALSE),1)</f>
        <v>#N/A</v>
      </c>
      <c r="W363" s="20" t="e">
        <f>ROUND(VLOOKUP($M363,age!$A$2:$M$479,10,FALSE),1)</f>
        <v>#N/A</v>
      </c>
      <c r="X363" s="20" t="e">
        <f>ROUND(VLOOKUP($M363,age!$A$2:$M$479,11,FALSE),1)</f>
        <v>#N/A</v>
      </c>
      <c r="Y363" s="20" t="e">
        <f>ROUND(VLOOKUP($M363,age!$A$2:$M$479,12,FALSE),1)</f>
        <v>#N/A</v>
      </c>
      <c r="Z363" s="20" t="e">
        <f>ROUND(VLOOKUP($M363,age!$A$2:$M$479,13,FALSE),1)</f>
        <v>#N/A</v>
      </c>
      <c r="AA363" s="20" t="e">
        <f>ROUND(VLOOKUP($N363,ht!$A$2:$H$423,2,FALSE),1)</f>
        <v>#N/A</v>
      </c>
      <c r="AB363" s="38" t="e">
        <f>ROUND(VLOOKUP($N363,ht!$A$2:$H$423,3,FALSE),1)</f>
        <v>#N/A</v>
      </c>
      <c r="AC363" s="20" t="e">
        <f>ROUND(VLOOKUP($N363,ht!$A$2:$H$423,4,FALSE),1)</f>
        <v>#N/A</v>
      </c>
      <c r="AD363" s="20" t="e">
        <f>ROUND(VLOOKUP($N363,ht!$A$2:$H$423,5,FALSE),1)</f>
        <v>#N/A</v>
      </c>
      <c r="AE363" s="20" t="e">
        <f>ROUND(VLOOKUP($N363,ht!$A$2:$H$423,6,FALSE),1)</f>
        <v>#N/A</v>
      </c>
      <c r="AF363" s="20" t="e">
        <f>ROUND(VLOOKUP($N363,ht!$A$2:$H$423,7,FALSE),1)</f>
        <v>#N/A</v>
      </c>
      <c r="AG363" s="20" t="e">
        <f>ROUND(VLOOKUP($N363,ht!$A$2:$H$423,8,FALSE),1)</f>
        <v>#N/A</v>
      </c>
    </row>
    <row r="364" spans="1:33" x14ac:dyDescent="0.75">
      <c r="A364" s="4"/>
      <c r="B364" s="5"/>
      <c r="C364" s="6"/>
      <c r="D364" s="6"/>
      <c r="E364" s="6"/>
      <c r="F364" s="6"/>
      <c r="G364" s="6"/>
      <c r="H364" s="35" t="str">
        <f t="shared" si="36"/>
        <v/>
      </c>
      <c r="I364" s="35" t="str">
        <f t="shared" si="37"/>
        <v/>
      </c>
      <c r="J364" s="35" t="str">
        <f t="shared" si="38"/>
        <v/>
      </c>
      <c r="K364" s="36" t="str">
        <f>Profile!$B$14</f>
        <v>700101-1</v>
      </c>
      <c r="L364" s="37">
        <f t="shared" ca="1" si="33"/>
        <v>45085</v>
      </c>
      <c r="M364" s="20" t="str">
        <f t="shared" si="34"/>
        <v>0</v>
      </c>
      <c r="N364" s="20" t="str">
        <f t="shared" si="35"/>
        <v>0</v>
      </c>
      <c r="O364" s="20" t="e">
        <f>ROUND(VLOOKUP($M364,age!$A$2:$M$479,2,FALSE),1)</f>
        <v>#N/A</v>
      </c>
      <c r="P364" s="20" t="e">
        <f>ROUND(VLOOKUP($M364,age!$A$2:$M$479,3,FALSE),1)</f>
        <v>#N/A</v>
      </c>
      <c r="Q364" s="20" t="e">
        <f>ROUND(VLOOKUP($M364,age!$A$2:$M$479,4,FALSE),1)</f>
        <v>#N/A</v>
      </c>
      <c r="R364" s="20" t="e">
        <f>ROUND(VLOOKUP($M364,age!$A$2:$M$479,5,FALSE),1)</f>
        <v>#N/A</v>
      </c>
      <c r="S364" s="20" t="e">
        <f>ROUND(VLOOKUP($M364,age!$A$2:$M$479,6,FALSE),1)</f>
        <v>#N/A</v>
      </c>
      <c r="T364" s="20" t="e">
        <f>ROUND(VLOOKUP($M364,age!$A$2:$M$479,7,FALSE),1)</f>
        <v>#N/A</v>
      </c>
      <c r="U364" s="20" t="e">
        <f>ROUND(VLOOKUP($M364,age!$A$2:$M$479,8,FALSE),1)</f>
        <v>#N/A</v>
      </c>
      <c r="V364" s="20" t="e">
        <f>ROUND(VLOOKUP($M364,age!$A$2:$M$479,9,FALSE),1)</f>
        <v>#N/A</v>
      </c>
      <c r="W364" s="20" t="e">
        <f>ROUND(VLOOKUP($M364,age!$A$2:$M$479,10,FALSE),1)</f>
        <v>#N/A</v>
      </c>
      <c r="X364" s="20" t="e">
        <f>ROUND(VLOOKUP($M364,age!$A$2:$M$479,11,FALSE),1)</f>
        <v>#N/A</v>
      </c>
      <c r="Y364" s="20" t="e">
        <f>ROUND(VLOOKUP($M364,age!$A$2:$M$479,12,FALSE),1)</f>
        <v>#N/A</v>
      </c>
      <c r="Z364" s="20" t="e">
        <f>ROUND(VLOOKUP($M364,age!$A$2:$M$479,13,FALSE),1)</f>
        <v>#N/A</v>
      </c>
      <c r="AA364" s="20" t="e">
        <f>ROUND(VLOOKUP($N364,ht!$A$2:$H$423,2,FALSE),1)</f>
        <v>#N/A</v>
      </c>
      <c r="AB364" s="38" t="e">
        <f>ROUND(VLOOKUP($N364,ht!$A$2:$H$423,3,FALSE),1)</f>
        <v>#N/A</v>
      </c>
      <c r="AC364" s="20" t="e">
        <f>ROUND(VLOOKUP($N364,ht!$A$2:$H$423,4,FALSE),1)</f>
        <v>#N/A</v>
      </c>
      <c r="AD364" s="20" t="e">
        <f>ROUND(VLOOKUP($N364,ht!$A$2:$H$423,5,FALSE),1)</f>
        <v>#N/A</v>
      </c>
      <c r="AE364" s="20" t="e">
        <f>ROUND(VLOOKUP($N364,ht!$A$2:$H$423,6,FALSE),1)</f>
        <v>#N/A</v>
      </c>
      <c r="AF364" s="20" t="e">
        <f>ROUND(VLOOKUP($N364,ht!$A$2:$H$423,7,FALSE),1)</f>
        <v>#N/A</v>
      </c>
      <c r="AG364" s="20" t="e">
        <f>ROUND(VLOOKUP($N364,ht!$A$2:$H$423,8,FALSE),1)</f>
        <v>#N/A</v>
      </c>
    </row>
    <row r="365" spans="1:33" x14ac:dyDescent="0.75">
      <c r="A365" s="4"/>
      <c r="B365" s="5"/>
      <c r="C365" s="6"/>
      <c r="D365" s="6"/>
      <c r="E365" s="6"/>
      <c r="F365" s="6"/>
      <c r="G365" s="6"/>
      <c r="H365" s="35" t="str">
        <f t="shared" si="36"/>
        <v/>
      </c>
      <c r="I365" s="35" t="str">
        <f t="shared" si="37"/>
        <v/>
      </c>
      <c r="J365" s="35" t="str">
        <f t="shared" si="38"/>
        <v/>
      </c>
      <c r="K365" s="36" t="str">
        <f>Profile!$B$14</f>
        <v>700101-1</v>
      </c>
      <c r="L365" s="37">
        <f t="shared" ca="1" si="33"/>
        <v>45085</v>
      </c>
      <c r="M365" s="20" t="str">
        <f t="shared" si="34"/>
        <v>0</v>
      </c>
      <c r="N365" s="20" t="str">
        <f t="shared" si="35"/>
        <v>0</v>
      </c>
      <c r="O365" s="20" t="e">
        <f>ROUND(VLOOKUP($M365,age!$A$2:$M$479,2,FALSE),1)</f>
        <v>#N/A</v>
      </c>
      <c r="P365" s="20" t="e">
        <f>ROUND(VLOOKUP($M365,age!$A$2:$M$479,3,FALSE),1)</f>
        <v>#N/A</v>
      </c>
      <c r="Q365" s="20" t="e">
        <f>ROUND(VLOOKUP($M365,age!$A$2:$M$479,4,FALSE),1)</f>
        <v>#N/A</v>
      </c>
      <c r="R365" s="20" t="e">
        <f>ROUND(VLOOKUP($M365,age!$A$2:$M$479,5,FALSE),1)</f>
        <v>#N/A</v>
      </c>
      <c r="S365" s="20" t="e">
        <f>ROUND(VLOOKUP($M365,age!$A$2:$M$479,6,FALSE),1)</f>
        <v>#N/A</v>
      </c>
      <c r="T365" s="20" t="e">
        <f>ROUND(VLOOKUP($M365,age!$A$2:$M$479,7,FALSE),1)</f>
        <v>#N/A</v>
      </c>
      <c r="U365" s="20" t="e">
        <f>ROUND(VLOOKUP($M365,age!$A$2:$M$479,8,FALSE),1)</f>
        <v>#N/A</v>
      </c>
      <c r="V365" s="20" t="e">
        <f>ROUND(VLOOKUP($M365,age!$A$2:$M$479,9,FALSE),1)</f>
        <v>#N/A</v>
      </c>
      <c r="W365" s="20" t="e">
        <f>ROUND(VLOOKUP($M365,age!$A$2:$M$479,10,FALSE),1)</f>
        <v>#N/A</v>
      </c>
      <c r="X365" s="20" t="e">
        <f>ROUND(VLOOKUP($M365,age!$A$2:$M$479,11,FALSE),1)</f>
        <v>#N/A</v>
      </c>
      <c r="Y365" s="20" t="e">
        <f>ROUND(VLOOKUP($M365,age!$A$2:$M$479,12,FALSE),1)</f>
        <v>#N/A</v>
      </c>
      <c r="Z365" s="20" t="e">
        <f>ROUND(VLOOKUP($M365,age!$A$2:$M$479,13,FALSE),1)</f>
        <v>#N/A</v>
      </c>
      <c r="AA365" s="20" t="e">
        <f>ROUND(VLOOKUP($N365,ht!$A$2:$H$423,2,FALSE),1)</f>
        <v>#N/A</v>
      </c>
      <c r="AB365" s="38" t="e">
        <f>ROUND(VLOOKUP($N365,ht!$A$2:$H$423,3,FALSE),1)</f>
        <v>#N/A</v>
      </c>
      <c r="AC365" s="20" t="e">
        <f>ROUND(VLOOKUP($N365,ht!$A$2:$H$423,4,FALSE),1)</f>
        <v>#N/A</v>
      </c>
      <c r="AD365" s="20" t="e">
        <f>ROUND(VLOOKUP($N365,ht!$A$2:$H$423,5,FALSE),1)</f>
        <v>#N/A</v>
      </c>
      <c r="AE365" s="20" t="e">
        <f>ROUND(VLOOKUP($N365,ht!$A$2:$H$423,6,FALSE),1)</f>
        <v>#N/A</v>
      </c>
      <c r="AF365" s="20" t="e">
        <f>ROUND(VLOOKUP($N365,ht!$A$2:$H$423,7,FALSE),1)</f>
        <v>#N/A</v>
      </c>
      <c r="AG365" s="20" t="e">
        <f>ROUND(VLOOKUP($N365,ht!$A$2:$H$423,8,FALSE),1)</f>
        <v>#N/A</v>
      </c>
    </row>
    <row r="366" spans="1:33" x14ac:dyDescent="0.75">
      <c r="A366" s="4"/>
      <c r="B366" s="5"/>
      <c r="C366" s="6"/>
      <c r="D366" s="6"/>
      <c r="E366" s="6"/>
      <c r="F366" s="6"/>
      <c r="G366" s="6"/>
      <c r="H366" s="35" t="str">
        <f t="shared" si="36"/>
        <v/>
      </c>
      <c r="I366" s="35" t="str">
        <f t="shared" si="37"/>
        <v/>
      </c>
      <c r="J366" s="35" t="str">
        <f t="shared" si="38"/>
        <v/>
      </c>
      <c r="K366" s="36" t="str">
        <f>Profile!$B$14</f>
        <v>700101-1</v>
      </c>
      <c r="L366" s="37">
        <f t="shared" ca="1" si="33"/>
        <v>45085</v>
      </c>
      <c r="M366" s="20" t="str">
        <f t="shared" si="34"/>
        <v>0</v>
      </c>
      <c r="N366" s="20" t="str">
        <f t="shared" si="35"/>
        <v>0</v>
      </c>
      <c r="O366" s="20" t="e">
        <f>ROUND(VLOOKUP($M366,age!$A$2:$M$479,2,FALSE),1)</f>
        <v>#N/A</v>
      </c>
      <c r="P366" s="20" t="e">
        <f>ROUND(VLOOKUP($M366,age!$A$2:$M$479,3,FALSE),1)</f>
        <v>#N/A</v>
      </c>
      <c r="Q366" s="20" t="e">
        <f>ROUND(VLOOKUP($M366,age!$A$2:$M$479,4,FALSE),1)</f>
        <v>#N/A</v>
      </c>
      <c r="R366" s="20" t="e">
        <f>ROUND(VLOOKUP($M366,age!$A$2:$M$479,5,FALSE),1)</f>
        <v>#N/A</v>
      </c>
      <c r="S366" s="20" t="e">
        <f>ROUND(VLOOKUP($M366,age!$A$2:$M$479,6,FALSE),1)</f>
        <v>#N/A</v>
      </c>
      <c r="T366" s="20" t="e">
        <f>ROUND(VLOOKUP($M366,age!$A$2:$M$479,7,FALSE),1)</f>
        <v>#N/A</v>
      </c>
      <c r="U366" s="20" t="e">
        <f>ROUND(VLOOKUP($M366,age!$A$2:$M$479,8,FALSE),1)</f>
        <v>#N/A</v>
      </c>
      <c r="V366" s="20" t="e">
        <f>ROUND(VLOOKUP($M366,age!$A$2:$M$479,9,FALSE),1)</f>
        <v>#N/A</v>
      </c>
      <c r="W366" s="20" t="e">
        <f>ROUND(VLOOKUP($M366,age!$A$2:$M$479,10,FALSE),1)</f>
        <v>#N/A</v>
      </c>
      <c r="X366" s="20" t="e">
        <f>ROUND(VLOOKUP($M366,age!$A$2:$M$479,11,FALSE),1)</f>
        <v>#N/A</v>
      </c>
      <c r="Y366" s="20" t="e">
        <f>ROUND(VLOOKUP($M366,age!$A$2:$M$479,12,FALSE),1)</f>
        <v>#N/A</v>
      </c>
      <c r="Z366" s="20" t="e">
        <f>ROUND(VLOOKUP($M366,age!$A$2:$M$479,13,FALSE),1)</f>
        <v>#N/A</v>
      </c>
      <c r="AA366" s="20" t="e">
        <f>ROUND(VLOOKUP($N366,ht!$A$2:$H$423,2,FALSE),1)</f>
        <v>#N/A</v>
      </c>
      <c r="AB366" s="38" t="e">
        <f>ROUND(VLOOKUP($N366,ht!$A$2:$H$423,3,FALSE),1)</f>
        <v>#N/A</v>
      </c>
      <c r="AC366" s="20" t="e">
        <f>ROUND(VLOOKUP($N366,ht!$A$2:$H$423,4,FALSE),1)</f>
        <v>#N/A</v>
      </c>
      <c r="AD366" s="20" t="e">
        <f>ROUND(VLOOKUP($N366,ht!$A$2:$H$423,5,FALSE),1)</f>
        <v>#N/A</v>
      </c>
      <c r="AE366" s="20" t="e">
        <f>ROUND(VLOOKUP($N366,ht!$A$2:$H$423,6,FALSE),1)</f>
        <v>#N/A</v>
      </c>
      <c r="AF366" s="20" t="e">
        <f>ROUND(VLOOKUP($N366,ht!$A$2:$H$423,7,FALSE),1)</f>
        <v>#N/A</v>
      </c>
      <c r="AG366" s="20" t="e">
        <f>ROUND(VLOOKUP($N366,ht!$A$2:$H$423,8,FALSE),1)</f>
        <v>#N/A</v>
      </c>
    </row>
    <row r="367" spans="1:33" x14ac:dyDescent="0.75">
      <c r="A367" s="4"/>
      <c r="B367" s="5"/>
      <c r="C367" s="6"/>
      <c r="D367" s="6"/>
      <c r="E367" s="6"/>
      <c r="F367" s="6"/>
      <c r="G367" s="6"/>
      <c r="H367" s="35" t="str">
        <f t="shared" si="36"/>
        <v/>
      </c>
      <c r="I367" s="35" t="str">
        <f t="shared" si="37"/>
        <v/>
      </c>
      <c r="J367" s="35" t="str">
        <f t="shared" si="38"/>
        <v/>
      </c>
      <c r="K367" s="36" t="str">
        <f>Profile!$B$14</f>
        <v>700101-1</v>
      </c>
      <c r="L367" s="37">
        <f t="shared" ca="1" si="33"/>
        <v>45085</v>
      </c>
      <c r="M367" s="20" t="str">
        <f t="shared" si="34"/>
        <v>0</v>
      </c>
      <c r="N367" s="20" t="str">
        <f t="shared" si="35"/>
        <v>0</v>
      </c>
      <c r="O367" s="20" t="e">
        <f>ROUND(VLOOKUP($M367,age!$A$2:$M$479,2,FALSE),1)</f>
        <v>#N/A</v>
      </c>
      <c r="P367" s="20" t="e">
        <f>ROUND(VLOOKUP($M367,age!$A$2:$M$479,3,FALSE),1)</f>
        <v>#N/A</v>
      </c>
      <c r="Q367" s="20" t="e">
        <f>ROUND(VLOOKUP($M367,age!$A$2:$M$479,4,FALSE),1)</f>
        <v>#N/A</v>
      </c>
      <c r="R367" s="20" t="e">
        <f>ROUND(VLOOKUP($M367,age!$A$2:$M$479,5,FALSE),1)</f>
        <v>#N/A</v>
      </c>
      <c r="S367" s="20" t="e">
        <f>ROUND(VLOOKUP($M367,age!$A$2:$M$479,6,FALSE),1)</f>
        <v>#N/A</v>
      </c>
      <c r="T367" s="20" t="e">
        <f>ROUND(VLOOKUP($M367,age!$A$2:$M$479,7,FALSE),1)</f>
        <v>#N/A</v>
      </c>
      <c r="U367" s="20" t="e">
        <f>ROUND(VLOOKUP($M367,age!$A$2:$M$479,8,FALSE),1)</f>
        <v>#N/A</v>
      </c>
      <c r="V367" s="20" t="e">
        <f>ROUND(VLOOKUP($M367,age!$A$2:$M$479,9,FALSE),1)</f>
        <v>#N/A</v>
      </c>
      <c r="W367" s="20" t="e">
        <f>ROUND(VLOOKUP($M367,age!$A$2:$M$479,10,FALSE),1)</f>
        <v>#N/A</v>
      </c>
      <c r="X367" s="20" t="e">
        <f>ROUND(VLOOKUP($M367,age!$A$2:$M$479,11,FALSE),1)</f>
        <v>#N/A</v>
      </c>
      <c r="Y367" s="20" t="e">
        <f>ROUND(VLOOKUP($M367,age!$A$2:$M$479,12,FALSE),1)</f>
        <v>#N/A</v>
      </c>
      <c r="Z367" s="20" t="e">
        <f>ROUND(VLOOKUP($M367,age!$A$2:$M$479,13,FALSE),1)</f>
        <v>#N/A</v>
      </c>
      <c r="AA367" s="20" t="e">
        <f>ROUND(VLOOKUP($N367,ht!$A$2:$H$423,2,FALSE),1)</f>
        <v>#N/A</v>
      </c>
      <c r="AB367" s="38" t="e">
        <f>ROUND(VLOOKUP($N367,ht!$A$2:$H$423,3,FALSE),1)</f>
        <v>#N/A</v>
      </c>
      <c r="AC367" s="20" t="e">
        <f>ROUND(VLOOKUP($N367,ht!$A$2:$H$423,4,FALSE),1)</f>
        <v>#N/A</v>
      </c>
      <c r="AD367" s="20" t="e">
        <f>ROUND(VLOOKUP($N367,ht!$A$2:$H$423,5,FALSE),1)</f>
        <v>#N/A</v>
      </c>
      <c r="AE367" s="20" t="e">
        <f>ROUND(VLOOKUP($N367,ht!$A$2:$H$423,6,FALSE),1)</f>
        <v>#N/A</v>
      </c>
      <c r="AF367" s="20" t="e">
        <f>ROUND(VLOOKUP($N367,ht!$A$2:$H$423,7,FALSE),1)</f>
        <v>#N/A</v>
      </c>
      <c r="AG367" s="20" t="e">
        <f>ROUND(VLOOKUP($N367,ht!$A$2:$H$423,8,FALSE),1)</f>
        <v>#N/A</v>
      </c>
    </row>
    <row r="368" spans="1:33" x14ac:dyDescent="0.75">
      <c r="A368" s="4"/>
      <c r="B368" s="5"/>
      <c r="C368" s="6"/>
      <c r="D368" s="6"/>
      <c r="E368" s="6"/>
      <c r="F368" s="6"/>
      <c r="G368" s="6"/>
      <c r="H368" s="35" t="str">
        <f t="shared" si="36"/>
        <v/>
      </c>
      <c r="I368" s="35" t="str">
        <f t="shared" si="37"/>
        <v/>
      </c>
      <c r="J368" s="35" t="str">
        <f t="shared" si="38"/>
        <v/>
      </c>
      <c r="K368" s="36" t="str">
        <f>Profile!$B$14</f>
        <v>700101-1</v>
      </c>
      <c r="L368" s="37">
        <f t="shared" ca="1" si="33"/>
        <v>45085</v>
      </c>
      <c r="M368" s="20" t="str">
        <f t="shared" si="34"/>
        <v>0</v>
      </c>
      <c r="N368" s="20" t="str">
        <f t="shared" si="35"/>
        <v>0</v>
      </c>
      <c r="O368" s="20" t="e">
        <f>ROUND(VLOOKUP($M368,age!$A$2:$M$479,2,FALSE),1)</f>
        <v>#N/A</v>
      </c>
      <c r="P368" s="20" t="e">
        <f>ROUND(VLOOKUP($M368,age!$A$2:$M$479,3,FALSE),1)</f>
        <v>#N/A</v>
      </c>
      <c r="Q368" s="20" t="e">
        <f>ROUND(VLOOKUP($M368,age!$A$2:$M$479,4,FALSE),1)</f>
        <v>#N/A</v>
      </c>
      <c r="R368" s="20" t="e">
        <f>ROUND(VLOOKUP($M368,age!$A$2:$M$479,5,FALSE),1)</f>
        <v>#N/A</v>
      </c>
      <c r="S368" s="20" t="e">
        <f>ROUND(VLOOKUP($M368,age!$A$2:$M$479,6,FALSE),1)</f>
        <v>#N/A</v>
      </c>
      <c r="T368" s="20" t="e">
        <f>ROUND(VLOOKUP($M368,age!$A$2:$M$479,7,FALSE),1)</f>
        <v>#N/A</v>
      </c>
      <c r="U368" s="20" t="e">
        <f>ROUND(VLOOKUP($M368,age!$A$2:$M$479,8,FALSE),1)</f>
        <v>#N/A</v>
      </c>
      <c r="V368" s="20" t="e">
        <f>ROUND(VLOOKUP($M368,age!$A$2:$M$479,9,FALSE),1)</f>
        <v>#N/A</v>
      </c>
      <c r="W368" s="20" t="e">
        <f>ROUND(VLOOKUP($M368,age!$A$2:$M$479,10,FALSE),1)</f>
        <v>#N/A</v>
      </c>
      <c r="X368" s="20" t="e">
        <f>ROUND(VLOOKUP($M368,age!$A$2:$M$479,11,FALSE),1)</f>
        <v>#N/A</v>
      </c>
      <c r="Y368" s="20" t="e">
        <f>ROUND(VLOOKUP($M368,age!$A$2:$M$479,12,FALSE),1)</f>
        <v>#N/A</v>
      </c>
      <c r="Z368" s="20" t="e">
        <f>ROUND(VLOOKUP($M368,age!$A$2:$M$479,13,FALSE),1)</f>
        <v>#N/A</v>
      </c>
      <c r="AA368" s="20" t="e">
        <f>ROUND(VLOOKUP($N368,ht!$A$2:$H$423,2,FALSE),1)</f>
        <v>#N/A</v>
      </c>
      <c r="AB368" s="38" t="e">
        <f>ROUND(VLOOKUP($N368,ht!$A$2:$H$423,3,FALSE),1)</f>
        <v>#N/A</v>
      </c>
      <c r="AC368" s="20" t="e">
        <f>ROUND(VLOOKUP($N368,ht!$A$2:$H$423,4,FALSE),1)</f>
        <v>#N/A</v>
      </c>
      <c r="AD368" s="20" t="e">
        <f>ROUND(VLOOKUP($N368,ht!$A$2:$H$423,5,FALSE),1)</f>
        <v>#N/A</v>
      </c>
      <c r="AE368" s="20" t="e">
        <f>ROUND(VLOOKUP($N368,ht!$A$2:$H$423,6,FALSE),1)</f>
        <v>#N/A</v>
      </c>
      <c r="AF368" s="20" t="e">
        <f>ROUND(VLOOKUP($N368,ht!$A$2:$H$423,7,FALSE),1)</f>
        <v>#N/A</v>
      </c>
      <c r="AG368" s="20" t="e">
        <f>ROUND(VLOOKUP($N368,ht!$A$2:$H$423,8,FALSE),1)</f>
        <v>#N/A</v>
      </c>
    </row>
    <row r="369" spans="1:33" x14ac:dyDescent="0.75">
      <c r="A369" s="4"/>
      <c r="B369" s="5"/>
      <c r="C369" s="6"/>
      <c r="D369" s="6"/>
      <c r="E369" s="6"/>
      <c r="F369" s="6"/>
      <c r="G369" s="6"/>
      <c r="H369" s="35" t="str">
        <f t="shared" si="36"/>
        <v/>
      </c>
      <c r="I369" s="35" t="str">
        <f t="shared" si="37"/>
        <v/>
      </c>
      <c r="J369" s="35" t="str">
        <f t="shared" si="38"/>
        <v/>
      </c>
      <c r="K369" s="36" t="str">
        <f>Profile!$B$14</f>
        <v>700101-1</v>
      </c>
      <c r="L369" s="37">
        <f t="shared" ca="1" si="33"/>
        <v>45085</v>
      </c>
      <c r="M369" s="20" t="str">
        <f t="shared" si="34"/>
        <v>0</v>
      </c>
      <c r="N369" s="20" t="str">
        <f t="shared" si="35"/>
        <v>0</v>
      </c>
      <c r="O369" s="20" t="e">
        <f>ROUND(VLOOKUP($M369,age!$A$2:$M$479,2,FALSE),1)</f>
        <v>#N/A</v>
      </c>
      <c r="P369" s="20" t="e">
        <f>ROUND(VLOOKUP($M369,age!$A$2:$M$479,3,FALSE),1)</f>
        <v>#N/A</v>
      </c>
      <c r="Q369" s="20" t="e">
        <f>ROUND(VLOOKUP($M369,age!$A$2:$M$479,4,FALSE),1)</f>
        <v>#N/A</v>
      </c>
      <c r="R369" s="20" t="e">
        <f>ROUND(VLOOKUP($M369,age!$A$2:$M$479,5,FALSE),1)</f>
        <v>#N/A</v>
      </c>
      <c r="S369" s="20" t="e">
        <f>ROUND(VLOOKUP($M369,age!$A$2:$M$479,6,FALSE),1)</f>
        <v>#N/A</v>
      </c>
      <c r="T369" s="20" t="e">
        <f>ROUND(VLOOKUP($M369,age!$A$2:$M$479,7,FALSE),1)</f>
        <v>#N/A</v>
      </c>
      <c r="U369" s="20" t="e">
        <f>ROUND(VLOOKUP($M369,age!$A$2:$M$479,8,FALSE),1)</f>
        <v>#N/A</v>
      </c>
      <c r="V369" s="20" t="e">
        <f>ROUND(VLOOKUP($M369,age!$A$2:$M$479,9,FALSE),1)</f>
        <v>#N/A</v>
      </c>
      <c r="W369" s="20" t="e">
        <f>ROUND(VLOOKUP($M369,age!$A$2:$M$479,10,FALSE),1)</f>
        <v>#N/A</v>
      </c>
      <c r="X369" s="20" t="e">
        <f>ROUND(VLOOKUP($M369,age!$A$2:$M$479,11,FALSE),1)</f>
        <v>#N/A</v>
      </c>
      <c r="Y369" s="20" t="e">
        <f>ROUND(VLOOKUP($M369,age!$A$2:$M$479,12,FALSE),1)</f>
        <v>#N/A</v>
      </c>
      <c r="Z369" s="20" t="e">
        <f>ROUND(VLOOKUP($M369,age!$A$2:$M$479,13,FALSE),1)</f>
        <v>#N/A</v>
      </c>
      <c r="AA369" s="20" t="e">
        <f>ROUND(VLOOKUP($N369,ht!$A$2:$H$423,2,FALSE),1)</f>
        <v>#N/A</v>
      </c>
      <c r="AB369" s="38" t="e">
        <f>ROUND(VLOOKUP($N369,ht!$A$2:$H$423,3,FALSE),1)</f>
        <v>#N/A</v>
      </c>
      <c r="AC369" s="20" t="e">
        <f>ROUND(VLOOKUP($N369,ht!$A$2:$H$423,4,FALSE),1)</f>
        <v>#N/A</v>
      </c>
      <c r="AD369" s="20" t="e">
        <f>ROUND(VLOOKUP($N369,ht!$A$2:$H$423,5,FALSE),1)</f>
        <v>#N/A</v>
      </c>
      <c r="AE369" s="20" t="e">
        <f>ROUND(VLOOKUP($N369,ht!$A$2:$H$423,6,FALSE),1)</f>
        <v>#N/A</v>
      </c>
      <c r="AF369" s="20" t="e">
        <f>ROUND(VLOOKUP($N369,ht!$A$2:$H$423,7,FALSE),1)</f>
        <v>#N/A</v>
      </c>
      <c r="AG369" s="20" t="e">
        <f>ROUND(VLOOKUP($N369,ht!$A$2:$H$423,8,FALSE),1)</f>
        <v>#N/A</v>
      </c>
    </row>
    <row r="370" spans="1:33" x14ac:dyDescent="0.75">
      <c r="A370" s="4"/>
      <c r="B370" s="5"/>
      <c r="C370" s="6"/>
      <c r="D370" s="6"/>
      <c r="E370" s="6"/>
      <c r="F370" s="6"/>
      <c r="G370" s="6"/>
      <c r="H370" s="35" t="str">
        <f t="shared" si="36"/>
        <v/>
      </c>
      <c r="I370" s="35" t="str">
        <f t="shared" si="37"/>
        <v/>
      </c>
      <c r="J370" s="35" t="str">
        <f t="shared" si="38"/>
        <v/>
      </c>
      <c r="K370" s="36" t="str">
        <f>Profile!$B$14</f>
        <v>700101-1</v>
      </c>
      <c r="L370" s="37">
        <f t="shared" ca="1" si="33"/>
        <v>45085</v>
      </c>
      <c r="M370" s="20" t="str">
        <f t="shared" si="34"/>
        <v>0</v>
      </c>
      <c r="N370" s="20" t="str">
        <f t="shared" si="35"/>
        <v>0</v>
      </c>
      <c r="O370" s="20" t="e">
        <f>ROUND(VLOOKUP($M370,age!$A$2:$M$479,2,FALSE),1)</f>
        <v>#N/A</v>
      </c>
      <c r="P370" s="20" t="e">
        <f>ROUND(VLOOKUP($M370,age!$A$2:$M$479,3,FALSE),1)</f>
        <v>#N/A</v>
      </c>
      <c r="Q370" s="20" t="e">
        <f>ROUND(VLOOKUP($M370,age!$A$2:$M$479,4,FALSE),1)</f>
        <v>#N/A</v>
      </c>
      <c r="R370" s="20" t="e">
        <f>ROUND(VLOOKUP($M370,age!$A$2:$M$479,5,FALSE),1)</f>
        <v>#N/A</v>
      </c>
      <c r="S370" s="20" t="e">
        <f>ROUND(VLOOKUP($M370,age!$A$2:$M$479,6,FALSE),1)</f>
        <v>#N/A</v>
      </c>
      <c r="T370" s="20" t="e">
        <f>ROUND(VLOOKUP($M370,age!$A$2:$M$479,7,FALSE),1)</f>
        <v>#N/A</v>
      </c>
      <c r="U370" s="20" t="e">
        <f>ROUND(VLOOKUP($M370,age!$A$2:$M$479,8,FALSE),1)</f>
        <v>#N/A</v>
      </c>
      <c r="V370" s="20" t="e">
        <f>ROUND(VLOOKUP($M370,age!$A$2:$M$479,9,FALSE),1)</f>
        <v>#N/A</v>
      </c>
      <c r="W370" s="20" t="e">
        <f>ROUND(VLOOKUP($M370,age!$A$2:$M$479,10,FALSE),1)</f>
        <v>#N/A</v>
      </c>
      <c r="X370" s="20" t="e">
        <f>ROUND(VLOOKUP($M370,age!$A$2:$M$479,11,FALSE),1)</f>
        <v>#N/A</v>
      </c>
      <c r="Y370" s="20" t="e">
        <f>ROUND(VLOOKUP($M370,age!$A$2:$M$479,12,FALSE),1)</f>
        <v>#N/A</v>
      </c>
      <c r="Z370" s="20" t="e">
        <f>ROUND(VLOOKUP($M370,age!$A$2:$M$479,13,FALSE),1)</f>
        <v>#N/A</v>
      </c>
      <c r="AA370" s="20" t="e">
        <f>ROUND(VLOOKUP($N370,ht!$A$2:$H$423,2,FALSE),1)</f>
        <v>#N/A</v>
      </c>
      <c r="AB370" s="38" t="e">
        <f>ROUND(VLOOKUP($N370,ht!$A$2:$H$423,3,FALSE),1)</f>
        <v>#N/A</v>
      </c>
      <c r="AC370" s="20" t="e">
        <f>ROUND(VLOOKUP($N370,ht!$A$2:$H$423,4,FALSE),1)</f>
        <v>#N/A</v>
      </c>
      <c r="AD370" s="20" t="e">
        <f>ROUND(VLOOKUP($N370,ht!$A$2:$H$423,5,FALSE),1)</f>
        <v>#N/A</v>
      </c>
      <c r="AE370" s="20" t="e">
        <f>ROUND(VLOOKUP($N370,ht!$A$2:$H$423,6,FALSE),1)</f>
        <v>#N/A</v>
      </c>
      <c r="AF370" s="20" t="e">
        <f>ROUND(VLOOKUP($N370,ht!$A$2:$H$423,7,FALSE),1)</f>
        <v>#N/A</v>
      </c>
      <c r="AG370" s="20" t="e">
        <f>ROUND(VLOOKUP($N370,ht!$A$2:$H$423,8,FALSE),1)</f>
        <v>#N/A</v>
      </c>
    </row>
    <row r="371" spans="1:33" x14ac:dyDescent="0.75">
      <c r="A371" s="4"/>
      <c r="B371" s="5"/>
      <c r="C371" s="6"/>
      <c r="D371" s="6"/>
      <c r="E371" s="6"/>
      <c r="F371" s="6"/>
      <c r="G371" s="6"/>
      <c r="H371" s="35" t="str">
        <f t="shared" si="36"/>
        <v/>
      </c>
      <c r="I371" s="35" t="str">
        <f t="shared" si="37"/>
        <v/>
      </c>
      <c r="J371" s="35" t="str">
        <f t="shared" si="38"/>
        <v/>
      </c>
      <c r="K371" s="36" t="str">
        <f>Profile!$B$14</f>
        <v>700101-1</v>
      </c>
      <c r="L371" s="37">
        <f t="shared" ca="1" si="33"/>
        <v>45085</v>
      </c>
      <c r="M371" s="20" t="str">
        <f t="shared" si="34"/>
        <v>0</v>
      </c>
      <c r="N371" s="20" t="str">
        <f t="shared" si="35"/>
        <v>0</v>
      </c>
      <c r="O371" s="20" t="e">
        <f>ROUND(VLOOKUP($M371,age!$A$2:$M$479,2,FALSE),1)</f>
        <v>#N/A</v>
      </c>
      <c r="P371" s="20" t="e">
        <f>ROUND(VLOOKUP($M371,age!$A$2:$M$479,3,FALSE),1)</f>
        <v>#N/A</v>
      </c>
      <c r="Q371" s="20" t="e">
        <f>ROUND(VLOOKUP($M371,age!$A$2:$M$479,4,FALSE),1)</f>
        <v>#N/A</v>
      </c>
      <c r="R371" s="20" t="e">
        <f>ROUND(VLOOKUP($M371,age!$A$2:$M$479,5,FALSE),1)</f>
        <v>#N/A</v>
      </c>
      <c r="S371" s="20" t="e">
        <f>ROUND(VLOOKUP($M371,age!$A$2:$M$479,6,FALSE),1)</f>
        <v>#N/A</v>
      </c>
      <c r="T371" s="20" t="e">
        <f>ROUND(VLOOKUP($M371,age!$A$2:$M$479,7,FALSE),1)</f>
        <v>#N/A</v>
      </c>
      <c r="U371" s="20" t="e">
        <f>ROUND(VLOOKUP($M371,age!$A$2:$M$479,8,FALSE),1)</f>
        <v>#N/A</v>
      </c>
      <c r="V371" s="20" t="e">
        <f>ROUND(VLOOKUP($M371,age!$A$2:$M$479,9,FALSE),1)</f>
        <v>#N/A</v>
      </c>
      <c r="W371" s="20" t="e">
        <f>ROUND(VLOOKUP($M371,age!$A$2:$M$479,10,FALSE),1)</f>
        <v>#N/A</v>
      </c>
      <c r="X371" s="20" t="e">
        <f>ROUND(VLOOKUP($M371,age!$A$2:$M$479,11,FALSE),1)</f>
        <v>#N/A</v>
      </c>
      <c r="Y371" s="20" t="e">
        <f>ROUND(VLOOKUP($M371,age!$A$2:$M$479,12,FALSE),1)</f>
        <v>#N/A</v>
      </c>
      <c r="Z371" s="20" t="e">
        <f>ROUND(VLOOKUP($M371,age!$A$2:$M$479,13,FALSE),1)</f>
        <v>#N/A</v>
      </c>
      <c r="AA371" s="20" t="e">
        <f>ROUND(VLOOKUP($N371,ht!$A$2:$H$423,2,FALSE),1)</f>
        <v>#N/A</v>
      </c>
      <c r="AB371" s="38" t="e">
        <f>ROUND(VLOOKUP($N371,ht!$A$2:$H$423,3,FALSE),1)</f>
        <v>#N/A</v>
      </c>
      <c r="AC371" s="20" t="e">
        <f>ROUND(VLOOKUP($N371,ht!$A$2:$H$423,4,FALSE),1)</f>
        <v>#N/A</v>
      </c>
      <c r="AD371" s="20" t="e">
        <f>ROUND(VLOOKUP($N371,ht!$A$2:$H$423,5,FALSE),1)</f>
        <v>#N/A</v>
      </c>
      <c r="AE371" s="20" t="e">
        <f>ROUND(VLOOKUP($N371,ht!$A$2:$H$423,6,FALSE),1)</f>
        <v>#N/A</v>
      </c>
      <c r="AF371" s="20" t="e">
        <f>ROUND(VLOOKUP($N371,ht!$A$2:$H$423,7,FALSE),1)</f>
        <v>#N/A</v>
      </c>
      <c r="AG371" s="20" t="e">
        <f>ROUND(VLOOKUP($N371,ht!$A$2:$H$423,8,FALSE),1)</f>
        <v>#N/A</v>
      </c>
    </row>
    <row r="372" spans="1:33" x14ac:dyDescent="0.75">
      <c r="A372" s="4"/>
      <c r="B372" s="5"/>
      <c r="C372" s="6"/>
      <c r="D372" s="6"/>
      <c r="E372" s="6"/>
      <c r="F372" s="6"/>
      <c r="G372" s="6"/>
      <c r="H372" s="35" t="str">
        <f t="shared" si="36"/>
        <v/>
      </c>
      <c r="I372" s="35" t="str">
        <f t="shared" si="37"/>
        <v/>
      </c>
      <c r="J372" s="35" t="str">
        <f t="shared" si="38"/>
        <v/>
      </c>
      <c r="K372" s="36" t="str">
        <f>Profile!$B$14</f>
        <v>700101-1</v>
      </c>
      <c r="L372" s="37">
        <f t="shared" ca="1" si="33"/>
        <v>45085</v>
      </c>
      <c r="M372" s="20" t="str">
        <f t="shared" si="34"/>
        <v>0</v>
      </c>
      <c r="N372" s="20" t="str">
        <f t="shared" si="35"/>
        <v>0</v>
      </c>
      <c r="O372" s="20" t="e">
        <f>ROUND(VLOOKUP($M372,age!$A$2:$M$479,2,FALSE),1)</f>
        <v>#N/A</v>
      </c>
      <c r="P372" s="20" t="e">
        <f>ROUND(VLOOKUP($M372,age!$A$2:$M$479,3,FALSE),1)</f>
        <v>#N/A</v>
      </c>
      <c r="Q372" s="20" t="e">
        <f>ROUND(VLOOKUP($M372,age!$A$2:$M$479,4,FALSE),1)</f>
        <v>#N/A</v>
      </c>
      <c r="R372" s="20" t="e">
        <f>ROUND(VLOOKUP($M372,age!$A$2:$M$479,5,FALSE),1)</f>
        <v>#N/A</v>
      </c>
      <c r="S372" s="20" t="e">
        <f>ROUND(VLOOKUP($M372,age!$A$2:$M$479,6,FALSE),1)</f>
        <v>#N/A</v>
      </c>
      <c r="T372" s="20" t="e">
        <f>ROUND(VLOOKUP($M372,age!$A$2:$M$479,7,FALSE),1)</f>
        <v>#N/A</v>
      </c>
      <c r="U372" s="20" t="e">
        <f>ROUND(VLOOKUP($M372,age!$A$2:$M$479,8,FALSE),1)</f>
        <v>#N/A</v>
      </c>
      <c r="V372" s="20" t="e">
        <f>ROUND(VLOOKUP($M372,age!$A$2:$M$479,9,FALSE),1)</f>
        <v>#N/A</v>
      </c>
      <c r="W372" s="20" t="e">
        <f>ROUND(VLOOKUP($M372,age!$A$2:$M$479,10,FALSE),1)</f>
        <v>#N/A</v>
      </c>
      <c r="X372" s="20" t="e">
        <f>ROUND(VLOOKUP($M372,age!$A$2:$M$479,11,FALSE),1)</f>
        <v>#N/A</v>
      </c>
      <c r="Y372" s="20" t="e">
        <f>ROUND(VLOOKUP($M372,age!$A$2:$M$479,12,FALSE),1)</f>
        <v>#N/A</v>
      </c>
      <c r="Z372" s="20" t="e">
        <f>ROUND(VLOOKUP($M372,age!$A$2:$M$479,13,FALSE),1)</f>
        <v>#N/A</v>
      </c>
      <c r="AA372" s="20" t="e">
        <f>ROUND(VLOOKUP($N372,ht!$A$2:$H$423,2,FALSE),1)</f>
        <v>#N/A</v>
      </c>
      <c r="AB372" s="38" t="e">
        <f>ROUND(VLOOKUP($N372,ht!$A$2:$H$423,3,FALSE),1)</f>
        <v>#N/A</v>
      </c>
      <c r="AC372" s="20" t="e">
        <f>ROUND(VLOOKUP($N372,ht!$A$2:$H$423,4,FALSE),1)</f>
        <v>#N/A</v>
      </c>
      <c r="AD372" s="20" t="e">
        <f>ROUND(VLOOKUP($N372,ht!$A$2:$H$423,5,FALSE),1)</f>
        <v>#N/A</v>
      </c>
      <c r="AE372" s="20" t="e">
        <f>ROUND(VLOOKUP($N372,ht!$A$2:$H$423,6,FALSE),1)</f>
        <v>#N/A</v>
      </c>
      <c r="AF372" s="20" t="e">
        <f>ROUND(VLOOKUP($N372,ht!$A$2:$H$423,7,FALSE),1)</f>
        <v>#N/A</v>
      </c>
      <c r="AG372" s="20" t="e">
        <f>ROUND(VLOOKUP($N372,ht!$A$2:$H$423,8,FALSE),1)</f>
        <v>#N/A</v>
      </c>
    </row>
    <row r="373" spans="1:33" x14ac:dyDescent="0.75">
      <c r="A373" s="4"/>
      <c r="B373" s="5"/>
      <c r="C373" s="6"/>
      <c r="D373" s="6"/>
      <c r="E373" s="6"/>
      <c r="F373" s="6"/>
      <c r="G373" s="6"/>
      <c r="H373" s="35" t="str">
        <f t="shared" si="36"/>
        <v/>
      </c>
      <c r="I373" s="35" t="str">
        <f t="shared" si="37"/>
        <v/>
      </c>
      <c r="J373" s="35" t="str">
        <f t="shared" si="38"/>
        <v/>
      </c>
      <c r="K373" s="36" t="str">
        <f>Profile!$B$14</f>
        <v>700101-1</v>
      </c>
      <c r="L373" s="37">
        <f t="shared" ca="1" si="33"/>
        <v>45085</v>
      </c>
      <c r="M373" s="20" t="str">
        <f t="shared" si="34"/>
        <v>0</v>
      </c>
      <c r="N373" s="20" t="str">
        <f t="shared" si="35"/>
        <v>0</v>
      </c>
      <c r="O373" s="20" t="e">
        <f>ROUND(VLOOKUP($M373,age!$A$2:$M$479,2,FALSE),1)</f>
        <v>#N/A</v>
      </c>
      <c r="P373" s="20" t="e">
        <f>ROUND(VLOOKUP($M373,age!$A$2:$M$479,3,FALSE),1)</f>
        <v>#N/A</v>
      </c>
      <c r="Q373" s="20" t="e">
        <f>ROUND(VLOOKUP($M373,age!$A$2:$M$479,4,FALSE),1)</f>
        <v>#N/A</v>
      </c>
      <c r="R373" s="20" t="e">
        <f>ROUND(VLOOKUP($M373,age!$A$2:$M$479,5,FALSE),1)</f>
        <v>#N/A</v>
      </c>
      <c r="S373" s="20" t="e">
        <f>ROUND(VLOOKUP($M373,age!$A$2:$M$479,6,FALSE),1)</f>
        <v>#N/A</v>
      </c>
      <c r="T373" s="20" t="e">
        <f>ROUND(VLOOKUP($M373,age!$A$2:$M$479,7,FALSE),1)</f>
        <v>#N/A</v>
      </c>
      <c r="U373" s="20" t="e">
        <f>ROUND(VLOOKUP($M373,age!$A$2:$M$479,8,FALSE),1)</f>
        <v>#N/A</v>
      </c>
      <c r="V373" s="20" t="e">
        <f>ROUND(VLOOKUP($M373,age!$A$2:$M$479,9,FALSE),1)</f>
        <v>#N/A</v>
      </c>
      <c r="W373" s="20" t="e">
        <f>ROUND(VLOOKUP($M373,age!$A$2:$M$479,10,FALSE),1)</f>
        <v>#N/A</v>
      </c>
      <c r="X373" s="20" t="e">
        <f>ROUND(VLOOKUP($M373,age!$A$2:$M$479,11,FALSE),1)</f>
        <v>#N/A</v>
      </c>
      <c r="Y373" s="20" t="e">
        <f>ROUND(VLOOKUP($M373,age!$A$2:$M$479,12,FALSE),1)</f>
        <v>#N/A</v>
      </c>
      <c r="Z373" s="20" t="e">
        <f>ROUND(VLOOKUP($M373,age!$A$2:$M$479,13,FALSE),1)</f>
        <v>#N/A</v>
      </c>
      <c r="AA373" s="20" t="e">
        <f>ROUND(VLOOKUP($N373,ht!$A$2:$H$423,2,FALSE),1)</f>
        <v>#N/A</v>
      </c>
      <c r="AB373" s="38" t="e">
        <f>ROUND(VLOOKUP($N373,ht!$A$2:$H$423,3,FALSE),1)</f>
        <v>#N/A</v>
      </c>
      <c r="AC373" s="20" t="e">
        <f>ROUND(VLOOKUP($N373,ht!$A$2:$H$423,4,FALSE),1)</f>
        <v>#N/A</v>
      </c>
      <c r="AD373" s="20" t="e">
        <f>ROUND(VLOOKUP($N373,ht!$A$2:$H$423,5,FALSE),1)</f>
        <v>#N/A</v>
      </c>
      <c r="AE373" s="20" t="e">
        <f>ROUND(VLOOKUP($N373,ht!$A$2:$H$423,6,FALSE),1)</f>
        <v>#N/A</v>
      </c>
      <c r="AF373" s="20" t="e">
        <f>ROUND(VLOOKUP($N373,ht!$A$2:$H$423,7,FALSE),1)</f>
        <v>#N/A</v>
      </c>
      <c r="AG373" s="20" t="e">
        <f>ROUND(VLOOKUP($N373,ht!$A$2:$H$423,8,FALSE),1)</f>
        <v>#N/A</v>
      </c>
    </row>
    <row r="374" spans="1:33" x14ac:dyDescent="0.75">
      <c r="A374" s="4"/>
      <c r="B374" s="5"/>
      <c r="C374" s="6"/>
      <c r="D374" s="6"/>
      <c r="E374" s="6"/>
      <c r="F374" s="6"/>
      <c r="G374" s="6"/>
      <c r="H374" s="35" t="str">
        <f t="shared" si="36"/>
        <v/>
      </c>
      <c r="I374" s="35" t="str">
        <f t="shared" si="37"/>
        <v/>
      </c>
      <c r="J374" s="35" t="str">
        <f t="shared" si="38"/>
        <v/>
      </c>
      <c r="K374" s="36" t="str">
        <f>Profile!$B$14</f>
        <v>700101-1</v>
      </c>
      <c r="L374" s="37">
        <f t="shared" ca="1" si="33"/>
        <v>45085</v>
      </c>
      <c r="M374" s="20" t="str">
        <f t="shared" si="34"/>
        <v>0</v>
      </c>
      <c r="N374" s="20" t="str">
        <f t="shared" si="35"/>
        <v>0</v>
      </c>
      <c r="O374" s="20" t="e">
        <f>ROUND(VLOOKUP($M374,age!$A$2:$M$479,2,FALSE),1)</f>
        <v>#N/A</v>
      </c>
      <c r="P374" s="20" t="e">
        <f>ROUND(VLOOKUP($M374,age!$A$2:$M$479,3,FALSE),1)</f>
        <v>#N/A</v>
      </c>
      <c r="Q374" s="20" t="e">
        <f>ROUND(VLOOKUP($M374,age!$A$2:$M$479,4,FALSE),1)</f>
        <v>#N/A</v>
      </c>
      <c r="R374" s="20" t="e">
        <f>ROUND(VLOOKUP($M374,age!$A$2:$M$479,5,FALSE),1)</f>
        <v>#N/A</v>
      </c>
      <c r="S374" s="20" t="e">
        <f>ROUND(VLOOKUP($M374,age!$A$2:$M$479,6,FALSE),1)</f>
        <v>#N/A</v>
      </c>
      <c r="T374" s="20" t="e">
        <f>ROUND(VLOOKUP($M374,age!$A$2:$M$479,7,FALSE),1)</f>
        <v>#N/A</v>
      </c>
      <c r="U374" s="20" t="e">
        <f>ROUND(VLOOKUP($M374,age!$A$2:$M$479,8,FALSE),1)</f>
        <v>#N/A</v>
      </c>
      <c r="V374" s="20" t="e">
        <f>ROUND(VLOOKUP($M374,age!$A$2:$M$479,9,FALSE),1)</f>
        <v>#N/A</v>
      </c>
      <c r="W374" s="20" t="e">
        <f>ROUND(VLOOKUP($M374,age!$A$2:$M$479,10,FALSE),1)</f>
        <v>#N/A</v>
      </c>
      <c r="X374" s="20" t="e">
        <f>ROUND(VLOOKUP($M374,age!$A$2:$M$479,11,FALSE),1)</f>
        <v>#N/A</v>
      </c>
      <c r="Y374" s="20" t="e">
        <f>ROUND(VLOOKUP($M374,age!$A$2:$M$479,12,FALSE),1)</f>
        <v>#N/A</v>
      </c>
      <c r="Z374" s="20" t="e">
        <f>ROUND(VLOOKUP($M374,age!$A$2:$M$479,13,FALSE),1)</f>
        <v>#N/A</v>
      </c>
      <c r="AA374" s="20" t="e">
        <f>ROUND(VLOOKUP($N374,ht!$A$2:$H$423,2,FALSE),1)</f>
        <v>#N/A</v>
      </c>
      <c r="AB374" s="38" t="e">
        <f>ROUND(VLOOKUP($N374,ht!$A$2:$H$423,3,FALSE),1)</f>
        <v>#N/A</v>
      </c>
      <c r="AC374" s="20" t="e">
        <f>ROUND(VLOOKUP($N374,ht!$A$2:$H$423,4,FALSE),1)</f>
        <v>#N/A</v>
      </c>
      <c r="AD374" s="20" t="e">
        <f>ROUND(VLOOKUP($N374,ht!$A$2:$H$423,5,FALSE),1)</f>
        <v>#N/A</v>
      </c>
      <c r="AE374" s="20" t="e">
        <f>ROUND(VLOOKUP($N374,ht!$A$2:$H$423,6,FALSE),1)</f>
        <v>#N/A</v>
      </c>
      <c r="AF374" s="20" t="e">
        <f>ROUND(VLOOKUP($N374,ht!$A$2:$H$423,7,FALSE),1)</f>
        <v>#N/A</v>
      </c>
      <c r="AG374" s="20" t="e">
        <f>ROUND(VLOOKUP($N374,ht!$A$2:$H$423,8,FALSE),1)</f>
        <v>#N/A</v>
      </c>
    </row>
    <row r="375" spans="1:33" x14ac:dyDescent="0.75">
      <c r="A375" s="4"/>
      <c r="B375" s="5"/>
      <c r="C375" s="6"/>
      <c r="D375" s="6"/>
      <c r="E375" s="6"/>
      <c r="F375" s="6"/>
      <c r="G375" s="6"/>
      <c r="H375" s="35" t="str">
        <f t="shared" si="36"/>
        <v/>
      </c>
      <c r="I375" s="35" t="str">
        <f t="shared" si="37"/>
        <v/>
      </c>
      <c r="J375" s="35" t="str">
        <f t="shared" si="38"/>
        <v/>
      </c>
      <c r="K375" s="36" t="str">
        <f>Profile!$B$14</f>
        <v>700101-1</v>
      </c>
      <c r="L375" s="37">
        <f t="shared" ca="1" si="33"/>
        <v>45085</v>
      </c>
      <c r="M375" s="20" t="str">
        <f t="shared" si="34"/>
        <v>0</v>
      </c>
      <c r="N375" s="20" t="str">
        <f t="shared" si="35"/>
        <v>0</v>
      </c>
      <c r="O375" s="20" t="e">
        <f>ROUND(VLOOKUP($M375,age!$A$2:$M$479,2,FALSE),1)</f>
        <v>#N/A</v>
      </c>
      <c r="P375" s="20" t="e">
        <f>ROUND(VLOOKUP($M375,age!$A$2:$M$479,3,FALSE),1)</f>
        <v>#N/A</v>
      </c>
      <c r="Q375" s="20" t="e">
        <f>ROUND(VLOOKUP($M375,age!$A$2:$M$479,4,FALSE),1)</f>
        <v>#N/A</v>
      </c>
      <c r="R375" s="20" t="e">
        <f>ROUND(VLOOKUP($M375,age!$A$2:$M$479,5,FALSE),1)</f>
        <v>#N/A</v>
      </c>
      <c r="S375" s="20" t="e">
        <f>ROUND(VLOOKUP($M375,age!$A$2:$M$479,6,FALSE),1)</f>
        <v>#N/A</v>
      </c>
      <c r="T375" s="20" t="e">
        <f>ROUND(VLOOKUP($M375,age!$A$2:$M$479,7,FALSE),1)</f>
        <v>#N/A</v>
      </c>
      <c r="U375" s="20" t="e">
        <f>ROUND(VLOOKUP($M375,age!$A$2:$M$479,8,FALSE),1)</f>
        <v>#N/A</v>
      </c>
      <c r="V375" s="20" t="e">
        <f>ROUND(VLOOKUP($M375,age!$A$2:$M$479,9,FALSE),1)</f>
        <v>#N/A</v>
      </c>
      <c r="W375" s="20" t="e">
        <f>ROUND(VLOOKUP($M375,age!$A$2:$M$479,10,FALSE),1)</f>
        <v>#N/A</v>
      </c>
      <c r="X375" s="20" t="e">
        <f>ROUND(VLOOKUP($M375,age!$A$2:$M$479,11,FALSE),1)</f>
        <v>#N/A</v>
      </c>
      <c r="Y375" s="20" t="e">
        <f>ROUND(VLOOKUP($M375,age!$A$2:$M$479,12,FALSE),1)</f>
        <v>#N/A</v>
      </c>
      <c r="Z375" s="20" t="e">
        <f>ROUND(VLOOKUP($M375,age!$A$2:$M$479,13,FALSE),1)</f>
        <v>#N/A</v>
      </c>
      <c r="AA375" s="20" t="e">
        <f>ROUND(VLOOKUP($N375,ht!$A$2:$H$423,2,FALSE),1)</f>
        <v>#N/A</v>
      </c>
      <c r="AB375" s="38" t="e">
        <f>ROUND(VLOOKUP($N375,ht!$A$2:$H$423,3,FALSE),1)</f>
        <v>#N/A</v>
      </c>
      <c r="AC375" s="20" t="e">
        <f>ROUND(VLOOKUP($N375,ht!$A$2:$H$423,4,FALSE),1)</f>
        <v>#N/A</v>
      </c>
      <c r="AD375" s="20" t="e">
        <f>ROUND(VLOOKUP($N375,ht!$A$2:$H$423,5,FALSE),1)</f>
        <v>#N/A</v>
      </c>
      <c r="AE375" s="20" t="e">
        <f>ROUND(VLOOKUP($N375,ht!$A$2:$H$423,6,FALSE),1)</f>
        <v>#N/A</v>
      </c>
      <c r="AF375" s="20" t="e">
        <f>ROUND(VLOOKUP($N375,ht!$A$2:$H$423,7,FALSE),1)</f>
        <v>#N/A</v>
      </c>
      <c r="AG375" s="20" t="e">
        <f>ROUND(VLOOKUP($N375,ht!$A$2:$H$423,8,FALSE),1)</f>
        <v>#N/A</v>
      </c>
    </row>
    <row r="376" spans="1:33" x14ac:dyDescent="0.75">
      <c r="A376" s="4"/>
      <c r="B376" s="5"/>
      <c r="C376" s="6"/>
      <c r="D376" s="6"/>
      <c r="E376" s="6"/>
      <c r="F376" s="6"/>
      <c r="G376" s="6"/>
      <c r="H376" s="35" t="str">
        <f t="shared" si="36"/>
        <v/>
      </c>
      <c r="I376" s="35" t="str">
        <f t="shared" si="37"/>
        <v/>
      </c>
      <c r="J376" s="35" t="str">
        <f t="shared" si="38"/>
        <v/>
      </c>
      <c r="K376" s="36" t="str">
        <f>Profile!$B$14</f>
        <v>700101-1</v>
      </c>
      <c r="L376" s="37">
        <f t="shared" ca="1" si="33"/>
        <v>45085</v>
      </c>
      <c r="M376" s="20" t="str">
        <f t="shared" si="34"/>
        <v>0</v>
      </c>
      <c r="N376" s="20" t="str">
        <f t="shared" si="35"/>
        <v>0</v>
      </c>
      <c r="O376" s="20" t="e">
        <f>ROUND(VLOOKUP($M376,age!$A$2:$M$479,2,FALSE),1)</f>
        <v>#N/A</v>
      </c>
      <c r="P376" s="20" t="e">
        <f>ROUND(VLOOKUP($M376,age!$A$2:$M$479,3,FALSE),1)</f>
        <v>#N/A</v>
      </c>
      <c r="Q376" s="20" t="e">
        <f>ROUND(VLOOKUP($M376,age!$A$2:$M$479,4,FALSE),1)</f>
        <v>#N/A</v>
      </c>
      <c r="R376" s="20" t="e">
        <f>ROUND(VLOOKUP($M376,age!$A$2:$M$479,5,FALSE),1)</f>
        <v>#N/A</v>
      </c>
      <c r="S376" s="20" t="e">
        <f>ROUND(VLOOKUP($M376,age!$A$2:$M$479,6,FALSE),1)</f>
        <v>#N/A</v>
      </c>
      <c r="T376" s="20" t="e">
        <f>ROUND(VLOOKUP($M376,age!$A$2:$M$479,7,FALSE),1)</f>
        <v>#N/A</v>
      </c>
      <c r="U376" s="20" t="e">
        <f>ROUND(VLOOKUP($M376,age!$A$2:$M$479,8,FALSE),1)</f>
        <v>#N/A</v>
      </c>
      <c r="V376" s="20" t="e">
        <f>ROUND(VLOOKUP($M376,age!$A$2:$M$479,9,FALSE),1)</f>
        <v>#N/A</v>
      </c>
      <c r="W376" s="20" t="e">
        <f>ROUND(VLOOKUP($M376,age!$A$2:$M$479,10,FALSE),1)</f>
        <v>#N/A</v>
      </c>
      <c r="X376" s="20" t="e">
        <f>ROUND(VLOOKUP($M376,age!$A$2:$M$479,11,FALSE),1)</f>
        <v>#N/A</v>
      </c>
      <c r="Y376" s="20" t="e">
        <f>ROUND(VLOOKUP($M376,age!$A$2:$M$479,12,FALSE),1)</f>
        <v>#N/A</v>
      </c>
      <c r="Z376" s="20" t="e">
        <f>ROUND(VLOOKUP($M376,age!$A$2:$M$479,13,FALSE),1)</f>
        <v>#N/A</v>
      </c>
      <c r="AA376" s="20" t="e">
        <f>ROUND(VLOOKUP($N376,ht!$A$2:$H$423,2,FALSE),1)</f>
        <v>#N/A</v>
      </c>
      <c r="AB376" s="38" t="e">
        <f>ROUND(VLOOKUP($N376,ht!$A$2:$H$423,3,FALSE),1)</f>
        <v>#N/A</v>
      </c>
      <c r="AC376" s="20" t="e">
        <f>ROUND(VLOOKUP($N376,ht!$A$2:$H$423,4,FALSE),1)</f>
        <v>#N/A</v>
      </c>
      <c r="AD376" s="20" t="e">
        <f>ROUND(VLOOKUP($N376,ht!$A$2:$H$423,5,FALSE),1)</f>
        <v>#N/A</v>
      </c>
      <c r="AE376" s="20" t="e">
        <f>ROUND(VLOOKUP($N376,ht!$A$2:$H$423,6,FALSE),1)</f>
        <v>#N/A</v>
      </c>
      <c r="AF376" s="20" t="e">
        <f>ROUND(VLOOKUP($N376,ht!$A$2:$H$423,7,FALSE),1)</f>
        <v>#N/A</v>
      </c>
      <c r="AG376" s="20" t="e">
        <f>ROUND(VLOOKUP($N376,ht!$A$2:$H$423,8,FALSE),1)</f>
        <v>#N/A</v>
      </c>
    </row>
    <row r="377" spans="1:33" x14ac:dyDescent="0.75">
      <c r="A377" s="4"/>
      <c r="B377" s="5"/>
      <c r="C377" s="6"/>
      <c r="D377" s="6"/>
      <c r="E377" s="6"/>
      <c r="F377" s="6"/>
      <c r="G377" s="6"/>
      <c r="H377" s="35" t="str">
        <f t="shared" si="36"/>
        <v/>
      </c>
      <c r="I377" s="35" t="str">
        <f t="shared" si="37"/>
        <v/>
      </c>
      <c r="J377" s="35" t="str">
        <f t="shared" si="38"/>
        <v/>
      </c>
      <c r="K377" s="36" t="str">
        <f>Profile!$B$14</f>
        <v>700101-1</v>
      </c>
      <c r="L377" s="37">
        <f t="shared" ca="1" si="33"/>
        <v>45085</v>
      </c>
      <c r="M377" s="20" t="str">
        <f t="shared" si="34"/>
        <v>0</v>
      </c>
      <c r="N377" s="20" t="str">
        <f t="shared" si="35"/>
        <v>0</v>
      </c>
      <c r="O377" s="20" t="e">
        <f>ROUND(VLOOKUP($M377,age!$A$2:$M$479,2,FALSE),1)</f>
        <v>#N/A</v>
      </c>
      <c r="P377" s="20" t="e">
        <f>ROUND(VLOOKUP($M377,age!$A$2:$M$479,3,FALSE),1)</f>
        <v>#N/A</v>
      </c>
      <c r="Q377" s="20" t="e">
        <f>ROUND(VLOOKUP($M377,age!$A$2:$M$479,4,FALSE),1)</f>
        <v>#N/A</v>
      </c>
      <c r="R377" s="20" t="e">
        <f>ROUND(VLOOKUP($M377,age!$A$2:$M$479,5,FALSE),1)</f>
        <v>#N/A</v>
      </c>
      <c r="S377" s="20" t="e">
        <f>ROUND(VLOOKUP($M377,age!$A$2:$M$479,6,FALSE),1)</f>
        <v>#N/A</v>
      </c>
      <c r="T377" s="20" t="e">
        <f>ROUND(VLOOKUP($M377,age!$A$2:$M$479,7,FALSE),1)</f>
        <v>#N/A</v>
      </c>
      <c r="U377" s="20" t="e">
        <f>ROUND(VLOOKUP($M377,age!$A$2:$M$479,8,FALSE),1)</f>
        <v>#N/A</v>
      </c>
      <c r="V377" s="20" t="e">
        <f>ROUND(VLOOKUP($M377,age!$A$2:$M$479,9,FALSE),1)</f>
        <v>#N/A</v>
      </c>
      <c r="W377" s="20" t="e">
        <f>ROUND(VLOOKUP($M377,age!$A$2:$M$479,10,FALSE),1)</f>
        <v>#N/A</v>
      </c>
      <c r="X377" s="20" t="e">
        <f>ROUND(VLOOKUP($M377,age!$A$2:$M$479,11,FALSE),1)</f>
        <v>#N/A</v>
      </c>
      <c r="Y377" s="20" t="e">
        <f>ROUND(VLOOKUP($M377,age!$A$2:$M$479,12,FALSE),1)</f>
        <v>#N/A</v>
      </c>
      <c r="Z377" s="20" t="e">
        <f>ROUND(VLOOKUP($M377,age!$A$2:$M$479,13,FALSE),1)</f>
        <v>#N/A</v>
      </c>
      <c r="AA377" s="20" t="e">
        <f>ROUND(VLOOKUP($N377,ht!$A$2:$H$423,2,FALSE),1)</f>
        <v>#N/A</v>
      </c>
      <c r="AB377" s="38" t="e">
        <f>ROUND(VLOOKUP($N377,ht!$A$2:$H$423,3,FALSE),1)</f>
        <v>#N/A</v>
      </c>
      <c r="AC377" s="20" t="e">
        <f>ROUND(VLOOKUP($N377,ht!$A$2:$H$423,4,FALSE),1)</f>
        <v>#N/A</v>
      </c>
      <c r="AD377" s="20" t="e">
        <f>ROUND(VLOOKUP($N377,ht!$A$2:$H$423,5,FALSE),1)</f>
        <v>#N/A</v>
      </c>
      <c r="AE377" s="20" t="e">
        <f>ROUND(VLOOKUP($N377,ht!$A$2:$H$423,6,FALSE),1)</f>
        <v>#N/A</v>
      </c>
      <c r="AF377" s="20" t="e">
        <f>ROUND(VLOOKUP($N377,ht!$A$2:$H$423,7,FALSE),1)</f>
        <v>#N/A</v>
      </c>
      <c r="AG377" s="20" t="e">
        <f>ROUND(VLOOKUP($N377,ht!$A$2:$H$423,8,FALSE),1)</f>
        <v>#N/A</v>
      </c>
    </row>
    <row r="378" spans="1:33" x14ac:dyDescent="0.75">
      <c r="A378" s="4"/>
      <c r="B378" s="5"/>
      <c r="C378" s="6"/>
      <c r="D378" s="6"/>
      <c r="E378" s="6"/>
      <c r="F378" s="6"/>
      <c r="G378" s="6"/>
      <c r="H378" s="35" t="str">
        <f t="shared" si="36"/>
        <v/>
      </c>
      <c r="I378" s="35" t="str">
        <f t="shared" si="37"/>
        <v/>
      </c>
      <c r="J378" s="35" t="str">
        <f t="shared" si="38"/>
        <v/>
      </c>
      <c r="K378" s="36" t="str">
        <f>Profile!$B$14</f>
        <v>700101-1</v>
      </c>
      <c r="L378" s="37">
        <f t="shared" ca="1" si="33"/>
        <v>45085</v>
      </c>
      <c r="M378" s="20" t="str">
        <f t="shared" si="34"/>
        <v>0</v>
      </c>
      <c r="N378" s="20" t="str">
        <f t="shared" si="35"/>
        <v>0</v>
      </c>
      <c r="O378" s="20" t="e">
        <f>ROUND(VLOOKUP($M378,age!$A$2:$M$479,2,FALSE),1)</f>
        <v>#N/A</v>
      </c>
      <c r="P378" s="20" t="e">
        <f>ROUND(VLOOKUP($M378,age!$A$2:$M$479,3,FALSE),1)</f>
        <v>#N/A</v>
      </c>
      <c r="Q378" s="20" t="e">
        <f>ROUND(VLOOKUP($M378,age!$A$2:$M$479,4,FALSE),1)</f>
        <v>#N/A</v>
      </c>
      <c r="R378" s="20" t="e">
        <f>ROUND(VLOOKUP($M378,age!$A$2:$M$479,5,FALSE),1)</f>
        <v>#N/A</v>
      </c>
      <c r="S378" s="20" t="e">
        <f>ROUND(VLOOKUP($M378,age!$A$2:$M$479,6,FALSE),1)</f>
        <v>#N/A</v>
      </c>
      <c r="T378" s="20" t="e">
        <f>ROUND(VLOOKUP($M378,age!$A$2:$M$479,7,FALSE),1)</f>
        <v>#N/A</v>
      </c>
      <c r="U378" s="20" t="e">
        <f>ROUND(VLOOKUP($M378,age!$A$2:$M$479,8,FALSE),1)</f>
        <v>#N/A</v>
      </c>
      <c r="V378" s="20" t="e">
        <f>ROUND(VLOOKUP($M378,age!$A$2:$M$479,9,FALSE),1)</f>
        <v>#N/A</v>
      </c>
      <c r="W378" s="20" t="e">
        <f>ROUND(VLOOKUP($M378,age!$A$2:$M$479,10,FALSE),1)</f>
        <v>#N/A</v>
      </c>
      <c r="X378" s="20" t="e">
        <f>ROUND(VLOOKUP($M378,age!$A$2:$M$479,11,FALSE),1)</f>
        <v>#N/A</v>
      </c>
      <c r="Y378" s="20" t="e">
        <f>ROUND(VLOOKUP($M378,age!$A$2:$M$479,12,FALSE),1)</f>
        <v>#N/A</v>
      </c>
      <c r="Z378" s="20" t="e">
        <f>ROUND(VLOOKUP($M378,age!$A$2:$M$479,13,FALSE),1)</f>
        <v>#N/A</v>
      </c>
      <c r="AA378" s="20" t="e">
        <f>ROUND(VLOOKUP($N378,ht!$A$2:$H$423,2,FALSE),1)</f>
        <v>#N/A</v>
      </c>
      <c r="AB378" s="38" t="e">
        <f>ROUND(VLOOKUP($N378,ht!$A$2:$H$423,3,FALSE),1)</f>
        <v>#N/A</v>
      </c>
      <c r="AC378" s="20" t="e">
        <f>ROUND(VLOOKUP($N378,ht!$A$2:$H$423,4,FALSE),1)</f>
        <v>#N/A</v>
      </c>
      <c r="AD378" s="20" t="e">
        <f>ROUND(VLOOKUP($N378,ht!$A$2:$H$423,5,FALSE),1)</f>
        <v>#N/A</v>
      </c>
      <c r="AE378" s="20" t="e">
        <f>ROUND(VLOOKUP($N378,ht!$A$2:$H$423,6,FALSE),1)</f>
        <v>#N/A</v>
      </c>
      <c r="AF378" s="20" t="e">
        <f>ROUND(VLOOKUP($N378,ht!$A$2:$H$423,7,FALSE),1)</f>
        <v>#N/A</v>
      </c>
      <c r="AG378" s="20" t="e">
        <f>ROUND(VLOOKUP($N378,ht!$A$2:$H$423,8,FALSE),1)</f>
        <v>#N/A</v>
      </c>
    </row>
    <row r="379" spans="1:33" x14ac:dyDescent="0.75">
      <c r="A379" s="4"/>
      <c r="B379" s="5"/>
      <c r="C379" s="6"/>
      <c r="D379" s="6"/>
      <c r="E379" s="6"/>
      <c r="F379" s="6"/>
      <c r="G379" s="6"/>
      <c r="H379" s="35" t="str">
        <f t="shared" si="36"/>
        <v/>
      </c>
      <c r="I379" s="35" t="str">
        <f t="shared" si="37"/>
        <v/>
      </c>
      <c r="J379" s="35" t="str">
        <f t="shared" si="38"/>
        <v/>
      </c>
      <c r="K379" s="36" t="str">
        <f>Profile!$B$14</f>
        <v>700101-1</v>
      </c>
      <c r="L379" s="37">
        <f t="shared" ca="1" si="33"/>
        <v>45085</v>
      </c>
      <c r="M379" s="20" t="str">
        <f t="shared" si="34"/>
        <v>0</v>
      </c>
      <c r="N379" s="20" t="str">
        <f t="shared" si="35"/>
        <v>0</v>
      </c>
      <c r="O379" s="20" t="e">
        <f>ROUND(VLOOKUP($M379,age!$A$2:$M$479,2,FALSE),1)</f>
        <v>#N/A</v>
      </c>
      <c r="P379" s="20" t="e">
        <f>ROUND(VLOOKUP($M379,age!$A$2:$M$479,3,FALSE),1)</f>
        <v>#N/A</v>
      </c>
      <c r="Q379" s="20" t="e">
        <f>ROUND(VLOOKUP($M379,age!$A$2:$M$479,4,FALSE),1)</f>
        <v>#N/A</v>
      </c>
      <c r="R379" s="20" t="e">
        <f>ROUND(VLOOKUP($M379,age!$A$2:$M$479,5,FALSE),1)</f>
        <v>#N/A</v>
      </c>
      <c r="S379" s="20" t="e">
        <f>ROUND(VLOOKUP($M379,age!$A$2:$M$479,6,FALSE),1)</f>
        <v>#N/A</v>
      </c>
      <c r="T379" s="20" t="e">
        <f>ROUND(VLOOKUP($M379,age!$A$2:$M$479,7,FALSE),1)</f>
        <v>#N/A</v>
      </c>
      <c r="U379" s="20" t="e">
        <f>ROUND(VLOOKUP($M379,age!$A$2:$M$479,8,FALSE),1)</f>
        <v>#N/A</v>
      </c>
      <c r="V379" s="20" t="e">
        <f>ROUND(VLOOKUP($M379,age!$A$2:$M$479,9,FALSE),1)</f>
        <v>#N/A</v>
      </c>
      <c r="W379" s="20" t="e">
        <f>ROUND(VLOOKUP($M379,age!$A$2:$M$479,10,FALSE),1)</f>
        <v>#N/A</v>
      </c>
      <c r="X379" s="20" t="e">
        <f>ROUND(VLOOKUP($M379,age!$A$2:$M$479,11,FALSE),1)</f>
        <v>#N/A</v>
      </c>
      <c r="Y379" s="20" t="e">
        <f>ROUND(VLOOKUP($M379,age!$A$2:$M$479,12,FALSE),1)</f>
        <v>#N/A</v>
      </c>
      <c r="Z379" s="20" t="e">
        <f>ROUND(VLOOKUP($M379,age!$A$2:$M$479,13,FALSE),1)</f>
        <v>#N/A</v>
      </c>
      <c r="AA379" s="20" t="e">
        <f>ROUND(VLOOKUP($N379,ht!$A$2:$H$423,2,FALSE),1)</f>
        <v>#N/A</v>
      </c>
      <c r="AB379" s="38" t="e">
        <f>ROUND(VLOOKUP($N379,ht!$A$2:$H$423,3,FALSE),1)</f>
        <v>#N/A</v>
      </c>
      <c r="AC379" s="20" t="e">
        <f>ROUND(VLOOKUP($N379,ht!$A$2:$H$423,4,FALSE),1)</f>
        <v>#N/A</v>
      </c>
      <c r="AD379" s="20" t="e">
        <f>ROUND(VLOOKUP($N379,ht!$A$2:$H$423,5,FALSE),1)</f>
        <v>#N/A</v>
      </c>
      <c r="AE379" s="20" t="e">
        <f>ROUND(VLOOKUP($N379,ht!$A$2:$H$423,6,FALSE),1)</f>
        <v>#N/A</v>
      </c>
      <c r="AF379" s="20" t="e">
        <f>ROUND(VLOOKUP($N379,ht!$A$2:$H$423,7,FALSE),1)</f>
        <v>#N/A</v>
      </c>
      <c r="AG379" s="20" t="e">
        <f>ROUND(VLOOKUP($N379,ht!$A$2:$H$423,8,FALSE),1)</f>
        <v>#N/A</v>
      </c>
    </row>
    <row r="380" spans="1:33" x14ac:dyDescent="0.75">
      <c r="A380" s="4"/>
      <c r="B380" s="5"/>
      <c r="C380" s="6"/>
      <c r="D380" s="6"/>
      <c r="E380" s="6"/>
      <c r="F380" s="6"/>
      <c r="G380" s="6"/>
      <c r="H380" s="35" t="str">
        <f t="shared" si="36"/>
        <v/>
      </c>
      <c r="I380" s="35" t="str">
        <f t="shared" si="37"/>
        <v/>
      </c>
      <c r="J380" s="35" t="str">
        <f t="shared" si="38"/>
        <v/>
      </c>
      <c r="K380" s="36" t="str">
        <f>Profile!$B$14</f>
        <v>700101-1</v>
      </c>
      <c r="L380" s="37">
        <f t="shared" ca="1" si="33"/>
        <v>45085</v>
      </c>
      <c r="M380" s="20" t="str">
        <f t="shared" si="34"/>
        <v>0</v>
      </c>
      <c r="N380" s="20" t="str">
        <f t="shared" si="35"/>
        <v>0</v>
      </c>
      <c r="O380" s="20" t="e">
        <f>ROUND(VLOOKUP($M380,age!$A$2:$M$479,2,FALSE),1)</f>
        <v>#N/A</v>
      </c>
      <c r="P380" s="20" t="e">
        <f>ROUND(VLOOKUP($M380,age!$A$2:$M$479,3,FALSE),1)</f>
        <v>#N/A</v>
      </c>
      <c r="Q380" s="20" t="e">
        <f>ROUND(VLOOKUP($M380,age!$A$2:$M$479,4,FALSE),1)</f>
        <v>#N/A</v>
      </c>
      <c r="R380" s="20" t="e">
        <f>ROUND(VLOOKUP($M380,age!$A$2:$M$479,5,FALSE),1)</f>
        <v>#N/A</v>
      </c>
      <c r="S380" s="20" t="e">
        <f>ROUND(VLOOKUP($M380,age!$A$2:$M$479,6,FALSE),1)</f>
        <v>#N/A</v>
      </c>
      <c r="T380" s="20" t="e">
        <f>ROUND(VLOOKUP($M380,age!$A$2:$M$479,7,FALSE),1)</f>
        <v>#N/A</v>
      </c>
      <c r="U380" s="20" t="e">
        <f>ROUND(VLOOKUP($M380,age!$A$2:$M$479,8,FALSE),1)</f>
        <v>#N/A</v>
      </c>
      <c r="V380" s="20" t="e">
        <f>ROUND(VLOOKUP($M380,age!$A$2:$M$479,9,FALSE),1)</f>
        <v>#N/A</v>
      </c>
      <c r="W380" s="20" t="e">
        <f>ROUND(VLOOKUP($M380,age!$A$2:$M$479,10,FALSE),1)</f>
        <v>#N/A</v>
      </c>
      <c r="X380" s="20" t="e">
        <f>ROUND(VLOOKUP($M380,age!$A$2:$M$479,11,FALSE),1)</f>
        <v>#N/A</v>
      </c>
      <c r="Y380" s="20" t="e">
        <f>ROUND(VLOOKUP($M380,age!$A$2:$M$479,12,FALSE),1)</f>
        <v>#N/A</v>
      </c>
      <c r="Z380" s="20" t="e">
        <f>ROUND(VLOOKUP($M380,age!$A$2:$M$479,13,FALSE),1)</f>
        <v>#N/A</v>
      </c>
      <c r="AA380" s="20" t="e">
        <f>ROUND(VLOOKUP($N380,ht!$A$2:$H$423,2,FALSE),1)</f>
        <v>#N/A</v>
      </c>
      <c r="AB380" s="38" t="e">
        <f>ROUND(VLOOKUP($N380,ht!$A$2:$H$423,3,FALSE),1)</f>
        <v>#N/A</v>
      </c>
      <c r="AC380" s="20" t="e">
        <f>ROUND(VLOOKUP($N380,ht!$A$2:$H$423,4,FALSE),1)</f>
        <v>#N/A</v>
      </c>
      <c r="AD380" s="20" t="e">
        <f>ROUND(VLOOKUP($N380,ht!$A$2:$H$423,5,FALSE),1)</f>
        <v>#N/A</v>
      </c>
      <c r="AE380" s="20" t="e">
        <f>ROUND(VLOOKUP($N380,ht!$A$2:$H$423,6,FALSE),1)</f>
        <v>#N/A</v>
      </c>
      <c r="AF380" s="20" t="e">
        <f>ROUND(VLOOKUP($N380,ht!$A$2:$H$423,7,FALSE),1)</f>
        <v>#N/A</v>
      </c>
      <c r="AG380" s="20" t="e">
        <f>ROUND(VLOOKUP($N380,ht!$A$2:$H$423,8,FALSE),1)</f>
        <v>#N/A</v>
      </c>
    </row>
    <row r="381" spans="1:33" x14ac:dyDescent="0.75">
      <c r="A381" s="4"/>
      <c r="B381" s="5"/>
      <c r="C381" s="6"/>
      <c r="D381" s="6"/>
      <c r="E381" s="6"/>
      <c r="F381" s="6"/>
      <c r="G381" s="6"/>
      <c r="H381" s="35" t="str">
        <f t="shared" si="36"/>
        <v/>
      </c>
      <c r="I381" s="35" t="str">
        <f t="shared" si="37"/>
        <v/>
      </c>
      <c r="J381" s="35" t="str">
        <f t="shared" si="38"/>
        <v/>
      </c>
      <c r="K381" s="36" t="str">
        <f>Profile!$B$14</f>
        <v>700101-1</v>
      </c>
      <c r="L381" s="37">
        <f t="shared" ca="1" si="33"/>
        <v>45085</v>
      </c>
      <c r="M381" s="20" t="str">
        <f t="shared" si="34"/>
        <v>0</v>
      </c>
      <c r="N381" s="20" t="str">
        <f t="shared" si="35"/>
        <v>0</v>
      </c>
      <c r="O381" s="20" t="e">
        <f>ROUND(VLOOKUP($M381,age!$A$2:$M$479,2,FALSE),1)</f>
        <v>#N/A</v>
      </c>
      <c r="P381" s="20" t="e">
        <f>ROUND(VLOOKUP($M381,age!$A$2:$M$479,3,FALSE),1)</f>
        <v>#N/A</v>
      </c>
      <c r="Q381" s="20" t="e">
        <f>ROUND(VLOOKUP($M381,age!$A$2:$M$479,4,FALSE),1)</f>
        <v>#N/A</v>
      </c>
      <c r="R381" s="20" t="e">
        <f>ROUND(VLOOKUP($M381,age!$A$2:$M$479,5,FALSE),1)</f>
        <v>#N/A</v>
      </c>
      <c r="S381" s="20" t="e">
        <f>ROUND(VLOOKUP($M381,age!$A$2:$M$479,6,FALSE),1)</f>
        <v>#N/A</v>
      </c>
      <c r="T381" s="20" t="e">
        <f>ROUND(VLOOKUP($M381,age!$A$2:$M$479,7,FALSE),1)</f>
        <v>#N/A</v>
      </c>
      <c r="U381" s="20" t="e">
        <f>ROUND(VLOOKUP($M381,age!$A$2:$M$479,8,FALSE),1)</f>
        <v>#N/A</v>
      </c>
      <c r="V381" s="20" t="e">
        <f>ROUND(VLOOKUP($M381,age!$A$2:$M$479,9,FALSE),1)</f>
        <v>#N/A</v>
      </c>
      <c r="W381" s="20" t="e">
        <f>ROUND(VLOOKUP($M381,age!$A$2:$M$479,10,FALSE),1)</f>
        <v>#N/A</v>
      </c>
      <c r="X381" s="20" t="e">
        <f>ROUND(VLOOKUP($M381,age!$A$2:$M$479,11,FALSE),1)</f>
        <v>#N/A</v>
      </c>
      <c r="Y381" s="20" t="e">
        <f>ROUND(VLOOKUP($M381,age!$A$2:$M$479,12,FALSE),1)</f>
        <v>#N/A</v>
      </c>
      <c r="Z381" s="20" t="e">
        <f>ROUND(VLOOKUP($M381,age!$A$2:$M$479,13,FALSE),1)</f>
        <v>#N/A</v>
      </c>
      <c r="AA381" s="20" t="e">
        <f>ROUND(VLOOKUP($N381,ht!$A$2:$H$423,2,FALSE),1)</f>
        <v>#N/A</v>
      </c>
      <c r="AB381" s="38" t="e">
        <f>ROUND(VLOOKUP($N381,ht!$A$2:$H$423,3,FALSE),1)</f>
        <v>#N/A</v>
      </c>
      <c r="AC381" s="20" t="e">
        <f>ROUND(VLOOKUP($N381,ht!$A$2:$H$423,4,FALSE),1)</f>
        <v>#N/A</v>
      </c>
      <c r="AD381" s="20" t="e">
        <f>ROUND(VLOOKUP($N381,ht!$A$2:$H$423,5,FALSE),1)</f>
        <v>#N/A</v>
      </c>
      <c r="AE381" s="20" t="e">
        <f>ROUND(VLOOKUP($N381,ht!$A$2:$H$423,6,FALSE),1)</f>
        <v>#N/A</v>
      </c>
      <c r="AF381" s="20" t="e">
        <f>ROUND(VLOOKUP($N381,ht!$A$2:$H$423,7,FALSE),1)</f>
        <v>#N/A</v>
      </c>
      <c r="AG381" s="20" t="e">
        <f>ROUND(VLOOKUP($N381,ht!$A$2:$H$423,8,FALSE),1)</f>
        <v>#N/A</v>
      </c>
    </row>
    <row r="382" spans="1:33" x14ac:dyDescent="0.75">
      <c r="A382" s="4"/>
      <c r="B382" s="5"/>
      <c r="C382" s="6"/>
      <c r="D382" s="6"/>
      <c r="E382" s="6"/>
      <c r="F382" s="6"/>
      <c r="G382" s="6"/>
      <c r="H382" s="35" t="str">
        <f t="shared" si="36"/>
        <v/>
      </c>
      <c r="I382" s="35" t="str">
        <f t="shared" si="37"/>
        <v/>
      </c>
      <c r="J382" s="35" t="str">
        <f t="shared" si="38"/>
        <v/>
      </c>
      <c r="K382" s="36" t="str">
        <f>Profile!$B$14</f>
        <v>700101-1</v>
      </c>
      <c r="L382" s="37">
        <f t="shared" ca="1" si="33"/>
        <v>45085</v>
      </c>
      <c r="M382" s="20" t="str">
        <f t="shared" si="34"/>
        <v>0</v>
      </c>
      <c r="N382" s="20" t="str">
        <f t="shared" si="35"/>
        <v>0</v>
      </c>
      <c r="O382" s="20" t="e">
        <f>ROUND(VLOOKUP($M382,age!$A$2:$M$479,2,FALSE),1)</f>
        <v>#N/A</v>
      </c>
      <c r="P382" s="20" t="e">
        <f>ROUND(VLOOKUP($M382,age!$A$2:$M$479,3,FALSE),1)</f>
        <v>#N/A</v>
      </c>
      <c r="Q382" s="20" t="e">
        <f>ROUND(VLOOKUP($M382,age!$A$2:$M$479,4,FALSE),1)</f>
        <v>#N/A</v>
      </c>
      <c r="R382" s="20" t="e">
        <f>ROUND(VLOOKUP($M382,age!$A$2:$M$479,5,FALSE),1)</f>
        <v>#N/A</v>
      </c>
      <c r="S382" s="20" t="e">
        <f>ROUND(VLOOKUP($M382,age!$A$2:$M$479,6,FALSE),1)</f>
        <v>#N/A</v>
      </c>
      <c r="T382" s="20" t="e">
        <f>ROUND(VLOOKUP($M382,age!$A$2:$M$479,7,FALSE),1)</f>
        <v>#N/A</v>
      </c>
      <c r="U382" s="20" t="e">
        <f>ROUND(VLOOKUP($M382,age!$A$2:$M$479,8,FALSE),1)</f>
        <v>#N/A</v>
      </c>
      <c r="V382" s="20" t="e">
        <f>ROUND(VLOOKUP($M382,age!$A$2:$M$479,9,FALSE),1)</f>
        <v>#N/A</v>
      </c>
      <c r="W382" s="20" t="e">
        <f>ROUND(VLOOKUP($M382,age!$A$2:$M$479,10,FALSE),1)</f>
        <v>#N/A</v>
      </c>
      <c r="X382" s="20" t="e">
        <f>ROUND(VLOOKUP($M382,age!$A$2:$M$479,11,FALSE),1)</f>
        <v>#N/A</v>
      </c>
      <c r="Y382" s="20" t="e">
        <f>ROUND(VLOOKUP($M382,age!$A$2:$M$479,12,FALSE),1)</f>
        <v>#N/A</v>
      </c>
      <c r="Z382" s="20" t="e">
        <f>ROUND(VLOOKUP($M382,age!$A$2:$M$479,13,FALSE),1)</f>
        <v>#N/A</v>
      </c>
      <c r="AA382" s="20" t="e">
        <f>ROUND(VLOOKUP($N382,ht!$A$2:$H$423,2,FALSE),1)</f>
        <v>#N/A</v>
      </c>
      <c r="AB382" s="38" t="e">
        <f>ROUND(VLOOKUP($N382,ht!$A$2:$H$423,3,FALSE),1)</f>
        <v>#N/A</v>
      </c>
      <c r="AC382" s="20" t="e">
        <f>ROUND(VLOOKUP($N382,ht!$A$2:$H$423,4,FALSE),1)</f>
        <v>#N/A</v>
      </c>
      <c r="AD382" s="20" t="e">
        <f>ROUND(VLOOKUP($N382,ht!$A$2:$H$423,5,FALSE),1)</f>
        <v>#N/A</v>
      </c>
      <c r="AE382" s="20" t="e">
        <f>ROUND(VLOOKUP($N382,ht!$A$2:$H$423,6,FALSE),1)</f>
        <v>#N/A</v>
      </c>
      <c r="AF382" s="20" t="e">
        <f>ROUND(VLOOKUP($N382,ht!$A$2:$H$423,7,FALSE),1)</f>
        <v>#N/A</v>
      </c>
      <c r="AG382" s="20" t="e">
        <f>ROUND(VLOOKUP($N382,ht!$A$2:$H$423,8,FALSE),1)</f>
        <v>#N/A</v>
      </c>
    </row>
    <row r="383" spans="1:33" x14ac:dyDescent="0.75">
      <c r="A383" s="4"/>
      <c r="B383" s="5"/>
      <c r="C383" s="6"/>
      <c r="D383" s="6"/>
      <c r="E383" s="6"/>
      <c r="F383" s="6"/>
      <c r="G383" s="6"/>
      <c r="H383" s="35" t="str">
        <f t="shared" si="36"/>
        <v/>
      </c>
      <c r="I383" s="35" t="str">
        <f t="shared" si="37"/>
        <v/>
      </c>
      <c r="J383" s="35" t="str">
        <f t="shared" si="38"/>
        <v/>
      </c>
      <c r="K383" s="36" t="str">
        <f>Profile!$B$14</f>
        <v>700101-1</v>
      </c>
      <c r="L383" s="37">
        <f t="shared" ca="1" si="33"/>
        <v>45085</v>
      </c>
      <c r="M383" s="20" t="str">
        <f t="shared" si="34"/>
        <v>0</v>
      </c>
      <c r="N383" s="20" t="str">
        <f t="shared" si="35"/>
        <v>0</v>
      </c>
      <c r="O383" s="20" t="e">
        <f>ROUND(VLOOKUP($M383,age!$A$2:$M$479,2,FALSE),1)</f>
        <v>#N/A</v>
      </c>
      <c r="P383" s="20" t="e">
        <f>ROUND(VLOOKUP($M383,age!$A$2:$M$479,3,FALSE),1)</f>
        <v>#N/A</v>
      </c>
      <c r="Q383" s="20" t="e">
        <f>ROUND(VLOOKUP($M383,age!$A$2:$M$479,4,FALSE),1)</f>
        <v>#N/A</v>
      </c>
      <c r="R383" s="20" t="e">
        <f>ROUND(VLOOKUP($M383,age!$A$2:$M$479,5,FALSE),1)</f>
        <v>#N/A</v>
      </c>
      <c r="S383" s="20" t="e">
        <f>ROUND(VLOOKUP($M383,age!$A$2:$M$479,6,FALSE),1)</f>
        <v>#N/A</v>
      </c>
      <c r="T383" s="20" t="e">
        <f>ROUND(VLOOKUP($M383,age!$A$2:$M$479,7,FALSE),1)</f>
        <v>#N/A</v>
      </c>
      <c r="U383" s="20" t="e">
        <f>ROUND(VLOOKUP($M383,age!$A$2:$M$479,8,FALSE),1)</f>
        <v>#N/A</v>
      </c>
      <c r="V383" s="20" t="e">
        <f>ROUND(VLOOKUP($M383,age!$A$2:$M$479,9,FALSE),1)</f>
        <v>#N/A</v>
      </c>
      <c r="W383" s="20" t="e">
        <f>ROUND(VLOOKUP($M383,age!$A$2:$M$479,10,FALSE),1)</f>
        <v>#N/A</v>
      </c>
      <c r="X383" s="20" t="e">
        <f>ROUND(VLOOKUP($M383,age!$A$2:$M$479,11,FALSE),1)</f>
        <v>#N/A</v>
      </c>
      <c r="Y383" s="20" t="e">
        <f>ROUND(VLOOKUP($M383,age!$A$2:$M$479,12,FALSE),1)</f>
        <v>#N/A</v>
      </c>
      <c r="Z383" s="20" t="e">
        <f>ROUND(VLOOKUP($M383,age!$A$2:$M$479,13,FALSE),1)</f>
        <v>#N/A</v>
      </c>
      <c r="AA383" s="20" t="e">
        <f>ROUND(VLOOKUP($N383,ht!$A$2:$H$423,2,FALSE),1)</f>
        <v>#N/A</v>
      </c>
      <c r="AB383" s="38" t="e">
        <f>ROUND(VLOOKUP($N383,ht!$A$2:$H$423,3,FALSE),1)</f>
        <v>#N/A</v>
      </c>
      <c r="AC383" s="20" t="e">
        <f>ROUND(VLOOKUP($N383,ht!$A$2:$H$423,4,FALSE),1)</f>
        <v>#N/A</v>
      </c>
      <c r="AD383" s="20" t="e">
        <f>ROUND(VLOOKUP($N383,ht!$A$2:$H$423,5,FALSE),1)</f>
        <v>#N/A</v>
      </c>
      <c r="AE383" s="20" t="e">
        <f>ROUND(VLOOKUP($N383,ht!$A$2:$H$423,6,FALSE),1)</f>
        <v>#N/A</v>
      </c>
      <c r="AF383" s="20" t="e">
        <f>ROUND(VLOOKUP($N383,ht!$A$2:$H$423,7,FALSE),1)</f>
        <v>#N/A</v>
      </c>
      <c r="AG383" s="20" t="e">
        <f>ROUND(VLOOKUP($N383,ht!$A$2:$H$423,8,FALSE),1)</f>
        <v>#N/A</v>
      </c>
    </row>
    <row r="384" spans="1:33" x14ac:dyDescent="0.75">
      <c r="A384" s="4"/>
      <c r="B384" s="5"/>
      <c r="C384" s="6"/>
      <c r="D384" s="6"/>
      <c r="E384" s="6"/>
      <c r="F384" s="6"/>
      <c r="G384" s="6"/>
      <c r="H384" s="35" t="str">
        <f t="shared" si="36"/>
        <v/>
      </c>
      <c r="I384" s="35" t="str">
        <f t="shared" si="37"/>
        <v/>
      </c>
      <c r="J384" s="35" t="str">
        <f t="shared" si="38"/>
        <v/>
      </c>
      <c r="K384" s="36" t="str">
        <f>Profile!$B$14</f>
        <v>700101-1</v>
      </c>
      <c r="L384" s="37">
        <f t="shared" ca="1" si="33"/>
        <v>45085</v>
      </c>
      <c r="M384" s="20" t="str">
        <f t="shared" si="34"/>
        <v>0</v>
      </c>
      <c r="N384" s="20" t="str">
        <f t="shared" si="35"/>
        <v>0</v>
      </c>
      <c r="O384" s="20" t="e">
        <f>ROUND(VLOOKUP($M384,age!$A$2:$M$479,2,FALSE),1)</f>
        <v>#N/A</v>
      </c>
      <c r="P384" s="20" t="e">
        <f>ROUND(VLOOKUP($M384,age!$A$2:$M$479,3,FALSE),1)</f>
        <v>#N/A</v>
      </c>
      <c r="Q384" s="20" t="e">
        <f>ROUND(VLOOKUP($M384,age!$A$2:$M$479,4,FALSE),1)</f>
        <v>#N/A</v>
      </c>
      <c r="R384" s="20" t="e">
        <f>ROUND(VLOOKUP($M384,age!$A$2:$M$479,5,FALSE),1)</f>
        <v>#N/A</v>
      </c>
      <c r="S384" s="20" t="e">
        <f>ROUND(VLOOKUP($M384,age!$A$2:$M$479,6,FALSE),1)</f>
        <v>#N/A</v>
      </c>
      <c r="T384" s="20" t="e">
        <f>ROUND(VLOOKUP($M384,age!$A$2:$M$479,7,FALSE),1)</f>
        <v>#N/A</v>
      </c>
      <c r="U384" s="20" t="e">
        <f>ROUND(VLOOKUP($M384,age!$A$2:$M$479,8,FALSE),1)</f>
        <v>#N/A</v>
      </c>
      <c r="V384" s="20" t="e">
        <f>ROUND(VLOOKUP($M384,age!$A$2:$M$479,9,FALSE),1)</f>
        <v>#N/A</v>
      </c>
      <c r="W384" s="20" t="e">
        <f>ROUND(VLOOKUP($M384,age!$A$2:$M$479,10,FALSE),1)</f>
        <v>#N/A</v>
      </c>
      <c r="X384" s="20" t="e">
        <f>ROUND(VLOOKUP($M384,age!$A$2:$M$479,11,FALSE),1)</f>
        <v>#N/A</v>
      </c>
      <c r="Y384" s="20" t="e">
        <f>ROUND(VLOOKUP($M384,age!$A$2:$M$479,12,FALSE),1)</f>
        <v>#N/A</v>
      </c>
      <c r="Z384" s="20" t="e">
        <f>ROUND(VLOOKUP($M384,age!$A$2:$M$479,13,FALSE),1)</f>
        <v>#N/A</v>
      </c>
      <c r="AA384" s="20" t="e">
        <f>ROUND(VLOOKUP($N384,ht!$A$2:$H$423,2,FALSE),1)</f>
        <v>#N/A</v>
      </c>
      <c r="AB384" s="38" t="e">
        <f>ROUND(VLOOKUP($N384,ht!$A$2:$H$423,3,FALSE),1)</f>
        <v>#N/A</v>
      </c>
      <c r="AC384" s="20" t="e">
        <f>ROUND(VLOOKUP($N384,ht!$A$2:$H$423,4,FALSE),1)</f>
        <v>#N/A</v>
      </c>
      <c r="AD384" s="20" t="e">
        <f>ROUND(VLOOKUP($N384,ht!$A$2:$H$423,5,FALSE),1)</f>
        <v>#N/A</v>
      </c>
      <c r="AE384" s="20" t="e">
        <f>ROUND(VLOOKUP($N384,ht!$A$2:$H$423,6,FALSE),1)</f>
        <v>#N/A</v>
      </c>
      <c r="AF384" s="20" t="e">
        <f>ROUND(VLOOKUP($N384,ht!$A$2:$H$423,7,FALSE),1)</f>
        <v>#N/A</v>
      </c>
      <c r="AG384" s="20" t="e">
        <f>ROUND(VLOOKUP($N384,ht!$A$2:$H$423,8,FALSE),1)</f>
        <v>#N/A</v>
      </c>
    </row>
    <row r="385" spans="1:33" x14ac:dyDescent="0.75">
      <c r="A385" s="4"/>
      <c r="B385" s="5"/>
      <c r="C385" s="6"/>
      <c r="D385" s="6"/>
      <c r="E385" s="6"/>
      <c r="F385" s="6"/>
      <c r="G385" s="6"/>
      <c r="H385" s="35" t="str">
        <f t="shared" si="36"/>
        <v/>
      </c>
      <c r="I385" s="35" t="str">
        <f t="shared" si="37"/>
        <v/>
      </c>
      <c r="J385" s="35" t="str">
        <f t="shared" si="38"/>
        <v/>
      </c>
      <c r="K385" s="36" t="str">
        <f>Profile!$B$14</f>
        <v>700101-1</v>
      </c>
      <c r="L385" s="37">
        <f t="shared" ca="1" si="33"/>
        <v>45085</v>
      </c>
      <c r="M385" s="20" t="str">
        <f t="shared" si="34"/>
        <v>0</v>
      </c>
      <c r="N385" s="20" t="str">
        <f t="shared" si="35"/>
        <v>0</v>
      </c>
      <c r="O385" s="20" t="e">
        <f>ROUND(VLOOKUP($M385,age!$A$2:$M$479,2,FALSE),1)</f>
        <v>#N/A</v>
      </c>
      <c r="P385" s="20" t="e">
        <f>ROUND(VLOOKUP($M385,age!$A$2:$M$479,3,FALSE),1)</f>
        <v>#N/A</v>
      </c>
      <c r="Q385" s="20" t="e">
        <f>ROUND(VLOOKUP($M385,age!$A$2:$M$479,4,FALSE),1)</f>
        <v>#N/A</v>
      </c>
      <c r="R385" s="20" t="e">
        <f>ROUND(VLOOKUP($M385,age!$A$2:$M$479,5,FALSE),1)</f>
        <v>#N/A</v>
      </c>
      <c r="S385" s="20" t="e">
        <f>ROUND(VLOOKUP($M385,age!$A$2:$M$479,6,FALSE),1)</f>
        <v>#N/A</v>
      </c>
      <c r="T385" s="20" t="e">
        <f>ROUND(VLOOKUP($M385,age!$A$2:$M$479,7,FALSE),1)</f>
        <v>#N/A</v>
      </c>
      <c r="U385" s="20" t="e">
        <f>ROUND(VLOOKUP($M385,age!$A$2:$M$479,8,FALSE),1)</f>
        <v>#N/A</v>
      </c>
      <c r="V385" s="20" t="e">
        <f>ROUND(VLOOKUP($M385,age!$A$2:$M$479,9,FALSE),1)</f>
        <v>#N/A</v>
      </c>
      <c r="W385" s="20" t="e">
        <f>ROUND(VLOOKUP($M385,age!$A$2:$M$479,10,FALSE),1)</f>
        <v>#N/A</v>
      </c>
      <c r="X385" s="20" t="e">
        <f>ROUND(VLOOKUP($M385,age!$A$2:$M$479,11,FALSE),1)</f>
        <v>#N/A</v>
      </c>
      <c r="Y385" s="20" t="e">
        <f>ROUND(VLOOKUP($M385,age!$A$2:$M$479,12,FALSE),1)</f>
        <v>#N/A</v>
      </c>
      <c r="Z385" s="20" t="e">
        <f>ROUND(VLOOKUP($M385,age!$A$2:$M$479,13,FALSE),1)</f>
        <v>#N/A</v>
      </c>
      <c r="AA385" s="20" t="e">
        <f>ROUND(VLOOKUP($N385,ht!$A$2:$H$423,2,FALSE),1)</f>
        <v>#N/A</v>
      </c>
      <c r="AB385" s="38" t="e">
        <f>ROUND(VLOOKUP($N385,ht!$A$2:$H$423,3,FALSE),1)</f>
        <v>#N/A</v>
      </c>
      <c r="AC385" s="20" t="e">
        <f>ROUND(VLOOKUP($N385,ht!$A$2:$H$423,4,FALSE),1)</f>
        <v>#N/A</v>
      </c>
      <c r="AD385" s="20" t="e">
        <f>ROUND(VLOOKUP($N385,ht!$A$2:$H$423,5,FALSE),1)</f>
        <v>#N/A</v>
      </c>
      <c r="AE385" s="20" t="e">
        <f>ROUND(VLOOKUP($N385,ht!$A$2:$H$423,6,FALSE),1)</f>
        <v>#N/A</v>
      </c>
      <c r="AF385" s="20" t="e">
        <f>ROUND(VLOOKUP($N385,ht!$A$2:$H$423,7,FALSE),1)</f>
        <v>#N/A</v>
      </c>
      <c r="AG385" s="20" t="e">
        <f>ROUND(VLOOKUP($N385,ht!$A$2:$H$423,8,FALSE),1)</f>
        <v>#N/A</v>
      </c>
    </row>
    <row r="386" spans="1:33" x14ac:dyDescent="0.75">
      <c r="A386" s="4"/>
      <c r="B386" s="5"/>
      <c r="C386" s="6"/>
      <c r="D386" s="6"/>
      <c r="E386" s="6"/>
      <c r="F386" s="6"/>
      <c r="G386" s="6"/>
      <c r="H386" s="35" t="str">
        <f t="shared" si="36"/>
        <v/>
      </c>
      <c r="I386" s="35" t="str">
        <f t="shared" si="37"/>
        <v/>
      </c>
      <c r="J386" s="35" t="str">
        <f t="shared" si="38"/>
        <v/>
      </c>
      <c r="K386" s="36" t="str">
        <f>Profile!$B$14</f>
        <v>700101-1</v>
      </c>
      <c r="L386" s="37">
        <f t="shared" ca="1" si="33"/>
        <v>45085</v>
      </c>
      <c r="M386" s="20" t="str">
        <f t="shared" si="34"/>
        <v>0</v>
      </c>
      <c r="N386" s="20" t="str">
        <f t="shared" si="35"/>
        <v>0</v>
      </c>
      <c r="O386" s="20" t="e">
        <f>ROUND(VLOOKUP($M386,age!$A$2:$M$479,2,FALSE),1)</f>
        <v>#N/A</v>
      </c>
      <c r="P386" s="20" t="e">
        <f>ROUND(VLOOKUP($M386,age!$A$2:$M$479,3,FALSE),1)</f>
        <v>#N/A</v>
      </c>
      <c r="Q386" s="20" t="e">
        <f>ROUND(VLOOKUP($M386,age!$A$2:$M$479,4,FALSE),1)</f>
        <v>#N/A</v>
      </c>
      <c r="R386" s="20" t="e">
        <f>ROUND(VLOOKUP($M386,age!$A$2:$M$479,5,FALSE),1)</f>
        <v>#N/A</v>
      </c>
      <c r="S386" s="20" t="e">
        <f>ROUND(VLOOKUP($M386,age!$A$2:$M$479,6,FALSE),1)</f>
        <v>#N/A</v>
      </c>
      <c r="T386" s="20" t="e">
        <f>ROUND(VLOOKUP($M386,age!$A$2:$M$479,7,FALSE),1)</f>
        <v>#N/A</v>
      </c>
      <c r="U386" s="20" t="e">
        <f>ROUND(VLOOKUP($M386,age!$A$2:$M$479,8,FALSE),1)</f>
        <v>#N/A</v>
      </c>
      <c r="V386" s="20" t="e">
        <f>ROUND(VLOOKUP($M386,age!$A$2:$M$479,9,FALSE),1)</f>
        <v>#N/A</v>
      </c>
      <c r="W386" s="20" t="e">
        <f>ROUND(VLOOKUP($M386,age!$A$2:$M$479,10,FALSE),1)</f>
        <v>#N/A</v>
      </c>
      <c r="X386" s="20" t="e">
        <f>ROUND(VLOOKUP($M386,age!$A$2:$M$479,11,FALSE),1)</f>
        <v>#N/A</v>
      </c>
      <c r="Y386" s="20" t="e">
        <f>ROUND(VLOOKUP($M386,age!$A$2:$M$479,12,FALSE),1)</f>
        <v>#N/A</v>
      </c>
      <c r="Z386" s="20" t="e">
        <f>ROUND(VLOOKUP($M386,age!$A$2:$M$479,13,FALSE),1)</f>
        <v>#N/A</v>
      </c>
      <c r="AA386" s="20" t="e">
        <f>ROUND(VLOOKUP($N386,ht!$A$2:$H$423,2,FALSE),1)</f>
        <v>#N/A</v>
      </c>
      <c r="AB386" s="38" t="e">
        <f>ROUND(VLOOKUP($N386,ht!$A$2:$H$423,3,FALSE),1)</f>
        <v>#N/A</v>
      </c>
      <c r="AC386" s="20" t="e">
        <f>ROUND(VLOOKUP($N386,ht!$A$2:$H$423,4,FALSE),1)</f>
        <v>#N/A</v>
      </c>
      <c r="AD386" s="20" t="e">
        <f>ROUND(VLOOKUP($N386,ht!$A$2:$H$423,5,FALSE),1)</f>
        <v>#N/A</v>
      </c>
      <c r="AE386" s="20" t="e">
        <f>ROUND(VLOOKUP($N386,ht!$A$2:$H$423,6,FALSE),1)</f>
        <v>#N/A</v>
      </c>
      <c r="AF386" s="20" t="e">
        <f>ROUND(VLOOKUP($N386,ht!$A$2:$H$423,7,FALSE),1)</f>
        <v>#N/A</v>
      </c>
      <c r="AG386" s="20" t="e">
        <f>ROUND(VLOOKUP($N386,ht!$A$2:$H$423,8,FALSE),1)</f>
        <v>#N/A</v>
      </c>
    </row>
    <row r="387" spans="1:33" x14ac:dyDescent="0.75">
      <c r="A387" s="4"/>
      <c r="B387" s="5"/>
      <c r="C387" s="6"/>
      <c r="D387" s="6"/>
      <c r="E387" s="6"/>
      <c r="F387" s="6"/>
      <c r="G387" s="6"/>
      <c r="H387" s="35" t="str">
        <f t="shared" si="36"/>
        <v/>
      </c>
      <c r="I387" s="35" t="str">
        <f t="shared" si="37"/>
        <v/>
      </c>
      <c r="J387" s="35" t="str">
        <f t="shared" si="38"/>
        <v/>
      </c>
      <c r="K387" s="36" t="str">
        <f>Profile!$B$14</f>
        <v>700101-1</v>
      </c>
      <c r="L387" s="37">
        <f t="shared" ca="1" si="33"/>
        <v>45085</v>
      </c>
      <c r="M387" s="20" t="str">
        <f t="shared" si="34"/>
        <v>0</v>
      </c>
      <c r="N387" s="20" t="str">
        <f t="shared" si="35"/>
        <v>0</v>
      </c>
      <c r="O387" s="20" t="e">
        <f>ROUND(VLOOKUP($M387,age!$A$2:$M$479,2,FALSE),1)</f>
        <v>#N/A</v>
      </c>
      <c r="P387" s="20" t="e">
        <f>ROUND(VLOOKUP($M387,age!$A$2:$M$479,3,FALSE),1)</f>
        <v>#N/A</v>
      </c>
      <c r="Q387" s="20" t="e">
        <f>ROUND(VLOOKUP($M387,age!$A$2:$M$479,4,FALSE),1)</f>
        <v>#N/A</v>
      </c>
      <c r="R387" s="20" t="e">
        <f>ROUND(VLOOKUP($M387,age!$A$2:$M$479,5,FALSE),1)</f>
        <v>#N/A</v>
      </c>
      <c r="S387" s="20" t="e">
        <f>ROUND(VLOOKUP($M387,age!$A$2:$M$479,6,FALSE),1)</f>
        <v>#N/A</v>
      </c>
      <c r="T387" s="20" t="e">
        <f>ROUND(VLOOKUP($M387,age!$A$2:$M$479,7,FALSE),1)</f>
        <v>#N/A</v>
      </c>
      <c r="U387" s="20" t="e">
        <f>ROUND(VLOOKUP($M387,age!$A$2:$M$479,8,FALSE),1)</f>
        <v>#N/A</v>
      </c>
      <c r="V387" s="20" t="e">
        <f>ROUND(VLOOKUP($M387,age!$A$2:$M$479,9,FALSE),1)</f>
        <v>#N/A</v>
      </c>
      <c r="W387" s="20" t="e">
        <f>ROUND(VLOOKUP($M387,age!$A$2:$M$479,10,FALSE),1)</f>
        <v>#N/A</v>
      </c>
      <c r="X387" s="20" t="e">
        <f>ROUND(VLOOKUP($M387,age!$A$2:$M$479,11,FALSE),1)</f>
        <v>#N/A</v>
      </c>
      <c r="Y387" s="20" t="e">
        <f>ROUND(VLOOKUP($M387,age!$A$2:$M$479,12,FALSE),1)</f>
        <v>#N/A</v>
      </c>
      <c r="Z387" s="20" t="e">
        <f>ROUND(VLOOKUP($M387,age!$A$2:$M$479,13,FALSE),1)</f>
        <v>#N/A</v>
      </c>
      <c r="AA387" s="20" t="e">
        <f>ROUND(VLOOKUP($N387,ht!$A$2:$H$423,2,FALSE),1)</f>
        <v>#N/A</v>
      </c>
      <c r="AB387" s="38" t="e">
        <f>ROUND(VLOOKUP($N387,ht!$A$2:$H$423,3,FALSE),1)</f>
        <v>#N/A</v>
      </c>
      <c r="AC387" s="20" t="e">
        <f>ROUND(VLOOKUP($N387,ht!$A$2:$H$423,4,FALSE),1)</f>
        <v>#N/A</v>
      </c>
      <c r="AD387" s="20" t="e">
        <f>ROUND(VLOOKUP($N387,ht!$A$2:$H$423,5,FALSE),1)</f>
        <v>#N/A</v>
      </c>
      <c r="AE387" s="20" t="e">
        <f>ROUND(VLOOKUP($N387,ht!$A$2:$H$423,6,FALSE),1)</f>
        <v>#N/A</v>
      </c>
      <c r="AF387" s="20" t="e">
        <f>ROUND(VLOOKUP($N387,ht!$A$2:$H$423,7,FALSE),1)</f>
        <v>#N/A</v>
      </c>
      <c r="AG387" s="20" t="e">
        <f>ROUND(VLOOKUP($N387,ht!$A$2:$H$423,8,FALSE),1)</f>
        <v>#N/A</v>
      </c>
    </row>
    <row r="388" spans="1:33" x14ac:dyDescent="0.75">
      <c r="A388" s="4"/>
      <c r="B388" s="5"/>
      <c r="C388" s="6"/>
      <c r="D388" s="6"/>
      <c r="E388" s="6"/>
      <c r="F388" s="6"/>
      <c r="G388" s="6"/>
      <c r="H388" s="35" t="str">
        <f t="shared" si="36"/>
        <v/>
      </c>
      <c r="I388" s="35" t="str">
        <f t="shared" si="37"/>
        <v/>
      </c>
      <c r="J388" s="35" t="str">
        <f t="shared" si="38"/>
        <v/>
      </c>
      <c r="K388" s="36" t="str">
        <f>Profile!$B$14</f>
        <v>700101-1</v>
      </c>
      <c r="L388" s="37">
        <f t="shared" ca="1" si="33"/>
        <v>45085</v>
      </c>
      <c r="M388" s="20" t="str">
        <f t="shared" si="34"/>
        <v>0</v>
      </c>
      <c r="N388" s="20" t="str">
        <f t="shared" si="35"/>
        <v>0</v>
      </c>
      <c r="O388" s="20" t="e">
        <f>ROUND(VLOOKUP($M388,age!$A$2:$M$479,2,FALSE),1)</f>
        <v>#N/A</v>
      </c>
      <c r="P388" s="20" t="e">
        <f>ROUND(VLOOKUP($M388,age!$A$2:$M$479,3,FALSE),1)</f>
        <v>#N/A</v>
      </c>
      <c r="Q388" s="20" t="e">
        <f>ROUND(VLOOKUP($M388,age!$A$2:$M$479,4,FALSE),1)</f>
        <v>#N/A</v>
      </c>
      <c r="R388" s="20" t="e">
        <f>ROUND(VLOOKUP($M388,age!$A$2:$M$479,5,FALSE),1)</f>
        <v>#N/A</v>
      </c>
      <c r="S388" s="20" t="e">
        <f>ROUND(VLOOKUP($M388,age!$A$2:$M$479,6,FALSE),1)</f>
        <v>#N/A</v>
      </c>
      <c r="T388" s="20" t="e">
        <f>ROUND(VLOOKUP($M388,age!$A$2:$M$479,7,FALSE),1)</f>
        <v>#N/A</v>
      </c>
      <c r="U388" s="20" t="e">
        <f>ROUND(VLOOKUP($M388,age!$A$2:$M$479,8,FALSE),1)</f>
        <v>#N/A</v>
      </c>
      <c r="V388" s="20" t="e">
        <f>ROUND(VLOOKUP($M388,age!$A$2:$M$479,9,FALSE),1)</f>
        <v>#N/A</v>
      </c>
      <c r="W388" s="20" t="e">
        <f>ROUND(VLOOKUP($M388,age!$A$2:$M$479,10,FALSE),1)</f>
        <v>#N/A</v>
      </c>
      <c r="X388" s="20" t="e">
        <f>ROUND(VLOOKUP($M388,age!$A$2:$M$479,11,FALSE),1)</f>
        <v>#N/A</v>
      </c>
      <c r="Y388" s="20" t="e">
        <f>ROUND(VLOOKUP($M388,age!$A$2:$M$479,12,FALSE),1)</f>
        <v>#N/A</v>
      </c>
      <c r="Z388" s="20" t="e">
        <f>ROUND(VLOOKUP($M388,age!$A$2:$M$479,13,FALSE),1)</f>
        <v>#N/A</v>
      </c>
      <c r="AA388" s="20" t="e">
        <f>ROUND(VLOOKUP($N388,ht!$A$2:$H$423,2,FALSE),1)</f>
        <v>#N/A</v>
      </c>
      <c r="AB388" s="38" t="e">
        <f>ROUND(VLOOKUP($N388,ht!$A$2:$H$423,3,FALSE),1)</f>
        <v>#N/A</v>
      </c>
      <c r="AC388" s="20" t="e">
        <f>ROUND(VLOOKUP($N388,ht!$A$2:$H$423,4,FALSE),1)</f>
        <v>#N/A</v>
      </c>
      <c r="AD388" s="20" t="e">
        <f>ROUND(VLOOKUP($N388,ht!$A$2:$H$423,5,FALSE),1)</f>
        <v>#N/A</v>
      </c>
      <c r="AE388" s="20" t="e">
        <f>ROUND(VLOOKUP($N388,ht!$A$2:$H$423,6,FALSE),1)</f>
        <v>#N/A</v>
      </c>
      <c r="AF388" s="20" t="e">
        <f>ROUND(VLOOKUP($N388,ht!$A$2:$H$423,7,FALSE),1)</f>
        <v>#N/A</v>
      </c>
      <c r="AG388" s="20" t="e">
        <f>ROUND(VLOOKUP($N388,ht!$A$2:$H$423,8,FALSE),1)</f>
        <v>#N/A</v>
      </c>
    </row>
    <row r="389" spans="1:33" x14ac:dyDescent="0.75">
      <c r="A389" s="4"/>
      <c r="B389" s="5"/>
      <c r="C389" s="6"/>
      <c r="D389" s="6"/>
      <c r="E389" s="6"/>
      <c r="F389" s="6"/>
      <c r="G389" s="6"/>
      <c r="H389" s="35" t="str">
        <f t="shared" si="36"/>
        <v/>
      </c>
      <c r="I389" s="35" t="str">
        <f t="shared" si="37"/>
        <v/>
      </c>
      <c r="J389" s="35" t="str">
        <f t="shared" si="38"/>
        <v/>
      </c>
      <c r="K389" s="36" t="str">
        <f>Profile!$B$14</f>
        <v>700101-1</v>
      </c>
      <c r="L389" s="37">
        <f t="shared" ref="L389:L452" ca="1" si="39">$J$1</f>
        <v>45085</v>
      </c>
      <c r="M389" s="20" t="str">
        <f t="shared" ref="M389:M452" si="40">CONCATENATE(C389,D389*12+E389)</f>
        <v>0</v>
      </c>
      <c r="N389" s="20" t="str">
        <f t="shared" ref="N389:N452" si="41">CONCATENATE(C389,ROUND(G389,0))</f>
        <v>0</v>
      </c>
      <c r="O389" s="20" t="e">
        <f>ROUND(VLOOKUP($M389,age!$A$2:$M$479,2,FALSE),1)</f>
        <v>#N/A</v>
      </c>
      <c r="P389" s="20" t="e">
        <f>ROUND(VLOOKUP($M389,age!$A$2:$M$479,3,FALSE),1)</f>
        <v>#N/A</v>
      </c>
      <c r="Q389" s="20" t="e">
        <f>ROUND(VLOOKUP($M389,age!$A$2:$M$479,4,FALSE),1)</f>
        <v>#N/A</v>
      </c>
      <c r="R389" s="20" t="e">
        <f>ROUND(VLOOKUP($M389,age!$A$2:$M$479,5,FALSE),1)</f>
        <v>#N/A</v>
      </c>
      <c r="S389" s="20" t="e">
        <f>ROUND(VLOOKUP($M389,age!$A$2:$M$479,6,FALSE),1)</f>
        <v>#N/A</v>
      </c>
      <c r="T389" s="20" t="e">
        <f>ROUND(VLOOKUP($M389,age!$A$2:$M$479,7,FALSE),1)</f>
        <v>#N/A</v>
      </c>
      <c r="U389" s="20" t="e">
        <f>ROUND(VLOOKUP($M389,age!$A$2:$M$479,8,FALSE),1)</f>
        <v>#N/A</v>
      </c>
      <c r="V389" s="20" t="e">
        <f>ROUND(VLOOKUP($M389,age!$A$2:$M$479,9,FALSE),1)</f>
        <v>#N/A</v>
      </c>
      <c r="W389" s="20" t="e">
        <f>ROUND(VLOOKUP($M389,age!$A$2:$M$479,10,FALSE),1)</f>
        <v>#N/A</v>
      </c>
      <c r="X389" s="20" t="e">
        <f>ROUND(VLOOKUP($M389,age!$A$2:$M$479,11,FALSE),1)</f>
        <v>#N/A</v>
      </c>
      <c r="Y389" s="20" t="e">
        <f>ROUND(VLOOKUP($M389,age!$A$2:$M$479,12,FALSE),1)</f>
        <v>#N/A</v>
      </c>
      <c r="Z389" s="20" t="e">
        <f>ROUND(VLOOKUP($M389,age!$A$2:$M$479,13,FALSE),1)</f>
        <v>#N/A</v>
      </c>
      <c r="AA389" s="20" t="e">
        <f>ROUND(VLOOKUP($N389,ht!$A$2:$H$423,2,FALSE),1)</f>
        <v>#N/A</v>
      </c>
      <c r="AB389" s="38" t="e">
        <f>ROUND(VLOOKUP($N389,ht!$A$2:$H$423,3,FALSE),1)</f>
        <v>#N/A</v>
      </c>
      <c r="AC389" s="20" t="e">
        <f>ROUND(VLOOKUP($N389,ht!$A$2:$H$423,4,FALSE),1)</f>
        <v>#N/A</v>
      </c>
      <c r="AD389" s="20" t="e">
        <f>ROUND(VLOOKUP($N389,ht!$A$2:$H$423,5,FALSE),1)</f>
        <v>#N/A</v>
      </c>
      <c r="AE389" s="20" t="e">
        <f>ROUND(VLOOKUP($N389,ht!$A$2:$H$423,6,FALSE),1)</f>
        <v>#N/A</v>
      </c>
      <c r="AF389" s="20" t="e">
        <f>ROUND(VLOOKUP($N389,ht!$A$2:$H$423,7,FALSE),1)</f>
        <v>#N/A</v>
      </c>
      <c r="AG389" s="20" t="e">
        <f>ROUND(VLOOKUP($N389,ht!$A$2:$H$423,8,FALSE),1)</f>
        <v>#N/A</v>
      </c>
    </row>
    <row r="390" spans="1:33" x14ac:dyDescent="0.75">
      <c r="A390" s="4"/>
      <c r="B390" s="5"/>
      <c r="C390" s="6"/>
      <c r="D390" s="6"/>
      <c r="E390" s="6"/>
      <c r="F390" s="6"/>
      <c r="G390" s="6"/>
      <c r="H390" s="35" t="str">
        <f t="shared" si="36"/>
        <v/>
      </c>
      <c r="I390" s="35" t="str">
        <f t="shared" si="37"/>
        <v/>
      </c>
      <c r="J390" s="35" t="str">
        <f t="shared" si="38"/>
        <v/>
      </c>
      <c r="K390" s="36" t="str">
        <f>Profile!$B$14</f>
        <v>700101-1</v>
      </c>
      <c r="L390" s="37">
        <f t="shared" ca="1" si="39"/>
        <v>45085</v>
      </c>
      <c r="M390" s="20" t="str">
        <f t="shared" si="40"/>
        <v>0</v>
      </c>
      <c r="N390" s="20" t="str">
        <f t="shared" si="41"/>
        <v>0</v>
      </c>
      <c r="O390" s="20" t="e">
        <f>ROUND(VLOOKUP($M390,age!$A$2:$M$479,2,FALSE),1)</f>
        <v>#N/A</v>
      </c>
      <c r="P390" s="20" t="e">
        <f>ROUND(VLOOKUP($M390,age!$A$2:$M$479,3,FALSE),1)</f>
        <v>#N/A</v>
      </c>
      <c r="Q390" s="20" t="e">
        <f>ROUND(VLOOKUP($M390,age!$A$2:$M$479,4,FALSE),1)</f>
        <v>#N/A</v>
      </c>
      <c r="R390" s="20" t="e">
        <f>ROUND(VLOOKUP($M390,age!$A$2:$M$479,5,FALSE),1)</f>
        <v>#N/A</v>
      </c>
      <c r="S390" s="20" t="e">
        <f>ROUND(VLOOKUP($M390,age!$A$2:$M$479,6,FALSE),1)</f>
        <v>#N/A</v>
      </c>
      <c r="T390" s="20" t="e">
        <f>ROUND(VLOOKUP($M390,age!$A$2:$M$479,7,FALSE),1)</f>
        <v>#N/A</v>
      </c>
      <c r="U390" s="20" t="e">
        <f>ROUND(VLOOKUP($M390,age!$A$2:$M$479,8,FALSE),1)</f>
        <v>#N/A</v>
      </c>
      <c r="V390" s="20" t="e">
        <f>ROUND(VLOOKUP($M390,age!$A$2:$M$479,9,FALSE),1)</f>
        <v>#N/A</v>
      </c>
      <c r="W390" s="20" t="e">
        <f>ROUND(VLOOKUP($M390,age!$A$2:$M$479,10,FALSE),1)</f>
        <v>#N/A</v>
      </c>
      <c r="X390" s="20" t="e">
        <f>ROUND(VLOOKUP($M390,age!$A$2:$M$479,11,FALSE),1)</f>
        <v>#N/A</v>
      </c>
      <c r="Y390" s="20" t="e">
        <f>ROUND(VLOOKUP($M390,age!$A$2:$M$479,12,FALSE),1)</f>
        <v>#N/A</v>
      </c>
      <c r="Z390" s="20" t="e">
        <f>ROUND(VLOOKUP($M390,age!$A$2:$M$479,13,FALSE),1)</f>
        <v>#N/A</v>
      </c>
      <c r="AA390" s="20" t="e">
        <f>ROUND(VLOOKUP($N390,ht!$A$2:$H$423,2,FALSE),1)</f>
        <v>#N/A</v>
      </c>
      <c r="AB390" s="38" t="e">
        <f>ROUND(VLOOKUP($N390,ht!$A$2:$H$423,3,FALSE),1)</f>
        <v>#N/A</v>
      </c>
      <c r="AC390" s="20" t="e">
        <f>ROUND(VLOOKUP($N390,ht!$A$2:$H$423,4,FALSE),1)</f>
        <v>#N/A</v>
      </c>
      <c r="AD390" s="20" t="e">
        <f>ROUND(VLOOKUP($N390,ht!$A$2:$H$423,5,FALSE),1)</f>
        <v>#N/A</v>
      </c>
      <c r="AE390" s="20" t="e">
        <f>ROUND(VLOOKUP($N390,ht!$A$2:$H$423,6,FALSE),1)</f>
        <v>#N/A</v>
      </c>
      <c r="AF390" s="20" t="e">
        <f>ROUND(VLOOKUP($N390,ht!$A$2:$H$423,7,FALSE),1)</f>
        <v>#N/A</v>
      </c>
      <c r="AG390" s="20" t="e">
        <f>ROUND(VLOOKUP($N390,ht!$A$2:$H$423,8,FALSE),1)</f>
        <v>#N/A</v>
      </c>
    </row>
    <row r="391" spans="1:33" x14ac:dyDescent="0.75">
      <c r="A391" s="4"/>
      <c r="B391" s="5"/>
      <c r="C391" s="6"/>
      <c r="D391" s="6"/>
      <c r="E391" s="6"/>
      <c r="F391" s="6"/>
      <c r="G391" s="6"/>
      <c r="H391" s="35" t="str">
        <f t="shared" si="36"/>
        <v/>
      </c>
      <c r="I391" s="35" t="str">
        <f t="shared" si="37"/>
        <v/>
      </c>
      <c r="J391" s="35" t="str">
        <f t="shared" si="38"/>
        <v/>
      </c>
      <c r="K391" s="36" t="str">
        <f>Profile!$B$14</f>
        <v>700101-1</v>
      </c>
      <c r="L391" s="37">
        <f t="shared" ca="1" si="39"/>
        <v>45085</v>
      </c>
      <c r="M391" s="20" t="str">
        <f t="shared" si="40"/>
        <v>0</v>
      </c>
      <c r="N391" s="20" t="str">
        <f t="shared" si="41"/>
        <v>0</v>
      </c>
      <c r="O391" s="20" t="e">
        <f>ROUND(VLOOKUP($M391,age!$A$2:$M$479,2,FALSE),1)</f>
        <v>#N/A</v>
      </c>
      <c r="P391" s="20" t="e">
        <f>ROUND(VLOOKUP($M391,age!$A$2:$M$479,3,FALSE),1)</f>
        <v>#N/A</v>
      </c>
      <c r="Q391" s="20" t="e">
        <f>ROUND(VLOOKUP($M391,age!$A$2:$M$479,4,FALSE),1)</f>
        <v>#N/A</v>
      </c>
      <c r="R391" s="20" t="e">
        <f>ROUND(VLOOKUP($M391,age!$A$2:$M$479,5,FALSE),1)</f>
        <v>#N/A</v>
      </c>
      <c r="S391" s="20" t="e">
        <f>ROUND(VLOOKUP($M391,age!$A$2:$M$479,6,FALSE),1)</f>
        <v>#N/A</v>
      </c>
      <c r="T391" s="20" t="e">
        <f>ROUND(VLOOKUP($M391,age!$A$2:$M$479,7,FALSE),1)</f>
        <v>#N/A</v>
      </c>
      <c r="U391" s="20" t="e">
        <f>ROUND(VLOOKUP($M391,age!$A$2:$M$479,8,FALSE),1)</f>
        <v>#N/A</v>
      </c>
      <c r="V391" s="20" t="e">
        <f>ROUND(VLOOKUP($M391,age!$A$2:$M$479,9,FALSE),1)</f>
        <v>#N/A</v>
      </c>
      <c r="W391" s="20" t="e">
        <f>ROUND(VLOOKUP($M391,age!$A$2:$M$479,10,FALSE),1)</f>
        <v>#N/A</v>
      </c>
      <c r="X391" s="20" t="e">
        <f>ROUND(VLOOKUP($M391,age!$A$2:$M$479,11,FALSE),1)</f>
        <v>#N/A</v>
      </c>
      <c r="Y391" s="20" t="e">
        <f>ROUND(VLOOKUP($M391,age!$A$2:$M$479,12,FALSE),1)</f>
        <v>#N/A</v>
      </c>
      <c r="Z391" s="20" t="e">
        <f>ROUND(VLOOKUP($M391,age!$A$2:$M$479,13,FALSE),1)</f>
        <v>#N/A</v>
      </c>
      <c r="AA391" s="20" t="e">
        <f>ROUND(VLOOKUP($N391,ht!$A$2:$H$423,2,FALSE),1)</f>
        <v>#N/A</v>
      </c>
      <c r="AB391" s="38" t="e">
        <f>ROUND(VLOOKUP($N391,ht!$A$2:$H$423,3,FALSE),1)</f>
        <v>#N/A</v>
      </c>
      <c r="AC391" s="20" t="e">
        <f>ROUND(VLOOKUP($N391,ht!$A$2:$H$423,4,FALSE),1)</f>
        <v>#N/A</v>
      </c>
      <c r="AD391" s="20" t="e">
        <f>ROUND(VLOOKUP($N391,ht!$A$2:$H$423,5,FALSE),1)</f>
        <v>#N/A</v>
      </c>
      <c r="AE391" s="20" t="e">
        <f>ROUND(VLOOKUP($N391,ht!$A$2:$H$423,6,FALSE),1)</f>
        <v>#N/A</v>
      </c>
      <c r="AF391" s="20" t="e">
        <f>ROUND(VLOOKUP($N391,ht!$A$2:$H$423,7,FALSE),1)</f>
        <v>#N/A</v>
      </c>
      <c r="AG391" s="20" t="e">
        <f>ROUND(VLOOKUP($N391,ht!$A$2:$H$423,8,FALSE),1)</f>
        <v>#N/A</v>
      </c>
    </row>
    <row r="392" spans="1:33" x14ac:dyDescent="0.75">
      <c r="A392" s="4"/>
      <c r="B392" s="5"/>
      <c r="C392" s="6"/>
      <c r="D392" s="6"/>
      <c r="E392" s="6"/>
      <c r="F392" s="6"/>
      <c r="G392" s="6"/>
      <c r="H392" s="35" t="str">
        <f t="shared" si="36"/>
        <v/>
      </c>
      <c r="I392" s="35" t="str">
        <f t="shared" si="37"/>
        <v/>
      </c>
      <c r="J392" s="35" t="str">
        <f t="shared" si="38"/>
        <v/>
      </c>
      <c r="K392" s="36" t="str">
        <f>Profile!$B$14</f>
        <v>700101-1</v>
      </c>
      <c r="L392" s="37">
        <f t="shared" ca="1" si="39"/>
        <v>45085</v>
      </c>
      <c r="M392" s="20" t="str">
        <f t="shared" si="40"/>
        <v>0</v>
      </c>
      <c r="N392" s="20" t="str">
        <f t="shared" si="41"/>
        <v>0</v>
      </c>
      <c r="O392" s="20" t="e">
        <f>ROUND(VLOOKUP($M392,age!$A$2:$M$479,2,FALSE),1)</f>
        <v>#N/A</v>
      </c>
      <c r="P392" s="20" t="e">
        <f>ROUND(VLOOKUP($M392,age!$A$2:$M$479,3,FALSE),1)</f>
        <v>#N/A</v>
      </c>
      <c r="Q392" s="20" t="e">
        <f>ROUND(VLOOKUP($M392,age!$A$2:$M$479,4,FALSE),1)</f>
        <v>#N/A</v>
      </c>
      <c r="R392" s="20" t="e">
        <f>ROUND(VLOOKUP($M392,age!$A$2:$M$479,5,FALSE),1)</f>
        <v>#N/A</v>
      </c>
      <c r="S392" s="20" t="e">
        <f>ROUND(VLOOKUP($M392,age!$A$2:$M$479,6,FALSE),1)</f>
        <v>#N/A</v>
      </c>
      <c r="T392" s="20" t="e">
        <f>ROUND(VLOOKUP($M392,age!$A$2:$M$479,7,FALSE),1)</f>
        <v>#N/A</v>
      </c>
      <c r="U392" s="20" t="e">
        <f>ROUND(VLOOKUP($M392,age!$A$2:$M$479,8,FALSE),1)</f>
        <v>#N/A</v>
      </c>
      <c r="V392" s="20" t="e">
        <f>ROUND(VLOOKUP($M392,age!$A$2:$M$479,9,FALSE),1)</f>
        <v>#N/A</v>
      </c>
      <c r="W392" s="20" t="e">
        <f>ROUND(VLOOKUP($M392,age!$A$2:$M$479,10,FALSE),1)</f>
        <v>#N/A</v>
      </c>
      <c r="X392" s="20" t="e">
        <f>ROUND(VLOOKUP($M392,age!$A$2:$M$479,11,FALSE),1)</f>
        <v>#N/A</v>
      </c>
      <c r="Y392" s="20" t="e">
        <f>ROUND(VLOOKUP($M392,age!$A$2:$M$479,12,FALSE),1)</f>
        <v>#N/A</v>
      </c>
      <c r="Z392" s="20" t="e">
        <f>ROUND(VLOOKUP($M392,age!$A$2:$M$479,13,FALSE),1)</f>
        <v>#N/A</v>
      </c>
      <c r="AA392" s="20" t="e">
        <f>ROUND(VLOOKUP($N392,ht!$A$2:$H$423,2,FALSE),1)</f>
        <v>#N/A</v>
      </c>
      <c r="AB392" s="38" t="e">
        <f>ROUND(VLOOKUP($N392,ht!$A$2:$H$423,3,FALSE),1)</f>
        <v>#N/A</v>
      </c>
      <c r="AC392" s="20" t="e">
        <f>ROUND(VLOOKUP($N392,ht!$A$2:$H$423,4,FALSE),1)</f>
        <v>#N/A</v>
      </c>
      <c r="AD392" s="20" t="e">
        <f>ROUND(VLOOKUP($N392,ht!$A$2:$H$423,5,FALSE),1)</f>
        <v>#N/A</v>
      </c>
      <c r="AE392" s="20" t="e">
        <f>ROUND(VLOOKUP($N392,ht!$A$2:$H$423,6,FALSE),1)</f>
        <v>#N/A</v>
      </c>
      <c r="AF392" s="20" t="e">
        <f>ROUND(VLOOKUP($N392,ht!$A$2:$H$423,7,FALSE),1)</f>
        <v>#N/A</v>
      </c>
      <c r="AG392" s="20" t="e">
        <f>ROUND(VLOOKUP($N392,ht!$A$2:$H$423,8,FALSE),1)</f>
        <v>#N/A</v>
      </c>
    </row>
    <row r="393" spans="1:33" x14ac:dyDescent="0.75">
      <c r="A393" s="4"/>
      <c r="B393" s="5"/>
      <c r="C393" s="6"/>
      <c r="D393" s="6"/>
      <c r="E393" s="6"/>
      <c r="F393" s="6"/>
      <c r="G393" s="6"/>
      <c r="H393" s="35" t="str">
        <f t="shared" si="36"/>
        <v/>
      </c>
      <c r="I393" s="35" t="str">
        <f t="shared" si="37"/>
        <v/>
      </c>
      <c r="J393" s="35" t="str">
        <f t="shared" si="38"/>
        <v/>
      </c>
      <c r="K393" s="36" t="str">
        <f>Profile!$B$14</f>
        <v>700101-1</v>
      </c>
      <c r="L393" s="37">
        <f t="shared" ca="1" si="39"/>
        <v>45085</v>
      </c>
      <c r="M393" s="20" t="str">
        <f t="shared" si="40"/>
        <v>0</v>
      </c>
      <c r="N393" s="20" t="str">
        <f t="shared" si="41"/>
        <v>0</v>
      </c>
      <c r="O393" s="20" t="e">
        <f>ROUND(VLOOKUP($M393,age!$A$2:$M$479,2,FALSE),1)</f>
        <v>#N/A</v>
      </c>
      <c r="P393" s="20" t="e">
        <f>ROUND(VLOOKUP($M393,age!$A$2:$M$479,3,FALSE),1)</f>
        <v>#N/A</v>
      </c>
      <c r="Q393" s="20" t="e">
        <f>ROUND(VLOOKUP($M393,age!$A$2:$M$479,4,FALSE),1)</f>
        <v>#N/A</v>
      </c>
      <c r="R393" s="20" t="e">
        <f>ROUND(VLOOKUP($M393,age!$A$2:$M$479,5,FALSE),1)</f>
        <v>#N/A</v>
      </c>
      <c r="S393" s="20" t="e">
        <f>ROUND(VLOOKUP($M393,age!$A$2:$M$479,6,FALSE),1)</f>
        <v>#N/A</v>
      </c>
      <c r="T393" s="20" t="e">
        <f>ROUND(VLOOKUP($M393,age!$A$2:$M$479,7,FALSE),1)</f>
        <v>#N/A</v>
      </c>
      <c r="U393" s="20" t="e">
        <f>ROUND(VLOOKUP($M393,age!$A$2:$M$479,8,FALSE),1)</f>
        <v>#N/A</v>
      </c>
      <c r="V393" s="20" t="e">
        <f>ROUND(VLOOKUP($M393,age!$A$2:$M$479,9,FALSE),1)</f>
        <v>#N/A</v>
      </c>
      <c r="W393" s="20" t="e">
        <f>ROUND(VLOOKUP($M393,age!$A$2:$M$479,10,FALSE),1)</f>
        <v>#N/A</v>
      </c>
      <c r="X393" s="20" t="e">
        <f>ROUND(VLOOKUP($M393,age!$A$2:$M$479,11,FALSE),1)</f>
        <v>#N/A</v>
      </c>
      <c r="Y393" s="20" t="e">
        <f>ROUND(VLOOKUP($M393,age!$A$2:$M$479,12,FALSE),1)</f>
        <v>#N/A</v>
      </c>
      <c r="Z393" s="20" t="e">
        <f>ROUND(VLOOKUP($M393,age!$A$2:$M$479,13,FALSE),1)</f>
        <v>#N/A</v>
      </c>
      <c r="AA393" s="20" t="e">
        <f>ROUND(VLOOKUP($N393,ht!$A$2:$H$423,2,FALSE),1)</f>
        <v>#N/A</v>
      </c>
      <c r="AB393" s="38" t="e">
        <f>ROUND(VLOOKUP($N393,ht!$A$2:$H$423,3,FALSE),1)</f>
        <v>#N/A</v>
      </c>
      <c r="AC393" s="20" t="e">
        <f>ROUND(VLOOKUP($N393,ht!$A$2:$H$423,4,FALSE),1)</f>
        <v>#N/A</v>
      </c>
      <c r="AD393" s="20" t="e">
        <f>ROUND(VLOOKUP($N393,ht!$A$2:$H$423,5,FALSE),1)</f>
        <v>#N/A</v>
      </c>
      <c r="AE393" s="20" t="e">
        <f>ROUND(VLOOKUP($N393,ht!$A$2:$H$423,6,FALSE),1)</f>
        <v>#N/A</v>
      </c>
      <c r="AF393" s="20" t="e">
        <f>ROUND(VLOOKUP($N393,ht!$A$2:$H$423,7,FALSE),1)</f>
        <v>#N/A</v>
      </c>
      <c r="AG393" s="20" t="e">
        <f>ROUND(VLOOKUP($N393,ht!$A$2:$H$423,8,FALSE),1)</f>
        <v>#N/A</v>
      </c>
    </row>
    <row r="394" spans="1:33" x14ac:dyDescent="0.75">
      <c r="A394" s="4"/>
      <c r="B394" s="5"/>
      <c r="C394" s="6"/>
      <c r="D394" s="6"/>
      <c r="E394" s="6"/>
      <c r="F394" s="6"/>
      <c r="G394" s="6"/>
      <c r="H394" s="35" t="str">
        <f t="shared" si="36"/>
        <v/>
      </c>
      <c r="I394" s="35" t="str">
        <f t="shared" si="37"/>
        <v/>
      </c>
      <c r="J394" s="35" t="str">
        <f t="shared" si="38"/>
        <v/>
      </c>
      <c r="K394" s="36" t="str">
        <f>Profile!$B$14</f>
        <v>700101-1</v>
      </c>
      <c r="L394" s="37">
        <f t="shared" ca="1" si="39"/>
        <v>45085</v>
      </c>
      <c r="M394" s="20" t="str">
        <f t="shared" si="40"/>
        <v>0</v>
      </c>
      <c r="N394" s="20" t="str">
        <f t="shared" si="41"/>
        <v>0</v>
      </c>
      <c r="O394" s="20" t="e">
        <f>ROUND(VLOOKUP($M394,age!$A$2:$M$479,2,FALSE),1)</f>
        <v>#N/A</v>
      </c>
      <c r="P394" s="20" t="e">
        <f>ROUND(VLOOKUP($M394,age!$A$2:$M$479,3,FALSE),1)</f>
        <v>#N/A</v>
      </c>
      <c r="Q394" s="20" t="e">
        <f>ROUND(VLOOKUP($M394,age!$A$2:$M$479,4,FALSE),1)</f>
        <v>#N/A</v>
      </c>
      <c r="R394" s="20" t="e">
        <f>ROUND(VLOOKUP($M394,age!$A$2:$M$479,5,FALSE),1)</f>
        <v>#N/A</v>
      </c>
      <c r="S394" s="20" t="e">
        <f>ROUND(VLOOKUP($M394,age!$A$2:$M$479,6,FALSE),1)</f>
        <v>#N/A</v>
      </c>
      <c r="T394" s="20" t="e">
        <f>ROUND(VLOOKUP($M394,age!$A$2:$M$479,7,FALSE),1)</f>
        <v>#N/A</v>
      </c>
      <c r="U394" s="20" t="e">
        <f>ROUND(VLOOKUP($M394,age!$A$2:$M$479,8,FALSE),1)</f>
        <v>#N/A</v>
      </c>
      <c r="V394" s="20" t="e">
        <f>ROUND(VLOOKUP($M394,age!$A$2:$M$479,9,FALSE),1)</f>
        <v>#N/A</v>
      </c>
      <c r="W394" s="20" t="e">
        <f>ROUND(VLOOKUP($M394,age!$A$2:$M$479,10,FALSE),1)</f>
        <v>#N/A</v>
      </c>
      <c r="X394" s="20" t="e">
        <f>ROUND(VLOOKUP($M394,age!$A$2:$M$479,11,FALSE),1)</f>
        <v>#N/A</v>
      </c>
      <c r="Y394" s="20" t="e">
        <f>ROUND(VLOOKUP($M394,age!$A$2:$M$479,12,FALSE),1)</f>
        <v>#N/A</v>
      </c>
      <c r="Z394" s="20" t="e">
        <f>ROUND(VLOOKUP($M394,age!$A$2:$M$479,13,FALSE),1)</f>
        <v>#N/A</v>
      </c>
      <c r="AA394" s="20" t="e">
        <f>ROUND(VLOOKUP($N394,ht!$A$2:$H$423,2,FALSE),1)</f>
        <v>#N/A</v>
      </c>
      <c r="AB394" s="38" t="e">
        <f>ROUND(VLOOKUP($N394,ht!$A$2:$H$423,3,FALSE),1)</f>
        <v>#N/A</v>
      </c>
      <c r="AC394" s="20" t="e">
        <f>ROUND(VLOOKUP($N394,ht!$A$2:$H$423,4,FALSE),1)</f>
        <v>#N/A</v>
      </c>
      <c r="AD394" s="20" t="e">
        <f>ROUND(VLOOKUP($N394,ht!$A$2:$H$423,5,FALSE),1)</f>
        <v>#N/A</v>
      </c>
      <c r="AE394" s="20" t="e">
        <f>ROUND(VLOOKUP($N394,ht!$A$2:$H$423,6,FALSE),1)</f>
        <v>#N/A</v>
      </c>
      <c r="AF394" s="20" t="e">
        <f>ROUND(VLOOKUP($N394,ht!$A$2:$H$423,7,FALSE),1)</f>
        <v>#N/A</v>
      </c>
      <c r="AG394" s="20" t="e">
        <f>ROUND(VLOOKUP($N394,ht!$A$2:$H$423,8,FALSE),1)</f>
        <v>#N/A</v>
      </c>
    </row>
    <row r="395" spans="1:33" x14ac:dyDescent="0.75">
      <c r="A395" s="4"/>
      <c r="B395" s="5"/>
      <c r="C395" s="6"/>
      <c r="D395" s="6"/>
      <c r="E395" s="6"/>
      <c r="F395" s="6"/>
      <c r="G395" s="6"/>
      <c r="H395" s="35" t="str">
        <f t="shared" si="36"/>
        <v/>
      </c>
      <c r="I395" s="35" t="str">
        <f t="shared" si="37"/>
        <v/>
      </c>
      <c r="J395" s="35" t="str">
        <f t="shared" si="38"/>
        <v/>
      </c>
      <c r="K395" s="36" t="str">
        <f>Profile!$B$14</f>
        <v>700101-1</v>
      </c>
      <c r="L395" s="37">
        <f t="shared" ca="1" si="39"/>
        <v>45085</v>
      </c>
      <c r="M395" s="20" t="str">
        <f t="shared" si="40"/>
        <v>0</v>
      </c>
      <c r="N395" s="20" t="str">
        <f t="shared" si="41"/>
        <v>0</v>
      </c>
      <c r="O395" s="20" t="e">
        <f>ROUND(VLOOKUP($M395,age!$A$2:$M$479,2,FALSE),1)</f>
        <v>#N/A</v>
      </c>
      <c r="P395" s="20" t="e">
        <f>ROUND(VLOOKUP($M395,age!$A$2:$M$479,3,FALSE),1)</f>
        <v>#N/A</v>
      </c>
      <c r="Q395" s="20" t="e">
        <f>ROUND(VLOOKUP($M395,age!$A$2:$M$479,4,FALSE),1)</f>
        <v>#N/A</v>
      </c>
      <c r="R395" s="20" t="e">
        <f>ROUND(VLOOKUP($M395,age!$A$2:$M$479,5,FALSE),1)</f>
        <v>#N/A</v>
      </c>
      <c r="S395" s="20" t="e">
        <f>ROUND(VLOOKUP($M395,age!$A$2:$M$479,6,FALSE),1)</f>
        <v>#N/A</v>
      </c>
      <c r="T395" s="20" t="e">
        <f>ROUND(VLOOKUP($M395,age!$A$2:$M$479,7,FALSE),1)</f>
        <v>#N/A</v>
      </c>
      <c r="U395" s="20" t="e">
        <f>ROUND(VLOOKUP($M395,age!$A$2:$M$479,8,FALSE),1)</f>
        <v>#N/A</v>
      </c>
      <c r="V395" s="20" t="e">
        <f>ROUND(VLOOKUP($M395,age!$A$2:$M$479,9,FALSE),1)</f>
        <v>#N/A</v>
      </c>
      <c r="W395" s="20" t="e">
        <f>ROUND(VLOOKUP($M395,age!$A$2:$M$479,10,FALSE),1)</f>
        <v>#N/A</v>
      </c>
      <c r="X395" s="20" t="e">
        <f>ROUND(VLOOKUP($M395,age!$A$2:$M$479,11,FALSE),1)</f>
        <v>#N/A</v>
      </c>
      <c r="Y395" s="20" t="e">
        <f>ROUND(VLOOKUP($M395,age!$A$2:$M$479,12,FALSE),1)</f>
        <v>#N/A</v>
      </c>
      <c r="Z395" s="20" t="e">
        <f>ROUND(VLOOKUP($M395,age!$A$2:$M$479,13,FALSE),1)</f>
        <v>#N/A</v>
      </c>
      <c r="AA395" s="20" t="e">
        <f>ROUND(VLOOKUP($N395,ht!$A$2:$H$423,2,FALSE),1)</f>
        <v>#N/A</v>
      </c>
      <c r="AB395" s="38" t="e">
        <f>ROUND(VLOOKUP($N395,ht!$A$2:$H$423,3,FALSE),1)</f>
        <v>#N/A</v>
      </c>
      <c r="AC395" s="20" t="e">
        <f>ROUND(VLOOKUP($N395,ht!$A$2:$H$423,4,FALSE),1)</f>
        <v>#N/A</v>
      </c>
      <c r="AD395" s="20" t="e">
        <f>ROUND(VLOOKUP($N395,ht!$A$2:$H$423,5,FALSE),1)</f>
        <v>#N/A</v>
      </c>
      <c r="AE395" s="20" t="e">
        <f>ROUND(VLOOKUP($N395,ht!$A$2:$H$423,6,FALSE),1)</f>
        <v>#N/A</v>
      </c>
      <c r="AF395" s="20" t="e">
        <f>ROUND(VLOOKUP($N395,ht!$A$2:$H$423,7,FALSE),1)</f>
        <v>#N/A</v>
      </c>
      <c r="AG395" s="20" t="e">
        <f>ROUND(VLOOKUP($N395,ht!$A$2:$H$423,8,FALSE),1)</f>
        <v>#N/A</v>
      </c>
    </row>
    <row r="396" spans="1:33" x14ac:dyDescent="0.75">
      <c r="A396" s="4"/>
      <c r="B396" s="5"/>
      <c r="C396" s="6"/>
      <c r="D396" s="6"/>
      <c r="E396" s="6"/>
      <c r="F396" s="6"/>
      <c r="G396" s="6"/>
      <c r="H396" s="35" t="str">
        <f t="shared" si="36"/>
        <v/>
      </c>
      <c r="I396" s="35" t="str">
        <f t="shared" si="37"/>
        <v/>
      </c>
      <c r="J396" s="35" t="str">
        <f t="shared" si="38"/>
        <v/>
      </c>
      <c r="K396" s="36" t="str">
        <f>Profile!$B$14</f>
        <v>700101-1</v>
      </c>
      <c r="L396" s="37">
        <f t="shared" ca="1" si="39"/>
        <v>45085</v>
      </c>
      <c r="M396" s="20" t="str">
        <f t="shared" si="40"/>
        <v>0</v>
      </c>
      <c r="N396" s="20" t="str">
        <f t="shared" si="41"/>
        <v>0</v>
      </c>
      <c r="O396" s="20" t="e">
        <f>ROUND(VLOOKUP($M396,age!$A$2:$M$479,2,FALSE),1)</f>
        <v>#N/A</v>
      </c>
      <c r="P396" s="20" t="e">
        <f>ROUND(VLOOKUP($M396,age!$A$2:$M$479,3,FALSE),1)</f>
        <v>#N/A</v>
      </c>
      <c r="Q396" s="20" t="e">
        <f>ROUND(VLOOKUP($M396,age!$A$2:$M$479,4,FALSE),1)</f>
        <v>#N/A</v>
      </c>
      <c r="R396" s="20" t="e">
        <f>ROUND(VLOOKUP($M396,age!$A$2:$M$479,5,FALSE),1)</f>
        <v>#N/A</v>
      </c>
      <c r="S396" s="20" t="e">
        <f>ROUND(VLOOKUP($M396,age!$A$2:$M$479,6,FALSE),1)</f>
        <v>#N/A</v>
      </c>
      <c r="T396" s="20" t="e">
        <f>ROUND(VLOOKUP($M396,age!$A$2:$M$479,7,FALSE),1)</f>
        <v>#N/A</v>
      </c>
      <c r="U396" s="20" t="e">
        <f>ROUND(VLOOKUP($M396,age!$A$2:$M$479,8,FALSE),1)</f>
        <v>#N/A</v>
      </c>
      <c r="V396" s="20" t="e">
        <f>ROUND(VLOOKUP($M396,age!$A$2:$M$479,9,FALSE),1)</f>
        <v>#N/A</v>
      </c>
      <c r="W396" s="20" t="e">
        <f>ROUND(VLOOKUP($M396,age!$A$2:$M$479,10,FALSE),1)</f>
        <v>#N/A</v>
      </c>
      <c r="X396" s="20" t="e">
        <f>ROUND(VLOOKUP($M396,age!$A$2:$M$479,11,FALSE),1)</f>
        <v>#N/A</v>
      </c>
      <c r="Y396" s="20" t="e">
        <f>ROUND(VLOOKUP($M396,age!$A$2:$M$479,12,FALSE),1)</f>
        <v>#N/A</v>
      </c>
      <c r="Z396" s="20" t="e">
        <f>ROUND(VLOOKUP($M396,age!$A$2:$M$479,13,FALSE),1)</f>
        <v>#N/A</v>
      </c>
      <c r="AA396" s="20" t="e">
        <f>ROUND(VLOOKUP($N396,ht!$A$2:$H$423,2,FALSE),1)</f>
        <v>#N/A</v>
      </c>
      <c r="AB396" s="38" t="e">
        <f>ROUND(VLOOKUP($N396,ht!$A$2:$H$423,3,FALSE),1)</f>
        <v>#N/A</v>
      </c>
      <c r="AC396" s="20" t="e">
        <f>ROUND(VLOOKUP($N396,ht!$A$2:$H$423,4,FALSE),1)</f>
        <v>#N/A</v>
      </c>
      <c r="AD396" s="20" t="e">
        <f>ROUND(VLOOKUP($N396,ht!$A$2:$H$423,5,FALSE),1)</f>
        <v>#N/A</v>
      </c>
      <c r="AE396" s="20" t="e">
        <f>ROUND(VLOOKUP($N396,ht!$A$2:$H$423,6,FALSE),1)</f>
        <v>#N/A</v>
      </c>
      <c r="AF396" s="20" t="e">
        <f>ROUND(VLOOKUP($N396,ht!$A$2:$H$423,7,FALSE),1)</f>
        <v>#N/A</v>
      </c>
      <c r="AG396" s="20" t="e">
        <f>ROUND(VLOOKUP($N396,ht!$A$2:$H$423,8,FALSE),1)</f>
        <v>#N/A</v>
      </c>
    </row>
    <row r="397" spans="1:33" x14ac:dyDescent="0.75">
      <c r="A397" s="4"/>
      <c r="B397" s="5"/>
      <c r="C397" s="6"/>
      <c r="D397" s="6"/>
      <c r="E397" s="6"/>
      <c r="F397" s="6"/>
      <c r="G397" s="6"/>
      <c r="H397" s="35" t="str">
        <f t="shared" si="36"/>
        <v/>
      </c>
      <c r="I397" s="35" t="str">
        <f t="shared" si="37"/>
        <v/>
      </c>
      <c r="J397" s="35" t="str">
        <f t="shared" si="38"/>
        <v/>
      </c>
      <c r="K397" s="36" t="str">
        <f>Profile!$B$14</f>
        <v>700101-1</v>
      </c>
      <c r="L397" s="37">
        <f t="shared" ca="1" si="39"/>
        <v>45085</v>
      </c>
      <c r="M397" s="20" t="str">
        <f t="shared" si="40"/>
        <v>0</v>
      </c>
      <c r="N397" s="20" t="str">
        <f t="shared" si="41"/>
        <v>0</v>
      </c>
      <c r="O397" s="20" t="e">
        <f>ROUND(VLOOKUP($M397,age!$A$2:$M$479,2,FALSE),1)</f>
        <v>#N/A</v>
      </c>
      <c r="P397" s="20" t="e">
        <f>ROUND(VLOOKUP($M397,age!$A$2:$M$479,3,FALSE),1)</f>
        <v>#N/A</v>
      </c>
      <c r="Q397" s="20" t="e">
        <f>ROUND(VLOOKUP($M397,age!$A$2:$M$479,4,FALSE),1)</f>
        <v>#N/A</v>
      </c>
      <c r="R397" s="20" t="e">
        <f>ROUND(VLOOKUP($M397,age!$A$2:$M$479,5,FALSE),1)</f>
        <v>#N/A</v>
      </c>
      <c r="S397" s="20" t="e">
        <f>ROUND(VLOOKUP($M397,age!$A$2:$M$479,6,FALSE),1)</f>
        <v>#N/A</v>
      </c>
      <c r="T397" s="20" t="e">
        <f>ROUND(VLOOKUP($M397,age!$A$2:$M$479,7,FALSE),1)</f>
        <v>#N/A</v>
      </c>
      <c r="U397" s="20" t="e">
        <f>ROUND(VLOOKUP($M397,age!$A$2:$M$479,8,FALSE),1)</f>
        <v>#N/A</v>
      </c>
      <c r="V397" s="20" t="e">
        <f>ROUND(VLOOKUP($M397,age!$A$2:$M$479,9,FALSE),1)</f>
        <v>#N/A</v>
      </c>
      <c r="W397" s="20" t="e">
        <f>ROUND(VLOOKUP($M397,age!$A$2:$M$479,10,FALSE),1)</f>
        <v>#N/A</v>
      </c>
      <c r="X397" s="20" t="e">
        <f>ROUND(VLOOKUP($M397,age!$A$2:$M$479,11,FALSE),1)</f>
        <v>#N/A</v>
      </c>
      <c r="Y397" s="20" t="e">
        <f>ROUND(VLOOKUP($M397,age!$A$2:$M$479,12,FALSE),1)</f>
        <v>#N/A</v>
      </c>
      <c r="Z397" s="20" t="e">
        <f>ROUND(VLOOKUP($M397,age!$A$2:$M$479,13,FALSE),1)</f>
        <v>#N/A</v>
      </c>
      <c r="AA397" s="20" t="e">
        <f>ROUND(VLOOKUP($N397,ht!$A$2:$H$423,2,FALSE),1)</f>
        <v>#N/A</v>
      </c>
      <c r="AB397" s="38" t="e">
        <f>ROUND(VLOOKUP($N397,ht!$A$2:$H$423,3,FALSE),1)</f>
        <v>#N/A</v>
      </c>
      <c r="AC397" s="20" t="e">
        <f>ROUND(VLOOKUP($N397,ht!$A$2:$H$423,4,FALSE),1)</f>
        <v>#N/A</v>
      </c>
      <c r="AD397" s="20" t="e">
        <f>ROUND(VLOOKUP($N397,ht!$A$2:$H$423,5,FALSE),1)</f>
        <v>#N/A</v>
      </c>
      <c r="AE397" s="20" t="e">
        <f>ROUND(VLOOKUP($N397,ht!$A$2:$H$423,6,FALSE),1)</f>
        <v>#N/A</v>
      </c>
      <c r="AF397" s="20" t="e">
        <f>ROUND(VLOOKUP($N397,ht!$A$2:$H$423,7,FALSE),1)</f>
        <v>#N/A</v>
      </c>
      <c r="AG397" s="20" t="e">
        <f>ROUND(VLOOKUP($N397,ht!$A$2:$H$423,8,FALSE),1)</f>
        <v>#N/A</v>
      </c>
    </row>
    <row r="398" spans="1:33" x14ac:dyDescent="0.75">
      <c r="A398" s="4"/>
      <c r="B398" s="5"/>
      <c r="C398" s="6"/>
      <c r="D398" s="6"/>
      <c r="E398" s="6"/>
      <c r="F398" s="6"/>
      <c r="G398" s="6"/>
      <c r="H398" s="35" t="str">
        <f t="shared" si="36"/>
        <v/>
      </c>
      <c r="I398" s="35" t="str">
        <f t="shared" si="37"/>
        <v/>
      </c>
      <c r="J398" s="35" t="str">
        <f t="shared" si="38"/>
        <v/>
      </c>
      <c r="K398" s="36" t="str">
        <f>Profile!$B$14</f>
        <v>700101-1</v>
      </c>
      <c r="L398" s="37">
        <f t="shared" ca="1" si="39"/>
        <v>45085</v>
      </c>
      <c r="M398" s="20" t="str">
        <f t="shared" si="40"/>
        <v>0</v>
      </c>
      <c r="N398" s="20" t="str">
        <f t="shared" si="41"/>
        <v>0</v>
      </c>
      <c r="O398" s="20" t="e">
        <f>ROUND(VLOOKUP($M398,age!$A$2:$M$479,2,FALSE),1)</f>
        <v>#N/A</v>
      </c>
      <c r="P398" s="20" t="e">
        <f>ROUND(VLOOKUP($M398,age!$A$2:$M$479,3,FALSE),1)</f>
        <v>#N/A</v>
      </c>
      <c r="Q398" s="20" t="e">
        <f>ROUND(VLOOKUP($M398,age!$A$2:$M$479,4,FALSE),1)</f>
        <v>#N/A</v>
      </c>
      <c r="R398" s="20" t="e">
        <f>ROUND(VLOOKUP($M398,age!$A$2:$M$479,5,FALSE),1)</f>
        <v>#N/A</v>
      </c>
      <c r="S398" s="20" t="e">
        <f>ROUND(VLOOKUP($M398,age!$A$2:$M$479,6,FALSE),1)</f>
        <v>#N/A</v>
      </c>
      <c r="T398" s="20" t="e">
        <f>ROUND(VLOOKUP($M398,age!$A$2:$M$479,7,FALSE),1)</f>
        <v>#N/A</v>
      </c>
      <c r="U398" s="20" t="e">
        <f>ROUND(VLOOKUP($M398,age!$A$2:$M$479,8,FALSE),1)</f>
        <v>#N/A</v>
      </c>
      <c r="V398" s="20" t="e">
        <f>ROUND(VLOOKUP($M398,age!$A$2:$M$479,9,FALSE),1)</f>
        <v>#N/A</v>
      </c>
      <c r="W398" s="20" t="e">
        <f>ROUND(VLOOKUP($M398,age!$A$2:$M$479,10,FALSE),1)</f>
        <v>#N/A</v>
      </c>
      <c r="X398" s="20" t="e">
        <f>ROUND(VLOOKUP($M398,age!$A$2:$M$479,11,FALSE),1)</f>
        <v>#N/A</v>
      </c>
      <c r="Y398" s="20" t="e">
        <f>ROUND(VLOOKUP($M398,age!$A$2:$M$479,12,FALSE),1)</f>
        <v>#N/A</v>
      </c>
      <c r="Z398" s="20" t="e">
        <f>ROUND(VLOOKUP($M398,age!$A$2:$M$479,13,FALSE),1)</f>
        <v>#N/A</v>
      </c>
      <c r="AA398" s="20" t="e">
        <f>ROUND(VLOOKUP($N398,ht!$A$2:$H$423,2,FALSE),1)</f>
        <v>#N/A</v>
      </c>
      <c r="AB398" s="38" t="e">
        <f>ROUND(VLOOKUP($N398,ht!$A$2:$H$423,3,FALSE),1)</f>
        <v>#N/A</v>
      </c>
      <c r="AC398" s="20" t="e">
        <f>ROUND(VLOOKUP($N398,ht!$A$2:$H$423,4,FALSE),1)</f>
        <v>#N/A</v>
      </c>
      <c r="AD398" s="20" t="e">
        <f>ROUND(VLOOKUP($N398,ht!$A$2:$H$423,5,FALSE),1)</f>
        <v>#N/A</v>
      </c>
      <c r="AE398" s="20" t="e">
        <f>ROUND(VLOOKUP($N398,ht!$A$2:$H$423,6,FALSE),1)</f>
        <v>#N/A</v>
      </c>
      <c r="AF398" s="20" t="e">
        <f>ROUND(VLOOKUP($N398,ht!$A$2:$H$423,7,FALSE),1)</f>
        <v>#N/A</v>
      </c>
      <c r="AG398" s="20" t="e">
        <f>ROUND(VLOOKUP($N398,ht!$A$2:$H$423,8,FALSE),1)</f>
        <v>#N/A</v>
      </c>
    </row>
    <row r="399" spans="1:33" x14ac:dyDescent="0.75">
      <c r="A399" s="4"/>
      <c r="B399" s="5"/>
      <c r="C399" s="6"/>
      <c r="D399" s="6"/>
      <c r="E399" s="6"/>
      <c r="F399" s="6"/>
      <c r="G399" s="6"/>
      <c r="H399" s="35" t="str">
        <f t="shared" si="36"/>
        <v/>
      </c>
      <c r="I399" s="35" t="str">
        <f t="shared" si="37"/>
        <v/>
      </c>
      <c r="J399" s="35" t="str">
        <f t="shared" si="38"/>
        <v/>
      </c>
      <c r="K399" s="36" t="str">
        <f>Profile!$B$14</f>
        <v>700101-1</v>
      </c>
      <c r="L399" s="37">
        <f t="shared" ca="1" si="39"/>
        <v>45085</v>
      </c>
      <c r="M399" s="20" t="str">
        <f t="shared" si="40"/>
        <v>0</v>
      </c>
      <c r="N399" s="20" t="str">
        <f t="shared" si="41"/>
        <v>0</v>
      </c>
      <c r="O399" s="20" t="e">
        <f>ROUND(VLOOKUP($M399,age!$A$2:$M$479,2,FALSE),1)</f>
        <v>#N/A</v>
      </c>
      <c r="P399" s="20" t="e">
        <f>ROUND(VLOOKUP($M399,age!$A$2:$M$479,3,FALSE),1)</f>
        <v>#N/A</v>
      </c>
      <c r="Q399" s="20" t="e">
        <f>ROUND(VLOOKUP($M399,age!$A$2:$M$479,4,FALSE),1)</f>
        <v>#N/A</v>
      </c>
      <c r="R399" s="20" t="e">
        <f>ROUND(VLOOKUP($M399,age!$A$2:$M$479,5,FALSE),1)</f>
        <v>#N/A</v>
      </c>
      <c r="S399" s="20" t="e">
        <f>ROUND(VLOOKUP($M399,age!$A$2:$M$479,6,FALSE),1)</f>
        <v>#N/A</v>
      </c>
      <c r="T399" s="20" t="e">
        <f>ROUND(VLOOKUP($M399,age!$A$2:$M$479,7,FALSE),1)</f>
        <v>#N/A</v>
      </c>
      <c r="U399" s="20" t="e">
        <f>ROUND(VLOOKUP($M399,age!$A$2:$M$479,8,FALSE),1)</f>
        <v>#N/A</v>
      </c>
      <c r="V399" s="20" t="e">
        <f>ROUND(VLOOKUP($M399,age!$A$2:$M$479,9,FALSE),1)</f>
        <v>#N/A</v>
      </c>
      <c r="W399" s="20" t="e">
        <f>ROUND(VLOOKUP($M399,age!$A$2:$M$479,10,FALSE),1)</f>
        <v>#N/A</v>
      </c>
      <c r="X399" s="20" t="e">
        <f>ROUND(VLOOKUP($M399,age!$A$2:$M$479,11,FALSE),1)</f>
        <v>#N/A</v>
      </c>
      <c r="Y399" s="20" t="e">
        <f>ROUND(VLOOKUP($M399,age!$A$2:$M$479,12,FALSE),1)</f>
        <v>#N/A</v>
      </c>
      <c r="Z399" s="20" t="e">
        <f>ROUND(VLOOKUP($M399,age!$A$2:$M$479,13,FALSE),1)</f>
        <v>#N/A</v>
      </c>
      <c r="AA399" s="20" t="e">
        <f>ROUND(VLOOKUP($N399,ht!$A$2:$H$423,2,FALSE),1)</f>
        <v>#N/A</v>
      </c>
      <c r="AB399" s="38" t="e">
        <f>ROUND(VLOOKUP($N399,ht!$A$2:$H$423,3,FALSE),1)</f>
        <v>#N/A</v>
      </c>
      <c r="AC399" s="20" t="e">
        <f>ROUND(VLOOKUP($N399,ht!$A$2:$H$423,4,FALSE),1)</f>
        <v>#N/A</v>
      </c>
      <c r="AD399" s="20" t="e">
        <f>ROUND(VLOOKUP($N399,ht!$A$2:$H$423,5,FALSE),1)</f>
        <v>#N/A</v>
      </c>
      <c r="AE399" s="20" t="e">
        <f>ROUND(VLOOKUP($N399,ht!$A$2:$H$423,6,FALSE),1)</f>
        <v>#N/A</v>
      </c>
      <c r="AF399" s="20" t="e">
        <f>ROUND(VLOOKUP($N399,ht!$A$2:$H$423,7,FALSE),1)</f>
        <v>#N/A</v>
      </c>
      <c r="AG399" s="20" t="e">
        <f>ROUND(VLOOKUP($N399,ht!$A$2:$H$423,8,FALSE),1)</f>
        <v>#N/A</v>
      </c>
    </row>
    <row r="400" spans="1:33" x14ac:dyDescent="0.75">
      <c r="A400" s="4"/>
      <c r="B400" s="5"/>
      <c r="C400" s="6"/>
      <c r="D400" s="6"/>
      <c r="E400" s="6"/>
      <c r="F400" s="6"/>
      <c r="G400" s="6"/>
      <c r="H400" s="35" t="str">
        <f t="shared" si="36"/>
        <v/>
      </c>
      <c r="I400" s="35" t="str">
        <f t="shared" si="37"/>
        <v/>
      </c>
      <c r="J400" s="35" t="str">
        <f t="shared" si="38"/>
        <v/>
      </c>
      <c r="K400" s="36" t="str">
        <f>Profile!$B$14</f>
        <v>700101-1</v>
      </c>
      <c r="L400" s="37">
        <f t="shared" ca="1" si="39"/>
        <v>45085</v>
      </c>
      <c r="M400" s="20" t="str">
        <f t="shared" si="40"/>
        <v>0</v>
      </c>
      <c r="N400" s="20" t="str">
        <f t="shared" si="41"/>
        <v>0</v>
      </c>
      <c r="O400" s="20" t="e">
        <f>ROUND(VLOOKUP($M400,age!$A$2:$M$479,2,FALSE),1)</f>
        <v>#N/A</v>
      </c>
      <c r="P400" s="20" t="e">
        <f>ROUND(VLOOKUP($M400,age!$A$2:$M$479,3,FALSE),1)</f>
        <v>#N/A</v>
      </c>
      <c r="Q400" s="20" t="e">
        <f>ROUND(VLOOKUP($M400,age!$A$2:$M$479,4,FALSE),1)</f>
        <v>#N/A</v>
      </c>
      <c r="R400" s="20" t="e">
        <f>ROUND(VLOOKUP($M400,age!$A$2:$M$479,5,FALSE),1)</f>
        <v>#N/A</v>
      </c>
      <c r="S400" s="20" t="e">
        <f>ROUND(VLOOKUP($M400,age!$A$2:$M$479,6,FALSE),1)</f>
        <v>#N/A</v>
      </c>
      <c r="T400" s="20" t="e">
        <f>ROUND(VLOOKUP($M400,age!$A$2:$M$479,7,FALSE),1)</f>
        <v>#N/A</v>
      </c>
      <c r="U400" s="20" t="e">
        <f>ROUND(VLOOKUP($M400,age!$A$2:$M$479,8,FALSE),1)</f>
        <v>#N/A</v>
      </c>
      <c r="V400" s="20" t="e">
        <f>ROUND(VLOOKUP($M400,age!$A$2:$M$479,9,FALSE),1)</f>
        <v>#N/A</v>
      </c>
      <c r="W400" s="20" t="e">
        <f>ROUND(VLOOKUP($M400,age!$A$2:$M$479,10,FALSE),1)</f>
        <v>#N/A</v>
      </c>
      <c r="X400" s="20" t="e">
        <f>ROUND(VLOOKUP($M400,age!$A$2:$M$479,11,FALSE),1)</f>
        <v>#N/A</v>
      </c>
      <c r="Y400" s="20" t="e">
        <f>ROUND(VLOOKUP($M400,age!$A$2:$M$479,12,FALSE),1)</f>
        <v>#N/A</v>
      </c>
      <c r="Z400" s="20" t="e">
        <f>ROUND(VLOOKUP($M400,age!$A$2:$M$479,13,FALSE),1)</f>
        <v>#N/A</v>
      </c>
      <c r="AA400" s="20" t="e">
        <f>ROUND(VLOOKUP($N400,ht!$A$2:$H$423,2,FALSE),1)</f>
        <v>#N/A</v>
      </c>
      <c r="AB400" s="38" t="e">
        <f>ROUND(VLOOKUP($N400,ht!$A$2:$H$423,3,FALSE),1)</f>
        <v>#N/A</v>
      </c>
      <c r="AC400" s="20" t="e">
        <f>ROUND(VLOOKUP($N400,ht!$A$2:$H$423,4,FALSE),1)</f>
        <v>#N/A</v>
      </c>
      <c r="AD400" s="20" t="e">
        <f>ROUND(VLOOKUP($N400,ht!$A$2:$H$423,5,FALSE),1)</f>
        <v>#N/A</v>
      </c>
      <c r="AE400" s="20" t="e">
        <f>ROUND(VLOOKUP($N400,ht!$A$2:$H$423,6,FALSE),1)</f>
        <v>#N/A</v>
      </c>
      <c r="AF400" s="20" t="e">
        <f>ROUND(VLOOKUP($N400,ht!$A$2:$H$423,7,FALSE),1)</f>
        <v>#N/A</v>
      </c>
      <c r="AG400" s="20" t="e">
        <f>ROUND(VLOOKUP($N400,ht!$A$2:$H$423,8,FALSE),1)</f>
        <v>#N/A</v>
      </c>
    </row>
    <row r="401" spans="1:33" x14ac:dyDescent="0.75">
      <c r="A401" s="4"/>
      <c r="B401" s="5"/>
      <c r="C401" s="6"/>
      <c r="D401" s="6"/>
      <c r="E401" s="6"/>
      <c r="F401" s="6"/>
      <c r="G401" s="6"/>
      <c r="H401" s="35" t="str">
        <f t="shared" si="36"/>
        <v/>
      </c>
      <c r="I401" s="35" t="str">
        <f t="shared" si="37"/>
        <v/>
      </c>
      <c r="J401" s="35" t="str">
        <f t="shared" si="38"/>
        <v/>
      </c>
      <c r="K401" s="36" t="str">
        <f>Profile!$B$14</f>
        <v>700101-1</v>
      </c>
      <c r="L401" s="37">
        <f t="shared" ca="1" si="39"/>
        <v>45085</v>
      </c>
      <c r="M401" s="20" t="str">
        <f t="shared" si="40"/>
        <v>0</v>
      </c>
      <c r="N401" s="20" t="str">
        <f t="shared" si="41"/>
        <v>0</v>
      </c>
      <c r="O401" s="20" t="e">
        <f>ROUND(VLOOKUP($M401,age!$A$2:$M$479,2,FALSE),1)</f>
        <v>#N/A</v>
      </c>
      <c r="P401" s="20" t="e">
        <f>ROUND(VLOOKUP($M401,age!$A$2:$M$479,3,FALSE),1)</f>
        <v>#N/A</v>
      </c>
      <c r="Q401" s="20" t="e">
        <f>ROUND(VLOOKUP($M401,age!$A$2:$M$479,4,FALSE),1)</f>
        <v>#N/A</v>
      </c>
      <c r="R401" s="20" t="e">
        <f>ROUND(VLOOKUP($M401,age!$A$2:$M$479,5,FALSE),1)</f>
        <v>#N/A</v>
      </c>
      <c r="S401" s="20" t="e">
        <f>ROUND(VLOOKUP($M401,age!$A$2:$M$479,6,FALSE),1)</f>
        <v>#N/A</v>
      </c>
      <c r="T401" s="20" t="e">
        <f>ROUND(VLOOKUP($M401,age!$A$2:$M$479,7,FALSE),1)</f>
        <v>#N/A</v>
      </c>
      <c r="U401" s="20" t="e">
        <f>ROUND(VLOOKUP($M401,age!$A$2:$M$479,8,FALSE),1)</f>
        <v>#N/A</v>
      </c>
      <c r="V401" s="20" t="e">
        <f>ROUND(VLOOKUP($M401,age!$A$2:$M$479,9,FALSE),1)</f>
        <v>#N/A</v>
      </c>
      <c r="W401" s="20" t="e">
        <f>ROUND(VLOOKUP($M401,age!$A$2:$M$479,10,FALSE),1)</f>
        <v>#N/A</v>
      </c>
      <c r="X401" s="20" t="e">
        <f>ROUND(VLOOKUP($M401,age!$A$2:$M$479,11,FALSE),1)</f>
        <v>#N/A</v>
      </c>
      <c r="Y401" s="20" t="e">
        <f>ROUND(VLOOKUP($M401,age!$A$2:$M$479,12,FALSE),1)</f>
        <v>#N/A</v>
      </c>
      <c r="Z401" s="20" t="e">
        <f>ROUND(VLOOKUP($M401,age!$A$2:$M$479,13,FALSE),1)</f>
        <v>#N/A</v>
      </c>
      <c r="AA401" s="20" t="e">
        <f>ROUND(VLOOKUP($N401,ht!$A$2:$H$423,2,FALSE),1)</f>
        <v>#N/A</v>
      </c>
      <c r="AB401" s="38" t="e">
        <f>ROUND(VLOOKUP($N401,ht!$A$2:$H$423,3,FALSE),1)</f>
        <v>#N/A</v>
      </c>
      <c r="AC401" s="20" t="e">
        <f>ROUND(VLOOKUP($N401,ht!$A$2:$H$423,4,FALSE),1)</f>
        <v>#N/A</v>
      </c>
      <c r="AD401" s="20" t="e">
        <f>ROUND(VLOOKUP($N401,ht!$A$2:$H$423,5,FALSE),1)</f>
        <v>#N/A</v>
      </c>
      <c r="AE401" s="20" t="e">
        <f>ROUND(VLOOKUP($N401,ht!$A$2:$H$423,6,FALSE),1)</f>
        <v>#N/A</v>
      </c>
      <c r="AF401" s="20" t="e">
        <f>ROUND(VLOOKUP($N401,ht!$A$2:$H$423,7,FALSE),1)</f>
        <v>#N/A</v>
      </c>
      <c r="AG401" s="20" t="e">
        <f>ROUND(VLOOKUP($N401,ht!$A$2:$H$423,8,FALSE),1)</f>
        <v>#N/A</v>
      </c>
    </row>
    <row r="402" spans="1:33" x14ac:dyDescent="0.75">
      <c r="A402" s="4"/>
      <c r="B402" s="5"/>
      <c r="C402" s="6"/>
      <c r="D402" s="6"/>
      <c r="E402" s="6"/>
      <c r="F402" s="6"/>
      <c r="G402" s="6"/>
      <c r="H402" s="35" t="str">
        <f t="shared" si="36"/>
        <v/>
      </c>
      <c r="I402" s="35" t="str">
        <f t="shared" si="37"/>
        <v/>
      </c>
      <c r="J402" s="35" t="str">
        <f t="shared" si="38"/>
        <v/>
      </c>
      <c r="K402" s="36" t="str">
        <f>Profile!$B$14</f>
        <v>700101-1</v>
      </c>
      <c r="L402" s="37">
        <f t="shared" ca="1" si="39"/>
        <v>45085</v>
      </c>
      <c r="M402" s="20" t="str">
        <f t="shared" si="40"/>
        <v>0</v>
      </c>
      <c r="N402" s="20" t="str">
        <f t="shared" si="41"/>
        <v>0</v>
      </c>
      <c r="O402" s="20" t="e">
        <f>ROUND(VLOOKUP($M402,age!$A$2:$M$479,2,FALSE),1)</f>
        <v>#N/A</v>
      </c>
      <c r="P402" s="20" t="e">
        <f>ROUND(VLOOKUP($M402,age!$A$2:$M$479,3,FALSE),1)</f>
        <v>#N/A</v>
      </c>
      <c r="Q402" s="20" t="e">
        <f>ROUND(VLOOKUP($M402,age!$A$2:$M$479,4,FALSE),1)</f>
        <v>#N/A</v>
      </c>
      <c r="R402" s="20" t="e">
        <f>ROUND(VLOOKUP($M402,age!$A$2:$M$479,5,FALSE),1)</f>
        <v>#N/A</v>
      </c>
      <c r="S402" s="20" t="e">
        <f>ROUND(VLOOKUP($M402,age!$A$2:$M$479,6,FALSE),1)</f>
        <v>#N/A</v>
      </c>
      <c r="T402" s="20" t="e">
        <f>ROUND(VLOOKUP($M402,age!$A$2:$M$479,7,FALSE),1)</f>
        <v>#N/A</v>
      </c>
      <c r="U402" s="20" t="e">
        <f>ROUND(VLOOKUP($M402,age!$A$2:$M$479,8,FALSE),1)</f>
        <v>#N/A</v>
      </c>
      <c r="V402" s="20" t="e">
        <f>ROUND(VLOOKUP($M402,age!$A$2:$M$479,9,FALSE),1)</f>
        <v>#N/A</v>
      </c>
      <c r="W402" s="20" t="e">
        <f>ROUND(VLOOKUP($M402,age!$A$2:$M$479,10,FALSE),1)</f>
        <v>#N/A</v>
      </c>
      <c r="X402" s="20" t="e">
        <f>ROUND(VLOOKUP($M402,age!$A$2:$M$479,11,FALSE),1)</f>
        <v>#N/A</v>
      </c>
      <c r="Y402" s="20" t="e">
        <f>ROUND(VLOOKUP($M402,age!$A$2:$M$479,12,FALSE),1)</f>
        <v>#N/A</v>
      </c>
      <c r="Z402" s="20" t="e">
        <f>ROUND(VLOOKUP($M402,age!$A$2:$M$479,13,FALSE),1)</f>
        <v>#N/A</v>
      </c>
      <c r="AA402" s="20" t="e">
        <f>ROUND(VLOOKUP($N402,ht!$A$2:$H$423,2,FALSE),1)</f>
        <v>#N/A</v>
      </c>
      <c r="AB402" s="38" t="e">
        <f>ROUND(VLOOKUP($N402,ht!$A$2:$H$423,3,FALSE),1)</f>
        <v>#N/A</v>
      </c>
      <c r="AC402" s="20" t="e">
        <f>ROUND(VLOOKUP($N402,ht!$A$2:$H$423,4,FALSE),1)</f>
        <v>#N/A</v>
      </c>
      <c r="AD402" s="20" t="e">
        <f>ROUND(VLOOKUP($N402,ht!$A$2:$H$423,5,FALSE),1)</f>
        <v>#N/A</v>
      </c>
      <c r="AE402" s="20" t="e">
        <f>ROUND(VLOOKUP($N402,ht!$A$2:$H$423,6,FALSE),1)</f>
        <v>#N/A</v>
      </c>
      <c r="AF402" s="20" t="e">
        <f>ROUND(VLOOKUP($N402,ht!$A$2:$H$423,7,FALSE),1)</f>
        <v>#N/A</v>
      </c>
      <c r="AG402" s="20" t="e">
        <f>ROUND(VLOOKUP($N402,ht!$A$2:$H$423,8,FALSE),1)</f>
        <v>#N/A</v>
      </c>
    </row>
    <row r="403" spans="1:33" x14ac:dyDescent="0.75">
      <c r="A403" s="4"/>
      <c r="B403" s="5"/>
      <c r="C403" s="6"/>
      <c r="D403" s="6"/>
      <c r="E403" s="6"/>
      <c r="F403" s="6"/>
      <c r="G403" s="6"/>
      <c r="H403" s="35" t="str">
        <f t="shared" si="36"/>
        <v/>
      </c>
      <c r="I403" s="35" t="str">
        <f t="shared" si="37"/>
        <v/>
      </c>
      <c r="J403" s="35" t="str">
        <f t="shared" si="38"/>
        <v/>
      </c>
      <c r="K403" s="36" t="str">
        <f>Profile!$B$14</f>
        <v>700101-1</v>
      </c>
      <c r="L403" s="37">
        <f t="shared" ca="1" si="39"/>
        <v>45085</v>
      </c>
      <c r="M403" s="20" t="str">
        <f t="shared" si="40"/>
        <v>0</v>
      </c>
      <c r="N403" s="20" t="str">
        <f t="shared" si="41"/>
        <v>0</v>
      </c>
      <c r="O403" s="20" t="e">
        <f>ROUND(VLOOKUP($M403,age!$A$2:$M$479,2,FALSE),1)</f>
        <v>#N/A</v>
      </c>
      <c r="P403" s="20" t="e">
        <f>ROUND(VLOOKUP($M403,age!$A$2:$M$479,3,FALSE),1)</f>
        <v>#N/A</v>
      </c>
      <c r="Q403" s="20" t="e">
        <f>ROUND(VLOOKUP($M403,age!$A$2:$M$479,4,FALSE),1)</f>
        <v>#N/A</v>
      </c>
      <c r="R403" s="20" t="e">
        <f>ROUND(VLOOKUP($M403,age!$A$2:$M$479,5,FALSE),1)</f>
        <v>#N/A</v>
      </c>
      <c r="S403" s="20" t="e">
        <f>ROUND(VLOOKUP($M403,age!$A$2:$M$479,6,FALSE),1)</f>
        <v>#N/A</v>
      </c>
      <c r="T403" s="20" t="e">
        <f>ROUND(VLOOKUP($M403,age!$A$2:$M$479,7,FALSE),1)</f>
        <v>#N/A</v>
      </c>
      <c r="U403" s="20" t="e">
        <f>ROUND(VLOOKUP($M403,age!$A$2:$M$479,8,FALSE),1)</f>
        <v>#N/A</v>
      </c>
      <c r="V403" s="20" t="e">
        <f>ROUND(VLOOKUP($M403,age!$A$2:$M$479,9,FALSE),1)</f>
        <v>#N/A</v>
      </c>
      <c r="W403" s="20" t="e">
        <f>ROUND(VLOOKUP($M403,age!$A$2:$M$479,10,FALSE),1)</f>
        <v>#N/A</v>
      </c>
      <c r="X403" s="20" t="e">
        <f>ROUND(VLOOKUP($M403,age!$A$2:$M$479,11,FALSE),1)</f>
        <v>#N/A</v>
      </c>
      <c r="Y403" s="20" t="e">
        <f>ROUND(VLOOKUP($M403,age!$A$2:$M$479,12,FALSE),1)</f>
        <v>#N/A</v>
      </c>
      <c r="Z403" s="20" t="e">
        <f>ROUND(VLOOKUP($M403,age!$A$2:$M$479,13,FALSE),1)</f>
        <v>#N/A</v>
      </c>
      <c r="AA403" s="20" t="e">
        <f>ROUND(VLOOKUP($N403,ht!$A$2:$H$423,2,FALSE),1)</f>
        <v>#N/A</v>
      </c>
      <c r="AB403" s="38" t="e">
        <f>ROUND(VLOOKUP($N403,ht!$A$2:$H$423,3,FALSE),1)</f>
        <v>#N/A</v>
      </c>
      <c r="AC403" s="20" t="e">
        <f>ROUND(VLOOKUP($N403,ht!$A$2:$H$423,4,FALSE),1)</f>
        <v>#N/A</v>
      </c>
      <c r="AD403" s="20" t="e">
        <f>ROUND(VLOOKUP($N403,ht!$A$2:$H$423,5,FALSE),1)</f>
        <v>#N/A</v>
      </c>
      <c r="AE403" s="20" t="e">
        <f>ROUND(VLOOKUP($N403,ht!$A$2:$H$423,6,FALSE),1)</f>
        <v>#N/A</v>
      </c>
      <c r="AF403" s="20" t="e">
        <f>ROUND(VLOOKUP($N403,ht!$A$2:$H$423,7,FALSE),1)</f>
        <v>#N/A</v>
      </c>
      <c r="AG403" s="20" t="e">
        <f>ROUND(VLOOKUP($N403,ht!$A$2:$H$423,8,FALSE),1)</f>
        <v>#N/A</v>
      </c>
    </row>
    <row r="404" spans="1:33" x14ac:dyDescent="0.75">
      <c r="A404" s="4"/>
      <c r="B404" s="5"/>
      <c r="C404" s="6"/>
      <c r="D404" s="6"/>
      <c r="E404" s="6"/>
      <c r="F404" s="6"/>
      <c r="G404" s="6"/>
      <c r="H404" s="35" t="str">
        <f t="shared" si="36"/>
        <v/>
      </c>
      <c r="I404" s="35" t="str">
        <f t="shared" si="37"/>
        <v/>
      </c>
      <c r="J404" s="35" t="str">
        <f t="shared" si="38"/>
        <v/>
      </c>
      <c r="K404" s="36" t="str">
        <f>Profile!$B$14</f>
        <v>700101-1</v>
      </c>
      <c r="L404" s="37">
        <f t="shared" ca="1" si="39"/>
        <v>45085</v>
      </c>
      <c r="M404" s="20" t="str">
        <f t="shared" si="40"/>
        <v>0</v>
      </c>
      <c r="N404" s="20" t="str">
        <f t="shared" si="41"/>
        <v>0</v>
      </c>
      <c r="O404" s="20" t="e">
        <f>ROUND(VLOOKUP($M404,age!$A$2:$M$479,2,FALSE),1)</f>
        <v>#N/A</v>
      </c>
      <c r="P404" s="20" t="e">
        <f>ROUND(VLOOKUP($M404,age!$A$2:$M$479,3,FALSE),1)</f>
        <v>#N/A</v>
      </c>
      <c r="Q404" s="20" t="e">
        <f>ROUND(VLOOKUP($M404,age!$A$2:$M$479,4,FALSE),1)</f>
        <v>#N/A</v>
      </c>
      <c r="R404" s="20" t="e">
        <f>ROUND(VLOOKUP($M404,age!$A$2:$M$479,5,FALSE),1)</f>
        <v>#N/A</v>
      </c>
      <c r="S404" s="20" t="e">
        <f>ROUND(VLOOKUP($M404,age!$A$2:$M$479,6,FALSE),1)</f>
        <v>#N/A</v>
      </c>
      <c r="T404" s="20" t="e">
        <f>ROUND(VLOOKUP($M404,age!$A$2:$M$479,7,FALSE),1)</f>
        <v>#N/A</v>
      </c>
      <c r="U404" s="20" t="e">
        <f>ROUND(VLOOKUP($M404,age!$A$2:$M$479,8,FALSE),1)</f>
        <v>#N/A</v>
      </c>
      <c r="V404" s="20" t="e">
        <f>ROUND(VLOOKUP($M404,age!$A$2:$M$479,9,FALSE),1)</f>
        <v>#N/A</v>
      </c>
      <c r="W404" s="20" t="e">
        <f>ROUND(VLOOKUP($M404,age!$A$2:$M$479,10,FALSE),1)</f>
        <v>#N/A</v>
      </c>
      <c r="X404" s="20" t="e">
        <f>ROUND(VLOOKUP($M404,age!$A$2:$M$479,11,FALSE),1)</f>
        <v>#N/A</v>
      </c>
      <c r="Y404" s="20" t="e">
        <f>ROUND(VLOOKUP($M404,age!$A$2:$M$479,12,FALSE),1)</f>
        <v>#N/A</v>
      </c>
      <c r="Z404" s="20" t="e">
        <f>ROUND(VLOOKUP($M404,age!$A$2:$M$479,13,FALSE),1)</f>
        <v>#N/A</v>
      </c>
      <c r="AA404" s="20" t="e">
        <f>ROUND(VLOOKUP($N404,ht!$A$2:$H$423,2,FALSE),1)</f>
        <v>#N/A</v>
      </c>
      <c r="AB404" s="38" t="e">
        <f>ROUND(VLOOKUP($N404,ht!$A$2:$H$423,3,FALSE),1)</f>
        <v>#N/A</v>
      </c>
      <c r="AC404" s="20" t="e">
        <f>ROUND(VLOOKUP($N404,ht!$A$2:$H$423,4,FALSE),1)</f>
        <v>#N/A</v>
      </c>
      <c r="AD404" s="20" t="e">
        <f>ROUND(VLOOKUP($N404,ht!$A$2:$H$423,5,FALSE),1)</f>
        <v>#N/A</v>
      </c>
      <c r="AE404" s="20" t="e">
        <f>ROUND(VLOOKUP($N404,ht!$A$2:$H$423,6,FALSE),1)</f>
        <v>#N/A</v>
      </c>
      <c r="AF404" s="20" t="e">
        <f>ROUND(VLOOKUP($N404,ht!$A$2:$H$423,7,FALSE),1)</f>
        <v>#N/A</v>
      </c>
      <c r="AG404" s="20" t="e">
        <f>ROUND(VLOOKUP($N404,ht!$A$2:$H$423,8,FALSE),1)</f>
        <v>#N/A</v>
      </c>
    </row>
    <row r="405" spans="1:33" x14ac:dyDescent="0.75">
      <c r="A405" s="4"/>
      <c r="B405" s="5"/>
      <c r="C405" s="6"/>
      <c r="D405" s="6"/>
      <c r="E405" s="6"/>
      <c r="F405" s="6"/>
      <c r="G405" s="6"/>
      <c r="H405" s="35" t="str">
        <f t="shared" si="36"/>
        <v/>
      </c>
      <c r="I405" s="35" t="str">
        <f t="shared" si="37"/>
        <v/>
      </c>
      <c r="J405" s="35" t="str">
        <f t="shared" si="38"/>
        <v/>
      </c>
      <c r="K405" s="36" t="str">
        <f>Profile!$B$14</f>
        <v>700101-1</v>
      </c>
      <c r="L405" s="37">
        <f t="shared" ca="1" si="39"/>
        <v>45085</v>
      </c>
      <c r="M405" s="20" t="str">
        <f t="shared" si="40"/>
        <v>0</v>
      </c>
      <c r="N405" s="20" t="str">
        <f t="shared" si="41"/>
        <v>0</v>
      </c>
      <c r="O405" s="20" t="e">
        <f>ROUND(VLOOKUP($M405,age!$A$2:$M$479,2,FALSE),1)</f>
        <v>#N/A</v>
      </c>
      <c r="P405" s="20" t="e">
        <f>ROUND(VLOOKUP($M405,age!$A$2:$M$479,3,FALSE),1)</f>
        <v>#N/A</v>
      </c>
      <c r="Q405" s="20" t="e">
        <f>ROUND(VLOOKUP($M405,age!$A$2:$M$479,4,FALSE),1)</f>
        <v>#N/A</v>
      </c>
      <c r="R405" s="20" t="e">
        <f>ROUND(VLOOKUP($M405,age!$A$2:$M$479,5,FALSE),1)</f>
        <v>#N/A</v>
      </c>
      <c r="S405" s="20" t="e">
        <f>ROUND(VLOOKUP($M405,age!$A$2:$M$479,6,FALSE),1)</f>
        <v>#N/A</v>
      </c>
      <c r="T405" s="20" t="e">
        <f>ROUND(VLOOKUP($M405,age!$A$2:$M$479,7,FALSE),1)</f>
        <v>#N/A</v>
      </c>
      <c r="U405" s="20" t="e">
        <f>ROUND(VLOOKUP($M405,age!$A$2:$M$479,8,FALSE),1)</f>
        <v>#N/A</v>
      </c>
      <c r="V405" s="20" t="e">
        <f>ROUND(VLOOKUP($M405,age!$A$2:$M$479,9,FALSE),1)</f>
        <v>#N/A</v>
      </c>
      <c r="W405" s="20" t="e">
        <f>ROUND(VLOOKUP($M405,age!$A$2:$M$479,10,FALSE),1)</f>
        <v>#N/A</v>
      </c>
      <c r="X405" s="20" t="e">
        <f>ROUND(VLOOKUP($M405,age!$A$2:$M$479,11,FALSE),1)</f>
        <v>#N/A</v>
      </c>
      <c r="Y405" s="20" t="e">
        <f>ROUND(VLOOKUP($M405,age!$A$2:$M$479,12,FALSE),1)</f>
        <v>#N/A</v>
      </c>
      <c r="Z405" s="20" t="e">
        <f>ROUND(VLOOKUP($M405,age!$A$2:$M$479,13,FALSE),1)</f>
        <v>#N/A</v>
      </c>
      <c r="AA405" s="20" t="e">
        <f>ROUND(VLOOKUP($N405,ht!$A$2:$H$423,2,FALSE),1)</f>
        <v>#N/A</v>
      </c>
      <c r="AB405" s="38" t="e">
        <f>ROUND(VLOOKUP($N405,ht!$A$2:$H$423,3,FALSE),1)</f>
        <v>#N/A</v>
      </c>
      <c r="AC405" s="20" t="e">
        <f>ROUND(VLOOKUP($N405,ht!$A$2:$H$423,4,FALSE),1)</f>
        <v>#N/A</v>
      </c>
      <c r="AD405" s="20" t="e">
        <f>ROUND(VLOOKUP($N405,ht!$A$2:$H$423,5,FALSE),1)</f>
        <v>#N/A</v>
      </c>
      <c r="AE405" s="20" t="e">
        <f>ROUND(VLOOKUP($N405,ht!$A$2:$H$423,6,FALSE),1)</f>
        <v>#N/A</v>
      </c>
      <c r="AF405" s="20" t="e">
        <f>ROUND(VLOOKUP($N405,ht!$A$2:$H$423,7,FALSE),1)</f>
        <v>#N/A</v>
      </c>
      <c r="AG405" s="20" t="e">
        <f>ROUND(VLOOKUP($N405,ht!$A$2:$H$423,8,FALSE),1)</f>
        <v>#N/A</v>
      </c>
    </row>
    <row r="406" spans="1:33" x14ac:dyDescent="0.75">
      <c r="A406" s="4"/>
      <c r="B406" s="5"/>
      <c r="C406" s="6"/>
      <c r="D406" s="6"/>
      <c r="E406" s="6"/>
      <c r="F406" s="6"/>
      <c r="G406" s="6"/>
      <c r="H406" s="35" t="str">
        <f t="shared" si="36"/>
        <v/>
      </c>
      <c r="I406" s="35" t="str">
        <f t="shared" si="37"/>
        <v/>
      </c>
      <c r="J406" s="35" t="str">
        <f t="shared" si="38"/>
        <v/>
      </c>
      <c r="K406" s="36" t="str">
        <f>Profile!$B$14</f>
        <v>700101-1</v>
      </c>
      <c r="L406" s="37">
        <f t="shared" ca="1" si="39"/>
        <v>45085</v>
      </c>
      <c r="M406" s="20" t="str">
        <f t="shared" si="40"/>
        <v>0</v>
      </c>
      <c r="N406" s="20" t="str">
        <f t="shared" si="41"/>
        <v>0</v>
      </c>
      <c r="O406" s="20" t="e">
        <f>ROUND(VLOOKUP($M406,age!$A$2:$M$479,2,FALSE),1)</f>
        <v>#N/A</v>
      </c>
      <c r="P406" s="20" t="e">
        <f>ROUND(VLOOKUP($M406,age!$A$2:$M$479,3,FALSE),1)</f>
        <v>#N/A</v>
      </c>
      <c r="Q406" s="20" t="e">
        <f>ROUND(VLOOKUP($M406,age!$A$2:$M$479,4,FALSE),1)</f>
        <v>#N/A</v>
      </c>
      <c r="R406" s="20" t="e">
        <f>ROUND(VLOOKUP($M406,age!$A$2:$M$479,5,FALSE),1)</f>
        <v>#N/A</v>
      </c>
      <c r="S406" s="20" t="e">
        <f>ROUND(VLOOKUP($M406,age!$A$2:$M$479,6,FALSE),1)</f>
        <v>#N/A</v>
      </c>
      <c r="T406" s="20" t="e">
        <f>ROUND(VLOOKUP($M406,age!$A$2:$M$479,7,FALSE),1)</f>
        <v>#N/A</v>
      </c>
      <c r="U406" s="20" t="e">
        <f>ROUND(VLOOKUP($M406,age!$A$2:$M$479,8,FALSE),1)</f>
        <v>#N/A</v>
      </c>
      <c r="V406" s="20" t="e">
        <f>ROUND(VLOOKUP($M406,age!$A$2:$M$479,9,FALSE),1)</f>
        <v>#N/A</v>
      </c>
      <c r="W406" s="20" t="e">
        <f>ROUND(VLOOKUP($M406,age!$A$2:$M$479,10,FALSE),1)</f>
        <v>#N/A</v>
      </c>
      <c r="X406" s="20" t="e">
        <f>ROUND(VLOOKUP($M406,age!$A$2:$M$479,11,FALSE),1)</f>
        <v>#N/A</v>
      </c>
      <c r="Y406" s="20" t="e">
        <f>ROUND(VLOOKUP($M406,age!$A$2:$M$479,12,FALSE),1)</f>
        <v>#N/A</v>
      </c>
      <c r="Z406" s="20" t="e">
        <f>ROUND(VLOOKUP($M406,age!$A$2:$M$479,13,FALSE),1)</f>
        <v>#N/A</v>
      </c>
      <c r="AA406" s="20" t="e">
        <f>ROUND(VLOOKUP($N406,ht!$A$2:$H$423,2,FALSE),1)</f>
        <v>#N/A</v>
      </c>
      <c r="AB406" s="38" t="e">
        <f>ROUND(VLOOKUP($N406,ht!$A$2:$H$423,3,FALSE),1)</f>
        <v>#N/A</v>
      </c>
      <c r="AC406" s="20" t="e">
        <f>ROUND(VLOOKUP($N406,ht!$A$2:$H$423,4,FALSE),1)</f>
        <v>#N/A</v>
      </c>
      <c r="AD406" s="20" t="e">
        <f>ROUND(VLOOKUP($N406,ht!$A$2:$H$423,5,FALSE),1)</f>
        <v>#N/A</v>
      </c>
      <c r="AE406" s="20" t="e">
        <f>ROUND(VLOOKUP($N406,ht!$A$2:$H$423,6,FALSE),1)</f>
        <v>#N/A</v>
      </c>
      <c r="AF406" s="20" t="e">
        <f>ROUND(VLOOKUP($N406,ht!$A$2:$H$423,7,FALSE),1)</f>
        <v>#N/A</v>
      </c>
      <c r="AG406" s="20" t="e">
        <f>ROUND(VLOOKUP($N406,ht!$A$2:$H$423,8,FALSE),1)</f>
        <v>#N/A</v>
      </c>
    </row>
    <row r="407" spans="1:33" x14ac:dyDescent="0.75">
      <c r="A407" s="4"/>
      <c r="B407" s="5"/>
      <c r="C407" s="6"/>
      <c r="D407" s="6"/>
      <c r="E407" s="6"/>
      <c r="F407" s="6"/>
      <c r="G407" s="6"/>
      <c r="H407" s="35" t="str">
        <f t="shared" si="36"/>
        <v/>
      </c>
      <c r="I407" s="35" t="str">
        <f t="shared" si="37"/>
        <v/>
      </c>
      <c r="J407" s="35" t="str">
        <f t="shared" si="38"/>
        <v/>
      </c>
      <c r="K407" s="36" t="str">
        <f>Profile!$B$14</f>
        <v>700101-1</v>
      </c>
      <c r="L407" s="37">
        <f t="shared" ca="1" si="39"/>
        <v>45085</v>
      </c>
      <c r="M407" s="20" t="str">
        <f t="shared" si="40"/>
        <v>0</v>
      </c>
      <c r="N407" s="20" t="str">
        <f t="shared" si="41"/>
        <v>0</v>
      </c>
      <c r="O407" s="20" t="e">
        <f>ROUND(VLOOKUP($M407,age!$A$2:$M$479,2,FALSE),1)</f>
        <v>#N/A</v>
      </c>
      <c r="P407" s="20" t="e">
        <f>ROUND(VLOOKUP($M407,age!$A$2:$M$479,3,FALSE),1)</f>
        <v>#N/A</v>
      </c>
      <c r="Q407" s="20" t="e">
        <f>ROUND(VLOOKUP($M407,age!$A$2:$M$479,4,FALSE),1)</f>
        <v>#N/A</v>
      </c>
      <c r="R407" s="20" t="e">
        <f>ROUND(VLOOKUP($M407,age!$A$2:$M$479,5,FALSE),1)</f>
        <v>#N/A</v>
      </c>
      <c r="S407" s="20" t="e">
        <f>ROUND(VLOOKUP($M407,age!$A$2:$M$479,6,FALSE),1)</f>
        <v>#N/A</v>
      </c>
      <c r="T407" s="20" t="e">
        <f>ROUND(VLOOKUP($M407,age!$A$2:$M$479,7,FALSE),1)</f>
        <v>#N/A</v>
      </c>
      <c r="U407" s="20" t="e">
        <f>ROUND(VLOOKUP($M407,age!$A$2:$M$479,8,FALSE),1)</f>
        <v>#N/A</v>
      </c>
      <c r="V407" s="20" t="e">
        <f>ROUND(VLOOKUP($M407,age!$A$2:$M$479,9,FALSE),1)</f>
        <v>#N/A</v>
      </c>
      <c r="W407" s="20" t="e">
        <f>ROUND(VLOOKUP($M407,age!$A$2:$M$479,10,FALSE),1)</f>
        <v>#N/A</v>
      </c>
      <c r="X407" s="20" t="e">
        <f>ROUND(VLOOKUP($M407,age!$A$2:$M$479,11,FALSE),1)</f>
        <v>#N/A</v>
      </c>
      <c r="Y407" s="20" t="e">
        <f>ROUND(VLOOKUP($M407,age!$A$2:$M$479,12,FALSE),1)</f>
        <v>#N/A</v>
      </c>
      <c r="Z407" s="20" t="e">
        <f>ROUND(VLOOKUP($M407,age!$A$2:$M$479,13,FALSE),1)</f>
        <v>#N/A</v>
      </c>
      <c r="AA407" s="20" t="e">
        <f>ROUND(VLOOKUP($N407,ht!$A$2:$H$423,2,FALSE),1)</f>
        <v>#N/A</v>
      </c>
      <c r="AB407" s="38" t="e">
        <f>ROUND(VLOOKUP($N407,ht!$A$2:$H$423,3,FALSE),1)</f>
        <v>#N/A</v>
      </c>
      <c r="AC407" s="20" t="e">
        <f>ROUND(VLOOKUP($N407,ht!$A$2:$H$423,4,FALSE),1)</f>
        <v>#N/A</v>
      </c>
      <c r="AD407" s="20" t="e">
        <f>ROUND(VLOOKUP($N407,ht!$A$2:$H$423,5,FALSE),1)</f>
        <v>#N/A</v>
      </c>
      <c r="AE407" s="20" t="e">
        <f>ROUND(VLOOKUP($N407,ht!$A$2:$H$423,6,FALSE),1)</f>
        <v>#N/A</v>
      </c>
      <c r="AF407" s="20" t="e">
        <f>ROUND(VLOOKUP($N407,ht!$A$2:$H$423,7,FALSE),1)</f>
        <v>#N/A</v>
      </c>
      <c r="AG407" s="20" t="e">
        <f>ROUND(VLOOKUP($N407,ht!$A$2:$H$423,8,FALSE),1)</f>
        <v>#N/A</v>
      </c>
    </row>
    <row r="408" spans="1:33" x14ac:dyDescent="0.75">
      <c r="A408" s="4"/>
      <c r="B408" s="5"/>
      <c r="C408" s="6"/>
      <c r="D408" s="6"/>
      <c r="E408" s="6"/>
      <c r="F408" s="6"/>
      <c r="G408" s="6"/>
      <c r="H408" s="35" t="str">
        <f t="shared" si="36"/>
        <v/>
      </c>
      <c r="I408" s="35" t="str">
        <f t="shared" si="37"/>
        <v/>
      </c>
      <c r="J408" s="35" t="str">
        <f t="shared" si="38"/>
        <v/>
      </c>
      <c r="K408" s="36" t="str">
        <f>Profile!$B$14</f>
        <v>700101-1</v>
      </c>
      <c r="L408" s="37">
        <f t="shared" ca="1" si="39"/>
        <v>45085</v>
      </c>
      <c r="M408" s="20" t="str">
        <f t="shared" si="40"/>
        <v>0</v>
      </c>
      <c r="N408" s="20" t="str">
        <f t="shared" si="41"/>
        <v>0</v>
      </c>
      <c r="O408" s="20" t="e">
        <f>ROUND(VLOOKUP($M408,age!$A$2:$M$479,2,FALSE),1)</f>
        <v>#N/A</v>
      </c>
      <c r="P408" s="20" t="e">
        <f>ROUND(VLOOKUP($M408,age!$A$2:$M$479,3,FALSE),1)</f>
        <v>#N/A</v>
      </c>
      <c r="Q408" s="20" t="e">
        <f>ROUND(VLOOKUP($M408,age!$A$2:$M$479,4,FALSE),1)</f>
        <v>#N/A</v>
      </c>
      <c r="R408" s="20" t="e">
        <f>ROUND(VLOOKUP($M408,age!$A$2:$M$479,5,FALSE),1)</f>
        <v>#N/A</v>
      </c>
      <c r="S408" s="20" t="e">
        <f>ROUND(VLOOKUP($M408,age!$A$2:$M$479,6,FALSE),1)</f>
        <v>#N/A</v>
      </c>
      <c r="T408" s="20" t="e">
        <f>ROUND(VLOOKUP($M408,age!$A$2:$M$479,7,FALSE),1)</f>
        <v>#N/A</v>
      </c>
      <c r="U408" s="20" t="e">
        <f>ROUND(VLOOKUP($M408,age!$A$2:$M$479,8,FALSE),1)</f>
        <v>#N/A</v>
      </c>
      <c r="V408" s="20" t="e">
        <f>ROUND(VLOOKUP($M408,age!$A$2:$M$479,9,FALSE),1)</f>
        <v>#N/A</v>
      </c>
      <c r="W408" s="20" t="e">
        <f>ROUND(VLOOKUP($M408,age!$A$2:$M$479,10,FALSE),1)</f>
        <v>#N/A</v>
      </c>
      <c r="X408" s="20" t="e">
        <f>ROUND(VLOOKUP($M408,age!$A$2:$M$479,11,FALSE),1)</f>
        <v>#N/A</v>
      </c>
      <c r="Y408" s="20" t="e">
        <f>ROUND(VLOOKUP($M408,age!$A$2:$M$479,12,FALSE),1)</f>
        <v>#N/A</v>
      </c>
      <c r="Z408" s="20" t="e">
        <f>ROUND(VLOOKUP($M408,age!$A$2:$M$479,13,FALSE),1)</f>
        <v>#N/A</v>
      </c>
      <c r="AA408" s="20" t="e">
        <f>ROUND(VLOOKUP($N408,ht!$A$2:$H$423,2,FALSE),1)</f>
        <v>#N/A</v>
      </c>
      <c r="AB408" s="38" t="e">
        <f>ROUND(VLOOKUP($N408,ht!$A$2:$H$423,3,FALSE),1)</f>
        <v>#N/A</v>
      </c>
      <c r="AC408" s="20" t="e">
        <f>ROUND(VLOOKUP($N408,ht!$A$2:$H$423,4,FALSE),1)</f>
        <v>#N/A</v>
      </c>
      <c r="AD408" s="20" t="e">
        <f>ROUND(VLOOKUP($N408,ht!$A$2:$H$423,5,FALSE),1)</f>
        <v>#N/A</v>
      </c>
      <c r="AE408" s="20" t="e">
        <f>ROUND(VLOOKUP($N408,ht!$A$2:$H$423,6,FALSE),1)</f>
        <v>#N/A</v>
      </c>
      <c r="AF408" s="20" t="e">
        <f>ROUND(VLOOKUP($N408,ht!$A$2:$H$423,7,FALSE),1)</f>
        <v>#N/A</v>
      </c>
      <c r="AG408" s="20" t="e">
        <f>ROUND(VLOOKUP($N408,ht!$A$2:$H$423,8,FALSE),1)</f>
        <v>#N/A</v>
      </c>
    </row>
    <row r="409" spans="1:33" x14ac:dyDescent="0.75">
      <c r="A409" s="4"/>
      <c r="B409" s="5"/>
      <c r="C409" s="6"/>
      <c r="D409" s="6"/>
      <c r="E409" s="6"/>
      <c r="F409" s="6"/>
      <c r="G409" s="6"/>
      <c r="H409" s="35" t="str">
        <f t="shared" si="36"/>
        <v/>
      </c>
      <c r="I409" s="35" t="str">
        <f t="shared" si="37"/>
        <v/>
      </c>
      <c r="J409" s="35" t="str">
        <f t="shared" si="38"/>
        <v/>
      </c>
      <c r="K409" s="36" t="str">
        <f>Profile!$B$14</f>
        <v>700101-1</v>
      </c>
      <c r="L409" s="37">
        <f t="shared" ca="1" si="39"/>
        <v>45085</v>
      </c>
      <c r="M409" s="20" t="str">
        <f t="shared" si="40"/>
        <v>0</v>
      </c>
      <c r="N409" s="20" t="str">
        <f t="shared" si="41"/>
        <v>0</v>
      </c>
      <c r="O409" s="20" t="e">
        <f>ROUND(VLOOKUP($M409,age!$A$2:$M$479,2,FALSE),1)</f>
        <v>#N/A</v>
      </c>
      <c r="P409" s="20" t="e">
        <f>ROUND(VLOOKUP($M409,age!$A$2:$M$479,3,FALSE),1)</f>
        <v>#N/A</v>
      </c>
      <c r="Q409" s="20" t="e">
        <f>ROUND(VLOOKUP($M409,age!$A$2:$M$479,4,FALSE),1)</f>
        <v>#N/A</v>
      </c>
      <c r="R409" s="20" t="e">
        <f>ROUND(VLOOKUP($M409,age!$A$2:$M$479,5,FALSE),1)</f>
        <v>#N/A</v>
      </c>
      <c r="S409" s="20" t="e">
        <f>ROUND(VLOOKUP($M409,age!$A$2:$M$479,6,FALSE),1)</f>
        <v>#N/A</v>
      </c>
      <c r="T409" s="20" t="e">
        <f>ROUND(VLOOKUP($M409,age!$A$2:$M$479,7,FALSE),1)</f>
        <v>#N/A</v>
      </c>
      <c r="U409" s="20" t="e">
        <f>ROUND(VLOOKUP($M409,age!$A$2:$M$479,8,FALSE),1)</f>
        <v>#N/A</v>
      </c>
      <c r="V409" s="20" t="e">
        <f>ROUND(VLOOKUP($M409,age!$A$2:$M$479,9,FALSE),1)</f>
        <v>#N/A</v>
      </c>
      <c r="W409" s="20" t="e">
        <f>ROUND(VLOOKUP($M409,age!$A$2:$M$479,10,FALSE),1)</f>
        <v>#N/A</v>
      </c>
      <c r="X409" s="20" t="e">
        <f>ROUND(VLOOKUP($M409,age!$A$2:$M$479,11,FALSE),1)</f>
        <v>#N/A</v>
      </c>
      <c r="Y409" s="20" t="e">
        <f>ROUND(VLOOKUP($M409,age!$A$2:$M$479,12,FALSE),1)</f>
        <v>#N/A</v>
      </c>
      <c r="Z409" s="20" t="e">
        <f>ROUND(VLOOKUP($M409,age!$A$2:$M$479,13,FALSE),1)</f>
        <v>#N/A</v>
      </c>
      <c r="AA409" s="20" t="e">
        <f>ROUND(VLOOKUP($N409,ht!$A$2:$H$423,2,FALSE),1)</f>
        <v>#N/A</v>
      </c>
      <c r="AB409" s="38" t="e">
        <f>ROUND(VLOOKUP($N409,ht!$A$2:$H$423,3,FALSE),1)</f>
        <v>#N/A</v>
      </c>
      <c r="AC409" s="20" t="e">
        <f>ROUND(VLOOKUP($N409,ht!$A$2:$H$423,4,FALSE),1)</f>
        <v>#N/A</v>
      </c>
      <c r="AD409" s="20" t="e">
        <f>ROUND(VLOOKUP($N409,ht!$A$2:$H$423,5,FALSE),1)</f>
        <v>#N/A</v>
      </c>
      <c r="AE409" s="20" t="e">
        <f>ROUND(VLOOKUP($N409,ht!$A$2:$H$423,6,FALSE),1)</f>
        <v>#N/A</v>
      </c>
      <c r="AF409" s="20" t="e">
        <f>ROUND(VLOOKUP($N409,ht!$A$2:$H$423,7,FALSE),1)</f>
        <v>#N/A</v>
      </c>
      <c r="AG409" s="20" t="e">
        <f>ROUND(VLOOKUP($N409,ht!$A$2:$H$423,8,FALSE),1)</f>
        <v>#N/A</v>
      </c>
    </row>
    <row r="410" spans="1:33" x14ac:dyDescent="0.75">
      <c r="A410" s="4"/>
      <c r="B410" s="5"/>
      <c r="C410" s="6"/>
      <c r="D410" s="6"/>
      <c r="E410" s="6"/>
      <c r="F410" s="6"/>
      <c r="G410" s="6"/>
      <c r="H410" s="35" t="str">
        <f t="shared" si="36"/>
        <v/>
      </c>
      <c r="I410" s="35" t="str">
        <f t="shared" si="37"/>
        <v/>
      </c>
      <c r="J410" s="35" t="str">
        <f t="shared" si="38"/>
        <v/>
      </c>
      <c r="K410" s="36" t="str">
        <f>Profile!$B$14</f>
        <v>700101-1</v>
      </c>
      <c r="L410" s="37">
        <f t="shared" ca="1" si="39"/>
        <v>45085</v>
      </c>
      <c r="M410" s="20" t="str">
        <f t="shared" si="40"/>
        <v>0</v>
      </c>
      <c r="N410" s="20" t="str">
        <f t="shared" si="41"/>
        <v>0</v>
      </c>
      <c r="O410" s="20" t="e">
        <f>ROUND(VLOOKUP($M410,age!$A$2:$M$479,2,FALSE),1)</f>
        <v>#N/A</v>
      </c>
      <c r="P410" s="20" t="e">
        <f>ROUND(VLOOKUP($M410,age!$A$2:$M$479,3,FALSE),1)</f>
        <v>#N/A</v>
      </c>
      <c r="Q410" s="20" t="e">
        <f>ROUND(VLOOKUP($M410,age!$A$2:$M$479,4,FALSE),1)</f>
        <v>#N/A</v>
      </c>
      <c r="R410" s="20" t="e">
        <f>ROUND(VLOOKUP($M410,age!$A$2:$M$479,5,FALSE),1)</f>
        <v>#N/A</v>
      </c>
      <c r="S410" s="20" t="e">
        <f>ROUND(VLOOKUP($M410,age!$A$2:$M$479,6,FALSE),1)</f>
        <v>#N/A</v>
      </c>
      <c r="T410" s="20" t="e">
        <f>ROUND(VLOOKUP($M410,age!$A$2:$M$479,7,FALSE),1)</f>
        <v>#N/A</v>
      </c>
      <c r="U410" s="20" t="e">
        <f>ROUND(VLOOKUP($M410,age!$A$2:$M$479,8,FALSE),1)</f>
        <v>#N/A</v>
      </c>
      <c r="V410" s="20" t="e">
        <f>ROUND(VLOOKUP($M410,age!$A$2:$M$479,9,FALSE),1)</f>
        <v>#N/A</v>
      </c>
      <c r="W410" s="20" t="e">
        <f>ROUND(VLOOKUP($M410,age!$A$2:$M$479,10,FALSE),1)</f>
        <v>#N/A</v>
      </c>
      <c r="X410" s="20" t="e">
        <f>ROUND(VLOOKUP($M410,age!$A$2:$M$479,11,FALSE),1)</f>
        <v>#N/A</v>
      </c>
      <c r="Y410" s="20" t="e">
        <f>ROUND(VLOOKUP($M410,age!$A$2:$M$479,12,FALSE),1)</f>
        <v>#N/A</v>
      </c>
      <c r="Z410" s="20" t="e">
        <f>ROUND(VLOOKUP($M410,age!$A$2:$M$479,13,FALSE),1)</f>
        <v>#N/A</v>
      </c>
      <c r="AA410" s="20" t="e">
        <f>ROUND(VLOOKUP($N410,ht!$A$2:$H$423,2,FALSE),1)</f>
        <v>#N/A</v>
      </c>
      <c r="AB410" s="38" t="e">
        <f>ROUND(VLOOKUP($N410,ht!$A$2:$H$423,3,FALSE),1)</f>
        <v>#N/A</v>
      </c>
      <c r="AC410" s="20" t="e">
        <f>ROUND(VLOOKUP($N410,ht!$A$2:$H$423,4,FALSE),1)</f>
        <v>#N/A</v>
      </c>
      <c r="AD410" s="20" t="e">
        <f>ROUND(VLOOKUP($N410,ht!$A$2:$H$423,5,FALSE),1)</f>
        <v>#N/A</v>
      </c>
      <c r="AE410" s="20" t="e">
        <f>ROUND(VLOOKUP($N410,ht!$A$2:$H$423,6,FALSE),1)</f>
        <v>#N/A</v>
      </c>
      <c r="AF410" s="20" t="e">
        <f>ROUND(VLOOKUP($N410,ht!$A$2:$H$423,7,FALSE),1)</f>
        <v>#N/A</v>
      </c>
      <c r="AG410" s="20" t="e">
        <f>ROUND(VLOOKUP($N410,ht!$A$2:$H$423,8,FALSE),1)</f>
        <v>#N/A</v>
      </c>
    </row>
    <row r="411" spans="1:33" x14ac:dyDescent="0.75">
      <c r="A411" s="4"/>
      <c r="B411" s="5"/>
      <c r="C411" s="6"/>
      <c r="D411" s="6"/>
      <c r="E411" s="6"/>
      <c r="F411" s="6"/>
      <c r="G411" s="6"/>
      <c r="H411" s="35" t="str">
        <f t="shared" si="36"/>
        <v/>
      </c>
      <c r="I411" s="35" t="str">
        <f t="shared" si="37"/>
        <v/>
      </c>
      <c r="J411" s="35" t="str">
        <f t="shared" si="38"/>
        <v/>
      </c>
      <c r="K411" s="36" t="str">
        <f>Profile!$B$14</f>
        <v>700101-1</v>
      </c>
      <c r="L411" s="37">
        <f t="shared" ca="1" si="39"/>
        <v>45085</v>
      </c>
      <c r="M411" s="20" t="str">
        <f t="shared" si="40"/>
        <v>0</v>
      </c>
      <c r="N411" s="20" t="str">
        <f t="shared" si="41"/>
        <v>0</v>
      </c>
      <c r="O411" s="20" t="e">
        <f>ROUND(VLOOKUP($M411,age!$A$2:$M$479,2,FALSE),1)</f>
        <v>#N/A</v>
      </c>
      <c r="P411" s="20" t="e">
        <f>ROUND(VLOOKUP($M411,age!$A$2:$M$479,3,FALSE),1)</f>
        <v>#N/A</v>
      </c>
      <c r="Q411" s="20" t="e">
        <f>ROUND(VLOOKUP($M411,age!$A$2:$M$479,4,FALSE),1)</f>
        <v>#N/A</v>
      </c>
      <c r="R411" s="20" t="e">
        <f>ROUND(VLOOKUP($M411,age!$A$2:$M$479,5,FALSE),1)</f>
        <v>#N/A</v>
      </c>
      <c r="S411" s="20" t="e">
        <f>ROUND(VLOOKUP($M411,age!$A$2:$M$479,6,FALSE),1)</f>
        <v>#N/A</v>
      </c>
      <c r="T411" s="20" t="e">
        <f>ROUND(VLOOKUP($M411,age!$A$2:$M$479,7,FALSE),1)</f>
        <v>#N/A</v>
      </c>
      <c r="U411" s="20" t="e">
        <f>ROUND(VLOOKUP($M411,age!$A$2:$M$479,8,FALSE),1)</f>
        <v>#N/A</v>
      </c>
      <c r="V411" s="20" t="e">
        <f>ROUND(VLOOKUP($M411,age!$A$2:$M$479,9,FALSE),1)</f>
        <v>#N/A</v>
      </c>
      <c r="W411" s="20" t="e">
        <f>ROUND(VLOOKUP($M411,age!$A$2:$M$479,10,FALSE),1)</f>
        <v>#N/A</v>
      </c>
      <c r="X411" s="20" t="e">
        <f>ROUND(VLOOKUP($M411,age!$A$2:$M$479,11,FALSE),1)</f>
        <v>#N/A</v>
      </c>
      <c r="Y411" s="20" t="e">
        <f>ROUND(VLOOKUP($M411,age!$A$2:$M$479,12,FALSE),1)</f>
        <v>#N/A</v>
      </c>
      <c r="Z411" s="20" t="e">
        <f>ROUND(VLOOKUP($M411,age!$A$2:$M$479,13,FALSE),1)</f>
        <v>#N/A</v>
      </c>
      <c r="AA411" s="20" t="e">
        <f>ROUND(VLOOKUP($N411,ht!$A$2:$H$423,2,FALSE),1)</f>
        <v>#N/A</v>
      </c>
      <c r="AB411" s="38" t="e">
        <f>ROUND(VLOOKUP($N411,ht!$A$2:$H$423,3,FALSE),1)</f>
        <v>#N/A</v>
      </c>
      <c r="AC411" s="20" t="e">
        <f>ROUND(VLOOKUP($N411,ht!$A$2:$H$423,4,FALSE),1)</f>
        <v>#N/A</v>
      </c>
      <c r="AD411" s="20" t="e">
        <f>ROUND(VLOOKUP($N411,ht!$A$2:$H$423,5,FALSE),1)</f>
        <v>#N/A</v>
      </c>
      <c r="AE411" s="20" t="e">
        <f>ROUND(VLOOKUP($N411,ht!$A$2:$H$423,6,FALSE),1)</f>
        <v>#N/A</v>
      </c>
      <c r="AF411" s="20" t="e">
        <f>ROUND(VLOOKUP($N411,ht!$A$2:$H$423,7,FALSE),1)</f>
        <v>#N/A</v>
      </c>
      <c r="AG411" s="20" t="e">
        <f>ROUND(VLOOKUP($N411,ht!$A$2:$H$423,8,FALSE),1)</f>
        <v>#N/A</v>
      </c>
    </row>
    <row r="412" spans="1:33" x14ac:dyDescent="0.75">
      <c r="A412" s="4"/>
      <c r="B412" s="5"/>
      <c r="C412" s="6"/>
      <c r="D412" s="6"/>
      <c r="E412" s="6"/>
      <c r="F412" s="6"/>
      <c r="G412" s="6"/>
      <c r="H412" s="35" t="str">
        <f t="shared" si="36"/>
        <v/>
      </c>
      <c r="I412" s="35" t="str">
        <f t="shared" si="37"/>
        <v/>
      </c>
      <c r="J412" s="35" t="str">
        <f t="shared" si="38"/>
        <v/>
      </c>
      <c r="K412" s="36" t="str">
        <f>Profile!$B$14</f>
        <v>700101-1</v>
      </c>
      <c r="L412" s="37">
        <f t="shared" ca="1" si="39"/>
        <v>45085</v>
      </c>
      <c r="M412" s="20" t="str">
        <f t="shared" si="40"/>
        <v>0</v>
      </c>
      <c r="N412" s="20" t="str">
        <f t="shared" si="41"/>
        <v>0</v>
      </c>
      <c r="O412" s="20" t="e">
        <f>ROUND(VLOOKUP($M412,age!$A$2:$M$479,2,FALSE),1)</f>
        <v>#N/A</v>
      </c>
      <c r="P412" s="20" t="e">
        <f>ROUND(VLOOKUP($M412,age!$A$2:$M$479,3,FALSE),1)</f>
        <v>#N/A</v>
      </c>
      <c r="Q412" s="20" t="e">
        <f>ROUND(VLOOKUP($M412,age!$A$2:$M$479,4,FALSE),1)</f>
        <v>#N/A</v>
      </c>
      <c r="R412" s="20" t="e">
        <f>ROUND(VLOOKUP($M412,age!$A$2:$M$479,5,FALSE),1)</f>
        <v>#N/A</v>
      </c>
      <c r="S412" s="20" t="e">
        <f>ROUND(VLOOKUP($M412,age!$A$2:$M$479,6,FALSE),1)</f>
        <v>#N/A</v>
      </c>
      <c r="T412" s="20" t="e">
        <f>ROUND(VLOOKUP($M412,age!$A$2:$M$479,7,FALSE),1)</f>
        <v>#N/A</v>
      </c>
      <c r="U412" s="20" t="e">
        <f>ROUND(VLOOKUP($M412,age!$A$2:$M$479,8,FALSE),1)</f>
        <v>#N/A</v>
      </c>
      <c r="V412" s="20" t="e">
        <f>ROUND(VLOOKUP($M412,age!$A$2:$M$479,9,FALSE),1)</f>
        <v>#N/A</v>
      </c>
      <c r="W412" s="20" t="e">
        <f>ROUND(VLOOKUP($M412,age!$A$2:$M$479,10,FALSE),1)</f>
        <v>#N/A</v>
      </c>
      <c r="X412" s="20" t="e">
        <f>ROUND(VLOOKUP($M412,age!$A$2:$M$479,11,FALSE),1)</f>
        <v>#N/A</v>
      </c>
      <c r="Y412" s="20" t="e">
        <f>ROUND(VLOOKUP($M412,age!$A$2:$M$479,12,FALSE),1)</f>
        <v>#N/A</v>
      </c>
      <c r="Z412" s="20" t="e">
        <f>ROUND(VLOOKUP($M412,age!$A$2:$M$479,13,FALSE),1)</f>
        <v>#N/A</v>
      </c>
      <c r="AA412" s="20" t="e">
        <f>ROUND(VLOOKUP($N412,ht!$A$2:$H$423,2,FALSE),1)</f>
        <v>#N/A</v>
      </c>
      <c r="AB412" s="38" t="e">
        <f>ROUND(VLOOKUP($N412,ht!$A$2:$H$423,3,FALSE),1)</f>
        <v>#N/A</v>
      </c>
      <c r="AC412" s="20" t="e">
        <f>ROUND(VLOOKUP($N412,ht!$A$2:$H$423,4,FALSE),1)</f>
        <v>#N/A</v>
      </c>
      <c r="AD412" s="20" t="e">
        <f>ROUND(VLOOKUP($N412,ht!$A$2:$H$423,5,FALSE),1)</f>
        <v>#N/A</v>
      </c>
      <c r="AE412" s="20" t="e">
        <f>ROUND(VLOOKUP($N412,ht!$A$2:$H$423,6,FALSE),1)</f>
        <v>#N/A</v>
      </c>
      <c r="AF412" s="20" t="e">
        <f>ROUND(VLOOKUP($N412,ht!$A$2:$H$423,7,FALSE),1)</f>
        <v>#N/A</v>
      </c>
      <c r="AG412" s="20" t="e">
        <f>ROUND(VLOOKUP($N412,ht!$A$2:$H$423,8,FALSE),1)</f>
        <v>#N/A</v>
      </c>
    </row>
    <row r="413" spans="1:33" x14ac:dyDescent="0.75">
      <c r="A413" s="4"/>
      <c r="B413" s="5"/>
      <c r="C413" s="6"/>
      <c r="D413" s="6"/>
      <c r="E413" s="6"/>
      <c r="F413" s="6"/>
      <c r="G413" s="6"/>
      <c r="H413" s="35" t="str">
        <f t="shared" si="36"/>
        <v/>
      </c>
      <c r="I413" s="35" t="str">
        <f t="shared" si="37"/>
        <v/>
      </c>
      <c r="J413" s="35" t="str">
        <f t="shared" si="38"/>
        <v/>
      </c>
      <c r="K413" s="36" t="str">
        <f>Profile!$B$14</f>
        <v>700101-1</v>
      </c>
      <c r="L413" s="37">
        <f t="shared" ca="1" si="39"/>
        <v>45085</v>
      </c>
      <c r="M413" s="20" t="str">
        <f t="shared" si="40"/>
        <v>0</v>
      </c>
      <c r="N413" s="20" t="str">
        <f t="shared" si="41"/>
        <v>0</v>
      </c>
      <c r="O413" s="20" t="e">
        <f>ROUND(VLOOKUP($M413,age!$A$2:$M$479,2,FALSE),1)</f>
        <v>#N/A</v>
      </c>
      <c r="P413" s="20" t="e">
        <f>ROUND(VLOOKUP($M413,age!$A$2:$M$479,3,FALSE),1)</f>
        <v>#N/A</v>
      </c>
      <c r="Q413" s="20" t="e">
        <f>ROUND(VLOOKUP($M413,age!$A$2:$M$479,4,FALSE),1)</f>
        <v>#N/A</v>
      </c>
      <c r="R413" s="20" t="e">
        <f>ROUND(VLOOKUP($M413,age!$A$2:$M$479,5,FALSE),1)</f>
        <v>#N/A</v>
      </c>
      <c r="S413" s="20" t="e">
        <f>ROUND(VLOOKUP($M413,age!$A$2:$M$479,6,FALSE),1)</f>
        <v>#N/A</v>
      </c>
      <c r="T413" s="20" t="e">
        <f>ROUND(VLOOKUP($M413,age!$A$2:$M$479,7,FALSE),1)</f>
        <v>#N/A</v>
      </c>
      <c r="U413" s="20" t="e">
        <f>ROUND(VLOOKUP($M413,age!$A$2:$M$479,8,FALSE),1)</f>
        <v>#N/A</v>
      </c>
      <c r="V413" s="20" t="e">
        <f>ROUND(VLOOKUP($M413,age!$A$2:$M$479,9,FALSE),1)</f>
        <v>#N/A</v>
      </c>
      <c r="W413" s="20" t="e">
        <f>ROUND(VLOOKUP($M413,age!$A$2:$M$479,10,FALSE),1)</f>
        <v>#N/A</v>
      </c>
      <c r="X413" s="20" t="e">
        <f>ROUND(VLOOKUP($M413,age!$A$2:$M$479,11,FALSE),1)</f>
        <v>#N/A</v>
      </c>
      <c r="Y413" s="20" t="e">
        <f>ROUND(VLOOKUP($M413,age!$A$2:$M$479,12,FALSE),1)</f>
        <v>#N/A</v>
      </c>
      <c r="Z413" s="20" t="e">
        <f>ROUND(VLOOKUP($M413,age!$A$2:$M$479,13,FALSE),1)</f>
        <v>#N/A</v>
      </c>
      <c r="AA413" s="20" t="e">
        <f>ROUND(VLOOKUP($N413,ht!$A$2:$H$423,2,FALSE),1)</f>
        <v>#N/A</v>
      </c>
      <c r="AB413" s="38" t="e">
        <f>ROUND(VLOOKUP($N413,ht!$A$2:$H$423,3,FALSE),1)</f>
        <v>#N/A</v>
      </c>
      <c r="AC413" s="20" t="e">
        <f>ROUND(VLOOKUP($N413,ht!$A$2:$H$423,4,FALSE),1)</f>
        <v>#N/A</v>
      </c>
      <c r="AD413" s="20" t="e">
        <f>ROUND(VLOOKUP($N413,ht!$A$2:$H$423,5,FALSE),1)</f>
        <v>#N/A</v>
      </c>
      <c r="AE413" s="20" t="e">
        <f>ROUND(VLOOKUP($N413,ht!$A$2:$H$423,6,FALSE),1)</f>
        <v>#N/A</v>
      </c>
      <c r="AF413" s="20" t="e">
        <f>ROUND(VLOOKUP($N413,ht!$A$2:$H$423,7,FALSE),1)</f>
        <v>#N/A</v>
      </c>
      <c r="AG413" s="20" t="e">
        <f>ROUND(VLOOKUP($N413,ht!$A$2:$H$423,8,FALSE),1)</f>
        <v>#N/A</v>
      </c>
    </row>
    <row r="414" spans="1:33" x14ac:dyDescent="0.75">
      <c r="A414" s="4"/>
      <c r="B414" s="5"/>
      <c r="C414" s="6"/>
      <c r="D414" s="6"/>
      <c r="E414" s="6"/>
      <c r="F414" s="6"/>
      <c r="G414" s="6"/>
      <c r="H414" s="35" t="str">
        <f t="shared" si="36"/>
        <v/>
      </c>
      <c r="I414" s="35" t="str">
        <f t="shared" si="37"/>
        <v/>
      </c>
      <c r="J414" s="35" t="str">
        <f t="shared" si="38"/>
        <v/>
      </c>
      <c r="K414" s="36" t="str">
        <f>Profile!$B$14</f>
        <v>700101-1</v>
      </c>
      <c r="L414" s="37">
        <f t="shared" ca="1" si="39"/>
        <v>45085</v>
      </c>
      <c r="M414" s="20" t="str">
        <f t="shared" si="40"/>
        <v>0</v>
      </c>
      <c r="N414" s="20" t="str">
        <f t="shared" si="41"/>
        <v>0</v>
      </c>
      <c r="O414" s="20" t="e">
        <f>ROUND(VLOOKUP($M414,age!$A$2:$M$479,2,FALSE),1)</f>
        <v>#N/A</v>
      </c>
      <c r="P414" s="20" t="e">
        <f>ROUND(VLOOKUP($M414,age!$A$2:$M$479,3,FALSE),1)</f>
        <v>#N/A</v>
      </c>
      <c r="Q414" s="20" t="e">
        <f>ROUND(VLOOKUP($M414,age!$A$2:$M$479,4,FALSE),1)</f>
        <v>#N/A</v>
      </c>
      <c r="R414" s="20" t="e">
        <f>ROUND(VLOOKUP($M414,age!$A$2:$M$479,5,FALSE),1)</f>
        <v>#N/A</v>
      </c>
      <c r="S414" s="20" t="e">
        <f>ROUND(VLOOKUP($M414,age!$A$2:$M$479,6,FALSE),1)</f>
        <v>#N/A</v>
      </c>
      <c r="T414" s="20" t="e">
        <f>ROUND(VLOOKUP($M414,age!$A$2:$M$479,7,FALSE),1)</f>
        <v>#N/A</v>
      </c>
      <c r="U414" s="20" t="e">
        <f>ROUND(VLOOKUP($M414,age!$A$2:$M$479,8,FALSE),1)</f>
        <v>#N/A</v>
      </c>
      <c r="V414" s="20" t="e">
        <f>ROUND(VLOOKUP($M414,age!$A$2:$M$479,9,FALSE),1)</f>
        <v>#N/A</v>
      </c>
      <c r="W414" s="20" t="e">
        <f>ROUND(VLOOKUP($M414,age!$A$2:$M$479,10,FALSE),1)</f>
        <v>#N/A</v>
      </c>
      <c r="X414" s="20" t="e">
        <f>ROUND(VLOOKUP($M414,age!$A$2:$M$479,11,FALSE),1)</f>
        <v>#N/A</v>
      </c>
      <c r="Y414" s="20" t="e">
        <f>ROUND(VLOOKUP($M414,age!$A$2:$M$479,12,FALSE),1)</f>
        <v>#N/A</v>
      </c>
      <c r="Z414" s="20" t="e">
        <f>ROUND(VLOOKUP($M414,age!$A$2:$M$479,13,FALSE),1)</f>
        <v>#N/A</v>
      </c>
      <c r="AA414" s="20" t="e">
        <f>ROUND(VLOOKUP($N414,ht!$A$2:$H$423,2,FALSE),1)</f>
        <v>#N/A</v>
      </c>
      <c r="AB414" s="38" t="e">
        <f>ROUND(VLOOKUP($N414,ht!$A$2:$H$423,3,FALSE),1)</f>
        <v>#N/A</v>
      </c>
      <c r="AC414" s="20" t="e">
        <f>ROUND(VLOOKUP($N414,ht!$A$2:$H$423,4,FALSE),1)</f>
        <v>#N/A</v>
      </c>
      <c r="AD414" s="20" t="e">
        <f>ROUND(VLOOKUP($N414,ht!$A$2:$H$423,5,FALSE),1)</f>
        <v>#N/A</v>
      </c>
      <c r="AE414" s="20" t="e">
        <f>ROUND(VLOOKUP($N414,ht!$A$2:$H$423,6,FALSE),1)</f>
        <v>#N/A</v>
      </c>
      <c r="AF414" s="20" t="e">
        <f>ROUND(VLOOKUP($N414,ht!$A$2:$H$423,7,FALSE),1)</f>
        <v>#N/A</v>
      </c>
      <c r="AG414" s="20" t="e">
        <f>ROUND(VLOOKUP($N414,ht!$A$2:$H$423,8,FALSE),1)</f>
        <v>#N/A</v>
      </c>
    </row>
    <row r="415" spans="1:33" x14ac:dyDescent="0.75">
      <c r="A415" s="4"/>
      <c r="B415" s="5"/>
      <c r="C415" s="6"/>
      <c r="D415" s="6"/>
      <c r="E415" s="6"/>
      <c r="F415" s="6"/>
      <c r="G415" s="6"/>
      <c r="H415" s="35" t="str">
        <f t="shared" si="36"/>
        <v/>
      </c>
      <c r="I415" s="35" t="str">
        <f t="shared" si="37"/>
        <v/>
      </c>
      <c r="J415" s="35" t="str">
        <f t="shared" si="38"/>
        <v/>
      </c>
      <c r="K415" s="36" t="str">
        <f>Profile!$B$14</f>
        <v>700101-1</v>
      </c>
      <c r="L415" s="37">
        <f t="shared" ca="1" si="39"/>
        <v>45085</v>
      </c>
      <c r="M415" s="20" t="str">
        <f t="shared" si="40"/>
        <v>0</v>
      </c>
      <c r="N415" s="20" t="str">
        <f t="shared" si="41"/>
        <v>0</v>
      </c>
      <c r="O415" s="20" t="e">
        <f>ROUND(VLOOKUP($M415,age!$A$2:$M$479,2,FALSE),1)</f>
        <v>#N/A</v>
      </c>
      <c r="P415" s="20" t="e">
        <f>ROUND(VLOOKUP($M415,age!$A$2:$M$479,3,FALSE),1)</f>
        <v>#N/A</v>
      </c>
      <c r="Q415" s="20" t="e">
        <f>ROUND(VLOOKUP($M415,age!$A$2:$M$479,4,FALSE),1)</f>
        <v>#N/A</v>
      </c>
      <c r="R415" s="20" t="e">
        <f>ROUND(VLOOKUP($M415,age!$A$2:$M$479,5,FALSE),1)</f>
        <v>#N/A</v>
      </c>
      <c r="S415" s="20" t="e">
        <f>ROUND(VLOOKUP($M415,age!$A$2:$M$479,6,FALSE),1)</f>
        <v>#N/A</v>
      </c>
      <c r="T415" s="20" t="e">
        <f>ROUND(VLOOKUP($M415,age!$A$2:$M$479,7,FALSE),1)</f>
        <v>#N/A</v>
      </c>
      <c r="U415" s="20" t="e">
        <f>ROUND(VLOOKUP($M415,age!$A$2:$M$479,8,FALSE),1)</f>
        <v>#N/A</v>
      </c>
      <c r="V415" s="20" t="e">
        <f>ROUND(VLOOKUP($M415,age!$A$2:$M$479,9,FALSE),1)</f>
        <v>#N/A</v>
      </c>
      <c r="W415" s="20" t="e">
        <f>ROUND(VLOOKUP($M415,age!$A$2:$M$479,10,FALSE),1)</f>
        <v>#N/A</v>
      </c>
      <c r="X415" s="20" t="e">
        <f>ROUND(VLOOKUP($M415,age!$A$2:$M$479,11,FALSE),1)</f>
        <v>#N/A</v>
      </c>
      <c r="Y415" s="20" t="e">
        <f>ROUND(VLOOKUP($M415,age!$A$2:$M$479,12,FALSE),1)</f>
        <v>#N/A</v>
      </c>
      <c r="Z415" s="20" t="e">
        <f>ROUND(VLOOKUP($M415,age!$A$2:$M$479,13,FALSE),1)</f>
        <v>#N/A</v>
      </c>
      <c r="AA415" s="20" t="e">
        <f>ROUND(VLOOKUP($N415,ht!$A$2:$H$423,2,FALSE),1)</f>
        <v>#N/A</v>
      </c>
      <c r="AB415" s="38" t="e">
        <f>ROUND(VLOOKUP($N415,ht!$A$2:$H$423,3,FALSE),1)</f>
        <v>#N/A</v>
      </c>
      <c r="AC415" s="20" t="e">
        <f>ROUND(VLOOKUP($N415,ht!$A$2:$H$423,4,FALSE),1)</f>
        <v>#N/A</v>
      </c>
      <c r="AD415" s="20" t="e">
        <f>ROUND(VLOOKUP($N415,ht!$A$2:$H$423,5,FALSE),1)</f>
        <v>#N/A</v>
      </c>
      <c r="AE415" s="20" t="e">
        <f>ROUND(VLOOKUP($N415,ht!$A$2:$H$423,6,FALSE),1)</f>
        <v>#N/A</v>
      </c>
      <c r="AF415" s="20" t="e">
        <f>ROUND(VLOOKUP($N415,ht!$A$2:$H$423,7,FALSE),1)</f>
        <v>#N/A</v>
      </c>
      <c r="AG415" s="20" t="e">
        <f>ROUND(VLOOKUP($N415,ht!$A$2:$H$423,8,FALSE),1)</f>
        <v>#N/A</v>
      </c>
    </row>
    <row r="416" spans="1:33" x14ac:dyDescent="0.75">
      <c r="A416" s="4"/>
      <c r="B416" s="5"/>
      <c r="C416" s="6"/>
      <c r="D416" s="6"/>
      <c r="E416" s="6"/>
      <c r="F416" s="6"/>
      <c r="G416" s="6"/>
      <c r="H416" s="35" t="str">
        <f t="shared" si="36"/>
        <v/>
      </c>
      <c r="I416" s="35" t="str">
        <f t="shared" si="37"/>
        <v/>
      </c>
      <c r="J416" s="35" t="str">
        <f t="shared" si="38"/>
        <v/>
      </c>
      <c r="K416" s="36" t="str">
        <f>Profile!$B$14</f>
        <v>700101-1</v>
      </c>
      <c r="L416" s="37">
        <f t="shared" ca="1" si="39"/>
        <v>45085</v>
      </c>
      <c r="M416" s="20" t="str">
        <f t="shared" si="40"/>
        <v>0</v>
      </c>
      <c r="N416" s="20" t="str">
        <f t="shared" si="41"/>
        <v>0</v>
      </c>
      <c r="O416" s="20" t="e">
        <f>ROUND(VLOOKUP($M416,age!$A$2:$M$479,2,FALSE),1)</f>
        <v>#N/A</v>
      </c>
      <c r="P416" s="20" t="e">
        <f>ROUND(VLOOKUP($M416,age!$A$2:$M$479,3,FALSE),1)</f>
        <v>#N/A</v>
      </c>
      <c r="Q416" s="20" t="e">
        <f>ROUND(VLOOKUP($M416,age!$A$2:$M$479,4,FALSE),1)</f>
        <v>#N/A</v>
      </c>
      <c r="R416" s="20" t="e">
        <f>ROUND(VLOOKUP($M416,age!$A$2:$M$479,5,FALSE),1)</f>
        <v>#N/A</v>
      </c>
      <c r="S416" s="20" t="e">
        <f>ROUND(VLOOKUP($M416,age!$A$2:$M$479,6,FALSE),1)</f>
        <v>#N/A</v>
      </c>
      <c r="T416" s="20" t="e">
        <f>ROUND(VLOOKUP($M416,age!$A$2:$M$479,7,FALSE),1)</f>
        <v>#N/A</v>
      </c>
      <c r="U416" s="20" t="e">
        <f>ROUND(VLOOKUP($M416,age!$A$2:$M$479,8,FALSE),1)</f>
        <v>#N/A</v>
      </c>
      <c r="V416" s="20" t="e">
        <f>ROUND(VLOOKUP($M416,age!$A$2:$M$479,9,FALSE),1)</f>
        <v>#N/A</v>
      </c>
      <c r="W416" s="20" t="e">
        <f>ROUND(VLOOKUP($M416,age!$A$2:$M$479,10,FALSE),1)</f>
        <v>#N/A</v>
      </c>
      <c r="X416" s="20" t="e">
        <f>ROUND(VLOOKUP($M416,age!$A$2:$M$479,11,FALSE),1)</f>
        <v>#N/A</v>
      </c>
      <c r="Y416" s="20" t="e">
        <f>ROUND(VLOOKUP($M416,age!$A$2:$M$479,12,FALSE),1)</f>
        <v>#N/A</v>
      </c>
      <c r="Z416" s="20" t="e">
        <f>ROUND(VLOOKUP($M416,age!$A$2:$M$479,13,FALSE),1)</f>
        <v>#N/A</v>
      </c>
      <c r="AA416" s="20" t="e">
        <f>ROUND(VLOOKUP($N416,ht!$A$2:$H$423,2,FALSE),1)</f>
        <v>#N/A</v>
      </c>
      <c r="AB416" s="38" t="e">
        <f>ROUND(VLOOKUP($N416,ht!$A$2:$H$423,3,FALSE),1)</f>
        <v>#N/A</v>
      </c>
      <c r="AC416" s="20" t="e">
        <f>ROUND(VLOOKUP($N416,ht!$A$2:$H$423,4,FALSE),1)</f>
        <v>#N/A</v>
      </c>
      <c r="AD416" s="20" t="e">
        <f>ROUND(VLOOKUP($N416,ht!$A$2:$H$423,5,FALSE),1)</f>
        <v>#N/A</v>
      </c>
      <c r="AE416" s="20" t="e">
        <f>ROUND(VLOOKUP($N416,ht!$A$2:$H$423,6,FALSE),1)</f>
        <v>#N/A</v>
      </c>
      <c r="AF416" s="20" t="e">
        <f>ROUND(VLOOKUP($N416,ht!$A$2:$H$423,7,FALSE),1)</f>
        <v>#N/A</v>
      </c>
      <c r="AG416" s="20" t="e">
        <f>ROUND(VLOOKUP($N416,ht!$A$2:$H$423,8,FALSE),1)</f>
        <v>#N/A</v>
      </c>
    </row>
    <row r="417" spans="1:33" x14ac:dyDescent="0.75">
      <c r="A417" s="4"/>
      <c r="B417" s="5"/>
      <c r="C417" s="6"/>
      <c r="D417" s="6"/>
      <c r="E417" s="6"/>
      <c r="F417" s="6"/>
      <c r="G417" s="6"/>
      <c r="H417" s="35" t="str">
        <f t="shared" si="36"/>
        <v/>
      </c>
      <c r="I417" s="35" t="str">
        <f t="shared" si="37"/>
        <v/>
      </c>
      <c r="J417" s="35" t="str">
        <f t="shared" si="38"/>
        <v/>
      </c>
      <c r="K417" s="36" t="str">
        <f>Profile!$B$14</f>
        <v>700101-1</v>
      </c>
      <c r="L417" s="37">
        <f t="shared" ca="1" si="39"/>
        <v>45085</v>
      </c>
      <c r="M417" s="20" t="str">
        <f t="shared" si="40"/>
        <v>0</v>
      </c>
      <c r="N417" s="20" t="str">
        <f t="shared" si="41"/>
        <v>0</v>
      </c>
      <c r="O417" s="20" t="e">
        <f>ROUND(VLOOKUP($M417,age!$A$2:$M$479,2,FALSE),1)</f>
        <v>#N/A</v>
      </c>
      <c r="P417" s="20" t="e">
        <f>ROUND(VLOOKUP($M417,age!$A$2:$M$479,3,FALSE),1)</f>
        <v>#N/A</v>
      </c>
      <c r="Q417" s="20" t="e">
        <f>ROUND(VLOOKUP($M417,age!$A$2:$M$479,4,FALSE),1)</f>
        <v>#N/A</v>
      </c>
      <c r="R417" s="20" t="e">
        <f>ROUND(VLOOKUP($M417,age!$A$2:$M$479,5,FALSE),1)</f>
        <v>#N/A</v>
      </c>
      <c r="S417" s="20" t="e">
        <f>ROUND(VLOOKUP($M417,age!$A$2:$M$479,6,FALSE),1)</f>
        <v>#N/A</v>
      </c>
      <c r="T417" s="20" t="e">
        <f>ROUND(VLOOKUP($M417,age!$A$2:$M$479,7,FALSE),1)</f>
        <v>#N/A</v>
      </c>
      <c r="U417" s="20" t="e">
        <f>ROUND(VLOOKUP($M417,age!$A$2:$M$479,8,FALSE),1)</f>
        <v>#N/A</v>
      </c>
      <c r="V417" s="20" t="e">
        <f>ROUND(VLOOKUP($M417,age!$A$2:$M$479,9,FALSE),1)</f>
        <v>#N/A</v>
      </c>
      <c r="W417" s="20" t="e">
        <f>ROUND(VLOOKUP($M417,age!$A$2:$M$479,10,FALSE),1)</f>
        <v>#N/A</v>
      </c>
      <c r="X417" s="20" t="e">
        <f>ROUND(VLOOKUP($M417,age!$A$2:$M$479,11,FALSE),1)</f>
        <v>#N/A</v>
      </c>
      <c r="Y417" s="20" t="e">
        <f>ROUND(VLOOKUP($M417,age!$A$2:$M$479,12,FALSE),1)</f>
        <v>#N/A</v>
      </c>
      <c r="Z417" s="20" t="e">
        <f>ROUND(VLOOKUP($M417,age!$A$2:$M$479,13,FALSE),1)</f>
        <v>#N/A</v>
      </c>
      <c r="AA417" s="20" t="e">
        <f>ROUND(VLOOKUP($N417,ht!$A$2:$H$423,2,FALSE),1)</f>
        <v>#N/A</v>
      </c>
      <c r="AB417" s="38" t="e">
        <f>ROUND(VLOOKUP($N417,ht!$A$2:$H$423,3,FALSE),1)</f>
        <v>#N/A</v>
      </c>
      <c r="AC417" s="20" t="e">
        <f>ROUND(VLOOKUP($N417,ht!$A$2:$H$423,4,FALSE),1)</f>
        <v>#N/A</v>
      </c>
      <c r="AD417" s="20" t="e">
        <f>ROUND(VLOOKUP($N417,ht!$A$2:$H$423,5,FALSE),1)</f>
        <v>#N/A</v>
      </c>
      <c r="AE417" s="20" t="e">
        <f>ROUND(VLOOKUP($N417,ht!$A$2:$H$423,6,FALSE),1)</f>
        <v>#N/A</v>
      </c>
      <c r="AF417" s="20" t="e">
        <f>ROUND(VLOOKUP($N417,ht!$A$2:$H$423,7,FALSE),1)</f>
        <v>#N/A</v>
      </c>
      <c r="AG417" s="20" t="e">
        <f>ROUND(VLOOKUP($N417,ht!$A$2:$H$423,8,FALSE),1)</f>
        <v>#N/A</v>
      </c>
    </row>
    <row r="418" spans="1:33" x14ac:dyDescent="0.75">
      <c r="A418" s="4"/>
      <c r="B418" s="5"/>
      <c r="C418" s="6"/>
      <c r="D418" s="6"/>
      <c r="E418" s="6"/>
      <c r="F418" s="6"/>
      <c r="G418" s="6"/>
      <c r="H418" s="35" t="str">
        <f t="shared" si="36"/>
        <v/>
      </c>
      <c r="I418" s="35" t="str">
        <f t="shared" si="37"/>
        <v/>
      </c>
      <c r="J418" s="35" t="str">
        <f t="shared" si="38"/>
        <v/>
      </c>
      <c r="K418" s="36" t="str">
        <f>Profile!$B$14</f>
        <v>700101-1</v>
      </c>
      <c r="L418" s="37">
        <f t="shared" ca="1" si="39"/>
        <v>45085</v>
      </c>
      <c r="M418" s="20" t="str">
        <f t="shared" si="40"/>
        <v>0</v>
      </c>
      <c r="N418" s="20" t="str">
        <f t="shared" si="41"/>
        <v>0</v>
      </c>
      <c r="O418" s="20" t="e">
        <f>ROUND(VLOOKUP($M418,age!$A$2:$M$479,2,FALSE),1)</f>
        <v>#N/A</v>
      </c>
      <c r="P418" s="20" t="e">
        <f>ROUND(VLOOKUP($M418,age!$A$2:$M$479,3,FALSE),1)</f>
        <v>#N/A</v>
      </c>
      <c r="Q418" s="20" t="e">
        <f>ROUND(VLOOKUP($M418,age!$A$2:$M$479,4,FALSE),1)</f>
        <v>#N/A</v>
      </c>
      <c r="R418" s="20" t="e">
        <f>ROUND(VLOOKUP($M418,age!$A$2:$M$479,5,FALSE),1)</f>
        <v>#N/A</v>
      </c>
      <c r="S418" s="20" t="e">
        <f>ROUND(VLOOKUP($M418,age!$A$2:$M$479,6,FALSE),1)</f>
        <v>#N/A</v>
      </c>
      <c r="T418" s="20" t="e">
        <f>ROUND(VLOOKUP($M418,age!$A$2:$M$479,7,FALSE),1)</f>
        <v>#N/A</v>
      </c>
      <c r="U418" s="20" t="e">
        <f>ROUND(VLOOKUP($M418,age!$A$2:$M$479,8,FALSE),1)</f>
        <v>#N/A</v>
      </c>
      <c r="V418" s="20" t="e">
        <f>ROUND(VLOOKUP($M418,age!$A$2:$M$479,9,FALSE),1)</f>
        <v>#N/A</v>
      </c>
      <c r="W418" s="20" t="e">
        <f>ROUND(VLOOKUP($M418,age!$A$2:$M$479,10,FALSE),1)</f>
        <v>#N/A</v>
      </c>
      <c r="X418" s="20" t="e">
        <f>ROUND(VLOOKUP($M418,age!$A$2:$M$479,11,FALSE),1)</f>
        <v>#N/A</v>
      </c>
      <c r="Y418" s="20" t="e">
        <f>ROUND(VLOOKUP($M418,age!$A$2:$M$479,12,FALSE),1)</f>
        <v>#N/A</v>
      </c>
      <c r="Z418" s="20" t="e">
        <f>ROUND(VLOOKUP($M418,age!$A$2:$M$479,13,FALSE),1)</f>
        <v>#N/A</v>
      </c>
      <c r="AA418" s="20" t="e">
        <f>ROUND(VLOOKUP($N418,ht!$A$2:$H$423,2,FALSE),1)</f>
        <v>#N/A</v>
      </c>
      <c r="AB418" s="38" t="e">
        <f>ROUND(VLOOKUP($N418,ht!$A$2:$H$423,3,FALSE),1)</f>
        <v>#N/A</v>
      </c>
      <c r="AC418" s="20" t="e">
        <f>ROUND(VLOOKUP($N418,ht!$A$2:$H$423,4,FALSE),1)</f>
        <v>#N/A</v>
      </c>
      <c r="AD418" s="20" t="e">
        <f>ROUND(VLOOKUP($N418,ht!$A$2:$H$423,5,FALSE),1)</f>
        <v>#N/A</v>
      </c>
      <c r="AE418" s="20" t="e">
        <f>ROUND(VLOOKUP($N418,ht!$A$2:$H$423,6,FALSE),1)</f>
        <v>#N/A</v>
      </c>
      <c r="AF418" s="20" t="e">
        <f>ROUND(VLOOKUP($N418,ht!$A$2:$H$423,7,FALSE),1)</f>
        <v>#N/A</v>
      </c>
      <c r="AG418" s="20" t="e">
        <f>ROUND(VLOOKUP($N418,ht!$A$2:$H$423,8,FALSE),1)</f>
        <v>#N/A</v>
      </c>
    </row>
    <row r="419" spans="1:33" x14ac:dyDescent="0.75">
      <c r="A419" s="4"/>
      <c r="B419" s="5"/>
      <c r="C419" s="6"/>
      <c r="D419" s="6"/>
      <c r="E419" s="6"/>
      <c r="F419" s="6"/>
      <c r="G419" s="6"/>
      <c r="H419" s="35" t="str">
        <f t="shared" si="36"/>
        <v/>
      </c>
      <c r="I419" s="35" t="str">
        <f t="shared" si="37"/>
        <v/>
      </c>
      <c r="J419" s="35" t="str">
        <f t="shared" si="38"/>
        <v/>
      </c>
      <c r="K419" s="36" t="str">
        <f>Profile!$B$14</f>
        <v>700101-1</v>
      </c>
      <c r="L419" s="37">
        <f t="shared" ca="1" si="39"/>
        <v>45085</v>
      </c>
      <c r="M419" s="20" t="str">
        <f t="shared" si="40"/>
        <v>0</v>
      </c>
      <c r="N419" s="20" t="str">
        <f t="shared" si="41"/>
        <v>0</v>
      </c>
      <c r="O419" s="20" t="e">
        <f>ROUND(VLOOKUP($M419,age!$A$2:$M$479,2,FALSE),1)</f>
        <v>#N/A</v>
      </c>
      <c r="P419" s="20" t="e">
        <f>ROUND(VLOOKUP($M419,age!$A$2:$M$479,3,FALSE),1)</f>
        <v>#N/A</v>
      </c>
      <c r="Q419" s="20" t="e">
        <f>ROUND(VLOOKUP($M419,age!$A$2:$M$479,4,FALSE),1)</f>
        <v>#N/A</v>
      </c>
      <c r="R419" s="20" t="e">
        <f>ROUND(VLOOKUP($M419,age!$A$2:$M$479,5,FALSE),1)</f>
        <v>#N/A</v>
      </c>
      <c r="S419" s="20" t="e">
        <f>ROUND(VLOOKUP($M419,age!$A$2:$M$479,6,FALSE),1)</f>
        <v>#N/A</v>
      </c>
      <c r="T419" s="20" t="e">
        <f>ROUND(VLOOKUP($M419,age!$A$2:$M$479,7,FALSE),1)</f>
        <v>#N/A</v>
      </c>
      <c r="U419" s="20" t="e">
        <f>ROUND(VLOOKUP($M419,age!$A$2:$M$479,8,FALSE),1)</f>
        <v>#N/A</v>
      </c>
      <c r="V419" s="20" t="e">
        <f>ROUND(VLOOKUP($M419,age!$A$2:$M$479,9,FALSE),1)</f>
        <v>#N/A</v>
      </c>
      <c r="W419" s="20" t="e">
        <f>ROUND(VLOOKUP($M419,age!$A$2:$M$479,10,FALSE),1)</f>
        <v>#N/A</v>
      </c>
      <c r="X419" s="20" t="e">
        <f>ROUND(VLOOKUP($M419,age!$A$2:$M$479,11,FALSE),1)</f>
        <v>#N/A</v>
      </c>
      <c r="Y419" s="20" t="e">
        <f>ROUND(VLOOKUP($M419,age!$A$2:$M$479,12,FALSE),1)</f>
        <v>#N/A</v>
      </c>
      <c r="Z419" s="20" t="e">
        <f>ROUND(VLOOKUP($M419,age!$A$2:$M$479,13,FALSE),1)</f>
        <v>#N/A</v>
      </c>
      <c r="AA419" s="20" t="e">
        <f>ROUND(VLOOKUP($N419,ht!$A$2:$H$423,2,FALSE),1)</f>
        <v>#N/A</v>
      </c>
      <c r="AB419" s="38" t="e">
        <f>ROUND(VLOOKUP($N419,ht!$A$2:$H$423,3,FALSE),1)</f>
        <v>#N/A</v>
      </c>
      <c r="AC419" s="20" t="e">
        <f>ROUND(VLOOKUP($N419,ht!$A$2:$H$423,4,FALSE),1)</f>
        <v>#N/A</v>
      </c>
      <c r="AD419" s="20" t="e">
        <f>ROUND(VLOOKUP($N419,ht!$A$2:$H$423,5,FALSE),1)</f>
        <v>#N/A</v>
      </c>
      <c r="AE419" s="20" t="e">
        <f>ROUND(VLOOKUP($N419,ht!$A$2:$H$423,6,FALSE),1)</f>
        <v>#N/A</v>
      </c>
      <c r="AF419" s="20" t="e">
        <f>ROUND(VLOOKUP($N419,ht!$A$2:$H$423,7,FALSE),1)</f>
        <v>#N/A</v>
      </c>
      <c r="AG419" s="20" t="e">
        <f>ROUND(VLOOKUP($N419,ht!$A$2:$H$423,8,FALSE),1)</f>
        <v>#N/A</v>
      </c>
    </row>
    <row r="420" spans="1:33" x14ac:dyDescent="0.75">
      <c r="A420" s="4"/>
      <c r="B420" s="5"/>
      <c r="C420" s="6"/>
      <c r="D420" s="6"/>
      <c r="E420" s="6"/>
      <c r="F420" s="6"/>
      <c r="G420" s="6"/>
      <c r="H420" s="35" t="str">
        <f t="shared" si="36"/>
        <v/>
      </c>
      <c r="I420" s="35" t="str">
        <f t="shared" si="37"/>
        <v/>
      </c>
      <c r="J420" s="35" t="str">
        <f t="shared" si="38"/>
        <v/>
      </c>
      <c r="K420" s="36" t="str">
        <f>Profile!$B$14</f>
        <v>700101-1</v>
      </c>
      <c r="L420" s="37">
        <f t="shared" ca="1" si="39"/>
        <v>45085</v>
      </c>
      <c r="M420" s="20" t="str">
        <f t="shared" si="40"/>
        <v>0</v>
      </c>
      <c r="N420" s="20" t="str">
        <f t="shared" si="41"/>
        <v>0</v>
      </c>
      <c r="O420" s="20" t="e">
        <f>ROUND(VLOOKUP($M420,age!$A$2:$M$479,2,FALSE),1)</f>
        <v>#N/A</v>
      </c>
      <c r="P420" s="20" t="e">
        <f>ROUND(VLOOKUP($M420,age!$A$2:$M$479,3,FALSE),1)</f>
        <v>#N/A</v>
      </c>
      <c r="Q420" s="20" t="e">
        <f>ROUND(VLOOKUP($M420,age!$A$2:$M$479,4,FALSE),1)</f>
        <v>#N/A</v>
      </c>
      <c r="R420" s="20" t="e">
        <f>ROUND(VLOOKUP($M420,age!$A$2:$M$479,5,FALSE),1)</f>
        <v>#N/A</v>
      </c>
      <c r="S420" s="20" t="e">
        <f>ROUND(VLOOKUP($M420,age!$A$2:$M$479,6,FALSE),1)</f>
        <v>#N/A</v>
      </c>
      <c r="T420" s="20" t="e">
        <f>ROUND(VLOOKUP($M420,age!$A$2:$M$479,7,FALSE),1)</f>
        <v>#N/A</v>
      </c>
      <c r="U420" s="20" t="e">
        <f>ROUND(VLOOKUP($M420,age!$A$2:$M$479,8,FALSE),1)</f>
        <v>#N/A</v>
      </c>
      <c r="V420" s="20" t="e">
        <f>ROUND(VLOOKUP($M420,age!$A$2:$M$479,9,FALSE),1)</f>
        <v>#N/A</v>
      </c>
      <c r="W420" s="20" t="e">
        <f>ROUND(VLOOKUP($M420,age!$A$2:$M$479,10,FALSE),1)</f>
        <v>#N/A</v>
      </c>
      <c r="X420" s="20" t="e">
        <f>ROUND(VLOOKUP($M420,age!$A$2:$M$479,11,FALSE),1)</f>
        <v>#N/A</v>
      </c>
      <c r="Y420" s="20" t="e">
        <f>ROUND(VLOOKUP($M420,age!$A$2:$M$479,12,FALSE),1)</f>
        <v>#N/A</v>
      </c>
      <c r="Z420" s="20" t="e">
        <f>ROUND(VLOOKUP($M420,age!$A$2:$M$479,13,FALSE),1)</f>
        <v>#N/A</v>
      </c>
      <c r="AA420" s="20" t="e">
        <f>ROUND(VLOOKUP($N420,ht!$A$2:$H$423,2,FALSE),1)</f>
        <v>#N/A</v>
      </c>
      <c r="AB420" s="38" t="e">
        <f>ROUND(VLOOKUP($N420,ht!$A$2:$H$423,3,FALSE),1)</f>
        <v>#N/A</v>
      </c>
      <c r="AC420" s="20" t="e">
        <f>ROUND(VLOOKUP($N420,ht!$A$2:$H$423,4,FALSE),1)</f>
        <v>#N/A</v>
      </c>
      <c r="AD420" s="20" t="e">
        <f>ROUND(VLOOKUP($N420,ht!$A$2:$H$423,5,FALSE),1)</f>
        <v>#N/A</v>
      </c>
      <c r="AE420" s="20" t="e">
        <f>ROUND(VLOOKUP($N420,ht!$A$2:$H$423,6,FALSE),1)</f>
        <v>#N/A</v>
      </c>
      <c r="AF420" s="20" t="e">
        <f>ROUND(VLOOKUP($N420,ht!$A$2:$H$423,7,FALSE),1)</f>
        <v>#N/A</v>
      </c>
      <c r="AG420" s="20" t="e">
        <f>ROUND(VLOOKUP($N420,ht!$A$2:$H$423,8,FALSE),1)</f>
        <v>#N/A</v>
      </c>
    </row>
    <row r="421" spans="1:33" x14ac:dyDescent="0.75">
      <c r="A421" s="4"/>
      <c r="B421" s="5"/>
      <c r="C421" s="6"/>
      <c r="D421" s="6"/>
      <c r="E421" s="6"/>
      <c r="F421" s="6"/>
      <c r="G421" s="6"/>
      <c r="H421" s="35" t="str">
        <f t="shared" si="36"/>
        <v/>
      </c>
      <c r="I421" s="35" t="str">
        <f t="shared" si="37"/>
        <v/>
      </c>
      <c r="J421" s="35" t="str">
        <f t="shared" si="38"/>
        <v/>
      </c>
      <c r="K421" s="36" t="str">
        <f>Profile!$B$14</f>
        <v>700101-1</v>
      </c>
      <c r="L421" s="37">
        <f t="shared" ca="1" si="39"/>
        <v>45085</v>
      </c>
      <c r="M421" s="20" t="str">
        <f t="shared" si="40"/>
        <v>0</v>
      </c>
      <c r="N421" s="20" t="str">
        <f t="shared" si="41"/>
        <v>0</v>
      </c>
      <c r="O421" s="20" t="e">
        <f>ROUND(VLOOKUP($M421,age!$A$2:$M$479,2,FALSE),1)</f>
        <v>#N/A</v>
      </c>
      <c r="P421" s="20" t="e">
        <f>ROUND(VLOOKUP($M421,age!$A$2:$M$479,3,FALSE),1)</f>
        <v>#N/A</v>
      </c>
      <c r="Q421" s="20" t="e">
        <f>ROUND(VLOOKUP($M421,age!$A$2:$M$479,4,FALSE),1)</f>
        <v>#N/A</v>
      </c>
      <c r="R421" s="20" t="e">
        <f>ROUND(VLOOKUP($M421,age!$A$2:$M$479,5,FALSE),1)</f>
        <v>#N/A</v>
      </c>
      <c r="S421" s="20" t="e">
        <f>ROUND(VLOOKUP($M421,age!$A$2:$M$479,6,FALSE),1)</f>
        <v>#N/A</v>
      </c>
      <c r="T421" s="20" t="e">
        <f>ROUND(VLOOKUP($M421,age!$A$2:$M$479,7,FALSE),1)</f>
        <v>#N/A</v>
      </c>
      <c r="U421" s="20" t="e">
        <f>ROUND(VLOOKUP($M421,age!$A$2:$M$479,8,FALSE),1)</f>
        <v>#N/A</v>
      </c>
      <c r="V421" s="20" t="e">
        <f>ROUND(VLOOKUP($M421,age!$A$2:$M$479,9,FALSE),1)</f>
        <v>#N/A</v>
      </c>
      <c r="W421" s="20" t="e">
        <f>ROUND(VLOOKUP($M421,age!$A$2:$M$479,10,FALSE),1)</f>
        <v>#N/A</v>
      </c>
      <c r="X421" s="20" t="e">
        <f>ROUND(VLOOKUP($M421,age!$A$2:$M$479,11,FALSE),1)</f>
        <v>#N/A</v>
      </c>
      <c r="Y421" s="20" t="e">
        <f>ROUND(VLOOKUP($M421,age!$A$2:$M$479,12,FALSE),1)</f>
        <v>#N/A</v>
      </c>
      <c r="Z421" s="20" t="e">
        <f>ROUND(VLOOKUP($M421,age!$A$2:$M$479,13,FALSE),1)</f>
        <v>#N/A</v>
      </c>
      <c r="AA421" s="20" t="e">
        <f>ROUND(VLOOKUP($N421,ht!$A$2:$H$423,2,FALSE),1)</f>
        <v>#N/A</v>
      </c>
      <c r="AB421" s="38" t="e">
        <f>ROUND(VLOOKUP($N421,ht!$A$2:$H$423,3,FALSE),1)</f>
        <v>#N/A</v>
      </c>
      <c r="AC421" s="20" t="e">
        <f>ROUND(VLOOKUP($N421,ht!$A$2:$H$423,4,FALSE),1)</f>
        <v>#N/A</v>
      </c>
      <c r="AD421" s="20" t="e">
        <f>ROUND(VLOOKUP($N421,ht!$A$2:$H$423,5,FALSE),1)</f>
        <v>#N/A</v>
      </c>
      <c r="AE421" s="20" t="e">
        <f>ROUND(VLOOKUP($N421,ht!$A$2:$H$423,6,FALSE),1)</f>
        <v>#N/A</v>
      </c>
      <c r="AF421" s="20" t="e">
        <f>ROUND(VLOOKUP($N421,ht!$A$2:$H$423,7,FALSE),1)</f>
        <v>#N/A</v>
      </c>
      <c r="AG421" s="20" t="e">
        <f>ROUND(VLOOKUP($N421,ht!$A$2:$H$423,8,FALSE),1)</f>
        <v>#N/A</v>
      </c>
    </row>
    <row r="422" spans="1:33" x14ac:dyDescent="0.75">
      <c r="A422" s="4"/>
      <c r="B422" s="5"/>
      <c r="C422" s="6"/>
      <c r="D422" s="6"/>
      <c r="E422" s="6"/>
      <c r="F422" s="6"/>
      <c r="G422" s="6"/>
      <c r="H422" s="35" t="str">
        <f t="shared" si="36"/>
        <v/>
      </c>
      <c r="I422" s="35" t="str">
        <f t="shared" si="37"/>
        <v/>
      </c>
      <c r="J422" s="35" t="str">
        <f t="shared" si="38"/>
        <v/>
      </c>
      <c r="K422" s="36" t="str">
        <f>Profile!$B$14</f>
        <v>700101-1</v>
      </c>
      <c r="L422" s="37">
        <f t="shared" ca="1" si="39"/>
        <v>45085</v>
      </c>
      <c r="M422" s="20" t="str">
        <f t="shared" si="40"/>
        <v>0</v>
      </c>
      <c r="N422" s="20" t="str">
        <f t="shared" si="41"/>
        <v>0</v>
      </c>
      <c r="O422" s="20" t="e">
        <f>ROUND(VLOOKUP($M422,age!$A$2:$M$479,2,FALSE),1)</f>
        <v>#N/A</v>
      </c>
      <c r="P422" s="20" t="e">
        <f>ROUND(VLOOKUP($M422,age!$A$2:$M$479,3,FALSE),1)</f>
        <v>#N/A</v>
      </c>
      <c r="Q422" s="20" t="e">
        <f>ROUND(VLOOKUP($M422,age!$A$2:$M$479,4,FALSE),1)</f>
        <v>#N/A</v>
      </c>
      <c r="R422" s="20" t="e">
        <f>ROUND(VLOOKUP($M422,age!$A$2:$M$479,5,FALSE),1)</f>
        <v>#N/A</v>
      </c>
      <c r="S422" s="20" t="e">
        <f>ROUND(VLOOKUP($M422,age!$A$2:$M$479,6,FALSE),1)</f>
        <v>#N/A</v>
      </c>
      <c r="T422" s="20" t="e">
        <f>ROUND(VLOOKUP($M422,age!$A$2:$M$479,7,FALSE),1)</f>
        <v>#N/A</v>
      </c>
      <c r="U422" s="20" t="e">
        <f>ROUND(VLOOKUP($M422,age!$A$2:$M$479,8,FALSE),1)</f>
        <v>#N/A</v>
      </c>
      <c r="V422" s="20" t="e">
        <f>ROUND(VLOOKUP($M422,age!$A$2:$M$479,9,FALSE),1)</f>
        <v>#N/A</v>
      </c>
      <c r="W422" s="20" t="e">
        <f>ROUND(VLOOKUP($M422,age!$A$2:$M$479,10,FALSE),1)</f>
        <v>#N/A</v>
      </c>
      <c r="X422" s="20" t="e">
        <f>ROUND(VLOOKUP($M422,age!$A$2:$M$479,11,FALSE),1)</f>
        <v>#N/A</v>
      </c>
      <c r="Y422" s="20" t="e">
        <f>ROUND(VLOOKUP($M422,age!$A$2:$M$479,12,FALSE),1)</f>
        <v>#N/A</v>
      </c>
      <c r="Z422" s="20" t="e">
        <f>ROUND(VLOOKUP($M422,age!$A$2:$M$479,13,FALSE),1)</f>
        <v>#N/A</v>
      </c>
      <c r="AA422" s="20" t="e">
        <f>ROUND(VLOOKUP($N422,ht!$A$2:$H$423,2,FALSE),1)</f>
        <v>#N/A</v>
      </c>
      <c r="AB422" s="38" t="e">
        <f>ROUND(VLOOKUP($N422,ht!$A$2:$H$423,3,FALSE),1)</f>
        <v>#N/A</v>
      </c>
      <c r="AC422" s="20" t="e">
        <f>ROUND(VLOOKUP($N422,ht!$A$2:$H$423,4,FALSE),1)</f>
        <v>#N/A</v>
      </c>
      <c r="AD422" s="20" t="e">
        <f>ROUND(VLOOKUP($N422,ht!$A$2:$H$423,5,FALSE),1)</f>
        <v>#N/A</v>
      </c>
      <c r="AE422" s="20" t="e">
        <f>ROUND(VLOOKUP($N422,ht!$A$2:$H$423,6,FALSE),1)</f>
        <v>#N/A</v>
      </c>
      <c r="AF422" s="20" t="e">
        <f>ROUND(VLOOKUP($N422,ht!$A$2:$H$423,7,FALSE),1)</f>
        <v>#N/A</v>
      </c>
      <c r="AG422" s="20" t="e">
        <f>ROUND(VLOOKUP($N422,ht!$A$2:$H$423,8,FALSE),1)</f>
        <v>#N/A</v>
      </c>
    </row>
    <row r="423" spans="1:33" x14ac:dyDescent="0.75">
      <c r="A423" s="4"/>
      <c r="B423" s="5"/>
      <c r="C423" s="6"/>
      <c r="D423" s="6"/>
      <c r="E423" s="6"/>
      <c r="F423" s="6"/>
      <c r="G423" s="6"/>
      <c r="H423" s="35" t="str">
        <f t="shared" si="36"/>
        <v/>
      </c>
      <c r="I423" s="35" t="str">
        <f t="shared" si="37"/>
        <v/>
      </c>
      <c r="J423" s="35" t="str">
        <f t="shared" si="38"/>
        <v/>
      </c>
      <c r="K423" s="36" t="str">
        <f>Profile!$B$14</f>
        <v>700101-1</v>
      </c>
      <c r="L423" s="37">
        <f t="shared" ca="1" si="39"/>
        <v>45085</v>
      </c>
      <c r="M423" s="20" t="str">
        <f t="shared" si="40"/>
        <v>0</v>
      </c>
      <c r="N423" s="20" t="str">
        <f t="shared" si="41"/>
        <v>0</v>
      </c>
      <c r="O423" s="20" t="e">
        <f>ROUND(VLOOKUP($M423,age!$A$2:$M$479,2,FALSE),1)</f>
        <v>#N/A</v>
      </c>
      <c r="P423" s="20" t="e">
        <f>ROUND(VLOOKUP($M423,age!$A$2:$M$479,3,FALSE),1)</f>
        <v>#N/A</v>
      </c>
      <c r="Q423" s="20" t="e">
        <f>ROUND(VLOOKUP($M423,age!$A$2:$M$479,4,FALSE),1)</f>
        <v>#N/A</v>
      </c>
      <c r="R423" s="20" t="e">
        <f>ROUND(VLOOKUP($M423,age!$A$2:$M$479,5,FALSE),1)</f>
        <v>#N/A</v>
      </c>
      <c r="S423" s="20" t="e">
        <f>ROUND(VLOOKUP($M423,age!$A$2:$M$479,6,FALSE),1)</f>
        <v>#N/A</v>
      </c>
      <c r="T423" s="20" t="e">
        <f>ROUND(VLOOKUP($M423,age!$A$2:$M$479,7,FALSE),1)</f>
        <v>#N/A</v>
      </c>
      <c r="U423" s="20" t="e">
        <f>ROUND(VLOOKUP($M423,age!$A$2:$M$479,8,FALSE),1)</f>
        <v>#N/A</v>
      </c>
      <c r="V423" s="20" t="e">
        <f>ROUND(VLOOKUP($M423,age!$A$2:$M$479,9,FALSE),1)</f>
        <v>#N/A</v>
      </c>
      <c r="W423" s="20" t="e">
        <f>ROUND(VLOOKUP($M423,age!$A$2:$M$479,10,FALSE),1)</f>
        <v>#N/A</v>
      </c>
      <c r="X423" s="20" t="e">
        <f>ROUND(VLOOKUP($M423,age!$A$2:$M$479,11,FALSE),1)</f>
        <v>#N/A</v>
      </c>
      <c r="Y423" s="20" t="e">
        <f>ROUND(VLOOKUP($M423,age!$A$2:$M$479,12,FALSE),1)</f>
        <v>#N/A</v>
      </c>
      <c r="Z423" s="20" t="e">
        <f>ROUND(VLOOKUP($M423,age!$A$2:$M$479,13,FALSE),1)</f>
        <v>#N/A</v>
      </c>
      <c r="AA423" s="20" t="e">
        <f>ROUND(VLOOKUP($N423,ht!$A$2:$H$423,2,FALSE),1)</f>
        <v>#N/A</v>
      </c>
      <c r="AB423" s="38" t="e">
        <f>ROUND(VLOOKUP($N423,ht!$A$2:$H$423,3,FALSE),1)</f>
        <v>#N/A</v>
      </c>
      <c r="AC423" s="20" t="e">
        <f>ROUND(VLOOKUP($N423,ht!$A$2:$H$423,4,FALSE),1)</f>
        <v>#N/A</v>
      </c>
      <c r="AD423" s="20" t="e">
        <f>ROUND(VLOOKUP($N423,ht!$A$2:$H$423,5,FALSE),1)</f>
        <v>#N/A</v>
      </c>
      <c r="AE423" s="20" t="e">
        <f>ROUND(VLOOKUP($N423,ht!$A$2:$H$423,6,FALSE),1)</f>
        <v>#N/A</v>
      </c>
      <c r="AF423" s="20" t="e">
        <f>ROUND(VLOOKUP($N423,ht!$A$2:$H$423,7,FALSE),1)</f>
        <v>#N/A</v>
      </c>
      <c r="AG423" s="20" t="e">
        <f>ROUND(VLOOKUP($N423,ht!$A$2:$H$423,8,FALSE),1)</f>
        <v>#N/A</v>
      </c>
    </row>
    <row r="424" spans="1:33" x14ac:dyDescent="0.75">
      <c r="A424" s="4"/>
      <c r="B424" s="5"/>
      <c r="C424" s="6"/>
      <c r="D424" s="6"/>
      <c r="E424" s="6"/>
      <c r="F424" s="6"/>
      <c r="G424" s="6"/>
      <c r="H424" s="35" t="str">
        <f t="shared" ref="H424:H487" si="42">IF(F424=0,"",IF(F424&gt;T424,"น้ำหนักมากเกินเกณฑ์",IF(F424&gt;S424,"น้ำหนักค่อนข้างมาก",IF(F424&gt;=R424,"น้ำหนักตามเกณฑ์",IF(F424&gt;=Q424,"น้ำหนักค่อนข้างน้อย","น้ำหนักน้อยกว่าเกณฑ์")))))</f>
        <v/>
      </c>
      <c r="I424" s="35" t="str">
        <f t="shared" ref="I424:I487" si="43">IF(G424=0,"",IF(G424&gt;Z424,"สูง",IF(G424&gt;Y424,"ค่อนข้างสูง",IF(G424&gt;=X424,"ส่วนสูงตามเกณฑ์",IF(G424&gt;=W424,"ค่อนข้างเตี้ย","เตี้ย")))))</f>
        <v/>
      </c>
      <c r="J424" s="35" t="str">
        <f t="shared" ref="J424:J487" si="44">IF(F424=0,"",IF(F424&gt;AG424,"อ้วน",IF(F424&gt;AF424,"เริ่มอ้วน",IF(F424&gt;AE424,"ท้วม",IF(F424&gt;=AD424,"สมส่วน",IF(F424&gt;=AC424,"ค่อนข้างผอม","ผอม"))))))</f>
        <v/>
      </c>
      <c r="K424" s="36" t="str">
        <f>Profile!$B$14</f>
        <v>700101-1</v>
      </c>
      <c r="L424" s="37">
        <f t="shared" ca="1" si="39"/>
        <v>45085</v>
      </c>
      <c r="M424" s="20" t="str">
        <f t="shared" si="40"/>
        <v>0</v>
      </c>
      <c r="N424" s="20" t="str">
        <f t="shared" si="41"/>
        <v>0</v>
      </c>
      <c r="O424" s="20" t="e">
        <f>ROUND(VLOOKUP($M424,age!$A$2:$M$479,2,FALSE),1)</f>
        <v>#N/A</v>
      </c>
      <c r="P424" s="20" t="e">
        <f>ROUND(VLOOKUP($M424,age!$A$2:$M$479,3,FALSE),1)</f>
        <v>#N/A</v>
      </c>
      <c r="Q424" s="20" t="e">
        <f>ROUND(VLOOKUP($M424,age!$A$2:$M$479,4,FALSE),1)</f>
        <v>#N/A</v>
      </c>
      <c r="R424" s="20" t="e">
        <f>ROUND(VLOOKUP($M424,age!$A$2:$M$479,5,FALSE),1)</f>
        <v>#N/A</v>
      </c>
      <c r="S424" s="20" t="e">
        <f>ROUND(VLOOKUP($M424,age!$A$2:$M$479,6,FALSE),1)</f>
        <v>#N/A</v>
      </c>
      <c r="T424" s="20" t="e">
        <f>ROUND(VLOOKUP($M424,age!$A$2:$M$479,7,FALSE),1)</f>
        <v>#N/A</v>
      </c>
      <c r="U424" s="20" t="e">
        <f>ROUND(VLOOKUP($M424,age!$A$2:$M$479,8,FALSE),1)</f>
        <v>#N/A</v>
      </c>
      <c r="V424" s="20" t="e">
        <f>ROUND(VLOOKUP($M424,age!$A$2:$M$479,9,FALSE),1)</f>
        <v>#N/A</v>
      </c>
      <c r="W424" s="20" t="e">
        <f>ROUND(VLOOKUP($M424,age!$A$2:$M$479,10,FALSE),1)</f>
        <v>#N/A</v>
      </c>
      <c r="X424" s="20" t="e">
        <f>ROUND(VLOOKUP($M424,age!$A$2:$M$479,11,FALSE),1)</f>
        <v>#N/A</v>
      </c>
      <c r="Y424" s="20" t="e">
        <f>ROUND(VLOOKUP($M424,age!$A$2:$M$479,12,FALSE),1)</f>
        <v>#N/A</v>
      </c>
      <c r="Z424" s="20" t="e">
        <f>ROUND(VLOOKUP($M424,age!$A$2:$M$479,13,FALSE),1)</f>
        <v>#N/A</v>
      </c>
      <c r="AA424" s="20" t="e">
        <f>ROUND(VLOOKUP($N424,ht!$A$2:$H$423,2,FALSE),1)</f>
        <v>#N/A</v>
      </c>
      <c r="AB424" s="38" t="e">
        <f>ROUND(VLOOKUP($N424,ht!$A$2:$H$423,3,FALSE),1)</f>
        <v>#N/A</v>
      </c>
      <c r="AC424" s="20" t="e">
        <f>ROUND(VLOOKUP($N424,ht!$A$2:$H$423,4,FALSE),1)</f>
        <v>#N/A</v>
      </c>
      <c r="AD424" s="20" t="e">
        <f>ROUND(VLOOKUP($N424,ht!$A$2:$H$423,5,FALSE),1)</f>
        <v>#N/A</v>
      </c>
      <c r="AE424" s="20" t="e">
        <f>ROUND(VLOOKUP($N424,ht!$A$2:$H$423,6,FALSE),1)</f>
        <v>#N/A</v>
      </c>
      <c r="AF424" s="20" t="e">
        <f>ROUND(VLOOKUP($N424,ht!$A$2:$H$423,7,FALSE),1)</f>
        <v>#N/A</v>
      </c>
      <c r="AG424" s="20" t="e">
        <f>ROUND(VLOOKUP($N424,ht!$A$2:$H$423,8,FALSE),1)</f>
        <v>#N/A</v>
      </c>
    </row>
    <row r="425" spans="1:33" x14ac:dyDescent="0.75">
      <c r="A425" s="4"/>
      <c r="B425" s="5"/>
      <c r="C425" s="6"/>
      <c r="D425" s="6"/>
      <c r="E425" s="6"/>
      <c r="F425" s="6"/>
      <c r="G425" s="6"/>
      <c r="H425" s="35" t="str">
        <f t="shared" si="42"/>
        <v/>
      </c>
      <c r="I425" s="35" t="str">
        <f t="shared" si="43"/>
        <v/>
      </c>
      <c r="J425" s="35" t="str">
        <f t="shared" si="44"/>
        <v/>
      </c>
      <c r="K425" s="36" t="str">
        <f>Profile!$B$14</f>
        <v>700101-1</v>
      </c>
      <c r="L425" s="37">
        <f t="shared" ca="1" si="39"/>
        <v>45085</v>
      </c>
      <c r="M425" s="20" t="str">
        <f t="shared" si="40"/>
        <v>0</v>
      </c>
      <c r="N425" s="20" t="str">
        <f t="shared" si="41"/>
        <v>0</v>
      </c>
      <c r="O425" s="20" t="e">
        <f>ROUND(VLOOKUP($M425,age!$A$2:$M$479,2,FALSE),1)</f>
        <v>#N/A</v>
      </c>
      <c r="P425" s="20" t="e">
        <f>ROUND(VLOOKUP($M425,age!$A$2:$M$479,3,FALSE),1)</f>
        <v>#N/A</v>
      </c>
      <c r="Q425" s="20" t="e">
        <f>ROUND(VLOOKUP($M425,age!$A$2:$M$479,4,FALSE),1)</f>
        <v>#N/A</v>
      </c>
      <c r="R425" s="20" t="e">
        <f>ROUND(VLOOKUP($M425,age!$A$2:$M$479,5,FALSE),1)</f>
        <v>#N/A</v>
      </c>
      <c r="S425" s="20" t="e">
        <f>ROUND(VLOOKUP($M425,age!$A$2:$M$479,6,FALSE),1)</f>
        <v>#N/A</v>
      </c>
      <c r="T425" s="20" t="e">
        <f>ROUND(VLOOKUP($M425,age!$A$2:$M$479,7,FALSE),1)</f>
        <v>#N/A</v>
      </c>
      <c r="U425" s="20" t="e">
        <f>ROUND(VLOOKUP($M425,age!$A$2:$M$479,8,FALSE),1)</f>
        <v>#N/A</v>
      </c>
      <c r="V425" s="20" t="e">
        <f>ROUND(VLOOKUP($M425,age!$A$2:$M$479,9,FALSE),1)</f>
        <v>#N/A</v>
      </c>
      <c r="W425" s="20" t="e">
        <f>ROUND(VLOOKUP($M425,age!$A$2:$M$479,10,FALSE),1)</f>
        <v>#N/A</v>
      </c>
      <c r="X425" s="20" t="e">
        <f>ROUND(VLOOKUP($M425,age!$A$2:$M$479,11,FALSE),1)</f>
        <v>#N/A</v>
      </c>
      <c r="Y425" s="20" t="e">
        <f>ROUND(VLOOKUP($M425,age!$A$2:$M$479,12,FALSE),1)</f>
        <v>#N/A</v>
      </c>
      <c r="Z425" s="20" t="e">
        <f>ROUND(VLOOKUP($M425,age!$A$2:$M$479,13,FALSE),1)</f>
        <v>#N/A</v>
      </c>
      <c r="AA425" s="20" t="e">
        <f>ROUND(VLOOKUP($N425,ht!$A$2:$H$423,2,FALSE),1)</f>
        <v>#N/A</v>
      </c>
      <c r="AB425" s="38" t="e">
        <f>ROUND(VLOOKUP($N425,ht!$A$2:$H$423,3,FALSE),1)</f>
        <v>#N/A</v>
      </c>
      <c r="AC425" s="20" t="e">
        <f>ROUND(VLOOKUP($N425,ht!$A$2:$H$423,4,FALSE),1)</f>
        <v>#N/A</v>
      </c>
      <c r="AD425" s="20" t="e">
        <f>ROUND(VLOOKUP($N425,ht!$A$2:$H$423,5,FALSE),1)</f>
        <v>#N/A</v>
      </c>
      <c r="AE425" s="20" t="e">
        <f>ROUND(VLOOKUP($N425,ht!$A$2:$H$423,6,FALSE),1)</f>
        <v>#N/A</v>
      </c>
      <c r="AF425" s="20" t="e">
        <f>ROUND(VLOOKUP($N425,ht!$A$2:$H$423,7,FALSE),1)</f>
        <v>#N/A</v>
      </c>
      <c r="AG425" s="20" t="e">
        <f>ROUND(VLOOKUP($N425,ht!$A$2:$H$423,8,FALSE),1)</f>
        <v>#N/A</v>
      </c>
    </row>
    <row r="426" spans="1:33" x14ac:dyDescent="0.75">
      <c r="A426" s="4"/>
      <c r="B426" s="5"/>
      <c r="C426" s="6"/>
      <c r="D426" s="6"/>
      <c r="E426" s="6"/>
      <c r="F426" s="6"/>
      <c r="G426" s="6"/>
      <c r="H426" s="35" t="str">
        <f t="shared" si="42"/>
        <v/>
      </c>
      <c r="I426" s="35" t="str">
        <f t="shared" si="43"/>
        <v/>
      </c>
      <c r="J426" s="35" t="str">
        <f t="shared" si="44"/>
        <v/>
      </c>
      <c r="K426" s="36" t="str">
        <f>Profile!$B$14</f>
        <v>700101-1</v>
      </c>
      <c r="L426" s="37">
        <f t="shared" ca="1" si="39"/>
        <v>45085</v>
      </c>
      <c r="M426" s="20" t="str">
        <f t="shared" si="40"/>
        <v>0</v>
      </c>
      <c r="N426" s="20" t="str">
        <f t="shared" si="41"/>
        <v>0</v>
      </c>
      <c r="O426" s="20" t="e">
        <f>ROUND(VLOOKUP($M426,age!$A$2:$M$479,2,FALSE),1)</f>
        <v>#N/A</v>
      </c>
      <c r="P426" s="20" t="e">
        <f>ROUND(VLOOKUP($M426,age!$A$2:$M$479,3,FALSE),1)</f>
        <v>#N/A</v>
      </c>
      <c r="Q426" s="20" t="e">
        <f>ROUND(VLOOKUP($M426,age!$A$2:$M$479,4,FALSE),1)</f>
        <v>#N/A</v>
      </c>
      <c r="R426" s="20" t="e">
        <f>ROUND(VLOOKUP($M426,age!$A$2:$M$479,5,FALSE),1)</f>
        <v>#N/A</v>
      </c>
      <c r="S426" s="20" t="e">
        <f>ROUND(VLOOKUP($M426,age!$A$2:$M$479,6,FALSE),1)</f>
        <v>#N/A</v>
      </c>
      <c r="T426" s="20" t="e">
        <f>ROUND(VLOOKUP($M426,age!$A$2:$M$479,7,FALSE),1)</f>
        <v>#N/A</v>
      </c>
      <c r="U426" s="20" t="e">
        <f>ROUND(VLOOKUP($M426,age!$A$2:$M$479,8,FALSE),1)</f>
        <v>#N/A</v>
      </c>
      <c r="V426" s="20" t="e">
        <f>ROUND(VLOOKUP($M426,age!$A$2:$M$479,9,FALSE),1)</f>
        <v>#N/A</v>
      </c>
      <c r="W426" s="20" t="e">
        <f>ROUND(VLOOKUP($M426,age!$A$2:$M$479,10,FALSE),1)</f>
        <v>#N/A</v>
      </c>
      <c r="X426" s="20" t="e">
        <f>ROUND(VLOOKUP($M426,age!$A$2:$M$479,11,FALSE),1)</f>
        <v>#N/A</v>
      </c>
      <c r="Y426" s="20" t="e">
        <f>ROUND(VLOOKUP($M426,age!$A$2:$M$479,12,FALSE),1)</f>
        <v>#N/A</v>
      </c>
      <c r="Z426" s="20" t="e">
        <f>ROUND(VLOOKUP($M426,age!$A$2:$M$479,13,FALSE),1)</f>
        <v>#N/A</v>
      </c>
      <c r="AA426" s="20" t="e">
        <f>ROUND(VLOOKUP($N426,ht!$A$2:$H$423,2,FALSE),1)</f>
        <v>#N/A</v>
      </c>
      <c r="AB426" s="38" t="e">
        <f>ROUND(VLOOKUP($N426,ht!$A$2:$H$423,3,FALSE),1)</f>
        <v>#N/A</v>
      </c>
      <c r="AC426" s="20" t="e">
        <f>ROUND(VLOOKUP($N426,ht!$A$2:$H$423,4,FALSE),1)</f>
        <v>#N/A</v>
      </c>
      <c r="AD426" s="20" t="e">
        <f>ROUND(VLOOKUP($N426,ht!$A$2:$H$423,5,FALSE),1)</f>
        <v>#N/A</v>
      </c>
      <c r="AE426" s="20" t="e">
        <f>ROUND(VLOOKUP($N426,ht!$A$2:$H$423,6,FALSE),1)</f>
        <v>#N/A</v>
      </c>
      <c r="AF426" s="20" t="e">
        <f>ROUND(VLOOKUP($N426,ht!$A$2:$H$423,7,FALSE),1)</f>
        <v>#N/A</v>
      </c>
      <c r="AG426" s="20" t="e">
        <f>ROUND(VLOOKUP($N426,ht!$A$2:$H$423,8,FALSE),1)</f>
        <v>#N/A</v>
      </c>
    </row>
    <row r="427" spans="1:33" x14ac:dyDescent="0.75">
      <c r="A427" s="4"/>
      <c r="B427" s="5"/>
      <c r="C427" s="6"/>
      <c r="D427" s="6"/>
      <c r="E427" s="6"/>
      <c r="F427" s="6"/>
      <c r="G427" s="6"/>
      <c r="H427" s="35" t="str">
        <f t="shared" si="42"/>
        <v/>
      </c>
      <c r="I427" s="35" t="str">
        <f t="shared" si="43"/>
        <v/>
      </c>
      <c r="J427" s="35" t="str">
        <f t="shared" si="44"/>
        <v/>
      </c>
      <c r="K427" s="36" t="str">
        <f>Profile!$B$14</f>
        <v>700101-1</v>
      </c>
      <c r="L427" s="37">
        <f t="shared" ca="1" si="39"/>
        <v>45085</v>
      </c>
      <c r="M427" s="20" t="str">
        <f t="shared" si="40"/>
        <v>0</v>
      </c>
      <c r="N427" s="20" t="str">
        <f t="shared" si="41"/>
        <v>0</v>
      </c>
      <c r="O427" s="20" t="e">
        <f>ROUND(VLOOKUP($M427,age!$A$2:$M$479,2,FALSE),1)</f>
        <v>#N/A</v>
      </c>
      <c r="P427" s="20" t="e">
        <f>ROUND(VLOOKUP($M427,age!$A$2:$M$479,3,FALSE),1)</f>
        <v>#N/A</v>
      </c>
      <c r="Q427" s="20" t="e">
        <f>ROUND(VLOOKUP($M427,age!$A$2:$M$479,4,FALSE),1)</f>
        <v>#N/A</v>
      </c>
      <c r="R427" s="20" t="e">
        <f>ROUND(VLOOKUP($M427,age!$A$2:$M$479,5,FALSE),1)</f>
        <v>#N/A</v>
      </c>
      <c r="S427" s="20" t="e">
        <f>ROUND(VLOOKUP($M427,age!$A$2:$M$479,6,FALSE),1)</f>
        <v>#N/A</v>
      </c>
      <c r="T427" s="20" t="e">
        <f>ROUND(VLOOKUP($M427,age!$A$2:$M$479,7,FALSE),1)</f>
        <v>#N/A</v>
      </c>
      <c r="U427" s="20" t="e">
        <f>ROUND(VLOOKUP($M427,age!$A$2:$M$479,8,FALSE),1)</f>
        <v>#N/A</v>
      </c>
      <c r="V427" s="20" t="e">
        <f>ROUND(VLOOKUP($M427,age!$A$2:$M$479,9,FALSE),1)</f>
        <v>#N/A</v>
      </c>
      <c r="W427" s="20" t="e">
        <f>ROUND(VLOOKUP($M427,age!$A$2:$M$479,10,FALSE),1)</f>
        <v>#N/A</v>
      </c>
      <c r="X427" s="20" t="e">
        <f>ROUND(VLOOKUP($M427,age!$A$2:$M$479,11,FALSE),1)</f>
        <v>#N/A</v>
      </c>
      <c r="Y427" s="20" t="e">
        <f>ROUND(VLOOKUP($M427,age!$A$2:$M$479,12,FALSE),1)</f>
        <v>#N/A</v>
      </c>
      <c r="Z427" s="20" t="e">
        <f>ROUND(VLOOKUP($M427,age!$A$2:$M$479,13,FALSE),1)</f>
        <v>#N/A</v>
      </c>
      <c r="AA427" s="20" t="e">
        <f>ROUND(VLOOKUP($N427,ht!$A$2:$H$423,2,FALSE),1)</f>
        <v>#N/A</v>
      </c>
      <c r="AB427" s="38" t="e">
        <f>ROUND(VLOOKUP($N427,ht!$A$2:$H$423,3,FALSE),1)</f>
        <v>#N/A</v>
      </c>
      <c r="AC427" s="20" t="e">
        <f>ROUND(VLOOKUP($N427,ht!$A$2:$H$423,4,FALSE),1)</f>
        <v>#N/A</v>
      </c>
      <c r="AD427" s="20" t="e">
        <f>ROUND(VLOOKUP($N427,ht!$A$2:$H$423,5,FALSE),1)</f>
        <v>#N/A</v>
      </c>
      <c r="AE427" s="20" t="e">
        <f>ROUND(VLOOKUP($N427,ht!$A$2:$H$423,6,FALSE),1)</f>
        <v>#N/A</v>
      </c>
      <c r="AF427" s="20" t="e">
        <f>ROUND(VLOOKUP($N427,ht!$A$2:$H$423,7,FALSE),1)</f>
        <v>#N/A</v>
      </c>
      <c r="AG427" s="20" t="e">
        <f>ROUND(VLOOKUP($N427,ht!$A$2:$H$423,8,FALSE),1)</f>
        <v>#N/A</v>
      </c>
    </row>
    <row r="428" spans="1:33" x14ac:dyDescent="0.75">
      <c r="A428" s="4"/>
      <c r="B428" s="5"/>
      <c r="C428" s="6"/>
      <c r="D428" s="6"/>
      <c r="E428" s="6"/>
      <c r="F428" s="6"/>
      <c r="G428" s="6"/>
      <c r="H428" s="35" t="str">
        <f t="shared" si="42"/>
        <v/>
      </c>
      <c r="I428" s="35" t="str">
        <f t="shared" si="43"/>
        <v/>
      </c>
      <c r="J428" s="35" t="str">
        <f t="shared" si="44"/>
        <v/>
      </c>
      <c r="K428" s="36" t="str">
        <f>Profile!$B$14</f>
        <v>700101-1</v>
      </c>
      <c r="L428" s="37">
        <f t="shared" ca="1" si="39"/>
        <v>45085</v>
      </c>
      <c r="M428" s="20" t="str">
        <f t="shared" si="40"/>
        <v>0</v>
      </c>
      <c r="N428" s="20" t="str">
        <f t="shared" si="41"/>
        <v>0</v>
      </c>
      <c r="O428" s="20" t="e">
        <f>ROUND(VLOOKUP($M428,age!$A$2:$M$479,2,FALSE),1)</f>
        <v>#N/A</v>
      </c>
      <c r="P428" s="20" t="e">
        <f>ROUND(VLOOKUP($M428,age!$A$2:$M$479,3,FALSE),1)</f>
        <v>#N/A</v>
      </c>
      <c r="Q428" s="20" t="e">
        <f>ROUND(VLOOKUP($M428,age!$A$2:$M$479,4,FALSE),1)</f>
        <v>#N/A</v>
      </c>
      <c r="R428" s="20" t="e">
        <f>ROUND(VLOOKUP($M428,age!$A$2:$M$479,5,FALSE),1)</f>
        <v>#N/A</v>
      </c>
      <c r="S428" s="20" t="e">
        <f>ROUND(VLOOKUP($M428,age!$A$2:$M$479,6,FALSE),1)</f>
        <v>#N/A</v>
      </c>
      <c r="T428" s="20" t="e">
        <f>ROUND(VLOOKUP($M428,age!$A$2:$M$479,7,FALSE),1)</f>
        <v>#N/A</v>
      </c>
      <c r="U428" s="20" t="e">
        <f>ROUND(VLOOKUP($M428,age!$A$2:$M$479,8,FALSE),1)</f>
        <v>#N/A</v>
      </c>
      <c r="V428" s="20" t="e">
        <f>ROUND(VLOOKUP($M428,age!$A$2:$M$479,9,FALSE),1)</f>
        <v>#N/A</v>
      </c>
      <c r="W428" s="20" t="e">
        <f>ROUND(VLOOKUP($M428,age!$A$2:$M$479,10,FALSE),1)</f>
        <v>#N/A</v>
      </c>
      <c r="X428" s="20" t="e">
        <f>ROUND(VLOOKUP($M428,age!$A$2:$M$479,11,FALSE),1)</f>
        <v>#N/A</v>
      </c>
      <c r="Y428" s="20" t="e">
        <f>ROUND(VLOOKUP($M428,age!$A$2:$M$479,12,FALSE),1)</f>
        <v>#N/A</v>
      </c>
      <c r="Z428" s="20" t="e">
        <f>ROUND(VLOOKUP($M428,age!$A$2:$M$479,13,FALSE),1)</f>
        <v>#N/A</v>
      </c>
      <c r="AA428" s="20" t="e">
        <f>ROUND(VLOOKUP($N428,ht!$A$2:$H$423,2,FALSE),1)</f>
        <v>#N/A</v>
      </c>
      <c r="AB428" s="38" t="e">
        <f>ROUND(VLOOKUP($N428,ht!$A$2:$H$423,3,FALSE),1)</f>
        <v>#N/A</v>
      </c>
      <c r="AC428" s="20" t="e">
        <f>ROUND(VLOOKUP($N428,ht!$A$2:$H$423,4,FALSE),1)</f>
        <v>#N/A</v>
      </c>
      <c r="AD428" s="20" t="e">
        <f>ROUND(VLOOKUP($N428,ht!$A$2:$H$423,5,FALSE),1)</f>
        <v>#N/A</v>
      </c>
      <c r="AE428" s="20" t="e">
        <f>ROUND(VLOOKUP($N428,ht!$A$2:$H$423,6,FALSE),1)</f>
        <v>#N/A</v>
      </c>
      <c r="AF428" s="20" t="e">
        <f>ROUND(VLOOKUP($N428,ht!$A$2:$H$423,7,FALSE),1)</f>
        <v>#N/A</v>
      </c>
      <c r="AG428" s="20" t="e">
        <f>ROUND(VLOOKUP($N428,ht!$A$2:$H$423,8,FALSE),1)</f>
        <v>#N/A</v>
      </c>
    </row>
    <row r="429" spans="1:33" x14ac:dyDescent="0.75">
      <c r="A429" s="4"/>
      <c r="B429" s="5"/>
      <c r="C429" s="6"/>
      <c r="D429" s="6"/>
      <c r="E429" s="6"/>
      <c r="F429" s="6"/>
      <c r="G429" s="6"/>
      <c r="H429" s="35" t="str">
        <f t="shared" si="42"/>
        <v/>
      </c>
      <c r="I429" s="35" t="str">
        <f t="shared" si="43"/>
        <v/>
      </c>
      <c r="J429" s="35" t="str">
        <f t="shared" si="44"/>
        <v/>
      </c>
      <c r="K429" s="36" t="str">
        <f>Profile!$B$14</f>
        <v>700101-1</v>
      </c>
      <c r="L429" s="37">
        <f t="shared" ca="1" si="39"/>
        <v>45085</v>
      </c>
      <c r="M429" s="20" t="str">
        <f t="shared" si="40"/>
        <v>0</v>
      </c>
      <c r="N429" s="20" t="str">
        <f t="shared" si="41"/>
        <v>0</v>
      </c>
      <c r="O429" s="20" t="e">
        <f>ROUND(VLOOKUP($M429,age!$A$2:$M$479,2,FALSE),1)</f>
        <v>#N/A</v>
      </c>
      <c r="P429" s="20" t="e">
        <f>ROUND(VLOOKUP($M429,age!$A$2:$M$479,3,FALSE),1)</f>
        <v>#N/A</v>
      </c>
      <c r="Q429" s="20" t="e">
        <f>ROUND(VLOOKUP($M429,age!$A$2:$M$479,4,FALSE),1)</f>
        <v>#N/A</v>
      </c>
      <c r="R429" s="20" t="e">
        <f>ROUND(VLOOKUP($M429,age!$A$2:$M$479,5,FALSE),1)</f>
        <v>#N/A</v>
      </c>
      <c r="S429" s="20" t="e">
        <f>ROUND(VLOOKUP($M429,age!$A$2:$M$479,6,FALSE),1)</f>
        <v>#N/A</v>
      </c>
      <c r="T429" s="20" t="e">
        <f>ROUND(VLOOKUP($M429,age!$A$2:$M$479,7,FALSE),1)</f>
        <v>#N/A</v>
      </c>
      <c r="U429" s="20" t="e">
        <f>ROUND(VLOOKUP($M429,age!$A$2:$M$479,8,FALSE),1)</f>
        <v>#N/A</v>
      </c>
      <c r="V429" s="20" t="e">
        <f>ROUND(VLOOKUP($M429,age!$A$2:$M$479,9,FALSE),1)</f>
        <v>#N/A</v>
      </c>
      <c r="W429" s="20" t="e">
        <f>ROUND(VLOOKUP($M429,age!$A$2:$M$479,10,FALSE),1)</f>
        <v>#N/A</v>
      </c>
      <c r="X429" s="20" t="e">
        <f>ROUND(VLOOKUP($M429,age!$A$2:$M$479,11,FALSE),1)</f>
        <v>#N/A</v>
      </c>
      <c r="Y429" s="20" t="e">
        <f>ROUND(VLOOKUP($M429,age!$A$2:$M$479,12,FALSE),1)</f>
        <v>#N/A</v>
      </c>
      <c r="Z429" s="20" t="e">
        <f>ROUND(VLOOKUP($M429,age!$A$2:$M$479,13,FALSE),1)</f>
        <v>#N/A</v>
      </c>
      <c r="AA429" s="20" t="e">
        <f>ROUND(VLOOKUP($N429,ht!$A$2:$H$423,2,FALSE),1)</f>
        <v>#N/A</v>
      </c>
      <c r="AB429" s="38" t="e">
        <f>ROUND(VLOOKUP($N429,ht!$A$2:$H$423,3,FALSE),1)</f>
        <v>#N/A</v>
      </c>
      <c r="AC429" s="20" t="e">
        <f>ROUND(VLOOKUP($N429,ht!$A$2:$H$423,4,FALSE),1)</f>
        <v>#N/A</v>
      </c>
      <c r="AD429" s="20" t="e">
        <f>ROUND(VLOOKUP($N429,ht!$A$2:$H$423,5,FALSE),1)</f>
        <v>#N/A</v>
      </c>
      <c r="AE429" s="20" t="e">
        <f>ROUND(VLOOKUP($N429,ht!$A$2:$H$423,6,FALSE),1)</f>
        <v>#N/A</v>
      </c>
      <c r="AF429" s="20" t="e">
        <f>ROUND(VLOOKUP($N429,ht!$A$2:$H$423,7,FALSE),1)</f>
        <v>#N/A</v>
      </c>
      <c r="AG429" s="20" t="e">
        <f>ROUND(VLOOKUP($N429,ht!$A$2:$H$423,8,FALSE),1)</f>
        <v>#N/A</v>
      </c>
    </row>
    <row r="430" spans="1:33" x14ac:dyDescent="0.75">
      <c r="A430" s="4"/>
      <c r="B430" s="5"/>
      <c r="C430" s="6"/>
      <c r="D430" s="6"/>
      <c r="E430" s="6"/>
      <c r="F430" s="6"/>
      <c r="G430" s="6"/>
      <c r="H430" s="35" t="str">
        <f t="shared" si="42"/>
        <v/>
      </c>
      <c r="I430" s="35" t="str">
        <f t="shared" si="43"/>
        <v/>
      </c>
      <c r="J430" s="35" t="str">
        <f t="shared" si="44"/>
        <v/>
      </c>
      <c r="K430" s="36" t="str">
        <f>Profile!$B$14</f>
        <v>700101-1</v>
      </c>
      <c r="L430" s="37">
        <f t="shared" ca="1" si="39"/>
        <v>45085</v>
      </c>
      <c r="M430" s="20" t="str">
        <f t="shared" si="40"/>
        <v>0</v>
      </c>
      <c r="N430" s="20" t="str">
        <f t="shared" si="41"/>
        <v>0</v>
      </c>
      <c r="O430" s="20" t="e">
        <f>ROUND(VLOOKUP($M430,age!$A$2:$M$479,2,FALSE),1)</f>
        <v>#N/A</v>
      </c>
      <c r="P430" s="20" t="e">
        <f>ROUND(VLOOKUP($M430,age!$A$2:$M$479,3,FALSE),1)</f>
        <v>#N/A</v>
      </c>
      <c r="Q430" s="20" t="e">
        <f>ROUND(VLOOKUP($M430,age!$A$2:$M$479,4,FALSE),1)</f>
        <v>#N/A</v>
      </c>
      <c r="R430" s="20" t="e">
        <f>ROUND(VLOOKUP($M430,age!$A$2:$M$479,5,FALSE),1)</f>
        <v>#N/A</v>
      </c>
      <c r="S430" s="20" t="e">
        <f>ROUND(VLOOKUP($M430,age!$A$2:$M$479,6,FALSE),1)</f>
        <v>#N/A</v>
      </c>
      <c r="T430" s="20" t="e">
        <f>ROUND(VLOOKUP($M430,age!$A$2:$M$479,7,FALSE),1)</f>
        <v>#N/A</v>
      </c>
      <c r="U430" s="20" t="e">
        <f>ROUND(VLOOKUP($M430,age!$A$2:$M$479,8,FALSE),1)</f>
        <v>#N/A</v>
      </c>
      <c r="V430" s="20" t="e">
        <f>ROUND(VLOOKUP($M430,age!$A$2:$M$479,9,FALSE),1)</f>
        <v>#N/A</v>
      </c>
      <c r="W430" s="20" t="e">
        <f>ROUND(VLOOKUP($M430,age!$A$2:$M$479,10,FALSE),1)</f>
        <v>#N/A</v>
      </c>
      <c r="X430" s="20" t="e">
        <f>ROUND(VLOOKUP($M430,age!$A$2:$M$479,11,FALSE),1)</f>
        <v>#N/A</v>
      </c>
      <c r="Y430" s="20" t="e">
        <f>ROUND(VLOOKUP($M430,age!$A$2:$M$479,12,FALSE),1)</f>
        <v>#N/A</v>
      </c>
      <c r="Z430" s="20" t="e">
        <f>ROUND(VLOOKUP($M430,age!$A$2:$M$479,13,FALSE),1)</f>
        <v>#N/A</v>
      </c>
      <c r="AA430" s="20" t="e">
        <f>ROUND(VLOOKUP($N430,ht!$A$2:$H$423,2,FALSE),1)</f>
        <v>#N/A</v>
      </c>
      <c r="AB430" s="38" t="e">
        <f>ROUND(VLOOKUP($N430,ht!$A$2:$H$423,3,FALSE),1)</f>
        <v>#N/A</v>
      </c>
      <c r="AC430" s="20" t="e">
        <f>ROUND(VLOOKUP($N430,ht!$A$2:$H$423,4,FALSE),1)</f>
        <v>#N/A</v>
      </c>
      <c r="AD430" s="20" t="e">
        <f>ROUND(VLOOKUP($N430,ht!$A$2:$H$423,5,FALSE),1)</f>
        <v>#N/A</v>
      </c>
      <c r="AE430" s="20" t="e">
        <f>ROUND(VLOOKUP($N430,ht!$A$2:$H$423,6,FALSE),1)</f>
        <v>#N/A</v>
      </c>
      <c r="AF430" s="20" t="e">
        <f>ROUND(VLOOKUP($N430,ht!$A$2:$H$423,7,FALSE),1)</f>
        <v>#N/A</v>
      </c>
      <c r="AG430" s="20" t="e">
        <f>ROUND(VLOOKUP($N430,ht!$A$2:$H$423,8,FALSE),1)</f>
        <v>#N/A</v>
      </c>
    </row>
    <row r="431" spans="1:33" x14ac:dyDescent="0.75">
      <c r="A431" s="4"/>
      <c r="B431" s="5"/>
      <c r="C431" s="6"/>
      <c r="D431" s="6"/>
      <c r="E431" s="6"/>
      <c r="F431" s="6"/>
      <c r="G431" s="6"/>
      <c r="H431" s="35" t="str">
        <f t="shared" si="42"/>
        <v/>
      </c>
      <c r="I431" s="35" t="str">
        <f t="shared" si="43"/>
        <v/>
      </c>
      <c r="J431" s="35" t="str">
        <f t="shared" si="44"/>
        <v/>
      </c>
      <c r="K431" s="36" t="str">
        <f>Profile!$B$14</f>
        <v>700101-1</v>
      </c>
      <c r="L431" s="37">
        <f t="shared" ca="1" si="39"/>
        <v>45085</v>
      </c>
      <c r="M431" s="20" t="str">
        <f t="shared" si="40"/>
        <v>0</v>
      </c>
      <c r="N431" s="20" t="str">
        <f t="shared" si="41"/>
        <v>0</v>
      </c>
      <c r="O431" s="20" t="e">
        <f>ROUND(VLOOKUP($M431,age!$A$2:$M$479,2,FALSE),1)</f>
        <v>#N/A</v>
      </c>
      <c r="P431" s="20" t="e">
        <f>ROUND(VLOOKUP($M431,age!$A$2:$M$479,3,FALSE),1)</f>
        <v>#N/A</v>
      </c>
      <c r="Q431" s="20" t="e">
        <f>ROUND(VLOOKUP($M431,age!$A$2:$M$479,4,FALSE),1)</f>
        <v>#N/A</v>
      </c>
      <c r="R431" s="20" t="e">
        <f>ROUND(VLOOKUP($M431,age!$A$2:$M$479,5,FALSE),1)</f>
        <v>#N/A</v>
      </c>
      <c r="S431" s="20" t="e">
        <f>ROUND(VLOOKUP($M431,age!$A$2:$M$479,6,FALSE),1)</f>
        <v>#N/A</v>
      </c>
      <c r="T431" s="20" t="e">
        <f>ROUND(VLOOKUP($M431,age!$A$2:$M$479,7,FALSE),1)</f>
        <v>#N/A</v>
      </c>
      <c r="U431" s="20" t="e">
        <f>ROUND(VLOOKUP($M431,age!$A$2:$M$479,8,FALSE),1)</f>
        <v>#N/A</v>
      </c>
      <c r="V431" s="20" t="e">
        <f>ROUND(VLOOKUP($M431,age!$A$2:$M$479,9,FALSE),1)</f>
        <v>#N/A</v>
      </c>
      <c r="W431" s="20" t="e">
        <f>ROUND(VLOOKUP($M431,age!$A$2:$M$479,10,FALSE),1)</f>
        <v>#N/A</v>
      </c>
      <c r="X431" s="20" t="e">
        <f>ROUND(VLOOKUP($M431,age!$A$2:$M$479,11,FALSE),1)</f>
        <v>#N/A</v>
      </c>
      <c r="Y431" s="20" t="e">
        <f>ROUND(VLOOKUP($M431,age!$A$2:$M$479,12,FALSE),1)</f>
        <v>#N/A</v>
      </c>
      <c r="Z431" s="20" t="e">
        <f>ROUND(VLOOKUP($M431,age!$A$2:$M$479,13,FALSE),1)</f>
        <v>#N/A</v>
      </c>
      <c r="AA431" s="20" t="e">
        <f>ROUND(VLOOKUP($N431,ht!$A$2:$H$423,2,FALSE),1)</f>
        <v>#N/A</v>
      </c>
      <c r="AB431" s="38" t="e">
        <f>ROUND(VLOOKUP($N431,ht!$A$2:$H$423,3,FALSE),1)</f>
        <v>#N/A</v>
      </c>
      <c r="AC431" s="20" t="e">
        <f>ROUND(VLOOKUP($N431,ht!$A$2:$H$423,4,FALSE),1)</f>
        <v>#N/A</v>
      </c>
      <c r="AD431" s="20" t="e">
        <f>ROUND(VLOOKUP($N431,ht!$A$2:$H$423,5,FALSE),1)</f>
        <v>#N/A</v>
      </c>
      <c r="AE431" s="20" t="e">
        <f>ROUND(VLOOKUP($N431,ht!$A$2:$H$423,6,FALSE),1)</f>
        <v>#N/A</v>
      </c>
      <c r="AF431" s="20" t="e">
        <f>ROUND(VLOOKUP($N431,ht!$A$2:$H$423,7,FALSE),1)</f>
        <v>#N/A</v>
      </c>
      <c r="AG431" s="20" t="e">
        <f>ROUND(VLOOKUP($N431,ht!$A$2:$H$423,8,FALSE),1)</f>
        <v>#N/A</v>
      </c>
    </row>
    <row r="432" spans="1:33" x14ac:dyDescent="0.75">
      <c r="A432" s="4"/>
      <c r="B432" s="5"/>
      <c r="C432" s="6"/>
      <c r="D432" s="6"/>
      <c r="E432" s="6"/>
      <c r="F432" s="6"/>
      <c r="G432" s="6"/>
      <c r="H432" s="35" t="str">
        <f t="shared" si="42"/>
        <v/>
      </c>
      <c r="I432" s="35" t="str">
        <f t="shared" si="43"/>
        <v/>
      </c>
      <c r="J432" s="35" t="str">
        <f t="shared" si="44"/>
        <v/>
      </c>
      <c r="K432" s="36" t="str">
        <f>Profile!$B$14</f>
        <v>700101-1</v>
      </c>
      <c r="L432" s="37">
        <f t="shared" ca="1" si="39"/>
        <v>45085</v>
      </c>
      <c r="M432" s="20" t="str">
        <f t="shared" si="40"/>
        <v>0</v>
      </c>
      <c r="N432" s="20" t="str">
        <f t="shared" si="41"/>
        <v>0</v>
      </c>
      <c r="O432" s="20" t="e">
        <f>ROUND(VLOOKUP($M432,age!$A$2:$M$479,2,FALSE),1)</f>
        <v>#N/A</v>
      </c>
      <c r="P432" s="20" t="e">
        <f>ROUND(VLOOKUP($M432,age!$A$2:$M$479,3,FALSE),1)</f>
        <v>#N/A</v>
      </c>
      <c r="Q432" s="20" t="e">
        <f>ROUND(VLOOKUP($M432,age!$A$2:$M$479,4,FALSE),1)</f>
        <v>#N/A</v>
      </c>
      <c r="R432" s="20" t="e">
        <f>ROUND(VLOOKUP($M432,age!$A$2:$M$479,5,FALSE),1)</f>
        <v>#N/A</v>
      </c>
      <c r="S432" s="20" t="e">
        <f>ROUND(VLOOKUP($M432,age!$A$2:$M$479,6,FALSE),1)</f>
        <v>#N/A</v>
      </c>
      <c r="T432" s="20" t="e">
        <f>ROUND(VLOOKUP($M432,age!$A$2:$M$479,7,FALSE),1)</f>
        <v>#N/A</v>
      </c>
      <c r="U432" s="20" t="e">
        <f>ROUND(VLOOKUP($M432,age!$A$2:$M$479,8,FALSE),1)</f>
        <v>#N/A</v>
      </c>
      <c r="V432" s="20" t="e">
        <f>ROUND(VLOOKUP($M432,age!$A$2:$M$479,9,FALSE),1)</f>
        <v>#N/A</v>
      </c>
      <c r="W432" s="20" t="e">
        <f>ROUND(VLOOKUP($M432,age!$A$2:$M$479,10,FALSE),1)</f>
        <v>#N/A</v>
      </c>
      <c r="X432" s="20" t="e">
        <f>ROUND(VLOOKUP($M432,age!$A$2:$M$479,11,FALSE),1)</f>
        <v>#N/A</v>
      </c>
      <c r="Y432" s="20" t="e">
        <f>ROUND(VLOOKUP($M432,age!$A$2:$M$479,12,FALSE),1)</f>
        <v>#N/A</v>
      </c>
      <c r="Z432" s="20" t="e">
        <f>ROUND(VLOOKUP($M432,age!$A$2:$M$479,13,FALSE),1)</f>
        <v>#N/A</v>
      </c>
      <c r="AA432" s="20" t="e">
        <f>ROUND(VLOOKUP($N432,ht!$A$2:$H$423,2,FALSE),1)</f>
        <v>#N/A</v>
      </c>
      <c r="AB432" s="38" t="e">
        <f>ROUND(VLOOKUP($N432,ht!$A$2:$H$423,3,FALSE),1)</f>
        <v>#N/A</v>
      </c>
      <c r="AC432" s="20" t="e">
        <f>ROUND(VLOOKUP($N432,ht!$A$2:$H$423,4,FALSE),1)</f>
        <v>#N/A</v>
      </c>
      <c r="AD432" s="20" t="e">
        <f>ROUND(VLOOKUP($N432,ht!$A$2:$H$423,5,FALSE),1)</f>
        <v>#N/A</v>
      </c>
      <c r="AE432" s="20" t="e">
        <f>ROUND(VLOOKUP($N432,ht!$A$2:$H$423,6,FALSE),1)</f>
        <v>#N/A</v>
      </c>
      <c r="AF432" s="20" t="e">
        <f>ROUND(VLOOKUP($N432,ht!$A$2:$H$423,7,FALSE),1)</f>
        <v>#N/A</v>
      </c>
      <c r="AG432" s="20" t="e">
        <f>ROUND(VLOOKUP($N432,ht!$A$2:$H$423,8,FALSE),1)</f>
        <v>#N/A</v>
      </c>
    </row>
    <row r="433" spans="1:33" x14ac:dyDescent="0.75">
      <c r="A433" s="4"/>
      <c r="B433" s="5"/>
      <c r="C433" s="6"/>
      <c r="D433" s="6"/>
      <c r="E433" s="6"/>
      <c r="F433" s="6"/>
      <c r="G433" s="6"/>
      <c r="H433" s="35" t="str">
        <f t="shared" si="42"/>
        <v/>
      </c>
      <c r="I433" s="35" t="str">
        <f t="shared" si="43"/>
        <v/>
      </c>
      <c r="J433" s="35" t="str">
        <f t="shared" si="44"/>
        <v/>
      </c>
      <c r="K433" s="36" t="str">
        <f>Profile!$B$14</f>
        <v>700101-1</v>
      </c>
      <c r="L433" s="37">
        <f t="shared" ca="1" si="39"/>
        <v>45085</v>
      </c>
      <c r="M433" s="20" t="str">
        <f t="shared" si="40"/>
        <v>0</v>
      </c>
      <c r="N433" s="20" t="str">
        <f t="shared" si="41"/>
        <v>0</v>
      </c>
      <c r="O433" s="20" t="e">
        <f>ROUND(VLOOKUP($M433,age!$A$2:$M$479,2,FALSE),1)</f>
        <v>#N/A</v>
      </c>
      <c r="P433" s="20" t="e">
        <f>ROUND(VLOOKUP($M433,age!$A$2:$M$479,3,FALSE),1)</f>
        <v>#N/A</v>
      </c>
      <c r="Q433" s="20" t="e">
        <f>ROUND(VLOOKUP($M433,age!$A$2:$M$479,4,FALSE),1)</f>
        <v>#N/A</v>
      </c>
      <c r="R433" s="20" t="e">
        <f>ROUND(VLOOKUP($M433,age!$A$2:$M$479,5,FALSE),1)</f>
        <v>#N/A</v>
      </c>
      <c r="S433" s="20" t="e">
        <f>ROUND(VLOOKUP($M433,age!$A$2:$M$479,6,FALSE),1)</f>
        <v>#N/A</v>
      </c>
      <c r="T433" s="20" t="e">
        <f>ROUND(VLOOKUP($M433,age!$A$2:$M$479,7,FALSE),1)</f>
        <v>#N/A</v>
      </c>
      <c r="U433" s="20" t="e">
        <f>ROUND(VLOOKUP($M433,age!$A$2:$M$479,8,FALSE),1)</f>
        <v>#N/A</v>
      </c>
      <c r="V433" s="20" t="e">
        <f>ROUND(VLOOKUP($M433,age!$A$2:$M$479,9,FALSE),1)</f>
        <v>#N/A</v>
      </c>
      <c r="W433" s="20" t="e">
        <f>ROUND(VLOOKUP($M433,age!$A$2:$M$479,10,FALSE),1)</f>
        <v>#N/A</v>
      </c>
      <c r="X433" s="20" t="e">
        <f>ROUND(VLOOKUP($M433,age!$A$2:$M$479,11,FALSE),1)</f>
        <v>#N/A</v>
      </c>
      <c r="Y433" s="20" t="e">
        <f>ROUND(VLOOKUP($M433,age!$A$2:$M$479,12,FALSE),1)</f>
        <v>#N/A</v>
      </c>
      <c r="Z433" s="20" t="e">
        <f>ROUND(VLOOKUP($M433,age!$A$2:$M$479,13,FALSE),1)</f>
        <v>#N/A</v>
      </c>
      <c r="AA433" s="20" t="e">
        <f>ROUND(VLOOKUP($N433,ht!$A$2:$H$423,2,FALSE),1)</f>
        <v>#N/A</v>
      </c>
      <c r="AB433" s="38" t="e">
        <f>ROUND(VLOOKUP($N433,ht!$A$2:$H$423,3,FALSE),1)</f>
        <v>#N/A</v>
      </c>
      <c r="AC433" s="20" t="e">
        <f>ROUND(VLOOKUP($N433,ht!$A$2:$H$423,4,FALSE),1)</f>
        <v>#N/A</v>
      </c>
      <c r="AD433" s="20" t="e">
        <f>ROUND(VLOOKUP($N433,ht!$A$2:$H$423,5,FALSE),1)</f>
        <v>#N/A</v>
      </c>
      <c r="AE433" s="20" t="e">
        <f>ROUND(VLOOKUP($N433,ht!$A$2:$H$423,6,FALSE),1)</f>
        <v>#N/A</v>
      </c>
      <c r="AF433" s="20" t="e">
        <f>ROUND(VLOOKUP($N433,ht!$A$2:$H$423,7,FALSE),1)</f>
        <v>#N/A</v>
      </c>
      <c r="AG433" s="20" t="e">
        <f>ROUND(VLOOKUP($N433,ht!$A$2:$H$423,8,FALSE),1)</f>
        <v>#N/A</v>
      </c>
    </row>
    <row r="434" spans="1:33" x14ac:dyDescent="0.75">
      <c r="A434" s="4"/>
      <c r="B434" s="5"/>
      <c r="C434" s="6"/>
      <c r="D434" s="6"/>
      <c r="E434" s="6"/>
      <c r="F434" s="6"/>
      <c r="G434" s="6"/>
      <c r="H434" s="35" t="str">
        <f t="shared" si="42"/>
        <v/>
      </c>
      <c r="I434" s="35" t="str">
        <f t="shared" si="43"/>
        <v/>
      </c>
      <c r="J434" s="35" t="str">
        <f t="shared" si="44"/>
        <v/>
      </c>
      <c r="K434" s="36" t="str">
        <f>Profile!$B$14</f>
        <v>700101-1</v>
      </c>
      <c r="L434" s="37">
        <f t="shared" ca="1" si="39"/>
        <v>45085</v>
      </c>
      <c r="M434" s="20" t="str">
        <f t="shared" si="40"/>
        <v>0</v>
      </c>
      <c r="N434" s="20" t="str">
        <f t="shared" si="41"/>
        <v>0</v>
      </c>
      <c r="O434" s="20" t="e">
        <f>ROUND(VLOOKUP($M434,age!$A$2:$M$479,2,FALSE),1)</f>
        <v>#N/A</v>
      </c>
      <c r="P434" s="20" t="e">
        <f>ROUND(VLOOKUP($M434,age!$A$2:$M$479,3,FALSE),1)</f>
        <v>#N/A</v>
      </c>
      <c r="Q434" s="20" t="e">
        <f>ROUND(VLOOKUP($M434,age!$A$2:$M$479,4,FALSE),1)</f>
        <v>#N/A</v>
      </c>
      <c r="R434" s="20" t="e">
        <f>ROUND(VLOOKUP($M434,age!$A$2:$M$479,5,FALSE),1)</f>
        <v>#N/A</v>
      </c>
      <c r="S434" s="20" t="e">
        <f>ROUND(VLOOKUP($M434,age!$A$2:$M$479,6,FALSE),1)</f>
        <v>#N/A</v>
      </c>
      <c r="T434" s="20" t="e">
        <f>ROUND(VLOOKUP($M434,age!$A$2:$M$479,7,FALSE),1)</f>
        <v>#N/A</v>
      </c>
      <c r="U434" s="20" t="e">
        <f>ROUND(VLOOKUP($M434,age!$A$2:$M$479,8,FALSE),1)</f>
        <v>#N/A</v>
      </c>
      <c r="V434" s="20" t="e">
        <f>ROUND(VLOOKUP($M434,age!$A$2:$M$479,9,FALSE),1)</f>
        <v>#N/A</v>
      </c>
      <c r="W434" s="20" t="e">
        <f>ROUND(VLOOKUP($M434,age!$A$2:$M$479,10,FALSE),1)</f>
        <v>#N/A</v>
      </c>
      <c r="X434" s="20" t="e">
        <f>ROUND(VLOOKUP($M434,age!$A$2:$M$479,11,FALSE),1)</f>
        <v>#N/A</v>
      </c>
      <c r="Y434" s="20" t="e">
        <f>ROUND(VLOOKUP($M434,age!$A$2:$M$479,12,FALSE),1)</f>
        <v>#N/A</v>
      </c>
      <c r="Z434" s="20" t="e">
        <f>ROUND(VLOOKUP($M434,age!$A$2:$M$479,13,FALSE),1)</f>
        <v>#N/A</v>
      </c>
      <c r="AA434" s="20" t="e">
        <f>ROUND(VLOOKUP($N434,ht!$A$2:$H$423,2,FALSE),1)</f>
        <v>#N/A</v>
      </c>
      <c r="AB434" s="38" t="e">
        <f>ROUND(VLOOKUP($N434,ht!$A$2:$H$423,3,FALSE),1)</f>
        <v>#N/A</v>
      </c>
      <c r="AC434" s="20" t="e">
        <f>ROUND(VLOOKUP($N434,ht!$A$2:$H$423,4,FALSE),1)</f>
        <v>#N/A</v>
      </c>
      <c r="AD434" s="20" t="e">
        <f>ROUND(VLOOKUP($N434,ht!$A$2:$H$423,5,FALSE),1)</f>
        <v>#N/A</v>
      </c>
      <c r="AE434" s="20" t="e">
        <f>ROUND(VLOOKUP($N434,ht!$A$2:$H$423,6,FALSE),1)</f>
        <v>#N/A</v>
      </c>
      <c r="AF434" s="20" t="e">
        <f>ROUND(VLOOKUP($N434,ht!$A$2:$H$423,7,FALSE),1)</f>
        <v>#N/A</v>
      </c>
      <c r="AG434" s="20" t="e">
        <f>ROUND(VLOOKUP($N434,ht!$A$2:$H$423,8,FALSE),1)</f>
        <v>#N/A</v>
      </c>
    </row>
    <row r="435" spans="1:33" x14ac:dyDescent="0.75">
      <c r="A435" s="4"/>
      <c r="B435" s="5"/>
      <c r="C435" s="6"/>
      <c r="D435" s="6"/>
      <c r="E435" s="6"/>
      <c r="F435" s="6"/>
      <c r="G435" s="6"/>
      <c r="H435" s="35" t="str">
        <f t="shared" si="42"/>
        <v/>
      </c>
      <c r="I435" s="35" t="str">
        <f t="shared" si="43"/>
        <v/>
      </c>
      <c r="J435" s="35" t="str">
        <f t="shared" si="44"/>
        <v/>
      </c>
      <c r="K435" s="36" t="str">
        <f>Profile!$B$14</f>
        <v>700101-1</v>
      </c>
      <c r="L435" s="37">
        <f t="shared" ca="1" si="39"/>
        <v>45085</v>
      </c>
      <c r="M435" s="20" t="str">
        <f t="shared" si="40"/>
        <v>0</v>
      </c>
      <c r="N435" s="20" t="str">
        <f t="shared" si="41"/>
        <v>0</v>
      </c>
      <c r="O435" s="20" t="e">
        <f>ROUND(VLOOKUP($M435,age!$A$2:$M$479,2,FALSE),1)</f>
        <v>#N/A</v>
      </c>
      <c r="P435" s="20" t="e">
        <f>ROUND(VLOOKUP($M435,age!$A$2:$M$479,3,FALSE),1)</f>
        <v>#N/A</v>
      </c>
      <c r="Q435" s="20" t="e">
        <f>ROUND(VLOOKUP($M435,age!$A$2:$M$479,4,FALSE),1)</f>
        <v>#N/A</v>
      </c>
      <c r="R435" s="20" t="e">
        <f>ROUND(VLOOKUP($M435,age!$A$2:$M$479,5,FALSE),1)</f>
        <v>#N/A</v>
      </c>
      <c r="S435" s="20" t="e">
        <f>ROUND(VLOOKUP($M435,age!$A$2:$M$479,6,FALSE),1)</f>
        <v>#N/A</v>
      </c>
      <c r="T435" s="20" t="e">
        <f>ROUND(VLOOKUP($M435,age!$A$2:$M$479,7,FALSE),1)</f>
        <v>#N/A</v>
      </c>
      <c r="U435" s="20" t="e">
        <f>ROUND(VLOOKUP($M435,age!$A$2:$M$479,8,FALSE),1)</f>
        <v>#N/A</v>
      </c>
      <c r="V435" s="20" t="e">
        <f>ROUND(VLOOKUP($M435,age!$A$2:$M$479,9,FALSE),1)</f>
        <v>#N/A</v>
      </c>
      <c r="W435" s="20" t="e">
        <f>ROUND(VLOOKUP($M435,age!$A$2:$M$479,10,FALSE),1)</f>
        <v>#N/A</v>
      </c>
      <c r="X435" s="20" t="e">
        <f>ROUND(VLOOKUP($M435,age!$A$2:$M$479,11,FALSE),1)</f>
        <v>#N/A</v>
      </c>
      <c r="Y435" s="20" t="e">
        <f>ROUND(VLOOKUP($M435,age!$A$2:$M$479,12,FALSE),1)</f>
        <v>#N/A</v>
      </c>
      <c r="Z435" s="20" t="e">
        <f>ROUND(VLOOKUP($M435,age!$A$2:$M$479,13,FALSE),1)</f>
        <v>#N/A</v>
      </c>
      <c r="AA435" s="20" t="e">
        <f>ROUND(VLOOKUP($N435,ht!$A$2:$H$423,2,FALSE),1)</f>
        <v>#N/A</v>
      </c>
      <c r="AB435" s="38" t="e">
        <f>ROUND(VLOOKUP($N435,ht!$A$2:$H$423,3,FALSE),1)</f>
        <v>#N/A</v>
      </c>
      <c r="AC435" s="20" t="e">
        <f>ROUND(VLOOKUP($N435,ht!$A$2:$H$423,4,FALSE),1)</f>
        <v>#N/A</v>
      </c>
      <c r="AD435" s="20" t="e">
        <f>ROUND(VLOOKUP($N435,ht!$A$2:$H$423,5,FALSE),1)</f>
        <v>#N/A</v>
      </c>
      <c r="AE435" s="20" t="e">
        <f>ROUND(VLOOKUP($N435,ht!$A$2:$H$423,6,FALSE),1)</f>
        <v>#N/A</v>
      </c>
      <c r="AF435" s="20" t="e">
        <f>ROUND(VLOOKUP($N435,ht!$A$2:$H$423,7,FALSE),1)</f>
        <v>#N/A</v>
      </c>
      <c r="AG435" s="20" t="e">
        <f>ROUND(VLOOKUP($N435,ht!$A$2:$H$423,8,FALSE),1)</f>
        <v>#N/A</v>
      </c>
    </row>
    <row r="436" spans="1:33" x14ac:dyDescent="0.75">
      <c r="A436" s="4"/>
      <c r="B436" s="5"/>
      <c r="C436" s="6"/>
      <c r="D436" s="6"/>
      <c r="E436" s="6"/>
      <c r="F436" s="6"/>
      <c r="G436" s="6"/>
      <c r="H436" s="35" t="str">
        <f t="shared" si="42"/>
        <v/>
      </c>
      <c r="I436" s="35" t="str">
        <f t="shared" si="43"/>
        <v/>
      </c>
      <c r="J436" s="35" t="str">
        <f t="shared" si="44"/>
        <v/>
      </c>
      <c r="K436" s="36" t="str">
        <f>Profile!$B$14</f>
        <v>700101-1</v>
      </c>
      <c r="L436" s="37">
        <f t="shared" ca="1" si="39"/>
        <v>45085</v>
      </c>
      <c r="M436" s="20" t="str">
        <f t="shared" si="40"/>
        <v>0</v>
      </c>
      <c r="N436" s="20" t="str">
        <f t="shared" si="41"/>
        <v>0</v>
      </c>
      <c r="O436" s="20" t="e">
        <f>ROUND(VLOOKUP($M436,age!$A$2:$M$479,2,FALSE),1)</f>
        <v>#N/A</v>
      </c>
      <c r="P436" s="20" t="e">
        <f>ROUND(VLOOKUP($M436,age!$A$2:$M$479,3,FALSE),1)</f>
        <v>#N/A</v>
      </c>
      <c r="Q436" s="20" t="e">
        <f>ROUND(VLOOKUP($M436,age!$A$2:$M$479,4,FALSE),1)</f>
        <v>#N/A</v>
      </c>
      <c r="R436" s="20" t="e">
        <f>ROUND(VLOOKUP($M436,age!$A$2:$M$479,5,FALSE),1)</f>
        <v>#N/A</v>
      </c>
      <c r="S436" s="20" t="e">
        <f>ROUND(VLOOKUP($M436,age!$A$2:$M$479,6,FALSE),1)</f>
        <v>#N/A</v>
      </c>
      <c r="T436" s="20" t="e">
        <f>ROUND(VLOOKUP($M436,age!$A$2:$M$479,7,FALSE),1)</f>
        <v>#N/A</v>
      </c>
      <c r="U436" s="20" t="e">
        <f>ROUND(VLOOKUP($M436,age!$A$2:$M$479,8,FALSE),1)</f>
        <v>#N/A</v>
      </c>
      <c r="V436" s="20" t="e">
        <f>ROUND(VLOOKUP($M436,age!$A$2:$M$479,9,FALSE),1)</f>
        <v>#N/A</v>
      </c>
      <c r="W436" s="20" t="e">
        <f>ROUND(VLOOKUP($M436,age!$A$2:$M$479,10,FALSE),1)</f>
        <v>#N/A</v>
      </c>
      <c r="X436" s="20" t="e">
        <f>ROUND(VLOOKUP($M436,age!$A$2:$M$479,11,FALSE),1)</f>
        <v>#N/A</v>
      </c>
      <c r="Y436" s="20" t="e">
        <f>ROUND(VLOOKUP($M436,age!$A$2:$M$479,12,FALSE),1)</f>
        <v>#N/A</v>
      </c>
      <c r="Z436" s="20" t="e">
        <f>ROUND(VLOOKUP($M436,age!$A$2:$M$479,13,FALSE),1)</f>
        <v>#N/A</v>
      </c>
      <c r="AA436" s="20" t="e">
        <f>ROUND(VLOOKUP($N436,ht!$A$2:$H$423,2,FALSE),1)</f>
        <v>#N/A</v>
      </c>
      <c r="AB436" s="38" t="e">
        <f>ROUND(VLOOKUP($N436,ht!$A$2:$H$423,3,FALSE),1)</f>
        <v>#N/A</v>
      </c>
      <c r="AC436" s="20" t="e">
        <f>ROUND(VLOOKUP($N436,ht!$A$2:$H$423,4,FALSE),1)</f>
        <v>#N/A</v>
      </c>
      <c r="AD436" s="20" t="e">
        <f>ROUND(VLOOKUP($N436,ht!$A$2:$H$423,5,FALSE),1)</f>
        <v>#N/A</v>
      </c>
      <c r="AE436" s="20" t="e">
        <f>ROUND(VLOOKUP($N436,ht!$A$2:$H$423,6,FALSE),1)</f>
        <v>#N/A</v>
      </c>
      <c r="AF436" s="20" t="e">
        <f>ROUND(VLOOKUP($N436,ht!$A$2:$H$423,7,FALSE),1)</f>
        <v>#N/A</v>
      </c>
      <c r="AG436" s="20" t="e">
        <f>ROUND(VLOOKUP($N436,ht!$A$2:$H$423,8,FALSE),1)</f>
        <v>#N/A</v>
      </c>
    </row>
    <row r="437" spans="1:33" x14ac:dyDescent="0.75">
      <c r="A437" s="4"/>
      <c r="B437" s="5"/>
      <c r="C437" s="6"/>
      <c r="D437" s="6"/>
      <c r="E437" s="6"/>
      <c r="F437" s="6"/>
      <c r="G437" s="6"/>
      <c r="H437" s="35" t="str">
        <f t="shared" si="42"/>
        <v/>
      </c>
      <c r="I437" s="35" t="str">
        <f t="shared" si="43"/>
        <v/>
      </c>
      <c r="J437" s="35" t="str">
        <f t="shared" si="44"/>
        <v/>
      </c>
      <c r="K437" s="36" t="str">
        <f>Profile!$B$14</f>
        <v>700101-1</v>
      </c>
      <c r="L437" s="37">
        <f t="shared" ca="1" si="39"/>
        <v>45085</v>
      </c>
      <c r="M437" s="20" t="str">
        <f t="shared" si="40"/>
        <v>0</v>
      </c>
      <c r="N437" s="20" t="str">
        <f t="shared" si="41"/>
        <v>0</v>
      </c>
      <c r="O437" s="20" t="e">
        <f>ROUND(VLOOKUP($M437,age!$A$2:$M$479,2,FALSE),1)</f>
        <v>#N/A</v>
      </c>
      <c r="P437" s="20" t="e">
        <f>ROUND(VLOOKUP($M437,age!$A$2:$M$479,3,FALSE),1)</f>
        <v>#N/A</v>
      </c>
      <c r="Q437" s="20" t="e">
        <f>ROUND(VLOOKUP($M437,age!$A$2:$M$479,4,FALSE),1)</f>
        <v>#N/A</v>
      </c>
      <c r="R437" s="20" t="e">
        <f>ROUND(VLOOKUP($M437,age!$A$2:$M$479,5,FALSE),1)</f>
        <v>#N/A</v>
      </c>
      <c r="S437" s="20" t="e">
        <f>ROUND(VLOOKUP($M437,age!$A$2:$M$479,6,FALSE),1)</f>
        <v>#N/A</v>
      </c>
      <c r="T437" s="20" t="e">
        <f>ROUND(VLOOKUP($M437,age!$A$2:$M$479,7,FALSE),1)</f>
        <v>#N/A</v>
      </c>
      <c r="U437" s="20" t="e">
        <f>ROUND(VLOOKUP($M437,age!$A$2:$M$479,8,FALSE),1)</f>
        <v>#N/A</v>
      </c>
      <c r="V437" s="20" t="e">
        <f>ROUND(VLOOKUP($M437,age!$A$2:$M$479,9,FALSE),1)</f>
        <v>#N/A</v>
      </c>
      <c r="W437" s="20" t="e">
        <f>ROUND(VLOOKUP($M437,age!$A$2:$M$479,10,FALSE),1)</f>
        <v>#N/A</v>
      </c>
      <c r="X437" s="20" t="e">
        <f>ROUND(VLOOKUP($M437,age!$A$2:$M$479,11,FALSE),1)</f>
        <v>#N/A</v>
      </c>
      <c r="Y437" s="20" t="e">
        <f>ROUND(VLOOKUP($M437,age!$A$2:$M$479,12,FALSE),1)</f>
        <v>#N/A</v>
      </c>
      <c r="Z437" s="20" t="e">
        <f>ROUND(VLOOKUP($M437,age!$A$2:$M$479,13,FALSE),1)</f>
        <v>#N/A</v>
      </c>
      <c r="AA437" s="20" t="e">
        <f>ROUND(VLOOKUP($N437,ht!$A$2:$H$423,2,FALSE),1)</f>
        <v>#N/A</v>
      </c>
      <c r="AB437" s="38" t="e">
        <f>ROUND(VLOOKUP($N437,ht!$A$2:$H$423,3,FALSE),1)</f>
        <v>#N/A</v>
      </c>
      <c r="AC437" s="20" t="e">
        <f>ROUND(VLOOKUP($N437,ht!$A$2:$H$423,4,FALSE),1)</f>
        <v>#N/A</v>
      </c>
      <c r="AD437" s="20" t="e">
        <f>ROUND(VLOOKUP($N437,ht!$A$2:$H$423,5,FALSE),1)</f>
        <v>#N/A</v>
      </c>
      <c r="AE437" s="20" t="e">
        <f>ROUND(VLOOKUP($N437,ht!$A$2:$H$423,6,FALSE),1)</f>
        <v>#N/A</v>
      </c>
      <c r="AF437" s="20" t="e">
        <f>ROUND(VLOOKUP($N437,ht!$A$2:$H$423,7,FALSE),1)</f>
        <v>#N/A</v>
      </c>
      <c r="AG437" s="20" t="e">
        <f>ROUND(VLOOKUP($N437,ht!$A$2:$H$423,8,FALSE),1)</f>
        <v>#N/A</v>
      </c>
    </row>
    <row r="438" spans="1:33" x14ac:dyDescent="0.75">
      <c r="A438" s="4"/>
      <c r="B438" s="5"/>
      <c r="C438" s="6"/>
      <c r="D438" s="6"/>
      <c r="E438" s="6"/>
      <c r="F438" s="6"/>
      <c r="G438" s="6"/>
      <c r="H438" s="35" t="str">
        <f t="shared" si="42"/>
        <v/>
      </c>
      <c r="I438" s="35" t="str">
        <f t="shared" si="43"/>
        <v/>
      </c>
      <c r="J438" s="35" t="str">
        <f t="shared" si="44"/>
        <v/>
      </c>
      <c r="K438" s="36" t="str">
        <f>Profile!$B$14</f>
        <v>700101-1</v>
      </c>
      <c r="L438" s="37">
        <f t="shared" ca="1" si="39"/>
        <v>45085</v>
      </c>
      <c r="M438" s="20" t="str">
        <f t="shared" si="40"/>
        <v>0</v>
      </c>
      <c r="N438" s="20" t="str">
        <f t="shared" si="41"/>
        <v>0</v>
      </c>
      <c r="O438" s="20" t="e">
        <f>ROUND(VLOOKUP($M438,age!$A$2:$M$479,2,FALSE),1)</f>
        <v>#N/A</v>
      </c>
      <c r="P438" s="20" t="e">
        <f>ROUND(VLOOKUP($M438,age!$A$2:$M$479,3,FALSE),1)</f>
        <v>#N/A</v>
      </c>
      <c r="Q438" s="20" t="e">
        <f>ROUND(VLOOKUP($M438,age!$A$2:$M$479,4,FALSE),1)</f>
        <v>#N/A</v>
      </c>
      <c r="R438" s="20" t="e">
        <f>ROUND(VLOOKUP($M438,age!$A$2:$M$479,5,FALSE),1)</f>
        <v>#N/A</v>
      </c>
      <c r="S438" s="20" t="e">
        <f>ROUND(VLOOKUP($M438,age!$A$2:$M$479,6,FALSE),1)</f>
        <v>#N/A</v>
      </c>
      <c r="T438" s="20" t="e">
        <f>ROUND(VLOOKUP($M438,age!$A$2:$M$479,7,FALSE),1)</f>
        <v>#N/A</v>
      </c>
      <c r="U438" s="20" t="e">
        <f>ROUND(VLOOKUP($M438,age!$A$2:$M$479,8,FALSE),1)</f>
        <v>#N/A</v>
      </c>
      <c r="V438" s="20" t="e">
        <f>ROUND(VLOOKUP($M438,age!$A$2:$M$479,9,FALSE),1)</f>
        <v>#N/A</v>
      </c>
      <c r="W438" s="20" t="e">
        <f>ROUND(VLOOKUP($M438,age!$A$2:$M$479,10,FALSE),1)</f>
        <v>#N/A</v>
      </c>
      <c r="X438" s="20" t="e">
        <f>ROUND(VLOOKUP($M438,age!$A$2:$M$479,11,FALSE),1)</f>
        <v>#N/A</v>
      </c>
      <c r="Y438" s="20" t="e">
        <f>ROUND(VLOOKUP($M438,age!$A$2:$M$479,12,FALSE),1)</f>
        <v>#N/A</v>
      </c>
      <c r="Z438" s="20" t="e">
        <f>ROUND(VLOOKUP($M438,age!$A$2:$M$479,13,FALSE),1)</f>
        <v>#N/A</v>
      </c>
      <c r="AA438" s="20" t="e">
        <f>ROUND(VLOOKUP($N438,ht!$A$2:$H$423,2,FALSE),1)</f>
        <v>#N/A</v>
      </c>
      <c r="AB438" s="38" t="e">
        <f>ROUND(VLOOKUP($N438,ht!$A$2:$H$423,3,FALSE),1)</f>
        <v>#N/A</v>
      </c>
      <c r="AC438" s="20" t="e">
        <f>ROUND(VLOOKUP($N438,ht!$A$2:$H$423,4,FALSE),1)</f>
        <v>#N/A</v>
      </c>
      <c r="AD438" s="20" t="e">
        <f>ROUND(VLOOKUP($N438,ht!$A$2:$H$423,5,FALSE),1)</f>
        <v>#N/A</v>
      </c>
      <c r="AE438" s="20" t="e">
        <f>ROUND(VLOOKUP($N438,ht!$A$2:$H$423,6,FALSE),1)</f>
        <v>#N/A</v>
      </c>
      <c r="AF438" s="20" t="e">
        <f>ROUND(VLOOKUP($N438,ht!$A$2:$H$423,7,FALSE),1)</f>
        <v>#N/A</v>
      </c>
      <c r="AG438" s="20" t="e">
        <f>ROUND(VLOOKUP($N438,ht!$A$2:$H$423,8,FALSE),1)</f>
        <v>#N/A</v>
      </c>
    </row>
    <row r="439" spans="1:33" x14ac:dyDescent="0.75">
      <c r="A439" s="4"/>
      <c r="B439" s="5"/>
      <c r="C439" s="6"/>
      <c r="D439" s="6"/>
      <c r="E439" s="6"/>
      <c r="F439" s="6"/>
      <c r="G439" s="6"/>
      <c r="H439" s="35" t="str">
        <f t="shared" si="42"/>
        <v/>
      </c>
      <c r="I439" s="35" t="str">
        <f t="shared" si="43"/>
        <v/>
      </c>
      <c r="J439" s="35" t="str">
        <f t="shared" si="44"/>
        <v/>
      </c>
      <c r="K439" s="36" t="str">
        <f>Profile!$B$14</f>
        <v>700101-1</v>
      </c>
      <c r="L439" s="37">
        <f t="shared" ca="1" si="39"/>
        <v>45085</v>
      </c>
      <c r="M439" s="20" t="str">
        <f t="shared" si="40"/>
        <v>0</v>
      </c>
      <c r="N439" s="20" t="str">
        <f t="shared" si="41"/>
        <v>0</v>
      </c>
      <c r="O439" s="20" t="e">
        <f>ROUND(VLOOKUP($M439,age!$A$2:$M$479,2,FALSE),1)</f>
        <v>#N/A</v>
      </c>
      <c r="P439" s="20" t="e">
        <f>ROUND(VLOOKUP($M439,age!$A$2:$M$479,3,FALSE),1)</f>
        <v>#N/A</v>
      </c>
      <c r="Q439" s="20" t="e">
        <f>ROUND(VLOOKUP($M439,age!$A$2:$M$479,4,FALSE),1)</f>
        <v>#N/A</v>
      </c>
      <c r="R439" s="20" t="e">
        <f>ROUND(VLOOKUP($M439,age!$A$2:$M$479,5,FALSE),1)</f>
        <v>#N/A</v>
      </c>
      <c r="S439" s="20" t="e">
        <f>ROUND(VLOOKUP($M439,age!$A$2:$M$479,6,FALSE),1)</f>
        <v>#N/A</v>
      </c>
      <c r="T439" s="20" t="e">
        <f>ROUND(VLOOKUP($M439,age!$A$2:$M$479,7,FALSE),1)</f>
        <v>#N/A</v>
      </c>
      <c r="U439" s="20" t="e">
        <f>ROUND(VLOOKUP($M439,age!$A$2:$M$479,8,FALSE),1)</f>
        <v>#N/A</v>
      </c>
      <c r="V439" s="20" t="e">
        <f>ROUND(VLOOKUP($M439,age!$A$2:$M$479,9,FALSE),1)</f>
        <v>#N/A</v>
      </c>
      <c r="W439" s="20" t="e">
        <f>ROUND(VLOOKUP($M439,age!$A$2:$M$479,10,FALSE),1)</f>
        <v>#N/A</v>
      </c>
      <c r="X439" s="20" t="e">
        <f>ROUND(VLOOKUP($M439,age!$A$2:$M$479,11,FALSE),1)</f>
        <v>#N/A</v>
      </c>
      <c r="Y439" s="20" t="e">
        <f>ROUND(VLOOKUP($M439,age!$A$2:$M$479,12,FALSE),1)</f>
        <v>#N/A</v>
      </c>
      <c r="Z439" s="20" t="e">
        <f>ROUND(VLOOKUP($M439,age!$A$2:$M$479,13,FALSE),1)</f>
        <v>#N/A</v>
      </c>
      <c r="AA439" s="20" t="e">
        <f>ROUND(VLOOKUP($N439,ht!$A$2:$H$423,2,FALSE),1)</f>
        <v>#N/A</v>
      </c>
      <c r="AB439" s="38" t="e">
        <f>ROUND(VLOOKUP($N439,ht!$A$2:$H$423,3,FALSE),1)</f>
        <v>#N/A</v>
      </c>
      <c r="AC439" s="20" t="e">
        <f>ROUND(VLOOKUP($N439,ht!$A$2:$H$423,4,FALSE),1)</f>
        <v>#N/A</v>
      </c>
      <c r="AD439" s="20" t="e">
        <f>ROUND(VLOOKUP($N439,ht!$A$2:$H$423,5,FALSE),1)</f>
        <v>#N/A</v>
      </c>
      <c r="AE439" s="20" t="e">
        <f>ROUND(VLOOKUP($N439,ht!$A$2:$H$423,6,FALSE),1)</f>
        <v>#N/A</v>
      </c>
      <c r="AF439" s="20" t="e">
        <f>ROUND(VLOOKUP($N439,ht!$A$2:$H$423,7,FALSE),1)</f>
        <v>#N/A</v>
      </c>
      <c r="AG439" s="20" t="e">
        <f>ROUND(VLOOKUP($N439,ht!$A$2:$H$423,8,FALSE),1)</f>
        <v>#N/A</v>
      </c>
    </row>
    <row r="440" spans="1:33" x14ac:dyDescent="0.75">
      <c r="A440" s="4"/>
      <c r="B440" s="5"/>
      <c r="C440" s="6"/>
      <c r="D440" s="6"/>
      <c r="E440" s="6"/>
      <c r="F440" s="6"/>
      <c r="G440" s="6"/>
      <c r="H440" s="35" t="str">
        <f t="shared" si="42"/>
        <v/>
      </c>
      <c r="I440" s="35" t="str">
        <f t="shared" si="43"/>
        <v/>
      </c>
      <c r="J440" s="35" t="str">
        <f t="shared" si="44"/>
        <v/>
      </c>
      <c r="K440" s="36" t="str">
        <f>Profile!$B$14</f>
        <v>700101-1</v>
      </c>
      <c r="L440" s="37">
        <f t="shared" ca="1" si="39"/>
        <v>45085</v>
      </c>
      <c r="M440" s="20" t="str">
        <f t="shared" si="40"/>
        <v>0</v>
      </c>
      <c r="N440" s="20" t="str">
        <f t="shared" si="41"/>
        <v>0</v>
      </c>
      <c r="O440" s="20" t="e">
        <f>ROUND(VLOOKUP($M440,age!$A$2:$M$479,2,FALSE),1)</f>
        <v>#N/A</v>
      </c>
      <c r="P440" s="20" t="e">
        <f>ROUND(VLOOKUP($M440,age!$A$2:$M$479,3,FALSE),1)</f>
        <v>#N/A</v>
      </c>
      <c r="Q440" s="20" t="e">
        <f>ROUND(VLOOKUP($M440,age!$A$2:$M$479,4,FALSE),1)</f>
        <v>#N/A</v>
      </c>
      <c r="R440" s="20" t="e">
        <f>ROUND(VLOOKUP($M440,age!$A$2:$M$479,5,FALSE),1)</f>
        <v>#N/A</v>
      </c>
      <c r="S440" s="20" t="e">
        <f>ROUND(VLOOKUP($M440,age!$A$2:$M$479,6,FALSE),1)</f>
        <v>#N/A</v>
      </c>
      <c r="T440" s="20" t="e">
        <f>ROUND(VLOOKUP($M440,age!$A$2:$M$479,7,FALSE),1)</f>
        <v>#N/A</v>
      </c>
      <c r="U440" s="20" t="e">
        <f>ROUND(VLOOKUP($M440,age!$A$2:$M$479,8,FALSE),1)</f>
        <v>#N/A</v>
      </c>
      <c r="V440" s="20" t="e">
        <f>ROUND(VLOOKUP($M440,age!$A$2:$M$479,9,FALSE),1)</f>
        <v>#N/A</v>
      </c>
      <c r="W440" s="20" t="e">
        <f>ROUND(VLOOKUP($M440,age!$A$2:$M$479,10,FALSE),1)</f>
        <v>#N/A</v>
      </c>
      <c r="X440" s="20" t="e">
        <f>ROUND(VLOOKUP($M440,age!$A$2:$M$479,11,FALSE),1)</f>
        <v>#N/A</v>
      </c>
      <c r="Y440" s="20" t="e">
        <f>ROUND(VLOOKUP($M440,age!$A$2:$M$479,12,FALSE),1)</f>
        <v>#N/A</v>
      </c>
      <c r="Z440" s="20" t="e">
        <f>ROUND(VLOOKUP($M440,age!$A$2:$M$479,13,FALSE),1)</f>
        <v>#N/A</v>
      </c>
      <c r="AA440" s="20" t="e">
        <f>ROUND(VLOOKUP($N440,ht!$A$2:$H$423,2,FALSE),1)</f>
        <v>#N/A</v>
      </c>
      <c r="AB440" s="38" t="e">
        <f>ROUND(VLOOKUP($N440,ht!$A$2:$H$423,3,FALSE),1)</f>
        <v>#N/A</v>
      </c>
      <c r="AC440" s="20" t="e">
        <f>ROUND(VLOOKUP($N440,ht!$A$2:$H$423,4,FALSE),1)</f>
        <v>#N/A</v>
      </c>
      <c r="AD440" s="20" t="e">
        <f>ROUND(VLOOKUP($N440,ht!$A$2:$H$423,5,FALSE),1)</f>
        <v>#N/A</v>
      </c>
      <c r="AE440" s="20" t="e">
        <f>ROUND(VLOOKUP($N440,ht!$A$2:$H$423,6,FALSE),1)</f>
        <v>#N/A</v>
      </c>
      <c r="AF440" s="20" t="e">
        <f>ROUND(VLOOKUP($N440,ht!$A$2:$H$423,7,FALSE),1)</f>
        <v>#N/A</v>
      </c>
      <c r="AG440" s="20" t="e">
        <f>ROUND(VLOOKUP($N440,ht!$A$2:$H$423,8,FALSE),1)</f>
        <v>#N/A</v>
      </c>
    </row>
    <row r="441" spans="1:33" x14ac:dyDescent="0.75">
      <c r="A441" s="4"/>
      <c r="B441" s="5"/>
      <c r="C441" s="6"/>
      <c r="D441" s="6"/>
      <c r="E441" s="6"/>
      <c r="F441" s="6"/>
      <c r="G441" s="6"/>
      <c r="H441" s="35" t="str">
        <f t="shared" si="42"/>
        <v/>
      </c>
      <c r="I441" s="35" t="str">
        <f t="shared" si="43"/>
        <v/>
      </c>
      <c r="J441" s="35" t="str">
        <f t="shared" si="44"/>
        <v/>
      </c>
      <c r="K441" s="36" t="str">
        <f>Profile!$B$14</f>
        <v>700101-1</v>
      </c>
      <c r="L441" s="37">
        <f t="shared" ca="1" si="39"/>
        <v>45085</v>
      </c>
      <c r="M441" s="20" t="str">
        <f t="shared" si="40"/>
        <v>0</v>
      </c>
      <c r="N441" s="20" t="str">
        <f t="shared" si="41"/>
        <v>0</v>
      </c>
      <c r="O441" s="20" t="e">
        <f>ROUND(VLOOKUP($M441,age!$A$2:$M$479,2,FALSE),1)</f>
        <v>#N/A</v>
      </c>
      <c r="P441" s="20" t="e">
        <f>ROUND(VLOOKUP($M441,age!$A$2:$M$479,3,FALSE),1)</f>
        <v>#N/A</v>
      </c>
      <c r="Q441" s="20" t="e">
        <f>ROUND(VLOOKUP($M441,age!$A$2:$M$479,4,FALSE),1)</f>
        <v>#N/A</v>
      </c>
      <c r="R441" s="20" t="e">
        <f>ROUND(VLOOKUP($M441,age!$A$2:$M$479,5,FALSE),1)</f>
        <v>#N/A</v>
      </c>
      <c r="S441" s="20" t="e">
        <f>ROUND(VLOOKUP($M441,age!$A$2:$M$479,6,FALSE),1)</f>
        <v>#N/A</v>
      </c>
      <c r="T441" s="20" t="e">
        <f>ROUND(VLOOKUP($M441,age!$A$2:$M$479,7,FALSE),1)</f>
        <v>#N/A</v>
      </c>
      <c r="U441" s="20" t="e">
        <f>ROUND(VLOOKUP($M441,age!$A$2:$M$479,8,FALSE),1)</f>
        <v>#N/A</v>
      </c>
      <c r="V441" s="20" t="e">
        <f>ROUND(VLOOKUP($M441,age!$A$2:$M$479,9,FALSE),1)</f>
        <v>#N/A</v>
      </c>
      <c r="W441" s="20" t="e">
        <f>ROUND(VLOOKUP($M441,age!$A$2:$M$479,10,FALSE),1)</f>
        <v>#N/A</v>
      </c>
      <c r="X441" s="20" t="e">
        <f>ROUND(VLOOKUP($M441,age!$A$2:$M$479,11,FALSE),1)</f>
        <v>#N/A</v>
      </c>
      <c r="Y441" s="20" t="e">
        <f>ROUND(VLOOKUP($M441,age!$A$2:$M$479,12,FALSE),1)</f>
        <v>#N/A</v>
      </c>
      <c r="Z441" s="20" t="e">
        <f>ROUND(VLOOKUP($M441,age!$A$2:$M$479,13,FALSE),1)</f>
        <v>#N/A</v>
      </c>
      <c r="AA441" s="20" t="e">
        <f>ROUND(VLOOKUP($N441,ht!$A$2:$H$423,2,FALSE),1)</f>
        <v>#N/A</v>
      </c>
      <c r="AB441" s="38" t="e">
        <f>ROUND(VLOOKUP($N441,ht!$A$2:$H$423,3,FALSE),1)</f>
        <v>#N/A</v>
      </c>
      <c r="AC441" s="20" t="e">
        <f>ROUND(VLOOKUP($N441,ht!$A$2:$H$423,4,FALSE),1)</f>
        <v>#N/A</v>
      </c>
      <c r="AD441" s="20" t="e">
        <f>ROUND(VLOOKUP($N441,ht!$A$2:$H$423,5,FALSE),1)</f>
        <v>#N/A</v>
      </c>
      <c r="AE441" s="20" t="e">
        <f>ROUND(VLOOKUP($N441,ht!$A$2:$H$423,6,FALSE),1)</f>
        <v>#N/A</v>
      </c>
      <c r="AF441" s="20" t="e">
        <f>ROUND(VLOOKUP($N441,ht!$A$2:$H$423,7,FALSE),1)</f>
        <v>#N/A</v>
      </c>
      <c r="AG441" s="20" t="e">
        <f>ROUND(VLOOKUP($N441,ht!$A$2:$H$423,8,FALSE),1)</f>
        <v>#N/A</v>
      </c>
    </row>
    <row r="442" spans="1:33" x14ac:dyDescent="0.75">
      <c r="A442" s="4"/>
      <c r="B442" s="5"/>
      <c r="C442" s="6"/>
      <c r="D442" s="6"/>
      <c r="E442" s="6"/>
      <c r="F442" s="6"/>
      <c r="G442" s="6"/>
      <c r="H442" s="35" t="str">
        <f t="shared" si="42"/>
        <v/>
      </c>
      <c r="I442" s="35" t="str">
        <f t="shared" si="43"/>
        <v/>
      </c>
      <c r="J442" s="35" t="str">
        <f t="shared" si="44"/>
        <v/>
      </c>
      <c r="K442" s="36" t="str">
        <f>Profile!$B$14</f>
        <v>700101-1</v>
      </c>
      <c r="L442" s="37">
        <f t="shared" ca="1" si="39"/>
        <v>45085</v>
      </c>
      <c r="M442" s="20" t="str">
        <f t="shared" si="40"/>
        <v>0</v>
      </c>
      <c r="N442" s="20" t="str">
        <f t="shared" si="41"/>
        <v>0</v>
      </c>
      <c r="O442" s="20" t="e">
        <f>ROUND(VLOOKUP($M442,age!$A$2:$M$479,2,FALSE),1)</f>
        <v>#N/A</v>
      </c>
      <c r="P442" s="20" t="e">
        <f>ROUND(VLOOKUP($M442,age!$A$2:$M$479,3,FALSE),1)</f>
        <v>#N/A</v>
      </c>
      <c r="Q442" s="20" t="e">
        <f>ROUND(VLOOKUP($M442,age!$A$2:$M$479,4,FALSE),1)</f>
        <v>#N/A</v>
      </c>
      <c r="R442" s="20" t="e">
        <f>ROUND(VLOOKUP($M442,age!$A$2:$M$479,5,FALSE),1)</f>
        <v>#N/A</v>
      </c>
      <c r="S442" s="20" t="e">
        <f>ROUND(VLOOKUP($M442,age!$A$2:$M$479,6,FALSE),1)</f>
        <v>#N/A</v>
      </c>
      <c r="T442" s="20" t="e">
        <f>ROUND(VLOOKUP($M442,age!$A$2:$M$479,7,FALSE),1)</f>
        <v>#N/A</v>
      </c>
      <c r="U442" s="20" t="e">
        <f>ROUND(VLOOKUP($M442,age!$A$2:$M$479,8,FALSE),1)</f>
        <v>#N/A</v>
      </c>
      <c r="V442" s="20" t="e">
        <f>ROUND(VLOOKUP($M442,age!$A$2:$M$479,9,FALSE),1)</f>
        <v>#N/A</v>
      </c>
      <c r="W442" s="20" t="e">
        <f>ROUND(VLOOKUP($M442,age!$A$2:$M$479,10,FALSE),1)</f>
        <v>#N/A</v>
      </c>
      <c r="X442" s="20" t="e">
        <f>ROUND(VLOOKUP($M442,age!$A$2:$M$479,11,FALSE),1)</f>
        <v>#N/A</v>
      </c>
      <c r="Y442" s="20" t="e">
        <f>ROUND(VLOOKUP($M442,age!$A$2:$M$479,12,FALSE),1)</f>
        <v>#N/A</v>
      </c>
      <c r="Z442" s="20" t="e">
        <f>ROUND(VLOOKUP($M442,age!$A$2:$M$479,13,FALSE),1)</f>
        <v>#N/A</v>
      </c>
      <c r="AA442" s="20" t="e">
        <f>ROUND(VLOOKUP($N442,ht!$A$2:$H$423,2,FALSE),1)</f>
        <v>#N/A</v>
      </c>
      <c r="AB442" s="38" t="e">
        <f>ROUND(VLOOKUP($N442,ht!$A$2:$H$423,3,FALSE),1)</f>
        <v>#N/A</v>
      </c>
      <c r="AC442" s="20" t="e">
        <f>ROUND(VLOOKUP($N442,ht!$A$2:$H$423,4,FALSE),1)</f>
        <v>#N/A</v>
      </c>
      <c r="AD442" s="20" t="e">
        <f>ROUND(VLOOKUP($N442,ht!$A$2:$H$423,5,FALSE),1)</f>
        <v>#N/A</v>
      </c>
      <c r="AE442" s="20" t="e">
        <f>ROUND(VLOOKUP($N442,ht!$A$2:$H$423,6,FALSE),1)</f>
        <v>#N/A</v>
      </c>
      <c r="AF442" s="20" t="e">
        <f>ROUND(VLOOKUP($N442,ht!$A$2:$H$423,7,FALSE),1)</f>
        <v>#N/A</v>
      </c>
      <c r="AG442" s="20" t="e">
        <f>ROUND(VLOOKUP($N442,ht!$A$2:$H$423,8,FALSE),1)</f>
        <v>#N/A</v>
      </c>
    </row>
    <row r="443" spans="1:33" x14ac:dyDescent="0.75">
      <c r="A443" s="4"/>
      <c r="B443" s="5"/>
      <c r="C443" s="6"/>
      <c r="D443" s="6"/>
      <c r="E443" s="6"/>
      <c r="F443" s="6"/>
      <c r="G443" s="6"/>
      <c r="H443" s="35" t="str">
        <f t="shared" si="42"/>
        <v/>
      </c>
      <c r="I443" s="35" t="str">
        <f t="shared" si="43"/>
        <v/>
      </c>
      <c r="J443" s="35" t="str">
        <f t="shared" si="44"/>
        <v/>
      </c>
      <c r="K443" s="36" t="str">
        <f>Profile!$B$14</f>
        <v>700101-1</v>
      </c>
      <c r="L443" s="37">
        <f t="shared" ca="1" si="39"/>
        <v>45085</v>
      </c>
      <c r="M443" s="20" t="str">
        <f t="shared" si="40"/>
        <v>0</v>
      </c>
      <c r="N443" s="20" t="str">
        <f t="shared" si="41"/>
        <v>0</v>
      </c>
      <c r="O443" s="20" t="e">
        <f>ROUND(VLOOKUP($M443,age!$A$2:$M$479,2,FALSE),1)</f>
        <v>#N/A</v>
      </c>
      <c r="P443" s="20" t="e">
        <f>ROUND(VLOOKUP($M443,age!$A$2:$M$479,3,FALSE),1)</f>
        <v>#N/A</v>
      </c>
      <c r="Q443" s="20" t="e">
        <f>ROUND(VLOOKUP($M443,age!$A$2:$M$479,4,FALSE),1)</f>
        <v>#N/A</v>
      </c>
      <c r="R443" s="20" t="e">
        <f>ROUND(VLOOKUP($M443,age!$A$2:$M$479,5,FALSE),1)</f>
        <v>#N/A</v>
      </c>
      <c r="S443" s="20" t="e">
        <f>ROUND(VLOOKUP($M443,age!$A$2:$M$479,6,FALSE),1)</f>
        <v>#N/A</v>
      </c>
      <c r="T443" s="20" t="e">
        <f>ROUND(VLOOKUP($M443,age!$A$2:$M$479,7,FALSE),1)</f>
        <v>#N/A</v>
      </c>
      <c r="U443" s="20" t="e">
        <f>ROUND(VLOOKUP($M443,age!$A$2:$M$479,8,FALSE),1)</f>
        <v>#N/A</v>
      </c>
      <c r="V443" s="20" t="e">
        <f>ROUND(VLOOKUP($M443,age!$A$2:$M$479,9,FALSE),1)</f>
        <v>#N/A</v>
      </c>
      <c r="W443" s="20" t="e">
        <f>ROUND(VLOOKUP($M443,age!$A$2:$M$479,10,FALSE),1)</f>
        <v>#N/A</v>
      </c>
      <c r="X443" s="20" t="e">
        <f>ROUND(VLOOKUP($M443,age!$A$2:$M$479,11,FALSE),1)</f>
        <v>#N/A</v>
      </c>
      <c r="Y443" s="20" t="e">
        <f>ROUND(VLOOKUP($M443,age!$A$2:$M$479,12,FALSE),1)</f>
        <v>#N/A</v>
      </c>
      <c r="Z443" s="20" t="e">
        <f>ROUND(VLOOKUP($M443,age!$A$2:$M$479,13,FALSE),1)</f>
        <v>#N/A</v>
      </c>
      <c r="AA443" s="20" t="e">
        <f>ROUND(VLOOKUP($N443,ht!$A$2:$H$423,2,FALSE),1)</f>
        <v>#N/A</v>
      </c>
      <c r="AB443" s="38" t="e">
        <f>ROUND(VLOOKUP($N443,ht!$A$2:$H$423,3,FALSE),1)</f>
        <v>#N/A</v>
      </c>
      <c r="AC443" s="20" t="e">
        <f>ROUND(VLOOKUP($N443,ht!$A$2:$H$423,4,FALSE),1)</f>
        <v>#N/A</v>
      </c>
      <c r="AD443" s="20" t="e">
        <f>ROUND(VLOOKUP($N443,ht!$A$2:$H$423,5,FALSE),1)</f>
        <v>#N/A</v>
      </c>
      <c r="AE443" s="20" t="e">
        <f>ROUND(VLOOKUP($N443,ht!$A$2:$H$423,6,FALSE),1)</f>
        <v>#N/A</v>
      </c>
      <c r="AF443" s="20" t="e">
        <f>ROUND(VLOOKUP($N443,ht!$A$2:$H$423,7,FALSE),1)</f>
        <v>#N/A</v>
      </c>
      <c r="AG443" s="20" t="e">
        <f>ROUND(VLOOKUP($N443,ht!$A$2:$H$423,8,FALSE),1)</f>
        <v>#N/A</v>
      </c>
    </row>
    <row r="444" spans="1:33" x14ac:dyDescent="0.75">
      <c r="A444" s="4"/>
      <c r="B444" s="5"/>
      <c r="C444" s="6"/>
      <c r="D444" s="6"/>
      <c r="E444" s="6"/>
      <c r="F444" s="6"/>
      <c r="G444" s="6"/>
      <c r="H444" s="35" t="str">
        <f t="shared" si="42"/>
        <v/>
      </c>
      <c r="I444" s="35" t="str">
        <f t="shared" si="43"/>
        <v/>
      </c>
      <c r="J444" s="35" t="str">
        <f t="shared" si="44"/>
        <v/>
      </c>
      <c r="K444" s="36" t="str">
        <f>Profile!$B$14</f>
        <v>700101-1</v>
      </c>
      <c r="L444" s="37">
        <f t="shared" ca="1" si="39"/>
        <v>45085</v>
      </c>
      <c r="M444" s="20" t="str">
        <f t="shared" si="40"/>
        <v>0</v>
      </c>
      <c r="N444" s="20" t="str">
        <f t="shared" si="41"/>
        <v>0</v>
      </c>
      <c r="O444" s="20" t="e">
        <f>ROUND(VLOOKUP($M444,age!$A$2:$M$479,2,FALSE),1)</f>
        <v>#N/A</v>
      </c>
      <c r="P444" s="20" t="e">
        <f>ROUND(VLOOKUP($M444,age!$A$2:$M$479,3,FALSE),1)</f>
        <v>#N/A</v>
      </c>
      <c r="Q444" s="20" t="e">
        <f>ROUND(VLOOKUP($M444,age!$A$2:$M$479,4,FALSE),1)</f>
        <v>#N/A</v>
      </c>
      <c r="R444" s="20" t="e">
        <f>ROUND(VLOOKUP($M444,age!$A$2:$M$479,5,FALSE),1)</f>
        <v>#N/A</v>
      </c>
      <c r="S444" s="20" t="e">
        <f>ROUND(VLOOKUP($M444,age!$A$2:$M$479,6,FALSE),1)</f>
        <v>#N/A</v>
      </c>
      <c r="T444" s="20" t="e">
        <f>ROUND(VLOOKUP($M444,age!$A$2:$M$479,7,FALSE),1)</f>
        <v>#N/A</v>
      </c>
      <c r="U444" s="20" t="e">
        <f>ROUND(VLOOKUP($M444,age!$A$2:$M$479,8,FALSE),1)</f>
        <v>#N/A</v>
      </c>
      <c r="V444" s="20" t="e">
        <f>ROUND(VLOOKUP($M444,age!$A$2:$M$479,9,FALSE),1)</f>
        <v>#N/A</v>
      </c>
      <c r="W444" s="20" t="e">
        <f>ROUND(VLOOKUP($M444,age!$A$2:$M$479,10,FALSE),1)</f>
        <v>#N/A</v>
      </c>
      <c r="X444" s="20" t="e">
        <f>ROUND(VLOOKUP($M444,age!$A$2:$M$479,11,FALSE),1)</f>
        <v>#N/A</v>
      </c>
      <c r="Y444" s="20" t="e">
        <f>ROUND(VLOOKUP($M444,age!$A$2:$M$479,12,FALSE),1)</f>
        <v>#N/A</v>
      </c>
      <c r="Z444" s="20" t="e">
        <f>ROUND(VLOOKUP($M444,age!$A$2:$M$479,13,FALSE),1)</f>
        <v>#N/A</v>
      </c>
      <c r="AA444" s="20" t="e">
        <f>ROUND(VLOOKUP($N444,ht!$A$2:$H$423,2,FALSE),1)</f>
        <v>#N/A</v>
      </c>
      <c r="AB444" s="38" t="e">
        <f>ROUND(VLOOKUP($N444,ht!$A$2:$H$423,3,FALSE),1)</f>
        <v>#N/A</v>
      </c>
      <c r="AC444" s="20" t="e">
        <f>ROUND(VLOOKUP($N444,ht!$A$2:$H$423,4,FALSE),1)</f>
        <v>#N/A</v>
      </c>
      <c r="AD444" s="20" t="e">
        <f>ROUND(VLOOKUP($N444,ht!$A$2:$H$423,5,FALSE),1)</f>
        <v>#N/A</v>
      </c>
      <c r="AE444" s="20" t="e">
        <f>ROUND(VLOOKUP($N444,ht!$A$2:$H$423,6,FALSE),1)</f>
        <v>#N/A</v>
      </c>
      <c r="AF444" s="20" t="e">
        <f>ROUND(VLOOKUP($N444,ht!$A$2:$H$423,7,FALSE),1)</f>
        <v>#N/A</v>
      </c>
      <c r="AG444" s="20" t="e">
        <f>ROUND(VLOOKUP($N444,ht!$A$2:$H$423,8,FALSE),1)</f>
        <v>#N/A</v>
      </c>
    </row>
    <row r="445" spans="1:33" x14ac:dyDescent="0.75">
      <c r="A445" s="4"/>
      <c r="B445" s="5"/>
      <c r="C445" s="6"/>
      <c r="D445" s="6"/>
      <c r="E445" s="6"/>
      <c r="F445" s="6"/>
      <c r="G445" s="6"/>
      <c r="H445" s="35" t="str">
        <f t="shared" si="42"/>
        <v/>
      </c>
      <c r="I445" s="35" t="str">
        <f t="shared" si="43"/>
        <v/>
      </c>
      <c r="J445" s="35" t="str">
        <f t="shared" si="44"/>
        <v/>
      </c>
      <c r="K445" s="36" t="str">
        <f>Profile!$B$14</f>
        <v>700101-1</v>
      </c>
      <c r="L445" s="37">
        <f t="shared" ca="1" si="39"/>
        <v>45085</v>
      </c>
      <c r="M445" s="20" t="str">
        <f t="shared" si="40"/>
        <v>0</v>
      </c>
      <c r="N445" s="20" t="str">
        <f t="shared" si="41"/>
        <v>0</v>
      </c>
      <c r="O445" s="20" t="e">
        <f>ROUND(VLOOKUP($M445,age!$A$2:$M$479,2,FALSE),1)</f>
        <v>#N/A</v>
      </c>
      <c r="P445" s="20" t="e">
        <f>ROUND(VLOOKUP($M445,age!$A$2:$M$479,3,FALSE),1)</f>
        <v>#N/A</v>
      </c>
      <c r="Q445" s="20" t="e">
        <f>ROUND(VLOOKUP($M445,age!$A$2:$M$479,4,FALSE),1)</f>
        <v>#N/A</v>
      </c>
      <c r="R445" s="20" t="e">
        <f>ROUND(VLOOKUP($M445,age!$A$2:$M$479,5,FALSE),1)</f>
        <v>#N/A</v>
      </c>
      <c r="S445" s="20" t="e">
        <f>ROUND(VLOOKUP($M445,age!$A$2:$M$479,6,FALSE),1)</f>
        <v>#N/A</v>
      </c>
      <c r="T445" s="20" t="e">
        <f>ROUND(VLOOKUP($M445,age!$A$2:$M$479,7,FALSE),1)</f>
        <v>#N/A</v>
      </c>
      <c r="U445" s="20" t="e">
        <f>ROUND(VLOOKUP($M445,age!$A$2:$M$479,8,FALSE),1)</f>
        <v>#N/A</v>
      </c>
      <c r="V445" s="20" t="e">
        <f>ROUND(VLOOKUP($M445,age!$A$2:$M$479,9,FALSE),1)</f>
        <v>#N/A</v>
      </c>
      <c r="W445" s="20" t="e">
        <f>ROUND(VLOOKUP($M445,age!$A$2:$M$479,10,FALSE),1)</f>
        <v>#N/A</v>
      </c>
      <c r="X445" s="20" t="e">
        <f>ROUND(VLOOKUP($M445,age!$A$2:$M$479,11,FALSE),1)</f>
        <v>#N/A</v>
      </c>
      <c r="Y445" s="20" t="e">
        <f>ROUND(VLOOKUP($M445,age!$A$2:$M$479,12,FALSE),1)</f>
        <v>#N/A</v>
      </c>
      <c r="Z445" s="20" t="e">
        <f>ROUND(VLOOKUP($M445,age!$A$2:$M$479,13,FALSE),1)</f>
        <v>#N/A</v>
      </c>
      <c r="AA445" s="20" t="e">
        <f>ROUND(VLOOKUP($N445,ht!$A$2:$H$423,2,FALSE),1)</f>
        <v>#N/A</v>
      </c>
      <c r="AB445" s="38" t="e">
        <f>ROUND(VLOOKUP($N445,ht!$A$2:$H$423,3,FALSE),1)</f>
        <v>#N/A</v>
      </c>
      <c r="AC445" s="20" t="e">
        <f>ROUND(VLOOKUP($N445,ht!$A$2:$H$423,4,FALSE),1)</f>
        <v>#N/A</v>
      </c>
      <c r="AD445" s="20" t="e">
        <f>ROUND(VLOOKUP($N445,ht!$A$2:$H$423,5,FALSE),1)</f>
        <v>#N/A</v>
      </c>
      <c r="AE445" s="20" t="e">
        <f>ROUND(VLOOKUP($N445,ht!$A$2:$H$423,6,FALSE),1)</f>
        <v>#N/A</v>
      </c>
      <c r="AF445" s="20" t="e">
        <f>ROUND(VLOOKUP($N445,ht!$A$2:$H$423,7,FALSE),1)</f>
        <v>#N/A</v>
      </c>
      <c r="AG445" s="20" t="e">
        <f>ROUND(VLOOKUP($N445,ht!$A$2:$H$423,8,FALSE),1)</f>
        <v>#N/A</v>
      </c>
    </row>
    <row r="446" spans="1:33" x14ac:dyDescent="0.75">
      <c r="A446" s="4"/>
      <c r="B446" s="5"/>
      <c r="C446" s="6"/>
      <c r="D446" s="6"/>
      <c r="E446" s="6"/>
      <c r="F446" s="6"/>
      <c r="G446" s="6"/>
      <c r="H446" s="35" t="str">
        <f t="shared" si="42"/>
        <v/>
      </c>
      <c r="I446" s="35" t="str">
        <f t="shared" si="43"/>
        <v/>
      </c>
      <c r="J446" s="35" t="str">
        <f t="shared" si="44"/>
        <v/>
      </c>
      <c r="K446" s="36" t="str">
        <f>Profile!$B$14</f>
        <v>700101-1</v>
      </c>
      <c r="L446" s="37">
        <f t="shared" ca="1" si="39"/>
        <v>45085</v>
      </c>
      <c r="M446" s="20" t="str">
        <f t="shared" si="40"/>
        <v>0</v>
      </c>
      <c r="N446" s="20" t="str">
        <f t="shared" si="41"/>
        <v>0</v>
      </c>
      <c r="O446" s="20" t="e">
        <f>ROUND(VLOOKUP($M446,age!$A$2:$M$479,2,FALSE),1)</f>
        <v>#N/A</v>
      </c>
      <c r="P446" s="20" t="e">
        <f>ROUND(VLOOKUP($M446,age!$A$2:$M$479,3,FALSE),1)</f>
        <v>#N/A</v>
      </c>
      <c r="Q446" s="20" t="e">
        <f>ROUND(VLOOKUP($M446,age!$A$2:$M$479,4,FALSE),1)</f>
        <v>#N/A</v>
      </c>
      <c r="R446" s="20" t="e">
        <f>ROUND(VLOOKUP($M446,age!$A$2:$M$479,5,FALSE),1)</f>
        <v>#N/A</v>
      </c>
      <c r="S446" s="20" t="e">
        <f>ROUND(VLOOKUP($M446,age!$A$2:$M$479,6,FALSE),1)</f>
        <v>#N/A</v>
      </c>
      <c r="T446" s="20" t="e">
        <f>ROUND(VLOOKUP($M446,age!$A$2:$M$479,7,FALSE),1)</f>
        <v>#N/A</v>
      </c>
      <c r="U446" s="20" t="e">
        <f>ROUND(VLOOKUP($M446,age!$A$2:$M$479,8,FALSE),1)</f>
        <v>#N/A</v>
      </c>
      <c r="V446" s="20" t="e">
        <f>ROUND(VLOOKUP($M446,age!$A$2:$M$479,9,FALSE),1)</f>
        <v>#N/A</v>
      </c>
      <c r="W446" s="20" t="e">
        <f>ROUND(VLOOKUP($M446,age!$A$2:$M$479,10,FALSE),1)</f>
        <v>#N/A</v>
      </c>
      <c r="X446" s="20" t="e">
        <f>ROUND(VLOOKUP($M446,age!$A$2:$M$479,11,FALSE),1)</f>
        <v>#N/A</v>
      </c>
      <c r="Y446" s="20" t="e">
        <f>ROUND(VLOOKUP($M446,age!$A$2:$M$479,12,FALSE),1)</f>
        <v>#N/A</v>
      </c>
      <c r="Z446" s="20" t="e">
        <f>ROUND(VLOOKUP($M446,age!$A$2:$M$479,13,FALSE),1)</f>
        <v>#N/A</v>
      </c>
      <c r="AA446" s="20" t="e">
        <f>ROUND(VLOOKUP($N446,ht!$A$2:$H$423,2,FALSE),1)</f>
        <v>#N/A</v>
      </c>
      <c r="AB446" s="38" t="e">
        <f>ROUND(VLOOKUP($N446,ht!$A$2:$H$423,3,FALSE),1)</f>
        <v>#N/A</v>
      </c>
      <c r="AC446" s="20" t="e">
        <f>ROUND(VLOOKUP($N446,ht!$A$2:$H$423,4,FALSE),1)</f>
        <v>#N/A</v>
      </c>
      <c r="AD446" s="20" t="e">
        <f>ROUND(VLOOKUP($N446,ht!$A$2:$H$423,5,FALSE),1)</f>
        <v>#N/A</v>
      </c>
      <c r="AE446" s="20" t="e">
        <f>ROUND(VLOOKUP($N446,ht!$A$2:$H$423,6,FALSE),1)</f>
        <v>#N/A</v>
      </c>
      <c r="AF446" s="20" t="e">
        <f>ROUND(VLOOKUP($N446,ht!$A$2:$H$423,7,FALSE),1)</f>
        <v>#N/A</v>
      </c>
      <c r="AG446" s="20" t="e">
        <f>ROUND(VLOOKUP($N446,ht!$A$2:$H$423,8,FALSE),1)</f>
        <v>#N/A</v>
      </c>
    </row>
    <row r="447" spans="1:33" x14ac:dyDescent="0.75">
      <c r="A447" s="4"/>
      <c r="B447" s="5"/>
      <c r="C447" s="6"/>
      <c r="D447" s="6"/>
      <c r="E447" s="6"/>
      <c r="F447" s="6"/>
      <c r="G447" s="6"/>
      <c r="H447" s="35" t="str">
        <f t="shared" si="42"/>
        <v/>
      </c>
      <c r="I447" s="35" t="str">
        <f t="shared" si="43"/>
        <v/>
      </c>
      <c r="J447" s="35" t="str">
        <f t="shared" si="44"/>
        <v/>
      </c>
      <c r="K447" s="36" t="str">
        <f>Profile!$B$14</f>
        <v>700101-1</v>
      </c>
      <c r="L447" s="37">
        <f t="shared" ca="1" si="39"/>
        <v>45085</v>
      </c>
      <c r="M447" s="20" t="str">
        <f t="shared" si="40"/>
        <v>0</v>
      </c>
      <c r="N447" s="20" t="str">
        <f t="shared" si="41"/>
        <v>0</v>
      </c>
      <c r="O447" s="20" t="e">
        <f>ROUND(VLOOKUP($M447,age!$A$2:$M$479,2,FALSE),1)</f>
        <v>#N/A</v>
      </c>
      <c r="P447" s="20" t="e">
        <f>ROUND(VLOOKUP($M447,age!$A$2:$M$479,3,FALSE),1)</f>
        <v>#N/A</v>
      </c>
      <c r="Q447" s="20" t="e">
        <f>ROUND(VLOOKUP($M447,age!$A$2:$M$479,4,FALSE),1)</f>
        <v>#N/A</v>
      </c>
      <c r="R447" s="20" t="e">
        <f>ROUND(VLOOKUP($M447,age!$A$2:$M$479,5,FALSE),1)</f>
        <v>#N/A</v>
      </c>
      <c r="S447" s="20" t="e">
        <f>ROUND(VLOOKUP($M447,age!$A$2:$M$479,6,FALSE),1)</f>
        <v>#N/A</v>
      </c>
      <c r="T447" s="20" t="e">
        <f>ROUND(VLOOKUP($M447,age!$A$2:$M$479,7,FALSE),1)</f>
        <v>#N/A</v>
      </c>
      <c r="U447" s="20" t="e">
        <f>ROUND(VLOOKUP($M447,age!$A$2:$M$479,8,FALSE),1)</f>
        <v>#N/A</v>
      </c>
      <c r="V447" s="20" t="e">
        <f>ROUND(VLOOKUP($M447,age!$A$2:$M$479,9,FALSE),1)</f>
        <v>#N/A</v>
      </c>
      <c r="W447" s="20" t="e">
        <f>ROUND(VLOOKUP($M447,age!$A$2:$M$479,10,FALSE),1)</f>
        <v>#N/A</v>
      </c>
      <c r="X447" s="20" t="e">
        <f>ROUND(VLOOKUP($M447,age!$A$2:$M$479,11,FALSE),1)</f>
        <v>#N/A</v>
      </c>
      <c r="Y447" s="20" t="e">
        <f>ROUND(VLOOKUP($M447,age!$A$2:$M$479,12,FALSE),1)</f>
        <v>#N/A</v>
      </c>
      <c r="Z447" s="20" t="e">
        <f>ROUND(VLOOKUP($M447,age!$A$2:$M$479,13,FALSE),1)</f>
        <v>#N/A</v>
      </c>
      <c r="AA447" s="20" t="e">
        <f>ROUND(VLOOKUP($N447,ht!$A$2:$H$423,2,FALSE),1)</f>
        <v>#N/A</v>
      </c>
      <c r="AB447" s="38" t="e">
        <f>ROUND(VLOOKUP($N447,ht!$A$2:$H$423,3,FALSE),1)</f>
        <v>#N/A</v>
      </c>
      <c r="AC447" s="20" t="e">
        <f>ROUND(VLOOKUP($N447,ht!$A$2:$H$423,4,FALSE),1)</f>
        <v>#N/A</v>
      </c>
      <c r="AD447" s="20" t="e">
        <f>ROUND(VLOOKUP($N447,ht!$A$2:$H$423,5,FALSE),1)</f>
        <v>#N/A</v>
      </c>
      <c r="AE447" s="20" t="e">
        <f>ROUND(VLOOKUP($N447,ht!$A$2:$H$423,6,FALSE),1)</f>
        <v>#N/A</v>
      </c>
      <c r="AF447" s="20" t="e">
        <f>ROUND(VLOOKUP($N447,ht!$A$2:$H$423,7,FALSE),1)</f>
        <v>#N/A</v>
      </c>
      <c r="AG447" s="20" t="e">
        <f>ROUND(VLOOKUP($N447,ht!$A$2:$H$423,8,FALSE),1)</f>
        <v>#N/A</v>
      </c>
    </row>
    <row r="448" spans="1:33" x14ac:dyDescent="0.75">
      <c r="A448" s="4"/>
      <c r="B448" s="5"/>
      <c r="C448" s="6"/>
      <c r="D448" s="6"/>
      <c r="E448" s="6"/>
      <c r="F448" s="6"/>
      <c r="G448" s="6"/>
      <c r="H448" s="35" t="str">
        <f t="shared" si="42"/>
        <v/>
      </c>
      <c r="I448" s="35" t="str">
        <f t="shared" si="43"/>
        <v/>
      </c>
      <c r="J448" s="35" t="str">
        <f t="shared" si="44"/>
        <v/>
      </c>
      <c r="K448" s="36" t="str">
        <f>Profile!$B$14</f>
        <v>700101-1</v>
      </c>
      <c r="L448" s="37">
        <f t="shared" ca="1" si="39"/>
        <v>45085</v>
      </c>
      <c r="M448" s="20" t="str">
        <f t="shared" si="40"/>
        <v>0</v>
      </c>
      <c r="N448" s="20" t="str">
        <f t="shared" si="41"/>
        <v>0</v>
      </c>
      <c r="O448" s="20" t="e">
        <f>ROUND(VLOOKUP($M448,age!$A$2:$M$479,2,FALSE),1)</f>
        <v>#N/A</v>
      </c>
      <c r="P448" s="20" t="e">
        <f>ROUND(VLOOKUP($M448,age!$A$2:$M$479,3,FALSE),1)</f>
        <v>#N/A</v>
      </c>
      <c r="Q448" s="20" t="e">
        <f>ROUND(VLOOKUP($M448,age!$A$2:$M$479,4,FALSE),1)</f>
        <v>#N/A</v>
      </c>
      <c r="R448" s="20" t="e">
        <f>ROUND(VLOOKUP($M448,age!$A$2:$M$479,5,FALSE),1)</f>
        <v>#N/A</v>
      </c>
      <c r="S448" s="20" t="e">
        <f>ROUND(VLOOKUP($M448,age!$A$2:$M$479,6,FALSE),1)</f>
        <v>#N/A</v>
      </c>
      <c r="T448" s="20" t="e">
        <f>ROUND(VLOOKUP($M448,age!$A$2:$M$479,7,FALSE),1)</f>
        <v>#N/A</v>
      </c>
      <c r="U448" s="20" t="e">
        <f>ROUND(VLOOKUP($M448,age!$A$2:$M$479,8,FALSE),1)</f>
        <v>#N/A</v>
      </c>
      <c r="V448" s="20" t="e">
        <f>ROUND(VLOOKUP($M448,age!$A$2:$M$479,9,FALSE),1)</f>
        <v>#N/A</v>
      </c>
      <c r="W448" s="20" t="e">
        <f>ROUND(VLOOKUP($M448,age!$A$2:$M$479,10,FALSE),1)</f>
        <v>#N/A</v>
      </c>
      <c r="X448" s="20" t="e">
        <f>ROUND(VLOOKUP($M448,age!$A$2:$M$479,11,FALSE),1)</f>
        <v>#N/A</v>
      </c>
      <c r="Y448" s="20" t="e">
        <f>ROUND(VLOOKUP($M448,age!$A$2:$M$479,12,FALSE),1)</f>
        <v>#N/A</v>
      </c>
      <c r="Z448" s="20" t="e">
        <f>ROUND(VLOOKUP($M448,age!$A$2:$M$479,13,FALSE),1)</f>
        <v>#N/A</v>
      </c>
      <c r="AA448" s="20" t="e">
        <f>ROUND(VLOOKUP($N448,ht!$A$2:$H$423,2,FALSE),1)</f>
        <v>#N/A</v>
      </c>
      <c r="AB448" s="38" t="e">
        <f>ROUND(VLOOKUP($N448,ht!$A$2:$H$423,3,FALSE),1)</f>
        <v>#N/A</v>
      </c>
      <c r="AC448" s="20" t="e">
        <f>ROUND(VLOOKUP($N448,ht!$A$2:$H$423,4,FALSE),1)</f>
        <v>#N/A</v>
      </c>
      <c r="AD448" s="20" t="e">
        <f>ROUND(VLOOKUP($N448,ht!$A$2:$H$423,5,FALSE),1)</f>
        <v>#N/A</v>
      </c>
      <c r="AE448" s="20" t="e">
        <f>ROUND(VLOOKUP($N448,ht!$A$2:$H$423,6,FALSE),1)</f>
        <v>#N/A</v>
      </c>
      <c r="AF448" s="20" t="e">
        <f>ROUND(VLOOKUP($N448,ht!$A$2:$H$423,7,FALSE),1)</f>
        <v>#N/A</v>
      </c>
      <c r="AG448" s="20" t="e">
        <f>ROUND(VLOOKUP($N448,ht!$A$2:$H$423,8,FALSE),1)</f>
        <v>#N/A</v>
      </c>
    </row>
    <row r="449" spans="1:33" x14ac:dyDescent="0.75">
      <c r="A449" s="4"/>
      <c r="B449" s="5"/>
      <c r="C449" s="6"/>
      <c r="D449" s="6"/>
      <c r="E449" s="6"/>
      <c r="F449" s="6"/>
      <c r="G449" s="6"/>
      <c r="H449" s="35" t="str">
        <f t="shared" si="42"/>
        <v/>
      </c>
      <c r="I449" s="35" t="str">
        <f t="shared" si="43"/>
        <v/>
      </c>
      <c r="J449" s="35" t="str">
        <f t="shared" si="44"/>
        <v/>
      </c>
      <c r="K449" s="36" t="str">
        <f>Profile!$B$14</f>
        <v>700101-1</v>
      </c>
      <c r="L449" s="37">
        <f t="shared" ca="1" si="39"/>
        <v>45085</v>
      </c>
      <c r="M449" s="20" t="str">
        <f t="shared" si="40"/>
        <v>0</v>
      </c>
      <c r="N449" s="20" t="str">
        <f t="shared" si="41"/>
        <v>0</v>
      </c>
      <c r="O449" s="20" t="e">
        <f>ROUND(VLOOKUP($M449,age!$A$2:$M$479,2,FALSE),1)</f>
        <v>#N/A</v>
      </c>
      <c r="P449" s="20" t="e">
        <f>ROUND(VLOOKUP($M449,age!$A$2:$M$479,3,FALSE),1)</f>
        <v>#N/A</v>
      </c>
      <c r="Q449" s="20" t="e">
        <f>ROUND(VLOOKUP($M449,age!$A$2:$M$479,4,FALSE),1)</f>
        <v>#N/A</v>
      </c>
      <c r="R449" s="20" t="e">
        <f>ROUND(VLOOKUP($M449,age!$A$2:$M$479,5,FALSE),1)</f>
        <v>#N/A</v>
      </c>
      <c r="S449" s="20" t="e">
        <f>ROUND(VLOOKUP($M449,age!$A$2:$M$479,6,FALSE),1)</f>
        <v>#N/A</v>
      </c>
      <c r="T449" s="20" t="e">
        <f>ROUND(VLOOKUP($M449,age!$A$2:$M$479,7,FALSE),1)</f>
        <v>#N/A</v>
      </c>
      <c r="U449" s="20" t="e">
        <f>ROUND(VLOOKUP($M449,age!$A$2:$M$479,8,FALSE),1)</f>
        <v>#N/A</v>
      </c>
      <c r="V449" s="20" t="e">
        <f>ROUND(VLOOKUP($M449,age!$A$2:$M$479,9,FALSE),1)</f>
        <v>#N/A</v>
      </c>
      <c r="W449" s="20" t="e">
        <f>ROUND(VLOOKUP($M449,age!$A$2:$M$479,10,FALSE),1)</f>
        <v>#N/A</v>
      </c>
      <c r="X449" s="20" t="e">
        <f>ROUND(VLOOKUP($M449,age!$A$2:$M$479,11,FALSE),1)</f>
        <v>#N/A</v>
      </c>
      <c r="Y449" s="20" t="e">
        <f>ROUND(VLOOKUP($M449,age!$A$2:$M$479,12,FALSE),1)</f>
        <v>#N/A</v>
      </c>
      <c r="Z449" s="20" t="e">
        <f>ROUND(VLOOKUP($M449,age!$A$2:$M$479,13,FALSE),1)</f>
        <v>#N/A</v>
      </c>
      <c r="AA449" s="20" t="e">
        <f>ROUND(VLOOKUP($N449,ht!$A$2:$H$423,2,FALSE),1)</f>
        <v>#N/A</v>
      </c>
      <c r="AB449" s="38" t="e">
        <f>ROUND(VLOOKUP($N449,ht!$A$2:$H$423,3,FALSE),1)</f>
        <v>#N/A</v>
      </c>
      <c r="AC449" s="20" t="e">
        <f>ROUND(VLOOKUP($N449,ht!$A$2:$H$423,4,FALSE),1)</f>
        <v>#N/A</v>
      </c>
      <c r="AD449" s="20" t="e">
        <f>ROUND(VLOOKUP($N449,ht!$A$2:$H$423,5,FALSE),1)</f>
        <v>#N/A</v>
      </c>
      <c r="AE449" s="20" t="e">
        <f>ROUND(VLOOKUP($N449,ht!$A$2:$H$423,6,FALSE),1)</f>
        <v>#N/A</v>
      </c>
      <c r="AF449" s="20" t="e">
        <f>ROUND(VLOOKUP($N449,ht!$A$2:$H$423,7,FALSE),1)</f>
        <v>#N/A</v>
      </c>
      <c r="AG449" s="20" t="e">
        <f>ROUND(VLOOKUP($N449,ht!$A$2:$H$423,8,FALSE),1)</f>
        <v>#N/A</v>
      </c>
    </row>
    <row r="450" spans="1:33" x14ac:dyDescent="0.75">
      <c r="A450" s="4"/>
      <c r="B450" s="5"/>
      <c r="C450" s="6"/>
      <c r="D450" s="6"/>
      <c r="E450" s="6"/>
      <c r="F450" s="6"/>
      <c r="G450" s="6"/>
      <c r="H450" s="35" t="str">
        <f t="shared" si="42"/>
        <v/>
      </c>
      <c r="I450" s="35" t="str">
        <f t="shared" si="43"/>
        <v/>
      </c>
      <c r="J450" s="35" t="str">
        <f t="shared" si="44"/>
        <v/>
      </c>
      <c r="K450" s="36" t="str">
        <f>Profile!$B$14</f>
        <v>700101-1</v>
      </c>
      <c r="L450" s="37">
        <f t="shared" ca="1" si="39"/>
        <v>45085</v>
      </c>
      <c r="M450" s="20" t="str">
        <f t="shared" si="40"/>
        <v>0</v>
      </c>
      <c r="N450" s="20" t="str">
        <f t="shared" si="41"/>
        <v>0</v>
      </c>
      <c r="O450" s="20" t="e">
        <f>ROUND(VLOOKUP($M450,age!$A$2:$M$479,2,FALSE),1)</f>
        <v>#N/A</v>
      </c>
      <c r="P450" s="20" t="e">
        <f>ROUND(VLOOKUP($M450,age!$A$2:$M$479,3,FALSE),1)</f>
        <v>#N/A</v>
      </c>
      <c r="Q450" s="20" t="e">
        <f>ROUND(VLOOKUP($M450,age!$A$2:$M$479,4,FALSE),1)</f>
        <v>#N/A</v>
      </c>
      <c r="R450" s="20" t="e">
        <f>ROUND(VLOOKUP($M450,age!$A$2:$M$479,5,FALSE),1)</f>
        <v>#N/A</v>
      </c>
      <c r="S450" s="20" t="e">
        <f>ROUND(VLOOKUP($M450,age!$A$2:$M$479,6,FALSE),1)</f>
        <v>#N/A</v>
      </c>
      <c r="T450" s="20" t="e">
        <f>ROUND(VLOOKUP($M450,age!$A$2:$M$479,7,FALSE),1)</f>
        <v>#N/A</v>
      </c>
      <c r="U450" s="20" t="e">
        <f>ROUND(VLOOKUP($M450,age!$A$2:$M$479,8,FALSE),1)</f>
        <v>#N/A</v>
      </c>
      <c r="V450" s="20" t="e">
        <f>ROUND(VLOOKUP($M450,age!$A$2:$M$479,9,FALSE),1)</f>
        <v>#N/A</v>
      </c>
      <c r="W450" s="20" t="e">
        <f>ROUND(VLOOKUP($M450,age!$A$2:$M$479,10,FALSE),1)</f>
        <v>#N/A</v>
      </c>
      <c r="X450" s="20" t="e">
        <f>ROUND(VLOOKUP($M450,age!$A$2:$M$479,11,FALSE),1)</f>
        <v>#N/A</v>
      </c>
      <c r="Y450" s="20" t="e">
        <f>ROUND(VLOOKUP($M450,age!$A$2:$M$479,12,FALSE),1)</f>
        <v>#N/A</v>
      </c>
      <c r="Z450" s="20" t="e">
        <f>ROUND(VLOOKUP($M450,age!$A$2:$M$479,13,FALSE),1)</f>
        <v>#N/A</v>
      </c>
      <c r="AA450" s="20" t="e">
        <f>ROUND(VLOOKUP($N450,ht!$A$2:$H$423,2,FALSE),1)</f>
        <v>#N/A</v>
      </c>
      <c r="AB450" s="38" t="e">
        <f>ROUND(VLOOKUP($N450,ht!$A$2:$H$423,3,FALSE),1)</f>
        <v>#N/A</v>
      </c>
      <c r="AC450" s="20" t="e">
        <f>ROUND(VLOOKUP($N450,ht!$A$2:$H$423,4,FALSE),1)</f>
        <v>#N/A</v>
      </c>
      <c r="AD450" s="20" t="e">
        <f>ROUND(VLOOKUP($N450,ht!$A$2:$H$423,5,FALSE),1)</f>
        <v>#N/A</v>
      </c>
      <c r="AE450" s="20" t="e">
        <f>ROUND(VLOOKUP($N450,ht!$A$2:$H$423,6,FALSE),1)</f>
        <v>#N/A</v>
      </c>
      <c r="AF450" s="20" t="e">
        <f>ROUND(VLOOKUP($N450,ht!$A$2:$H$423,7,FALSE),1)</f>
        <v>#N/A</v>
      </c>
      <c r="AG450" s="20" t="e">
        <f>ROUND(VLOOKUP($N450,ht!$A$2:$H$423,8,FALSE),1)</f>
        <v>#N/A</v>
      </c>
    </row>
    <row r="451" spans="1:33" x14ac:dyDescent="0.75">
      <c r="A451" s="4"/>
      <c r="B451" s="5"/>
      <c r="C451" s="6"/>
      <c r="D451" s="6"/>
      <c r="E451" s="6"/>
      <c r="F451" s="6"/>
      <c r="G451" s="6"/>
      <c r="H451" s="35" t="str">
        <f t="shared" si="42"/>
        <v/>
      </c>
      <c r="I451" s="35" t="str">
        <f t="shared" si="43"/>
        <v/>
      </c>
      <c r="J451" s="35" t="str">
        <f t="shared" si="44"/>
        <v/>
      </c>
      <c r="K451" s="36" t="str">
        <f>Profile!$B$14</f>
        <v>700101-1</v>
      </c>
      <c r="L451" s="37">
        <f t="shared" ca="1" si="39"/>
        <v>45085</v>
      </c>
      <c r="M451" s="20" t="str">
        <f t="shared" si="40"/>
        <v>0</v>
      </c>
      <c r="N451" s="20" t="str">
        <f t="shared" si="41"/>
        <v>0</v>
      </c>
      <c r="O451" s="20" t="e">
        <f>ROUND(VLOOKUP($M451,age!$A$2:$M$479,2,FALSE),1)</f>
        <v>#N/A</v>
      </c>
      <c r="P451" s="20" t="e">
        <f>ROUND(VLOOKUP($M451,age!$A$2:$M$479,3,FALSE),1)</f>
        <v>#N/A</v>
      </c>
      <c r="Q451" s="20" t="e">
        <f>ROUND(VLOOKUP($M451,age!$A$2:$M$479,4,FALSE),1)</f>
        <v>#N/A</v>
      </c>
      <c r="R451" s="20" t="e">
        <f>ROUND(VLOOKUP($M451,age!$A$2:$M$479,5,FALSE),1)</f>
        <v>#N/A</v>
      </c>
      <c r="S451" s="20" t="e">
        <f>ROUND(VLOOKUP($M451,age!$A$2:$M$479,6,FALSE),1)</f>
        <v>#N/A</v>
      </c>
      <c r="T451" s="20" t="e">
        <f>ROUND(VLOOKUP($M451,age!$A$2:$M$479,7,FALSE),1)</f>
        <v>#N/A</v>
      </c>
      <c r="U451" s="20" t="e">
        <f>ROUND(VLOOKUP($M451,age!$A$2:$M$479,8,FALSE),1)</f>
        <v>#N/A</v>
      </c>
      <c r="V451" s="20" t="e">
        <f>ROUND(VLOOKUP($M451,age!$A$2:$M$479,9,FALSE),1)</f>
        <v>#N/A</v>
      </c>
      <c r="W451" s="20" t="e">
        <f>ROUND(VLOOKUP($M451,age!$A$2:$M$479,10,FALSE),1)</f>
        <v>#N/A</v>
      </c>
      <c r="X451" s="20" t="e">
        <f>ROUND(VLOOKUP($M451,age!$A$2:$M$479,11,FALSE),1)</f>
        <v>#N/A</v>
      </c>
      <c r="Y451" s="20" t="e">
        <f>ROUND(VLOOKUP($M451,age!$A$2:$M$479,12,FALSE),1)</f>
        <v>#N/A</v>
      </c>
      <c r="Z451" s="20" t="e">
        <f>ROUND(VLOOKUP($M451,age!$A$2:$M$479,13,FALSE),1)</f>
        <v>#N/A</v>
      </c>
      <c r="AA451" s="20" t="e">
        <f>ROUND(VLOOKUP($N451,ht!$A$2:$H$423,2,FALSE),1)</f>
        <v>#N/A</v>
      </c>
      <c r="AB451" s="38" t="e">
        <f>ROUND(VLOOKUP($N451,ht!$A$2:$H$423,3,FALSE),1)</f>
        <v>#N/A</v>
      </c>
      <c r="AC451" s="20" t="e">
        <f>ROUND(VLOOKUP($N451,ht!$A$2:$H$423,4,FALSE),1)</f>
        <v>#N/A</v>
      </c>
      <c r="AD451" s="20" t="e">
        <f>ROUND(VLOOKUP($N451,ht!$A$2:$H$423,5,FALSE),1)</f>
        <v>#N/A</v>
      </c>
      <c r="AE451" s="20" t="e">
        <f>ROUND(VLOOKUP($N451,ht!$A$2:$H$423,6,FALSE),1)</f>
        <v>#N/A</v>
      </c>
      <c r="AF451" s="20" t="e">
        <f>ROUND(VLOOKUP($N451,ht!$A$2:$H$423,7,FALSE),1)</f>
        <v>#N/A</v>
      </c>
      <c r="AG451" s="20" t="e">
        <f>ROUND(VLOOKUP($N451,ht!$A$2:$H$423,8,FALSE),1)</f>
        <v>#N/A</v>
      </c>
    </row>
    <row r="452" spans="1:33" x14ac:dyDescent="0.75">
      <c r="A452" s="4"/>
      <c r="B452" s="5"/>
      <c r="C452" s="6"/>
      <c r="D452" s="6"/>
      <c r="E452" s="6"/>
      <c r="F452" s="6"/>
      <c r="G452" s="6"/>
      <c r="H452" s="35" t="str">
        <f t="shared" si="42"/>
        <v/>
      </c>
      <c r="I452" s="35" t="str">
        <f t="shared" si="43"/>
        <v/>
      </c>
      <c r="J452" s="35" t="str">
        <f t="shared" si="44"/>
        <v/>
      </c>
      <c r="K452" s="36" t="str">
        <f>Profile!$B$14</f>
        <v>700101-1</v>
      </c>
      <c r="L452" s="37">
        <f t="shared" ca="1" si="39"/>
        <v>45085</v>
      </c>
      <c r="M452" s="20" t="str">
        <f t="shared" si="40"/>
        <v>0</v>
      </c>
      <c r="N452" s="20" t="str">
        <f t="shared" si="41"/>
        <v>0</v>
      </c>
      <c r="O452" s="20" t="e">
        <f>ROUND(VLOOKUP($M452,age!$A$2:$M$479,2,FALSE),1)</f>
        <v>#N/A</v>
      </c>
      <c r="P452" s="20" t="e">
        <f>ROUND(VLOOKUP($M452,age!$A$2:$M$479,3,FALSE),1)</f>
        <v>#N/A</v>
      </c>
      <c r="Q452" s="20" t="e">
        <f>ROUND(VLOOKUP($M452,age!$A$2:$M$479,4,FALSE),1)</f>
        <v>#N/A</v>
      </c>
      <c r="R452" s="20" t="e">
        <f>ROUND(VLOOKUP($M452,age!$A$2:$M$479,5,FALSE),1)</f>
        <v>#N/A</v>
      </c>
      <c r="S452" s="20" t="e">
        <f>ROUND(VLOOKUP($M452,age!$A$2:$M$479,6,FALSE),1)</f>
        <v>#N/A</v>
      </c>
      <c r="T452" s="20" t="e">
        <f>ROUND(VLOOKUP($M452,age!$A$2:$M$479,7,FALSE),1)</f>
        <v>#N/A</v>
      </c>
      <c r="U452" s="20" t="e">
        <f>ROUND(VLOOKUP($M452,age!$A$2:$M$479,8,FALSE),1)</f>
        <v>#N/A</v>
      </c>
      <c r="V452" s="20" t="e">
        <f>ROUND(VLOOKUP($M452,age!$A$2:$M$479,9,FALSE),1)</f>
        <v>#N/A</v>
      </c>
      <c r="W452" s="20" t="e">
        <f>ROUND(VLOOKUP($M452,age!$A$2:$M$479,10,FALSE),1)</f>
        <v>#N/A</v>
      </c>
      <c r="X452" s="20" t="e">
        <f>ROUND(VLOOKUP($M452,age!$A$2:$M$479,11,FALSE),1)</f>
        <v>#N/A</v>
      </c>
      <c r="Y452" s="20" t="e">
        <f>ROUND(VLOOKUP($M452,age!$A$2:$M$479,12,FALSE),1)</f>
        <v>#N/A</v>
      </c>
      <c r="Z452" s="20" t="e">
        <f>ROUND(VLOOKUP($M452,age!$A$2:$M$479,13,FALSE),1)</f>
        <v>#N/A</v>
      </c>
      <c r="AA452" s="20" t="e">
        <f>ROUND(VLOOKUP($N452,ht!$A$2:$H$423,2,FALSE),1)</f>
        <v>#N/A</v>
      </c>
      <c r="AB452" s="38" t="e">
        <f>ROUND(VLOOKUP($N452,ht!$A$2:$H$423,3,FALSE),1)</f>
        <v>#N/A</v>
      </c>
      <c r="AC452" s="20" t="e">
        <f>ROUND(VLOOKUP($N452,ht!$A$2:$H$423,4,FALSE),1)</f>
        <v>#N/A</v>
      </c>
      <c r="AD452" s="20" t="e">
        <f>ROUND(VLOOKUP($N452,ht!$A$2:$H$423,5,FALSE),1)</f>
        <v>#N/A</v>
      </c>
      <c r="AE452" s="20" t="e">
        <f>ROUND(VLOOKUP($N452,ht!$A$2:$H$423,6,FALSE),1)</f>
        <v>#N/A</v>
      </c>
      <c r="AF452" s="20" t="e">
        <f>ROUND(VLOOKUP($N452,ht!$A$2:$H$423,7,FALSE),1)</f>
        <v>#N/A</v>
      </c>
      <c r="AG452" s="20" t="e">
        <f>ROUND(VLOOKUP($N452,ht!$A$2:$H$423,8,FALSE),1)</f>
        <v>#N/A</v>
      </c>
    </row>
    <row r="453" spans="1:33" x14ac:dyDescent="0.75">
      <c r="A453" s="4"/>
      <c r="B453" s="5"/>
      <c r="C453" s="6"/>
      <c r="D453" s="6"/>
      <c r="E453" s="6"/>
      <c r="F453" s="6"/>
      <c r="G453" s="6"/>
      <c r="H453" s="35" t="str">
        <f t="shared" si="42"/>
        <v/>
      </c>
      <c r="I453" s="35" t="str">
        <f t="shared" si="43"/>
        <v/>
      </c>
      <c r="J453" s="35" t="str">
        <f t="shared" si="44"/>
        <v/>
      </c>
      <c r="K453" s="36" t="str">
        <f>Profile!$B$14</f>
        <v>700101-1</v>
      </c>
      <c r="L453" s="37">
        <f t="shared" ref="L453:L516" ca="1" si="45">$J$1</f>
        <v>45085</v>
      </c>
      <c r="M453" s="20" t="str">
        <f t="shared" ref="M453:M516" si="46">CONCATENATE(C453,D453*12+E453)</f>
        <v>0</v>
      </c>
      <c r="N453" s="20" t="str">
        <f t="shared" ref="N453:N516" si="47">CONCATENATE(C453,ROUND(G453,0))</f>
        <v>0</v>
      </c>
      <c r="O453" s="20" t="e">
        <f>ROUND(VLOOKUP($M453,age!$A$2:$M$479,2,FALSE),1)</f>
        <v>#N/A</v>
      </c>
      <c r="P453" s="20" t="e">
        <f>ROUND(VLOOKUP($M453,age!$A$2:$M$479,3,FALSE),1)</f>
        <v>#N/A</v>
      </c>
      <c r="Q453" s="20" t="e">
        <f>ROUND(VLOOKUP($M453,age!$A$2:$M$479,4,FALSE),1)</f>
        <v>#N/A</v>
      </c>
      <c r="R453" s="20" t="e">
        <f>ROUND(VLOOKUP($M453,age!$A$2:$M$479,5,FALSE),1)</f>
        <v>#N/A</v>
      </c>
      <c r="S453" s="20" t="e">
        <f>ROUND(VLOOKUP($M453,age!$A$2:$M$479,6,FALSE),1)</f>
        <v>#N/A</v>
      </c>
      <c r="T453" s="20" t="e">
        <f>ROUND(VLOOKUP($M453,age!$A$2:$M$479,7,FALSE),1)</f>
        <v>#N/A</v>
      </c>
      <c r="U453" s="20" t="e">
        <f>ROUND(VLOOKUP($M453,age!$A$2:$M$479,8,FALSE),1)</f>
        <v>#N/A</v>
      </c>
      <c r="V453" s="20" t="e">
        <f>ROUND(VLOOKUP($M453,age!$A$2:$M$479,9,FALSE),1)</f>
        <v>#N/A</v>
      </c>
      <c r="W453" s="20" t="e">
        <f>ROUND(VLOOKUP($M453,age!$A$2:$M$479,10,FALSE),1)</f>
        <v>#N/A</v>
      </c>
      <c r="X453" s="20" t="e">
        <f>ROUND(VLOOKUP($M453,age!$A$2:$M$479,11,FALSE),1)</f>
        <v>#N/A</v>
      </c>
      <c r="Y453" s="20" t="e">
        <f>ROUND(VLOOKUP($M453,age!$A$2:$M$479,12,FALSE),1)</f>
        <v>#N/A</v>
      </c>
      <c r="Z453" s="20" t="e">
        <f>ROUND(VLOOKUP($M453,age!$A$2:$M$479,13,FALSE),1)</f>
        <v>#N/A</v>
      </c>
      <c r="AA453" s="20" t="e">
        <f>ROUND(VLOOKUP($N453,ht!$A$2:$H$423,2,FALSE),1)</f>
        <v>#N/A</v>
      </c>
      <c r="AB453" s="38" t="e">
        <f>ROUND(VLOOKUP($N453,ht!$A$2:$H$423,3,FALSE),1)</f>
        <v>#N/A</v>
      </c>
      <c r="AC453" s="20" t="e">
        <f>ROUND(VLOOKUP($N453,ht!$A$2:$H$423,4,FALSE),1)</f>
        <v>#N/A</v>
      </c>
      <c r="AD453" s="20" t="e">
        <f>ROUND(VLOOKUP($N453,ht!$A$2:$H$423,5,FALSE),1)</f>
        <v>#N/A</v>
      </c>
      <c r="AE453" s="20" t="e">
        <f>ROUND(VLOOKUP($N453,ht!$A$2:$H$423,6,FALSE),1)</f>
        <v>#N/A</v>
      </c>
      <c r="AF453" s="20" t="e">
        <f>ROUND(VLOOKUP($N453,ht!$A$2:$H$423,7,FALSE),1)</f>
        <v>#N/A</v>
      </c>
      <c r="AG453" s="20" t="e">
        <f>ROUND(VLOOKUP($N453,ht!$A$2:$H$423,8,FALSE),1)</f>
        <v>#N/A</v>
      </c>
    </row>
    <row r="454" spans="1:33" x14ac:dyDescent="0.75">
      <c r="A454" s="4"/>
      <c r="B454" s="5"/>
      <c r="C454" s="6"/>
      <c r="D454" s="6"/>
      <c r="E454" s="6"/>
      <c r="F454" s="6"/>
      <c r="G454" s="6"/>
      <c r="H454" s="35" t="str">
        <f t="shared" si="42"/>
        <v/>
      </c>
      <c r="I454" s="35" t="str">
        <f t="shared" si="43"/>
        <v/>
      </c>
      <c r="J454" s="35" t="str">
        <f t="shared" si="44"/>
        <v/>
      </c>
      <c r="K454" s="36" t="str">
        <f>Profile!$B$14</f>
        <v>700101-1</v>
      </c>
      <c r="L454" s="37">
        <f t="shared" ca="1" si="45"/>
        <v>45085</v>
      </c>
      <c r="M454" s="20" t="str">
        <f t="shared" si="46"/>
        <v>0</v>
      </c>
      <c r="N454" s="20" t="str">
        <f t="shared" si="47"/>
        <v>0</v>
      </c>
      <c r="O454" s="20" t="e">
        <f>ROUND(VLOOKUP($M454,age!$A$2:$M$479,2,FALSE),1)</f>
        <v>#N/A</v>
      </c>
      <c r="P454" s="20" t="e">
        <f>ROUND(VLOOKUP($M454,age!$A$2:$M$479,3,FALSE),1)</f>
        <v>#N/A</v>
      </c>
      <c r="Q454" s="20" t="e">
        <f>ROUND(VLOOKUP($M454,age!$A$2:$M$479,4,FALSE),1)</f>
        <v>#N/A</v>
      </c>
      <c r="R454" s="20" t="e">
        <f>ROUND(VLOOKUP($M454,age!$A$2:$M$479,5,FALSE),1)</f>
        <v>#N/A</v>
      </c>
      <c r="S454" s="20" t="e">
        <f>ROUND(VLOOKUP($M454,age!$A$2:$M$479,6,FALSE),1)</f>
        <v>#N/A</v>
      </c>
      <c r="T454" s="20" t="e">
        <f>ROUND(VLOOKUP($M454,age!$A$2:$M$479,7,FALSE),1)</f>
        <v>#N/A</v>
      </c>
      <c r="U454" s="20" t="e">
        <f>ROUND(VLOOKUP($M454,age!$A$2:$M$479,8,FALSE),1)</f>
        <v>#N/A</v>
      </c>
      <c r="V454" s="20" t="e">
        <f>ROUND(VLOOKUP($M454,age!$A$2:$M$479,9,FALSE),1)</f>
        <v>#N/A</v>
      </c>
      <c r="W454" s="20" t="e">
        <f>ROUND(VLOOKUP($M454,age!$A$2:$M$479,10,FALSE),1)</f>
        <v>#N/A</v>
      </c>
      <c r="X454" s="20" t="e">
        <f>ROUND(VLOOKUP($M454,age!$A$2:$M$479,11,FALSE),1)</f>
        <v>#N/A</v>
      </c>
      <c r="Y454" s="20" t="e">
        <f>ROUND(VLOOKUP($M454,age!$A$2:$M$479,12,FALSE),1)</f>
        <v>#N/A</v>
      </c>
      <c r="Z454" s="20" t="e">
        <f>ROUND(VLOOKUP($M454,age!$A$2:$M$479,13,FALSE),1)</f>
        <v>#N/A</v>
      </c>
      <c r="AA454" s="20" t="e">
        <f>ROUND(VLOOKUP($N454,ht!$A$2:$H$423,2,FALSE),1)</f>
        <v>#N/A</v>
      </c>
      <c r="AB454" s="38" t="e">
        <f>ROUND(VLOOKUP($N454,ht!$A$2:$H$423,3,FALSE),1)</f>
        <v>#N/A</v>
      </c>
      <c r="AC454" s="20" t="e">
        <f>ROUND(VLOOKUP($N454,ht!$A$2:$H$423,4,FALSE),1)</f>
        <v>#N/A</v>
      </c>
      <c r="AD454" s="20" t="e">
        <f>ROUND(VLOOKUP($N454,ht!$A$2:$H$423,5,FALSE),1)</f>
        <v>#N/A</v>
      </c>
      <c r="AE454" s="20" t="e">
        <f>ROUND(VLOOKUP($N454,ht!$A$2:$H$423,6,FALSE),1)</f>
        <v>#N/A</v>
      </c>
      <c r="AF454" s="20" t="e">
        <f>ROUND(VLOOKUP($N454,ht!$A$2:$H$423,7,FALSE),1)</f>
        <v>#N/A</v>
      </c>
      <c r="AG454" s="20" t="e">
        <f>ROUND(VLOOKUP($N454,ht!$A$2:$H$423,8,FALSE),1)</f>
        <v>#N/A</v>
      </c>
    </row>
    <row r="455" spans="1:33" x14ac:dyDescent="0.75">
      <c r="A455" s="4"/>
      <c r="B455" s="5"/>
      <c r="C455" s="6"/>
      <c r="D455" s="6"/>
      <c r="E455" s="6"/>
      <c r="F455" s="6"/>
      <c r="G455" s="6"/>
      <c r="H455" s="35" t="str">
        <f t="shared" si="42"/>
        <v/>
      </c>
      <c r="I455" s="35" t="str">
        <f t="shared" si="43"/>
        <v/>
      </c>
      <c r="J455" s="35" t="str">
        <f t="shared" si="44"/>
        <v/>
      </c>
      <c r="K455" s="36" t="str">
        <f>Profile!$B$14</f>
        <v>700101-1</v>
      </c>
      <c r="L455" s="37">
        <f t="shared" ca="1" si="45"/>
        <v>45085</v>
      </c>
      <c r="M455" s="20" t="str">
        <f t="shared" si="46"/>
        <v>0</v>
      </c>
      <c r="N455" s="20" t="str">
        <f t="shared" si="47"/>
        <v>0</v>
      </c>
      <c r="O455" s="20" t="e">
        <f>ROUND(VLOOKUP($M455,age!$A$2:$M$479,2,FALSE),1)</f>
        <v>#N/A</v>
      </c>
      <c r="P455" s="20" t="e">
        <f>ROUND(VLOOKUP($M455,age!$A$2:$M$479,3,FALSE),1)</f>
        <v>#N/A</v>
      </c>
      <c r="Q455" s="20" t="e">
        <f>ROUND(VLOOKUP($M455,age!$A$2:$M$479,4,FALSE),1)</f>
        <v>#N/A</v>
      </c>
      <c r="R455" s="20" t="e">
        <f>ROUND(VLOOKUP($M455,age!$A$2:$M$479,5,FALSE),1)</f>
        <v>#N/A</v>
      </c>
      <c r="S455" s="20" t="e">
        <f>ROUND(VLOOKUP($M455,age!$A$2:$M$479,6,FALSE),1)</f>
        <v>#N/A</v>
      </c>
      <c r="T455" s="20" t="e">
        <f>ROUND(VLOOKUP($M455,age!$A$2:$M$479,7,FALSE),1)</f>
        <v>#N/A</v>
      </c>
      <c r="U455" s="20" t="e">
        <f>ROUND(VLOOKUP($M455,age!$A$2:$M$479,8,FALSE),1)</f>
        <v>#N/A</v>
      </c>
      <c r="V455" s="20" t="e">
        <f>ROUND(VLOOKUP($M455,age!$A$2:$M$479,9,FALSE),1)</f>
        <v>#N/A</v>
      </c>
      <c r="W455" s="20" t="e">
        <f>ROUND(VLOOKUP($M455,age!$A$2:$M$479,10,FALSE),1)</f>
        <v>#N/A</v>
      </c>
      <c r="X455" s="20" t="e">
        <f>ROUND(VLOOKUP($M455,age!$A$2:$M$479,11,FALSE),1)</f>
        <v>#N/A</v>
      </c>
      <c r="Y455" s="20" t="e">
        <f>ROUND(VLOOKUP($M455,age!$A$2:$M$479,12,FALSE),1)</f>
        <v>#N/A</v>
      </c>
      <c r="Z455" s="20" t="e">
        <f>ROUND(VLOOKUP($M455,age!$A$2:$M$479,13,FALSE),1)</f>
        <v>#N/A</v>
      </c>
      <c r="AA455" s="20" t="e">
        <f>ROUND(VLOOKUP($N455,ht!$A$2:$H$423,2,FALSE),1)</f>
        <v>#N/A</v>
      </c>
      <c r="AB455" s="38" t="e">
        <f>ROUND(VLOOKUP($N455,ht!$A$2:$H$423,3,FALSE),1)</f>
        <v>#N/A</v>
      </c>
      <c r="AC455" s="20" t="e">
        <f>ROUND(VLOOKUP($N455,ht!$A$2:$H$423,4,FALSE),1)</f>
        <v>#N/A</v>
      </c>
      <c r="AD455" s="20" t="e">
        <f>ROUND(VLOOKUP($N455,ht!$A$2:$H$423,5,FALSE),1)</f>
        <v>#N/A</v>
      </c>
      <c r="AE455" s="20" t="e">
        <f>ROUND(VLOOKUP($N455,ht!$A$2:$H$423,6,FALSE),1)</f>
        <v>#N/A</v>
      </c>
      <c r="AF455" s="20" t="e">
        <f>ROUND(VLOOKUP($N455,ht!$A$2:$H$423,7,FALSE),1)</f>
        <v>#N/A</v>
      </c>
      <c r="AG455" s="20" t="e">
        <f>ROUND(VLOOKUP($N455,ht!$A$2:$H$423,8,FALSE),1)</f>
        <v>#N/A</v>
      </c>
    </row>
    <row r="456" spans="1:33" x14ac:dyDescent="0.75">
      <c r="A456" s="4"/>
      <c r="B456" s="5"/>
      <c r="C456" s="6"/>
      <c r="D456" s="6"/>
      <c r="E456" s="6"/>
      <c r="F456" s="6"/>
      <c r="G456" s="6"/>
      <c r="H456" s="35" t="str">
        <f t="shared" si="42"/>
        <v/>
      </c>
      <c r="I456" s="35" t="str">
        <f t="shared" si="43"/>
        <v/>
      </c>
      <c r="J456" s="35" t="str">
        <f t="shared" si="44"/>
        <v/>
      </c>
      <c r="K456" s="36" t="str">
        <f>Profile!$B$14</f>
        <v>700101-1</v>
      </c>
      <c r="L456" s="37">
        <f t="shared" ca="1" si="45"/>
        <v>45085</v>
      </c>
      <c r="M456" s="20" t="str">
        <f t="shared" si="46"/>
        <v>0</v>
      </c>
      <c r="N456" s="20" t="str">
        <f t="shared" si="47"/>
        <v>0</v>
      </c>
      <c r="O456" s="20" t="e">
        <f>ROUND(VLOOKUP($M456,age!$A$2:$M$479,2,FALSE),1)</f>
        <v>#N/A</v>
      </c>
      <c r="P456" s="20" t="e">
        <f>ROUND(VLOOKUP($M456,age!$A$2:$M$479,3,FALSE),1)</f>
        <v>#N/A</v>
      </c>
      <c r="Q456" s="20" t="e">
        <f>ROUND(VLOOKUP($M456,age!$A$2:$M$479,4,FALSE),1)</f>
        <v>#N/A</v>
      </c>
      <c r="R456" s="20" t="e">
        <f>ROUND(VLOOKUP($M456,age!$A$2:$M$479,5,FALSE),1)</f>
        <v>#N/A</v>
      </c>
      <c r="S456" s="20" t="e">
        <f>ROUND(VLOOKUP($M456,age!$A$2:$M$479,6,FALSE),1)</f>
        <v>#N/A</v>
      </c>
      <c r="T456" s="20" t="e">
        <f>ROUND(VLOOKUP($M456,age!$A$2:$M$479,7,FALSE),1)</f>
        <v>#N/A</v>
      </c>
      <c r="U456" s="20" t="e">
        <f>ROUND(VLOOKUP($M456,age!$A$2:$M$479,8,FALSE),1)</f>
        <v>#N/A</v>
      </c>
      <c r="V456" s="20" t="e">
        <f>ROUND(VLOOKUP($M456,age!$A$2:$M$479,9,FALSE),1)</f>
        <v>#N/A</v>
      </c>
      <c r="W456" s="20" t="e">
        <f>ROUND(VLOOKUP($M456,age!$A$2:$M$479,10,FALSE),1)</f>
        <v>#N/A</v>
      </c>
      <c r="X456" s="20" t="e">
        <f>ROUND(VLOOKUP($M456,age!$A$2:$M$479,11,FALSE),1)</f>
        <v>#N/A</v>
      </c>
      <c r="Y456" s="20" t="e">
        <f>ROUND(VLOOKUP($M456,age!$A$2:$M$479,12,FALSE),1)</f>
        <v>#N/A</v>
      </c>
      <c r="Z456" s="20" t="e">
        <f>ROUND(VLOOKUP($M456,age!$A$2:$M$479,13,FALSE),1)</f>
        <v>#N/A</v>
      </c>
      <c r="AA456" s="20" t="e">
        <f>ROUND(VLOOKUP($N456,ht!$A$2:$H$423,2,FALSE),1)</f>
        <v>#N/A</v>
      </c>
      <c r="AB456" s="38" t="e">
        <f>ROUND(VLOOKUP($N456,ht!$A$2:$H$423,3,FALSE),1)</f>
        <v>#N/A</v>
      </c>
      <c r="AC456" s="20" t="e">
        <f>ROUND(VLOOKUP($N456,ht!$A$2:$H$423,4,FALSE),1)</f>
        <v>#N/A</v>
      </c>
      <c r="AD456" s="20" t="e">
        <f>ROUND(VLOOKUP($N456,ht!$A$2:$H$423,5,FALSE),1)</f>
        <v>#N/A</v>
      </c>
      <c r="AE456" s="20" t="e">
        <f>ROUND(VLOOKUP($N456,ht!$A$2:$H$423,6,FALSE),1)</f>
        <v>#N/A</v>
      </c>
      <c r="AF456" s="20" t="e">
        <f>ROUND(VLOOKUP($N456,ht!$A$2:$H$423,7,FALSE),1)</f>
        <v>#N/A</v>
      </c>
      <c r="AG456" s="20" t="e">
        <f>ROUND(VLOOKUP($N456,ht!$A$2:$H$423,8,FALSE),1)</f>
        <v>#N/A</v>
      </c>
    </row>
    <row r="457" spans="1:33" x14ac:dyDescent="0.75">
      <c r="A457" s="4"/>
      <c r="B457" s="5"/>
      <c r="C457" s="6"/>
      <c r="D457" s="6"/>
      <c r="E457" s="6"/>
      <c r="F457" s="6"/>
      <c r="G457" s="6"/>
      <c r="H457" s="35" t="str">
        <f t="shared" si="42"/>
        <v/>
      </c>
      <c r="I457" s="35" t="str">
        <f t="shared" si="43"/>
        <v/>
      </c>
      <c r="J457" s="35" t="str">
        <f t="shared" si="44"/>
        <v/>
      </c>
      <c r="K457" s="36" t="str">
        <f>Profile!$B$14</f>
        <v>700101-1</v>
      </c>
      <c r="L457" s="37">
        <f t="shared" ca="1" si="45"/>
        <v>45085</v>
      </c>
      <c r="M457" s="20" t="str">
        <f t="shared" si="46"/>
        <v>0</v>
      </c>
      <c r="N457" s="20" t="str">
        <f t="shared" si="47"/>
        <v>0</v>
      </c>
      <c r="O457" s="20" t="e">
        <f>ROUND(VLOOKUP($M457,age!$A$2:$M$479,2,FALSE),1)</f>
        <v>#N/A</v>
      </c>
      <c r="P457" s="20" t="e">
        <f>ROUND(VLOOKUP($M457,age!$A$2:$M$479,3,FALSE),1)</f>
        <v>#N/A</v>
      </c>
      <c r="Q457" s="20" t="e">
        <f>ROUND(VLOOKUP($M457,age!$A$2:$M$479,4,FALSE),1)</f>
        <v>#N/A</v>
      </c>
      <c r="R457" s="20" t="e">
        <f>ROUND(VLOOKUP($M457,age!$A$2:$M$479,5,FALSE),1)</f>
        <v>#N/A</v>
      </c>
      <c r="S457" s="20" t="e">
        <f>ROUND(VLOOKUP($M457,age!$A$2:$M$479,6,FALSE),1)</f>
        <v>#N/A</v>
      </c>
      <c r="T457" s="20" t="e">
        <f>ROUND(VLOOKUP($M457,age!$A$2:$M$479,7,FALSE),1)</f>
        <v>#N/A</v>
      </c>
      <c r="U457" s="20" t="e">
        <f>ROUND(VLOOKUP($M457,age!$A$2:$M$479,8,FALSE),1)</f>
        <v>#N/A</v>
      </c>
      <c r="V457" s="20" t="e">
        <f>ROUND(VLOOKUP($M457,age!$A$2:$M$479,9,FALSE),1)</f>
        <v>#N/A</v>
      </c>
      <c r="W457" s="20" t="e">
        <f>ROUND(VLOOKUP($M457,age!$A$2:$M$479,10,FALSE),1)</f>
        <v>#N/A</v>
      </c>
      <c r="X457" s="20" t="e">
        <f>ROUND(VLOOKUP($M457,age!$A$2:$M$479,11,FALSE),1)</f>
        <v>#N/A</v>
      </c>
      <c r="Y457" s="20" t="e">
        <f>ROUND(VLOOKUP($M457,age!$A$2:$M$479,12,FALSE),1)</f>
        <v>#N/A</v>
      </c>
      <c r="Z457" s="20" t="e">
        <f>ROUND(VLOOKUP($M457,age!$A$2:$M$479,13,FALSE),1)</f>
        <v>#N/A</v>
      </c>
      <c r="AA457" s="20" t="e">
        <f>ROUND(VLOOKUP($N457,ht!$A$2:$H$423,2,FALSE),1)</f>
        <v>#N/A</v>
      </c>
      <c r="AB457" s="38" t="e">
        <f>ROUND(VLOOKUP($N457,ht!$A$2:$H$423,3,FALSE),1)</f>
        <v>#N/A</v>
      </c>
      <c r="AC457" s="20" t="e">
        <f>ROUND(VLOOKUP($N457,ht!$A$2:$H$423,4,FALSE),1)</f>
        <v>#N/A</v>
      </c>
      <c r="AD457" s="20" t="e">
        <f>ROUND(VLOOKUP($N457,ht!$A$2:$H$423,5,FALSE),1)</f>
        <v>#N/A</v>
      </c>
      <c r="AE457" s="20" t="e">
        <f>ROUND(VLOOKUP($N457,ht!$A$2:$H$423,6,FALSE),1)</f>
        <v>#N/A</v>
      </c>
      <c r="AF457" s="20" t="e">
        <f>ROUND(VLOOKUP($N457,ht!$A$2:$H$423,7,FALSE),1)</f>
        <v>#N/A</v>
      </c>
      <c r="AG457" s="20" t="e">
        <f>ROUND(VLOOKUP($N457,ht!$A$2:$H$423,8,FALSE),1)</f>
        <v>#N/A</v>
      </c>
    </row>
    <row r="458" spans="1:33" x14ac:dyDescent="0.75">
      <c r="A458" s="4"/>
      <c r="B458" s="5"/>
      <c r="C458" s="6"/>
      <c r="D458" s="6"/>
      <c r="E458" s="6"/>
      <c r="F458" s="6"/>
      <c r="G458" s="6"/>
      <c r="H458" s="35" t="str">
        <f t="shared" si="42"/>
        <v/>
      </c>
      <c r="I458" s="35" t="str">
        <f t="shared" si="43"/>
        <v/>
      </c>
      <c r="J458" s="35" t="str">
        <f t="shared" si="44"/>
        <v/>
      </c>
      <c r="K458" s="36" t="str">
        <f>Profile!$B$14</f>
        <v>700101-1</v>
      </c>
      <c r="L458" s="37">
        <f t="shared" ca="1" si="45"/>
        <v>45085</v>
      </c>
      <c r="M458" s="20" t="str">
        <f t="shared" si="46"/>
        <v>0</v>
      </c>
      <c r="N458" s="20" t="str">
        <f t="shared" si="47"/>
        <v>0</v>
      </c>
      <c r="O458" s="20" t="e">
        <f>ROUND(VLOOKUP($M458,age!$A$2:$M$479,2,FALSE),1)</f>
        <v>#N/A</v>
      </c>
      <c r="P458" s="20" t="e">
        <f>ROUND(VLOOKUP($M458,age!$A$2:$M$479,3,FALSE),1)</f>
        <v>#N/A</v>
      </c>
      <c r="Q458" s="20" t="e">
        <f>ROUND(VLOOKUP($M458,age!$A$2:$M$479,4,FALSE),1)</f>
        <v>#N/A</v>
      </c>
      <c r="R458" s="20" t="e">
        <f>ROUND(VLOOKUP($M458,age!$A$2:$M$479,5,FALSE),1)</f>
        <v>#N/A</v>
      </c>
      <c r="S458" s="20" t="e">
        <f>ROUND(VLOOKUP($M458,age!$A$2:$M$479,6,FALSE),1)</f>
        <v>#N/A</v>
      </c>
      <c r="T458" s="20" t="e">
        <f>ROUND(VLOOKUP($M458,age!$A$2:$M$479,7,FALSE),1)</f>
        <v>#N/A</v>
      </c>
      <c r="U458" s="20" t="e">
        <f>ROUND(VLOOKUP($M458,age!$A$2:$M$479,8,FALSE),1)</f>
        <v>#N/A</v>
      </c>
      <c r="V458" s="20" t="e">
        <f>ROUND(VLOOKUP($M458,age!$A$2:$M$479,9,FALSE),1)</f>
        <v>#N/A</v>
      </c>
      <c r="W458" s="20" t="e">
        <f>ROUND(VLOOKUP($M458,age!$A$2:$M$479,10,FALSE),1)</f>
        <v>#N/A</v>
      </c>
      <c r="X458" s="20" t="e">
        <f>ROUND(VLOOKUP($M458,age!$A$2:$M$479,11,FALSE),1)</f>
        <v>#N/A</v>
      </c>
      <c r="Y458" s="20" t="e">
        <f>ROUND(VLOOKUP($M458,age!$A$2:$M$479,12,FALSE),1)</f>
        <v>#N/A</v>
      </c>
      <c r="Z458" s="20" t="e">
        <f>ROUND(VLOOKUP($M458,age!$A$2:$M$479,13,FALSE),1)</f>
        <v>#N/A</v>
      </c>
      <c r="AA458" s="20" t="e">
        <f>ROUND(VLOOKUP($N458,ht!$A$2:$H$423,2,FALSE),1)</f>
        <v>#N/A</v>
      </c>
      <c r="AB458" s="38" t="e">
        <f>ROUND(VLOOKUP($N458,ht!$A$2:$H$423,3,FALSE),1)</f>
        <v>#N/A</v>
      </c>
      <c r="AC458" s="20" t="e">
        <f>ROUND(VLOOKUP($N458,ht!$A$2:$H$423,4,FALSE),1)</f>
        <v>#N/A</v>
      </c>
      <c r="AD458" s="20" t="e">
        <f>ROUND(VLOOKUP($N458,ht!$A$2:$H$423,5,FALSE),1)</f>
        <v>#N/A</v>
      </c>
      <c r="AE458" s="20" t="e">
        <f>ROUND(VLOOKUP($N458,ht!$A$2:$H$423,6,FALSE),1)</f>
        <v>#N/A</v>
      </c>
      <c r="AF458" s="20" t="e">
        <f>ROUND(VLOOKUP($N458,ht!$A$2:$H$423,7,FALSE),1)</f>
        <v>#N/A</v>
      </c>
      <c r="AG458" s="20" t="e">
        <f>ROUND(VLOOKUP($N458,ht!$A$2:$H$423,8,FALSE),1)</f>
        <v>#N/A</v>
      </c>
    </row>
    <row r="459" spans="1:33" x14ac:dyDescent="0.75">
      <c r="A459" s="4"/>
      <c r="B459" s="5"/>
      <c r="C459" s="6"/>
      <c r="D459" s="6"/>
      <c r="E459" s="6"/>
      <c r="F459" s="6"/>
      <c r="G459" s="6"/>
      <c r="H459" s="35" t="str">
        <f t="shared" si="42"/>
        <v/>
      </c>
      <c r="I459" s="35" t="str">
        <f t="shared" si="43"/>
        <v/>
      </c>
      <c r="J459" s="35" t="str">
        <f t="shared" si="44"/>
        <v/>
      </c>
      <c r="K459" s="36" t="str">
        <f>Profile!$B$14</f>
        <v>700101-1</v>
      </c>
      <c r="L459" s="37">
        <f t="shared" ca="1" si="45"/>
        <v>45085</v>
      </c>
      <c r="M459" s="20" t="str">
        <f t="shared" si="46"/>
        <v>0</v>
      </c>
      <c r="N459" s="20" t="str">
        <f t="shared" si="47"/>
        <v>0</v>
      </c>
      <c r="O459" s="20" t="e">
        <f>ROUND(VLOOKUP($M459,age!$A$2:$M$479,2,FALSE),1)</f>
        <v>#N/A</v>
      </c>
      <c r="P459" s="20" t="e">
        <f>ROUND(VLOOKUP($M459,age!$A$2:$M$479,3,FALSE),1)</f>
        <v>#N/A</v>
      </c>
      <c r="Q459" s="20" t="e">
        <f>ROUND(VLOOKUP($M459,age!$A$2:$M$479,4,FALSE),1)</f>
        <v>#N/A</v>
      </c>
      <c r="R459" s="20" t="e">
        <f>ROUND(VLOOKUP($M459,age!$A$2:$M$479,5,FALSE),1)</f>
        <v>#N/A</v>
      </c>
      <c r="S459" s="20" t="e">
        <f>ROUND(VLOOKUP($M459,age!$A$2:$M$479,6,FALSE),1)</f>
        <v>#N/A</v>
      </c>
      <c r="T459" s="20" t="e">
        <f>ROUND(VLOOKUP($M459,age!$A$2:$M$479,7,FALSE),1)</f>
        <v>#N/A</v>
      </c>
      <c r="U459" s="20" t="e">
        <f>ROUND(VLOOKUP($M459,age!$A$2:$M$479,8,FALSE),1)</f>
        <v>#N/A</v>
      </c>
      <c r="V459" s="20" t="e">
        <f>ROUND(VLOOKUP($M459,age!$A$2:$M$479,9,FALSE),1)</f>
        <v>#N/A</v>
      </c>
      <c r="W459" s="20" t="e">
        <f>ROUND(VLOOKUP($M459,age!$A$2:$M$479,10,FALSE),1)</f>
        <v>#N/A</v>
      </c>
      <c r="X459" s="20" t="e">
        <f>ROUND(VLOOKUP($M459,age!$A$2:$M$479,11,FALSE),1)</f>
        <v>#N/A</v>
      </c>
      <c r="Y459" s="20" t="e">
        <f>ROUND(VLOOKUP($M459,age!$A$2:$M$479,12,FALSE),1)</f>
        <v>#N/A</v>
      </c>
      <c r="Z459" s="20" t="e">
        <f>ROUND(VLOOKUP($M459,age!$A$2:$M$479,13,FALSE),1)</f>
        <v>#N/A</v>
      </c>
      <c r="AA459" s="20" t="e">
        <f>ROUND(VLOOKUP($N459,ht!$A$2:$H$423,2,FALSE),1)</f>
        <v>#N/A</v>
      </c>
      <c r="AB459" s="38" t="e">
        <f>ROUND(VLOOKUP($N459,ht!$A$2:$H$423,3,FALSE),1)</f>
        <v>#N/A</v>
      </c>
      <c r="AC459" s="20" t="e">
        <f>ROUND(VLOOKUP($N459,ht!$A$2:$H$423,4,FALSE),1)</f>
        <v>#N/A</v>
      </c>
      <c r="AD459" s="20" t="e">
        <f>ROUND(VLOOKUP($N459,ht!$A$2:$H$423,5,FALSE),1)</f>
        <v>#N/A</v>
      </c>
      <c r="AE459" s="20" t="e">
        <f>ROUND(VLOOKUP($N459,ht!$A$2:$H$423,6,FALSE),1)</f>
        <v>#N/A</v>
      </c>
      <c r="AF459" s="20" t="e">
        <f>ROUND(VLOOKUP($N459,ht!$A$2:$H$423,7,FALSE),1)</f>
        <v>#N/A</v>
      </c>
      <c r="AG459" s="20" t="e">
        <f>ROUND(VLOOKUP($N459,ht!$A$2:$H$423,8,FALSE),1)</f>
        <v>#N/A</v>
      </c>
    </row>
    <row r="460" spans="1:33" x14ac:dyDescent="0.75">
      <c r="A460" s="4"/>
      <c r="B460" s="5"/>
      <c r="C460" s="6"/>
      <c r="D460" s="6"/>
      <c r="E460" s="6"/>
      <c r="F460" s="6"/>
      <c r="G460" s="6"/>
      <c r="H460" s="35" t="str">
        <f t="shared" si="42"/>
        <v/>
      </c>
      <c r="I460" s="35" t="str">
        <f t="shared" si="43"/>
        <v/>
      </c>
      <c r="J460" s="35" t="str">
        <f t="shared" si="44"/>
        <v/>
      </c>
      <c r="K460" s="36" t="str">
        <f>Profile!$B$14</f>
        <v>700101-1</v>
      </c>
      <c r="L460" s="37">
        <f t="shared" ca="1" si="45"/>
        <v>45085</v>
      </c>
      <c r="M460" s="20" t="str">
        <f t="shared" si="46"/>
        <v>0</v>
      </c>
      <c r="N460" s="20" t="str">
        <f t="shared" si="47"/>
        <v>0</v>
      </c>
      <c r="O460" s="20" t="e">
        <f>ROUND(VLOOKUP($M460,age!$A$2:$M$479,2,FALSE),1)</f>
        <v>#N/A</v>
      </c>
      <c r="P460" s="20" t="e">
        <f>ROUND(VLOOKUP($M460,age!$A$2:$M$479,3,FALSE),1)</f>
        <v>#N/A</v>
      </c>
      <c r="Q460" s="20" t="e">
        <f>ROUND(VLOOKUP($M460,age!$A$2:$M$479,4,FALSE),1)</f>
        <v>#N/A</v>
      </c>
      <c r="R460" s="20" t="e">
        <f>ROUND(VLOOKUP($M460,age!$A$2:$M$479,5,FALSE),1)</f>
        <v>#N/A</v>
      </c>
      <c r="S460" s="20" t="e">
        <f>ROUND(VLOOKUP($M460,age!$A$2:$M$479,6,FALSE),1)</f>
        <v>#N/A</v>
      </c>
      <c r="T460" s="20" t="e">
        <f>ROUND(VLOOKUP($M460,age!$A$2:$M$479,7,FALSE),1)</f>
        <v>#N/A</v>
      </c>
      <c r="U460" s="20" t="e">
        <f>ROUND(VLOOKUP($M460,age!$A$2:$M$479,8,FALSE),1)</f>
        <v>#N/A</v>
      </c>
      <c r="V460" s="20" t="e">
        <f>ROUND(VLOOKUP($M460,age!$A$2:$M$479,9,FALSE),1)</f>
        <v>#N/A</v>
      </c>
      <c r="W460" s="20" t="e">
        <f>ROUND(VLOOKUP($M460,age!$A$2:$M$479,10,FALSE),1)</f>
        <v>#N/A</v>
      </c>
      <c r="X460" s="20" t="e">
        <f>ROUND(VLOOKUP($M460,age!$A$2:$M$479,11,FALSE),1)</f>
        <v>#N/A</v>
      </c>
      <c r="Y460" s="20" t="e">
        <f>ROUND(VLOOKUP($M460,age!$A$2:$M$479,12,FALSE),1)</f>
        <v>#N/A</v>
      </c>
      <c r="Z460" s="20" t="e">
        <f>ROUND(VLOOKUP($M460,age!$A$2:$M$479,13,FALSE),1)</f>
        <v>#N/A</v>
      </c>
      <c r="AA460" s="20" t="e">
        <f>ROUND(VLOOKUP($N460,ht!$A$2:$H$423,2,FALSE),1)</f>
        <v>#N/A</v>
      </c>
      <c r="AB460" s="38" t="e">
        <f>ROUND(VLOOKUP($N460,ht!$A$2:$H$423,3,FALSE),1)</f>
        <v>#N/A</v>
      </c>
      <c r="AC460" s="20" t="e">
        <f>ROUND(VLOOKUP($N460,ht!$A$2:$H$423,4,FALSE),1)</f>
        <v>#N/A</v>
      </c>
      <c r="AD460" s="20" t="e">
        <f>ROUND(VLOOKUP($N460,ht!$A$2:$H$423,5,FALSE),1)</f>
        <v>#N/A</v>
      </c>
      <c r="AE460" s="20" t="e">
        <f>ROUND(VLOOKUP($N460,ht!$A$2:$H$423,6,FALSE),1)</f>
        <v>#N/A</v>
      </c>
      <c r="AF460" s="20" t="e">
        <f>ROUND(VLOOKUP($N460,ht!$A$2:$H$423,7,FALSE),1)</f>
        <v>#N/A</v>
      </c>
      <c r="AG460" s="20" t="e">
        <f>ROUND(VLOOKUP($N460,ht!$A$2:$H$423,8,FALSE),1)</f>
        <v>#N/A</v>
      </c>
    </row>
    <row r="461" spans="1:33" x14ac:dyDescent="0.75">
      <c r="A461" s="4"/>
      <c r="B461" s="5"/>
      <c r="C461" s="6"/>
      <c r="D461" s="6"/>
      <c r="E461" s="6"/>
      <c r="F461" s="6"/>
      <c r="G461" s="6"/>
      <c r="H461" s="35" t="str">
        <f t="shared" si="42"/>
        <v/>
      </c>
      <c r="I461" s="35" t="str">
        <f t="shared" si="43"/>
        <v/>
      </c>
      <c r="J461" s="35" t="str">
        <f t="shared" si="44"/>
        <v/>
      </c>
      <c r="K461" s="36" t="str">
        <f>Profile!$B$14</f>
        <v>700101-1</v>
      </c>
      <c r="L461" s="37">
        <f t="shared" ca="1" si="45"/>
        <v>45085</v>
      </c>
      <c r="M461" s="20" t="str">
        <f t="shared" si="46"/>
        <v>0</v>
      </c>
      <c r="N461" s="20" t="str">
        <f t="shared" si="47"/>
        <v>0</v>
      </c>
      <c r="O461" s="20" t="e">
        <f>ROUND(VLOOKUP($M461,age!$A$2:$M$479,2,FALSE),1)</f>
        <v>#N/A</v>
      </c>
      <c r="P461" s="20" t="e">
        <f>ROUND(VLOOKUP($M461,age!$A$2:$M$479,3,FALSE),1)</f>
        <v>#N/A</v>
      </c>
      <c r="Q461" s="20" t="e">
        <f>ROUND(VLOOKUP($M461,age!$A$2:$M$479,4,FALSE),1)</f>
        <v>#N/A</v>
      </c>
      <c r="R461" s="20" t="e">
        <f>ROUND(VLOOKUP($M461,age!$A$2:$M$479,5,FALSE),1)</f>
        <v>#N/A</v>
      </c>
      <c r="S461" s="20" t="e">
        <f>ROUND(VLOOKUP($M461,age!$A$2:$M$479,6,FALSE),1)</f>
        <v>#N/A</v>
      </c>
      <c r="T461" s="20" t="e">
        <f>ROUND(VLOOKUP($M461,age!$A$2:$M$479,7,FALSE),1)</f>
        <v>#N/A</v>
      </c>
      <c r="U461" s="20" t="e">
        <f>ROUND(VLOOKUP($M461,age!$A$2:$M$479,8,FALSE),1)</f>
        <v>#N/A</v>
      </c>
      <c r="V461" s="20" t="e">
        <f>ROUND(VLOOKUP($M461,age!$A$2:$M$479,9,FALSE),1)</f>
        <v>#N/A</v>
      </c>
      <c r="W461" s="20" t="e">
        <f>ROUND(VLOOKUP($M461,age!$A$2:$M$479,10,FALSE),1)</f>
        <v>#N/A</v>
      </c>
      <c r="X461" s="20" t="e">
        <f>ROUND(VLOOKUP($M461,age!$A$2:$M$479,11,FALSE),1)</f>
        <v>#N/A</v>
      </c>
      <c r="Y461" s="20" t="e">
        <f>ROUND(VLOOKUP($M461,age!$A$2:$M$479,12,FALSE),1)</f>
        <v>#N/A</v>
      </c>
      <c r="Z461" s="20" t="e">
        <f>ROUND(VLOOKUP($M461,age!$A$2:$M$479,13,FALSE),1)</f>
        <v>#N/A</v>
      </c>
      <c r="AA461" s="20" t="e">
        <f>ROUND(VLOOKUP($N461,ht!$A$2:$H$423,2,FALSE),1)</f>
        <v>#N/A</v>
      </c>
      <c r="AB461" s="38" t="e">
        <f>ROUND(VLOOKUP($N461,ht!$A$2:$H$423,3,FALSE),1)</f>
        <v>#N/A</v>
      </c>
      <c r="AC461" s="20" t="e">
        <f>ROUND(VLOOKUP($N461,ht!$A$2:$H$423,4,FALSE),1)</f>
        <v>#N/A</v>
      </c>
      <c r="AD461" s="20" t="e">
        <f>ROUND(VLOOKUP($N461,ht!$A$2:$H$423,5,FALSE),1)</f>
        <v>#N/A</v>
      </c>
      <c r="AE461" s="20" t="e">
        <f>ROUND(VLOOKUP($N461,ht!$A$2:$H$423,6,FALSE),1)</f>
        <v>#N/A</v>
      </c>
      <c r="AF461" s="20" t="e">
        <f>ROUND(VLOOKUP($N461,ht!$A$2:$H$423,7,FALSE),1)</f>
        <v>#N/A</v>
      </c>
      <c r="AG461" s="20" t="e">
        <f>ROUND(VLOOKUP($N461,ht!$A$2:$H$423,8,FALSE),1)</f>
        <v>#N/A</v>
      </c>
    </row>
    <row r="462" spans="1:33" x14ac:dyDescent="0.75">
      <c r="A462" s="4"/>
      <c r="B462" s="5"/>
      <c r="C462" s="6"/>
      <c r="D462" s="6"/>
      <c r="E462" s="6"/>
      <c r="F462" s="6"/>
      <c r="G462" s="6"/>
      <c r="H462" s="35" t="str">
        <f t="shared" si="42"/>
        <v/>
      </c>
      <c r="I462" s="35" t="str">
        <f t="shared" si="43"/>
        <v/>
      </c>
      <c r="J462" s="35" t="str">
        <f t="shared" si="44"/>
        <v/>
      </c>
      <c r="K462" s="36" t="str">
        <f>Profile!$B$14</f>
        <v>700101-1</v>
      </c>
      <c r="L462" s="37">
        <f t="shared" ca="1" si="45"/>
        <v>45085</v>
      </c>
      <c r="M462" s="20" t="str">
        <f t="shared" si="46"/>
        <v>0</v>
      </c>
      <c r="N462" s="20" t="str">
        <f t="shared" si="47"/>
        <v>0</v>
      </c>
      <c r="O462" s="20" t="e">
        <f>ROUND(VLOOKUP($M462,age!$A$2:$M$479,2,FALSE),1)</f>
        <v>#N/A</v>
      </c>
      <c r="P462" s="20" t="e">
        <f>ROUND(VLOOKUP($M462,age!$A$2:$M$479,3,FALSE),1)</f>
        <v>#N/A</v>
      </c>
      <c r="Q462" s="20" t="e">
        <f>ROUND(VLOOKUP($M462,age!$A$2:$M$479,4,FALSE),1)</f>
        <v>#N/A</v>
      </c>
      <c r="R462" s="20" t="e">
        <f>ROUND(VLOOKUP($M462,age!$A$2:$M$479,5,FALSE),1)</f>
        <v>#N/A</v>
      </c>
      <c r="S462" s="20" t="e">
        <f>ROUND(VLOOKUP($M462,age!$A$2:$M$479,6,FALSE),1)</f>
        <v>#N/A</v>
      </c>
      <c r="T462" s="20" t="e">
        <f>ROUND(VLOOKUP($M462,age!$A$2:$M$479,7,FALSE),1)</f>
        <v>#N/A</v>
      </c>
      <c r="U462" s="20" t="e">
        <f>ROUND(VLOOKUP($M462,age!$A$2:$M$479,8,FALSE),1)</f>
        <v>#N/A</v>
      </c>
      <c r="V462" s="20" t="e">
        <f>ROUND(VLOOKUP($M462,age!$A$2:$M$479,9,FALSE),1)</f>
        <v>#N/A</v>
      </c>
      <c r="W462" s="20" t="e">
        <f>ROUND(VLOOKUP($M462,age!$A$2:$M$479,10,FALSE),1)</f>
        <v>#N/A</v>
      </c>
      <c r="X462" s="20" t="e">
        <f>ROUND(VLOOKUP($M462,age!$A$2:$M$479,11,FALSE),1)</f>
        <v>#N/A</v>
      </c>
      <c r="Y462" s="20" t="e">
        <f>ROUND(VLOOKUP($M462,age!$A$2:$M$479,12,FALSE),1)</f>
        <v>#N/A</v>
      </c>
      <c r="Z462" s="20" t="e">
        <f>ROUND(VLOOKUP($M462,age!$A$2:$M$479,13,FALSE),1)</f>
        <v>#N/A</v>
      </c>
      <c r="AA462" s="20" t="e">
        <f>ROUND(VLOOKUP($N462,ht!$A$2:$H$423,2,FALSE),1)</f>
        <v>#N/A</v>
      </c>
      <c r="AB462" s="38" t="e">
        <f>ROUND(VLOOKUP($N462,ht!$A$2:$H$423,3,FALSE),1)</f>
        <v>#N/A</v>
      </c>
      <c r="AC462" s="20" t="e">
        <f>ROUND(VLOOKUP($N462,ht!$A$2:$H$423,4,FALSE),1)</f>
        <v>#N/A</v>
      </c>
      <c r="AD462" s="20" t="e">
        <f>ROUND(VLOOKUP($N462,ht!$A$2:$H$423,5,FALSE),1)</f>
        <v>#N/A</v>
      </c>
      <c r="AE462" s="20" t="e">
        <f>ROUND(VLOOKUP($N462,ht!$A$2:$H$423,6,FALSE),1)</f>
        <v>#N/A</v>
      </c>
      <c r="AF462" s="20" t="e">
        <f>ROUND(VLOOKUP($N462,ht!$A$2:$H$423,7,FALSE),1)</f>
        <v>#N/A</v>
      </c>
      <c r="AG462" s="20" t="e">
        <f>ROUND(VLOOKUP($N462,ht!$A$2:$H$423,8,FALSE),1)</f>
        <v>#N/A</v>
      </c>
    </row>
    <row r="463" spans="1:33" x14ac:dyDescent="0.75">
      <c r="A463" s="4"/>
      <c r="B463" s="5"/>
      <c r="C463" s="6"/>
      <c r="D463" s="6"/>
      <c r="E463" s="6"/>
      <c r="F463" s="6"/>
      <c r="G463" s="6"/>
      <c r="H463" s="35" t="str">
        <f t="shared" si="42"/>
        <v/>
      </c>
      <c r="I463" s="35" t="str">
        <f t="shared" si="43"/>
        <v/>
      </c>
      <c r="J463" s="35" t="str">
        <f t="shared" si="44"/>
        <v/>
      </c>
      <c r="K463" s="36" t="str">
        <f>Profile!$B$14</f>
        <v>700101-1</v>
      </c>
      <c r="L463" s="37">
        <f t="shared" ca="1" si="45"/>
        <v>45085</v>
      </c>
      <c r="M463" s="20" t="str">
        <f t="shared" si="46"/>
        <v>0</v>
      </c>
      <c r="N463" s="20" t="str">
        <f t="shared" si="47"/>
        <v>0</v>
      </c>
      <c r="O463" s="20" t="e">
        <f>ROUND(VLOOKUP($M463,age!$A$2:$M$479,2,FALSE),1)</f>
        <v>#N/A</v>
      </c>
      <c r="P463" s="20" t="e">
        <f>ROUND(VLOOKUP($M463,age!$A$2:$M$479,3,FALSE),1)</f>
        <v>#N/A</v>
      </c>
      <c r="Q463" s="20" t="e">
        <f>ROUND(VLOOKUP($M463,age!$A$2:$M$479,4,FALSE),1)</f>
        <v>#N/A</v>
      </c>
      <c r="R463" s="20" t="e">
        <f>ROUND(VLOOKUP($M463,age!$A$2:$M$479,5,FALSE),1)</f>
        <v>#N/A</v>
      </c>
      <c r="S463" s="20" t="e">
        <f>ROUND(VLOOKUP($M463,age!$A$2:$M$479,6,FALSE),1)</f>
        <v>#N/A</v>
      </c>
      <c r="T463" s="20" t="e">
        <f>ROUND(VLOOKUP($M463,age!$A$2:$M$479,7,FALSE),1)</f>
        <v>#N/A</v>
      </c>
      <c r="U463" s="20" t="e">
        <f>ROUND(VLOOKUP($M463,age!$A$2:$M$479,8,FALSE),1)</f>
        <v>#N/A</v>
      </c>
      <c r="V463" s="20" t="e">
        <f>ROUND(VLOOKUP($M463,age!$A$2:$M$479,9,FALSE),1)</f>
        <v>#N/A</v>
      </c>
      <c r="W463" s="20" t="e">
        <f>ROUND(VLOOKUP($M463,age!$A$2:$M$479,10,FALSE),1)</f>
        <v>#N/A</v>
      </c>
      <c r="X463" s="20" t="e">
        <f>ROUND(VLOOKUP($M463,age!$A$2:$M$479,11,FALSE),1)</f>
        <v>#N/A</v>
      </c>
      <c r="Y463" s="20" t="e">
        <f>ROUND(VLOOKUP($M463,age!$A$2:$M$479,12,FALSE),1)</f>
        <v>#N/A</v>
      </c>
      <c r="Z463" s="20" t="e">
        <f>ROUND(VLOOKUP($M463,age!$A$2:$M$479,13,FALSE),1)</f>
        <v>#N/A</v>
      </c>
      <c r="AA463" s="20" t="e">
        <f>ROUND(VLOOKUP($N463,ht!$A$2:$H$423,2,FALSE),1)</f>
        <v>#N/A</v>
      </c>
      <c r="AB463" s="38" t="e">
        <f>ROUND(VLOOKUP($N463,ht!$A$2:$H$423,3,FALSE),1)</f>
        <v>#N/A</v>
      </c>
      <c r="AC463" s="20" t="e">
        <f>ROUND(VLOOKUP($N463,ht!$A$2:$H$423,4,FALSE),1)</f>
        <v>#N/A</v>
      </c>
      <c r="AD463" s="20" t="e">
        <f>ROUND(VLOOKUP($N463,ht!$A$2:$H$423,5,FALSE),1)</f>
        <v>#N/A</v>
      </c>
      <c r="AE463" s="20" t="e">
        <f>ROUND(VLOOKUP($N463,ht!$A$2:$H$423,6,FALSE),1)</f>
        <v>#N/A</v>
      </c>
      <c r="AF463" s="20" t="e">
        <f>ROUND(VLOOKUP($N463,ht!$A$2:$H$423,7,FALSE),1)</f>
        <v>#N/A</v>
      </c>
      <c r="AG463" s="20" t="e">
        <f>ROUND(VLOOKUP($N463,ht!$A$2:$H$423,8,FALSE),1)</f>
        <v>#N/A</v>
      </c>
    </row>
    <row r="464" spans="1:33" x14ac:dyDescent="0.75">
      <c r="A464" s="4"/>
      <c r="B464" s="5"/>
      <c r="C464" s="6"/>
      <c r="D464" s="6"/>
      <c r="E464" s="6"/>
      <c r="F464" s="6"/>
      <c r="G464" s="6"/>
      <c r="H464" s="35" t="str">
        <f t="shared" si="42"/>
        <v/>
      </c>
      <c r="I464" s="35" t="str">
        <f t="shared" si="43"/>
        <v/>
      </c>
      <c r="J464" s="35" t="str">
        <f t="shared" si="44"/>
        <v/>
      </c>
      <c r="K464" s="36" t="str">
        <f>Profile!$B$14</f>
        <v>700101-1</v>
      </c>
      <c r="L464" s="37">
        <f t="shared" ca="1" si="45"/>
        <v>45085</v>
      </c>
      <c r="M464" s="20" t="str">
        <f t="shared" si="46"/>
        <v>0</v>
      </c>
      <c r="N464" s="20" t="str">
        <f t="shared" si="47"/>
        <v>0</v>
      </c>
      <c r="O464" s="20" t="e">
        <f>ROUND(VLOOKUP($M464,age!$A$2:$M$479,2,FALSE),1)</f>
        <v>#N/A</v>
      </c>
      <c r="P464" s="20" t="e">
        <f>ROUND(VLOOKUP($M464,age!$A$2:$M$479,3,FALSE),1)</f>
        <v>#N/A</v>
      </c>
      <c r="Q464" s="20" t="e">
        <f>ROUND(VLOOKUP($M464,age!$A$2:$M$479,4,FALSE),1)</f>
        <v>#N/A</v>
      </c>
      <c r="R464" s="20" t="e">
        <f>ROUND(VLOOKUP($M464,age!$A$2:$M$479,5,FALSE),1)</f>
        <v>#N/A</v>
      </c>
      <c r="S464" s="20" t="e">
        <f>ROUND(VLOOKUP($M464,age!$A$2:$M$479,6,FALSE),1)</f>
        <v>#N/A</v>
      </c>
      <c r="T464" s="20" t="e">
        <f>ROUND(VLOOKUP($M464,age!$A$2:$M$479,7,FALSE),1)</f>
        <v>#N/A</v>
      </c>
      <c r="U464" s="20" t="e">
        <f>ROUND(VLOOKUP($M464,age!$A$2:$M$479,8,FALSE),1)</f>
        <v>#N/A</v>
      </c>
      <c r="V464" s="20" t="e">
        <f>ROUND(VLOOKUP($M464,age!$A$2:$M$479,9,FALSE),1)</f>
        <v>#N/A</v>
      </c>
      <c r="W464" s="20" t="e">
        <f>ROUND(VLOOKUP($M464,age!$A$2:$M$479,10,FALSE),1)</f>
        <v>#N/A</v>
      </c>
      <c r="X464" s="20" t="e">
        <f>ROUND(VLOOKUP($M464,age!$A$2:$M$479,11,FALSE),1)</f>
        <v>#N/A</v>
      </c>
      <c r="Y464" s="20" t="e">
        <f>ROUND(VLOOKUP($M464,age!$A$2:$M$479,12,FALSE),1)</f>
        <v>#N/A</v>
      </c>
      <c r="Z464" s="20" t="e">
        <f>ROUND(VLOOKUP($M464,age!$A$2:$M$479,13,FALSE),1)</f>
        <v>#N/A</v>
      </c>
      <c r="AA464" s="20" t="e">
        <f>ROUND(VLOOKUP($N464,ht!$A$2:$H$423,2,FALSE),1)</f>
        <v>#N/A</v>
      </c>
      <c r="AB464" s="38" t="e">
        <f>ROUND(VLOOKUP($N464,ht!$A$2:$H$423,3,FALSE),1)</f>
        <v>#N/A</v>
      </c>
      <c r="AC464" s="20" t="e">
        <f>ROUND(VLOOKUP($N464,ht!$A$2:$H$423,4,FALSE),1)</f>
        <v>#N/A</v>
      </c>
      <c r="AD464" s="20" t="e">
        <f>ROUND(VLOOKUP($N464,ht!$A$2:$H$423,5,FALSE),1)</f>
        <v>#N/A</v>
      </c>
      <c r="AE464" s="20" t="e">
        <f>ROUND(VLOOKUP($N464,ht!$A$2:$H$423,6,FALSE),1)</f>
        <v>#N/A</v>
      </c>
      <c r="AF464" s="20" t="e">
        <f>ROUND(VLOOKUP($N464,ht!$A$2:$H$423,7,FALSE),1)</f>
        <v>#N/A</v>
      </c>
      <c r="AG464" s="20" t="e">
        <f>ROUND(VLOOKUP($N464,ht!$A$2:$H$423,8,FALSE),1)</f>
        <v>#N/A</v>
      </c>
    </row>
    <row r="465" spans="1:33" x14ac:dyDescent="0.75">
      <c r="A465" s="4"/>
      <c r="B465" s="5"/>
      <c r="C465" s="6"/>
      <c r="D465" s="6"/>
      <c r="E465" s="6"/>
      <c r="F465" s="6"/>
      <c r="G465" s="6"/>
      <c r="H465" s="35" t="str">
        <f t="shared" si="42"/>
        <v/>
      </c>
      <c r="I465" s="35" t="str">
        <f t="shared" si="43"/>
        <v/>
      </c>
      <c r="J465" s="35" t="str">
        <f t="shared" si="44"/>
        <v/>
      </c>
      <c r="K465" s="36" t="str">
        <f>Profile!$B$14</f>
        <v>700101-1</v>
      </c>
      <c r="L465" s="37">
        <f t="shared" ca="1" si="45"/>
        <v>45085</v>
      </c>
      <c r="M465" s="20" t="str">
        <f t="shared" si="46"/>
        <v>0</v>
      </c>
      <c r="N465" s="20" t="str">
        <f t="shared" si="47"/>
        <v>0</v>
      </c>
      <c r="O465" s="20" t="e">
        <f>ROUND(VLOOKUP($M465,age!$A$2:$M$479,2,FALSE),1)</f>
        <v>#N/A</v>
      </c>
      <c r="P465" s="20" t="e">
        <f>ROUND(VLOOKUP($M465,age!$A$2:$M$479,3,FALSE),1)</f>
        <v>#N/A</v>
      </c>
      <c r="Q465" s="20" t="e">
        <f>ROUND(VLOOKUP($M465,age!$A$2:$M$479,4,FALSE),1)</f>
        <v>#N/A</v>
      </c>
      <c r="R465" s="20" t="e">
        <f>ROUND(VLOOKUP($M465,age!$A$2:$M$479,5,FALSE),1)</f>
        <v>#N/A</v>
      </c>
      <c r="S465" s="20" t="e">
        <f>ROUND(VLOOKUP($M465,age!$A$2:$M$479,6,FALSE),1)</f>
        <v>#N/A</v>
      </c>
      <c r="T465" s="20" t="e">
        <f>ROUND(VLOOKUP($M465,age!$A$2:$M$479,7,FALSE),1)</f>
        <v>#N/A</v>
      </c>
      <c r="U465" s="20" t="e">
        <f>ROUND(VLOOKUP($M465,age!$A$2:$M$479,8,FALSE),1)</f>
        <v>#N/A</v>
      </c>
      <c r="V465" s="20" t="e">
        <f>ROUND(VLOOKUP($M465,age!$A$2:$M$479,9,FALSE),1)</f>
        <v>#N/A</v>
      </c>
      <c r="W465" s="20" t="e">
        <f>ROUND(VLOOKUP($M465,age!$A$2:$M$479,10,FALSE),1)</f>
        <v>#N/A</v>
      </c>
      <c r="X465" s="20" t="e">
        <f>ROUND(VLOOKUP($M465,age!$A$2:$M$479,11,FALSE),1)</f>
        <v>#N/A</v>
      </c>
      <c r="Y465" s="20" t="e">
        <f>ROUND(VLOOKUP($M465,age!$A$2:$M$479,12,FALSE),1)</f>
        <v>#N/A</v>
      </c>
      <c r="Z465" s="20" t="e">
        <f>ROUND(VLOOKUP($M465,age!$A$2:$M$479,13,FALSE),1)</f>
        <v>#N/A</v>
      </c>
      <c r="AA465" s="20" t="e">
        <f>ROUND(VLOOKUP($N465,ht!$A$2:$H$423,2,FALSE),1)</f>
        <v>#N/A</v>
      </c>
      <c r="AB465" s="38" t="e">
        <f>ROUND(VLOOKUP($N465,ht!$A$2:$H$423,3,FALSE),1)</f>
        <v>#N/A</v>
      </c>
      <c r="AC465" s="20" t="e">
        <f>ROUND(VLOOKUP($N465,ht!$A$2:$H$423,4,FALSE),1)</f>
        <v>#N/A</v>
      </c>
      <c r="AD465" s="20" t="e">
        <f>ROUND(VLOOKUP($N465,ht!$A$2:$H$423,5,FALSE),1)</f>
        <v>#N/A</v>
      </c>
      <c r="AE465" s="20" t="e">
        <f>ROUND(VLOOKUP($N465,ht!$A$2:$H$423,6,FALSE),1)</f>
        <v>#N/A</v>
      </c>
      <c r="AF465" s="20" t="e">
        <f>ROUND(VLOOKUP($N465,ht!$A$2:$H$423,7,FALSE),1)</f>
        <v>#N/A</v>
      </c>
      <c r="AG465" s="20" t="e">
        <f>ROUND(VLOOKUP($N465,ht!$A$2:$H$423,8,FALSE),1)</f>
        <v>#N/A</v>
      </c>
    </row>
    <row r="466" spans="1:33" x14ac:dyDescent="0.75">
      <c r="A466" s="4"/>
      <c r="B466" s="5"/>
      <c r="C466" s="6"/>
      <c r="D466" s="6"/>
      <c r="E466" s="6"/>
      <c r="F466" s="6"/>
      <c r="G466" s="6"/>
      <c r="H466" s="35" t="str">
        <f t="shared" si="42"/>
        <v/>
      </c>
      <c r="I466" s="35" t="str">
        <f t="shared" si="43"/>
        <v/>
      </c>
      <c r="J466" s="35" t="str">
        <f t="shared" si="44"/>
        <v/>
      </c>
      <c r="K466" s="36" t="str">
        <f>Profile!$B$14</f>
        <v>700101-1</v>
      </c>
      <c r="L466" s="37">
        <f t="shared" ca="1" si="45"/>
        <v>45085</v>
      </c>
      <c r="M466" s="20" t="str">
        <f t="shared" si="46"/>
        <v>0</v>
      </c>
      <c r="N466" s="20" t="str">
        <f t="shared" si="47"/>
        <v>0</v>
      </c>
      <c r="O466" s="20" t="e">
        <f>ROUND(VLOOKUP($M466,age!$A$2:$M$479,2,FALSE),1)</f>
        <v>#N/A</v>
      </c>
      <c r="P466" s="20" t="e">
        <f>ROUND(VLOOKUP($M466,age!$A$2:$M$479,3,FALSE),1)</f>
        <v>#N/A</v>
      </c>
      <c r="Q466" s="20" t="e">
        <f>ROUND(VLOOKUP($M466,age!$A$2:$M$479,4,FALSE),1)</f>
        <v>#N/A</v>
      </c>
      <c r="R466" s="20" t="e">
        <f>ROUND(VLOOKUP($M466,age!$A$2:$M$479,5,FALSE),1)</f>
        <v>#N/A</v>
      </c>
      <c r="S466" s="20" t="e">
        <f>ROUND(VLOOKUP($M466,age!$A$2:$M$479,6,FALSE),1)</f>
        <v>#N/A</v>
      </c>
      <c r="T466" s="20" t="e">
        <f>ROUND(VLOOKUP($M466,age!$A$2:$M$479,7,FALSE),1)</f>
        <v>#N/A</v>
      </c>
      <c r="U466" s="20" t="e">
        <f>ROUND(VLOOKUP($M466,age!$A$2:$M$479,8,FALSE),1)</f>
        <v>#N/A</v>
      </c>
      <c r="V466" s="20" t="e">
        <f>ROUND(VLOOKUP($M466,age!$A$2:$M$479,9,FALSE),1)</f>
        <v>#N/A</v>
      </c>
      <c r="W466" s="20" t="e">
        <f>ROUND(VLOOKUP($M466,age!$A$2:$M$479,10,FALSE),1)</f>
        <v>#N/A</v>
      </c>
      <c r="X466" s="20" t="e">
        <f>ROUND(VLOOKUP($M466,age!$A$2:$M$479,11,FALSE),1)</f>
        <v>#N/A</v>
      </c>
      <c r="Y466" s="20" t="e">
        <f>ROUND(VLOOKUP($M466,age!$A$2:$M$479,12,FALSE),1)</f>
        <v>#N/A</v>
      </c>
      <c r="Z466" s="20" t="e">
        <f>ROUND(VLOOKUP($M466,age!$A$2:$M$479,13,FALSE),1)</f>
        <v>#N/A</v>
      </c>
      <c r="AA466" s="20" t="e">
        <f>ROUND(VLOOKUP($N466,ht!$A$2:$H$423,2,FALSE),1)</f>
        <v>#N/A</v>
      </c>
      <c r="AB466" s="38" t="e">
        <f>ROUND(VLOOKUP($N466,ht!$A$2:$H$423,3,FALSE),1)</f>
        <v>#N/A</v>
      </c>
      <c r="AC466" s="20" t="e">
        <f>ROUND(VLOOKUP($N466,ht!$A$2:$H$423,4,FALSE),1)</f>
        <v>#N/A</v>
      </c>
      <c r="AD466" s="20" t="e">
        <f>ROUND(VLOOKUP($N466,ht!$A$2:$H$423,5,FALSE),1)</f>
        <v>#N/A</v>
      </c>
      <c r="AE466" s="20" t="e">
        <f>ROUND(VLOOKUP($N466,ht!$A$2:$H$423,6,FALSE),1)</f>
        <v>#N/A</v>
      </c>
      <c r="AF466" s="20" t="e">
        <f>ROUND(VLOOKUP($N466,ht!$A$2:$H$423,7,FALSE),1)</f>
        <v>#N/A</v>
      </c>
      <c r="AG466" s="20" t="e">
        <f>ROUND(VLOOKUP($N466,ht!$A$2:$H$423,8,FALSE),1)</f>
        <v>#N/A</v>
      </c>
    </row>
    <row r="467" spans="1:33" x14ac:dyDescent="0.75">
      <c r="A467" s="4"/>
      <c r="B467" s="5"/>
      <c r="C467" s="6"/>
      <c r="D467" s="6"/>
      <c r="E467" s="6"/>
      <c r="F467" s="6"/>
      <c r="G467" s="6"/>
      <c r="H467" s="35" t="str">
        <f t="shared" si="42"/>
        <v/>
      </c>
      <c r="I467" s="35" t="str">
        <f t="shared" si="43"/>
        <v/>
      </c>
      <c r="J467" s="35" t="str">
        <f t="shared" si="44"/>
        <v/>
      </c>
      <c r="K467" s="36" t="str">
        <f>Profile!$B$14</f>
        <v>700101-1</v>
      </c>
      <c r="L467" s="37">
        <f t="shared" ca="1" si="45"/>
        <v>45085</v>
      </c>
      <c r="M467" s="20" t="str">
        <f t="shared" si="46"/>
        <v>0</v>
      </c>
      <c r="N467" s="20" t="str">
        <f t="shared" si="47"/>
        <v>0</v>
      </c>
      <c r="O467" s="20" t="e">
        <f>ROUND(VLOOKUP($M467,age!$A$2:$M$479,2,FALSE),1)</f>
        <v>#N/A</v>
      </c>
      <c r="P467" s="20" t="e">
        <f>ROUND(VLOOKUP($M467,age!$A$2:$M$479,3,FALSE),1)</f>
        <v>#N/A</v>
      </c>
      <c r="Q467" s="20" t="e">
        <f>ROUND(VLOOKUP($M467,age!$A$2:$M$479,4,FALSE),1)</f>
        <v>#N/A</v>
      </c>
      <c r="R467" s="20" t="e">
        <f>ROUND(VLOOKUP($M467,age!$A$2:$M$479,5,FALSE),1)</f>
        <v>#N/A</v>
      </c>
      <c r="S467" s="20" t="e">
        <f>ROUND(VLOOKUP($M467,age!$A$2:$M$479,6,FALSE),1)</f>
        <v>#N/A</v>
      </c>
      <c r="T467" s="20" t="e">
        <f>ROUND(VLOOKUP($M467,age!$A$2:$M$479,7,FALSE),1)</f>
        <v>#N/A</v>
      </c>
      <c r="U467" s="20" t="e">
        <f>ROUND(VLOOKUP($M467,age!$A$2:$M$479,8,FALSE),1)</f>
        <v>#N/A</v>
      </c>
      <c r="V467" s="20" t="e">
        <f>ROUND(VLOOKUP($M467,age!$A$2:$M$479,9,FALSE),1)</f>
        <v>#N/A</v>
      </c>
      <c r="W467" s="20" t="e">
        <f>ROUND(VLOOKUP($M467,age!$A$2:$M$479,10,FALSE),1)</f>
        <v>#N/A</v>
      </c>
      <c r="X467" s="20" t="e">
        <f>ROUND(VLOOKUP($M467,age!$A$2:$M$479,11,FALSE),1)</f>
        <v>#N/A</v>
      </c>
      <c r="Y467" s="20" t="e">
        <f>ROUND(VLOOKUP($M467,age!$A$2:$M$479,12,FALSE),1)</f>
        <v>#N/A</v>
      </c>
      <c r="Z467" s="20" t="e">
        <f>ROUND(VLOOKUP($M467,age!$A$2:$M$479,13,FALSE),1)</f>
        <v>#N/A</v>
      </c>
      <c r="AA467" s="20" t="e">
        <f>ROUND(VLOOKUP($N467,ht!$A$2:$H$423,2,FALSE),1)</f>
        <v>#N/A</v>
      </c>
      <c r="AB467" s="38" t="e">
        <f>ROUND(VLOOKUP($N467,ht!$A$2:$H$423,3,FALSE),1)</f>
        <v>#N/A</v>
      </c>
      <c r="AC467" s="20" t="e">
        <f>ROUND(VLOOKUP($N467,ht!$A$2:$H$423,4,FALSE),1)</f>
        <v>#N/A</v>
      </c>
      <c r="AD467" s="20" t="e">
        <f>ROUND(VLOOKUP($N467,ht!$A$2:$H$423,5,FALSE),1)</f>
        <v>#N/A</v>
      </c>
      <c r="AE467" s="20" t="e">
        <f>ROUND(VLOOKUP($N467,ht!$A$2:$H$423,6,FALSE),1)</f>
        <v>#N/A</v>
      </c>
      <c r="AF467" s="20" t="e">
        <f>ROUND(VLOOKUP($N467,ht!$A$2:$H$423,7,FALSE),1)</f>
        <v>#N/A</v>
      </c>
      <c r="AG467" s="20" t="e">
        <f>ROUND(VLOOKUP($N467,ht!$A$2:$H$423,8,FALSE),1)</f>
        <v>#N/A</v>
      </c>
    </row>
    <row r="468" spans="1:33" x14ac:dyDescent="0.75">
      <c r="A468" s="4"/>
      <c r="B468" s="5"/>
      <c r="C468" s="6"/>
      <c r="D468" s="6"/>
      <c r="E468" s="6"/>
      <c r="F468" s="6"/>
      <c r="G468" s="6"/>
      <c r="H468" s="35" t="str">
        <f t="shared" si="42"/>
        <v/>
      </c>
      <c r="I468" s="35" t="str">
        <f t="shared" si="43"/>
        <v/>
      </c>
      <c r="J468" s="35" t="str">
        <f t="shared" si="44"/>
        <v/>
      </c>
      <c r="K468" s="36" t="str">
        <f>Profile!$B$14</f>
        <v>700101-1</v>
      </c>
      <c r="L468" s="37">
        <f t="shared" ca="1" si="45"/>
        <v>45085</v>
      </c>
      <c r="M468" s="20" t="str">
        <f t="shared" si="46"/>
        <v>0</v>
      </c>
      <c r="N468" s="20" t="str">
        <f t="shared" si="47"/>
        <v>0</v>
      </c>
      <c r="O468" s="20" t="e">
        <f>ROUND(VLOOKUP($M468,age!$A$2:$M$479,2,FALSE),1)</f>
        <v>#N/A</v>
      </c>
      <c r="P468" s="20" t="e">
        <f>ROUND(VLOOKUP($M468,age!$A$2:$M$479,3,FALSE),1)</f>
        <v>#N/A</v>
      </c>
      <c r="Q468" s="20" t="e">
        <f>ROUND(VLOOKUP($M468,age!$A$2:$M$479,4,FALSE),1)</f>
        <v>#N/A</v>
      </c>
      <c r="R468" s="20" t="e">
        <f>ROUND(VLOOKUP($M468,age!$A$2:$M$479,5,FALSE),1)</f>
        <v>#N/A</v>
      </c>
      <c r="S468" s="20" t="e">
        <f>ROUND(VLOOKUP($M468,age!$A$2:$M$479,6,FALSE),1)</f>
        <v>#N/A</v>
      </c>
      <c r="T468" s="20" t="e">
        <f>ROUND(VLOOKUP($M468,age!$A$2:$M$479,7,FALSE),1)</f>
        <v>#N/A</v>
      </c>
      <c r="U468" s="20" t="e">
        <f>ROUND(VLOOKUP($M468,age!$A$2:$M$479,8,FALSE),1)</f>
        <v>#N/A</v>
      </c>
      <c r="V468" s="20" t="e">
        <f>ROUND(VLOOKUP($M468,age!$A$2:$M$479,9,FALSE),1)</f>
        <v>#N/A</v>
      </c>
      <c r="W468" s="20" t="e">
        <f>ROUND(VLOOKUP($M468,age!$A$2:$M$479,10,FALSE),1)</f>
        <v>#N/A</v>
      </c>
      <c r="X468" s="20" t="e">
        <f>ROUND(VLOOKUP($M468,age!$A$2:$M$479,11,FALSE),1)</f>
        <v>#N/A</v>
      </c>
      <c r="Y468" s="20" t="e">
        <f>ROUND(VLOOKUP($M468,age!$A$2:$M$479,12,FALSE),1)</f>
        <v>#N/A</v>
      </c>
      <c r="Z468" s="20" t="e">
        <f>ROUND(VLOOKUP($M468,age!$A$2:$M$479,13,FALSE),1)</f>
        <v>#N/A</v>
      </c>
      <c r="AA468" s="20" t="e">
        <f>ROUND(VLOOKUP($N468,ht!$A$2:$H$423,2,FALSE),1)</f>
        <v>#N/A</v>
      </c>
      <c r="AB468" s="38" t="e">
        <f>ROUND(VLOOKUP($N468,ht!$A$2:$H$423,3,FALSE),1)</f>
        <v>#N/A</v>
      </c>
      <c r="AC468" s="20" t="e">
        <f>ROUND(VLOOKUP($N468,ht!$A$2:$H$423,4,FALSE),1)</f>
        <v>#N/A</v>
      </c>
      <c r="AD468" s="20" t="e">
        <f>ROUND(VLOOKUP($N468,ht!$A$2:$H$423,5,FALSE),1)</f>
        <v>#N/A</v>
      </c>
      <c r="AE468" s="20" t="e">
        <f>ROUND(VLOOKUP($N468,ht!$A$2:$H$423,6,FALSE),1)</f>
        <v>#N/A</v>
      </c>
      <c r="AF468" s="20" t="e">
        <f>ROUND(VLOOKUP($N468,ht!$A$2:$H$423,7,FALSE),1)</f>
        <v>#N/A</v>
      </c>
      <c r="AG468" s="20" t="e">
        <f>ROUND(VLOOKUP($N468,ht!$A$2:$H$423,8,FALSE),1)</f>
        <v>#N/A</v>
      </c>
    </row>
    <row r="469" spans="1:33" x14ac:dyDescent="0.75">
      <c r="A469" s="4"/>
      <c r="B469" s="5"/>
      <c r="C469" s="6"/>
      <c r="D469" s="6"/>
      <c r="E469" s="6"/>
      <c r="F469" s="6"/>
      <c r="G469" s="6"/>
      <c r="H469" s="35" t="str">
        <f t="shared" si="42"/>
        <v/>
      </c>
      <c r="I469" s="35" t="str">
        <f t="shared" si="43"/>
        <v/>
      </c>
      <c r="J469" s="35" t="str">
        <f t="shared" si="44"/>
        <v/>
      </c>
      <c r="K469" s="36" t="str">
        <f>Profile!$B$14</f>
        <v>700101-1</v>
      </c>
      <c r="L469" s="37">
        <f t="shared" ca="1" si="45"/>
        <v>45085</v>
      </c>
      <c r="M469" s="20" t="str">
        <f t="shared" si="46"/>
        <v>0</v>
      </c>
      <c r="N469" s="20" t="str">
        <f t="shared" si="47"/>
        <v>0</v>
      </c>
      <c r="O469" s="20" t="e">
        <f>ROUND(VLOOKUP($M469,age!$A$2:$M$479,2,FALSE),1)</f>
        <v>#N/A</v>
      </c>
      <c r="P469" s="20" t="e">
        <f>ROUND(VLOOKUP($M469,age!$A$2:$M$479,3,FALSE),1)</f>
        <v>#N/A</v>
      </c>
      <c r="Q469" s="20" t="e">
        <f>ROUND(VLOOKUP($M469,age!$A$2:$M$479,4,FALSE),1)</f>
        <v>#N/A</v>
      </c>
      <c r="R469" s="20" t="e">
        <f>ROUND(VLOOKUP($M469,age!$A$2:$M$479,5,FALSE),1)</f>
        <v>#N/A</v>
      </c>
      <c r="S469" s="20" t="e">
        <f>ROUND(VLOOKUP($M469,age!$A$2:$M$479,6,FALSE),1)</f>
        <v>#N/A</v>
      </c>
      <c r="T469" s="20" t="e">
        <f>ROUND(VLOOKUP($M469,age!$A$2:$M$479,7,FALSE),1)</f>
        <v>#N/A</v>
      </c>
      <c r="U469" s="20" t="e">
        <f>ROUND(VLOOKUP($M469,age!$A$2:$M$479,8,FALSE),1)</f>
        <v>#N/A</v>
      </c>
      <c r="V469" s="20" t="e">
        <f>ROUND(VLOOKUP($M469,age!$A$2:$M$479,9,FALSE),1)</f>
        <v>#N/A</v>
      </c>
      <c r="W469" s="20" t="e">
        <f>ROUND(VLOOKUP($M469,age!$A$2:$M$479,10,FALSE),1)</f>
        <v>#N/A</v>
      </c>
      <c r="X469" s="20" t="e">
        <f>ROUND(VLOOKUP($M469,age!$A$2:$M$479,11,FALSE),1)</f>
        <v>#N/A</v>
      </c>
      <c r="Y469" s="20" t="e">
        <f>ROUND(VLOOKUP($M469,age!$A$2:$M$479,12,FALSE),1)</f>
        <v>#N/A</v>
      </c>
      <c r="Z469" s="20" t="e">
        <f>ROUND(VLOOKUP($M469,age!$A$2:$M$479,13,FALSE),1)</f>
        <v>#N/A</v>
      </c>
      <c r="AA469" s="20" t="e">
        <f>ROUND(VLOOKUP($N469,ht!$A$2:$H$423,2,FALSE),1)</f>
        <v>#N/A</v>
      </c>
      <c r="AB469" s="38" t="e">
        <f>ROUND(VLOOKUP($N469,ht!$A$2:$H$423,3,FALSE),1)</f>
        <v>#N/A</v>
      </c>
      <c r="AC469" s="20" t="e">
        <f>ROUND(VLOOKUP($N469,ht!$A$2:$H$423,4,FALSE),1)</f>
        <v>#N/A</v>
      </c>
      <c r="AD469" s="20" t="e">
        <f>ROUND(VLOOKUP($N469,ht!$A$2:$H$423,5,FALSE),1)</f>
        <v>#N/A</v>
      </c>
      <c r="AE469" s="20" t="e">
        <f>ROUND(VLOOKUP($N469,ht!$A$2:$H$423,6,FALSE),1)</f>
        <v>#N/A</v>
      </c>
      <c r="AF469" s="20" t="e">
        <f>ROUND(VLOOKUP($N469,ht!$A$2:$H$423,7,FALSE),1)</f>
        <v>#N/A</v>
      </c>
      <c r="AG469" s="20" t="e">
        <f>ROUND(VLOOKUP($N469,ht!$A$2:$H$423,8,FALSE),1)</f>
        <v>#N/A</v>
      </c>
    </row>
    <row r="470" spans="1:33" x14ac:dyDescent="0.75">
      <c r="A470" s="4"/>
      <c r="B470" s="5"/>
      <c r="C470" s="6"/>
      <c r="D470" s="6"/>
      <c r="E470" s="6"/>
      <c r="F470" s="6"/>
      <c r="G470" s="6"/>
      <c r="H470" s="35" t="str">
        <f t="shared" si="42"/>
        <v/>
      </c>
      <c r="I470" s="35" t="str">
        <f t="shared" si="43"/>
        <v/>
      </c>
      <c r="J470" s="35" t="str">
        <f t="shared" si="44"/>
        <v/>
      </c>
      <c r="K470" s="36" t="str">
        <f>Profile!$B$14</f>
        <v>700101-1</v>
      </c>
      <c r="L470" s="37">
        <f t="shared" ca="1" si="45"/>
        <v>45085</v>
      </c>
      <c r="M470" s="20" t="str">
        <f t="shared" si="46"/>
        <v>0</v>
      </c>
      <c r="N470" s="20" t="str">
        <f t="shared" si="47"/>
        <v>0</v>
      </c>
      <c r="O470" s="20" t="e">
        <f>ROUND(VLOOKUP($M470,age!$A$2:$M$479,2,FALSE),1)</f>
        <v>#N/A</v>
      </c>
      <c r="P470" s="20" t="e">
        <f>ROUND(VLOOKUP($M470,age!$A$2:$M$479,3,FALSE),1)</f>
        <v>#N/A</v>
      </c>
      <c r="Q470" s="20" t="e">
        <f>ROUND(VLOOKUP($M470,age!$A$2:$M$479,4,FALSE),1)</f>
        <v>#N/A</v>
      </c>
      <c r="R470" s="20" t="e">
        <f>ROUND(VLOOKUP($M470,age!$A$2:$M$479,5,FALSE),1)</f>
        <v>#N/A</v>
      </c>
      <c r="S470" s="20" t="e">
        <f>ROUND(VLOOKUP($M470,age!$A$2:$M$479,6,FALSE),1)</f>
        <v>#N/A</v>
      </c>
      <c r="T470" s="20" t="e">
        <f>ROUND(VLOOKUP($M470,age!$A$2:$M$479,7,FALSE),1)</f>
        <v>#N/A</v>
      </c>
      <c r="U470" s="20" t="e">
        <f>ROUND(VLOOKUP($M470,age!$A$2:$M$479,8,FALSE),1)</f>
        <v>#N/A</v>
      </c>
      <c r="V470" s="20" t="e">
        <f>ROUND(VLOOKUP($M470,age!$A$2:$M$479,9,FALSE),1)</f>
        <v>#N/A</v>
      </c>
      <c r="W470" s="20" t="e">
        <f>ROUND(VLOOKUP($M470,age!$A$2:$M$479,10,FALSE),1)</f>
        <v>#N/A</v>
      </c>
      <c r="X470" s="20" t="e">
        <f>ROUND(VLOOKUP($M470,age!$A$2:$M$479,11,FALSE),1)</f>
        <v>#N/A</v>
      </c>
      <c r="Y470" s="20" t="e">
        <f>ROUND(VLOOKUP($M470,age!$A$2:$M$479,12,FALSE),1)</f>
        <v>#N/A</v>
      </c>
      <c r="Z470" s="20" t="e">
        <f>ROUND(VLOOKUP($M470,age!$A$2:$M$479,13,FALSE),1)</f>
        <v>#N/A</v>
      </c>
      <c r="AA470" s="20" t="e">
        <f>ROUND(VLOOKUP($N470,ht!$A$2:$H$423,2,FALSE),1)</f>
        <v>#N/A</v>
      </c>
      <c r="AB470" s="38" t="e">
        <f>ROUND(VLOOKUP($N470,ht!$A$2:$H$423,3,FALSE),1)</f>
        <v>#N/A</v>
      </c>
      <c r="AC470" s="20" t="e">
        <f>ROUND(VLOOKUP($N470,ht!$A$2:$H$423,4,FALSE),1)</f>
        <v>#N/A</v>
      </c>
      <c r="AD470" s="20" t="e">
        <f>ROUND(VLOOKUP($N470,ht!$A$2:$H$423,5,FALSE),1)</f>
        <v>#N/A</v>
      </c>
      <c r="AE470" s="20" t="e">
        <f>ROUND(VLOOKUP($N470,ht!$A$2:$H$423,6,FALSE),1)</f>
        <v>#N/A</v>
      </c>
      <c r="AF470" s="20" t="e">
        <f>ROUND(VLOOKUP($N470,ht!$A$2:$H$423,7,FALSE),1)</f>
        <v>#N/A</v>
      </c>
      <c r="AG470" s="20" t="e">
        <f>ROUND(VLOOKUP($N470,ht!$A$2:$H$423,8,FALSE),1)</f>
        <v>#N/A</v>
      </c>
    </row>
    <row r="471" spans="1:33" x14ac:dyDescent="0.75">
      <c r="A471" s="4"/>
      <c r="B471" s="5"/>
      <c r="C471" s="6"/>
      <c r="D471" s="6"/>
      <c r="E471" s="6"/>
      <c r="F471" s="6"/>
      <c r="G471" s="6"/>
      <c r="H471" s="35" t="str">
        <f t="shared" si="42"/>
        <v/>
      </c>
      <c r="I471" s="35" t="str">
        <f t="shared" si="43"/>
        <v/>
      </c>
      <c r="J471" s="35" t="str">
        <f t="shared" si="44"/>
        <v/>
      </c>
      <c r="K471" s="36" t="str">
        <f>Profile!$B$14</f>
        <v>700101-1</v>
      </c>
      <c r="L471" s="37">
        <f t="shared" ca="1" si="45"/>
        <v>45085</v>
      </c>
      <c r="M471" s="20" t="str">
        <f t="shared" si="46"/>
        <v>0</v>
      </c>
      <c r="N471" s="20" t="str">
        <f t="shared" si="47"/>
        <v>0</v>
      </c>
      <c r="O471" s="20" t="e">
        <f>ROUND(VLOOKUP($M471,age!$A$2:$M$479,2,FALSE),1)</f>
        <v>#N/A</v>
      </c>
      <c r="P471" s="20" t="e">
        <f>ROUND(VLOOKUP($M471,age!$A$2:$M$479,3,FALSE),1)</f>
        <v>#N/A</v>
      </c>
      <c r="Q471" s="20" t="e">
        <f>ROUND(VLOOKUP($M471,age!$A$2:$M$479,4,FALSE),1)</f>
        <v>#N/A</v>
      </c>
      <c r="R471" s="20" t="e">
        <f>ROUND(VLOOKUP($M471,age!$A$2:$M$479,5,FALSE),1)</f>
        <v>#N/A</v>
      </c>
      <c r="S471" s="20" t="e">
        <f>ROUND(VLOOKUP($M471,age!$A$2:$M$479,6,FALSE),1)</f>
        <v>#N/A</v>
      </c>
      <c r="T471" s="20" t="e">
        <f>ROUND(VLOOKUP($M471,age!$A$2:$M$479,7,FALSE),1)</f>
        <v>#N/A</v>
      </c>
      <c r="U471" s="20" t="e">
        <f>ROUND(VLOOKUP($M471,age!$A$2:$M$479,8,FALSE),1)</f>
        <v>#N/A</v>
      </c>
      <c r="V471" s="20" t="e">
        <f>ROUND(VLOOKUP($M471,age!$A$2:$M$479,9,FALSE),1)</f>
        <v>#N/A</v>
      </c>
      <c r="W471" s="20" t="e">
        <f>ROUND(VLOOKUP($M471,age!$A$2:$M$479,10,FALSE),1)</f>
        <v>#N/A</v>
      </c>
      <c r="X471" s="20" t="e">
        <f>ROUND(VLOOKUP($M471,age!$A$2:$M$479,11,FALSE),1)</f>
        <v>#N/A</v>
      </c>
      <c r="Y471" s="20" t="e">
        <f>ROUND(VLOOKUP($M471,age!$A$2:$M$479,12,FALSE),1)</f>
        <v>#N/A</v>
      </c>
      <c r="Z471" s="20" t="e">
        <f>ROUND(VLOOKUP($M471,age!$A$2:$M$479,13,FALSE),1)</f>
        <v>#N/A</v>
      </c>
      <c r="AA471" s="20" t="e">
        <f>ROUND(VLOOKUP($N471,ht!$A$2:$H$423,2,FALSE),1)</f>
        <v>#N/A</v>
      </c>
      <c r="AB471" s="38" t="e">
        <f>ROUND(VLOOKUP($N471,ht!$A$2:$H$423,3,FALSE),1)</f>
        <v>#N/A</v>
      </c>
      <c r="AC471" s="20" t="e">
        <f>ROUND(VLOOKUP($N471,ht!$A$2:$H$423,4,FALSE),1)</f>
        <v>#N/A</v>
      </c>
      <c r="AD471" s="20" t="e">
        <f>ROUND(VLOOKUP($N471,ht!$A$2:$H$423,5,FALSE),1)</f>
        <v>#N/A</v>
      </c>
      <c r="AE471" s="20" t="e">
        <f>ROUND(VLOOKUP($N471,ht!$A$2:$H$423,6,FALSE),1)</f>
        <v>#N/A</v>
      </c>
      <c r="AF471" s="20" t="e">
        <f>ROUND(VLOOKUP($N471,ht!$A$2:$H$423,7,FALSE),1)</f>
        <v>#N/A</v>
      </c>
      <c r="AG471" s="20" t="e">
        <f>ROUND(VLOOKUP($N471,ht!$A$2:$H$423,8,FALSE),1)</f>
        <v>#N/A</v>
      </c>
    </row>
    <row r="472" spans="1:33" x14ac:dyDescent="0.75">
      <c r="A472" s="4"/>
      <c r="B472" s="5"/>
      <c r="C472" s="6"/>
      <c r="D472" s="6"/>
      <c r="E472" s="6"/>
      <c r="F472" s="6"/>
      <c r="G472" s="6"/>
      <c r="H472" s="35" t="str">
        <f t="shared" si="42"/>
        <v/>
      </c>
      <c r="I472" s="35" t="str">
        <f t="shared" si="43"/>
        <v/>
      </c>
      <c r="J472" s="35" t="str">
        <f t="shared" si="44"/>
        <v/>
      </c>
      <c r="K472" s="36" t="str">
        <f>Profile!$B$14</f>
        <v>700101-1</v>
      </c>
      <c r="L472" s="37">
        <f t="shared" ca="1" si="45"/>
        <v>45085</v>
      </c>
      <c r="M472" s="20" t="str">
        <f t="shared" si="46"/>
        <v>0</v>
      </c>
      <c r="N472" s="20" t="str">
        <f t="shared" si="47"/>
        <v>0</v>
      </c>
      <c r="O472" s="20" t="e">
        <f>ROUND(VLOOKUP($M472,age!$A$2:$M$479,2,FALSE),1)</f>
        <v>#N/A</v>
      </c>
      <c r="P472" s="20" t="e">
        <f>ROUND(VLOOKUP($M472,age!$A$2:$M$479,3,FALSE),1)</f>
        <v>#N/A</v>
      </c>
      <c r="Q472" s="20" t="e">
        <f>ROUND(VLOOKUP($M472,age!$A$2:$M$479,4,FALSE),1)</f>
        <v>#N/A</v>
      </c>
      <c r="R472" s="20" t="e">
        <f>ROUND(VLOOKUP($M472,age!$A$2:$M$479,5,FALSE),1)</f>
        <v>#N/A</v>
      </c>
      <c r="S472" s="20" t="e">
        <f>ROUND(VLOOKUP($M472,age!$A$2:$M$479,6,FALSE),1)</f>
        <v>#N/A</v>
      </c>
      <c r="T472" s="20" t="e">
        <f>ROUND(VLOOKUP($M472,age!$A$2:$M$479,7,FALSE),1)</f>
        <v>#N/A</v>
      </c>
      <c r="U472" s="20" t="e">
        <f>ROUND(VLOOKUP($M472,age!$A$2:$M$479,8,FALSE),1)</f>
        <v>#N/A</v>
      </c>
      <c r="V472" s="20" t="e">
        <f>ROUND(VLOOKUP($M472,age!$A$2:$M$479,9,FALSE),1)</f>
        <v>#N/A</v>
      </c>
      <c r="W472" s="20" t="e">
        <f>ROUND(VLOOKUP($M472,age!$A$2:$M$479,10,FALSE),1)</f>
        <v>#N/A</v>
      </c>
      <c r="X472" s="20" t="e">
        <f>ROUND(VLOOKUP($M472,age!$A$2:$M$479,11,FALSE),1)</f>
        <v>#N/A</v>
      </c>
      <c r="Y472" s="20" t="e">
        <f>ROUND(VLOOKUP($M472,age!$A$2:$M$479,12,FALSE),1)</f>
        <v>#N/A</v>
      </c>
      <c r="Z472" s="20" t="e">
        <f>ROUND(VLOOKUP($M472,age!$A$2:$M$479,13,FALSE),1)</f>
        <v>#N/A</v>
      </c>
      <c r="AA472" s="20" t="e">
        <f>ROUND(VLOOKUP($N472,ht!$A$2:$H$423,2,FALSE),1)</f>
        <v>#N/A</v>
      </c>
      <c r="AB472" s="38" t="e">
        <f>ROUND(VLOOKUP($N472,ht!$A$2:$H$423,3,FALSE),1)</f>
        <v>#N/A</v>
      </c>
      <c r="AC472" s="20" t="e">
        <f>ROUND(VLOOKUP($N472,ht!$A$2:$H$423,4,FALSE),1)</f>
        <v>#N/A</v>
      </c>
      <c r="AD472" s="20" t="e">
        <f>ROUND(VLOOKUP($N472,ht!$A$2:$H$423,5,FALSE),1)</f>
        <v>#N/A</v>
      </c>
      <c r="AE472" s="20" t="e">
        <f>ROUND(VLOOKUP($N472,ht!$A$2:$H$423,6,FALSE),1)</f>
        <v>#N/A</v>
      </c>
      <c r="AF472" s="20" t="e">
        <f>ROUND(VLOOKUP($N472,ht!$A$2:$H$423,7,FALSE),1)</f>
        <v>#N/A</v>
      </c>
      <c r="AG472" s="20" t="e">
        <f>ROUND(VLOOKUP($N472,ht!$A$2:$H$423,8,FALSE),1)</f>
        <v>#N/A</v>
      </c>
    </row>
    <row r="473" spans="1:33" x14ac:dyDescent="0.75">
      <c r="A473" s="4"/>
      <c r="B473" s="5"/>
      <c r="C473" s="6"/>
      <c r="D473" s="6"/>
      <c r="E473" s="6"/>
      <c r="F473" s="6"/>
      <c r="G473" s="6"/>
      <c r="H473" s="35" t="str">
        <f t="shared" si="42"/>
        <v/>
      </c>
      <c r="I473" s="35" t="str">
        <f t="shared" si="43"/>
        <v/>
      </c>
      <c r="J473" s="35" t="str">
        <f t="shared" si="44"/>
        <v/>
      </c>
      <c r="K473" s="36" t="str">
        <f>Profile!$B$14</f>
        <v>700101-1</v>
      </c>
      <c r="L473" s="37">
        <f t="shared" ca="1" si="45"/>
        <v>45085</v>
      </c>
      <c r="M473" s="20" t="str">
        <f t="shared" si="46"/>
        <v>0</v>
      </c>
      <c r="N473" s="20" t="str">
        <f t="shared" si="47"/>
        <v>0</v>
      </c>
      <c r="O473" s="20" t="e">
        <f>ROUND(VLOOKUP($M473,age!$A$2:$M$479,2,FALSE),1)</f>
        <v>#N/A</v>
      </c>
      <c r="P473" s="20" t="e">
        <f>ROUND(VLOOKUP($M473,age!$A$2:$M$479,3,FALSE),1)</f>
        <v>#N/A</v>
      </c>
      <c r="Q473" s="20" t="e">
        <f>ROUND(VLOOKUP($M473,age!$A$2:$M$479,4,FALSE),1)</f>
        <v>#N/A</v>
      </c>
      <c r="R473" s="20" t="e">
        <f>ROUND(VLOOKUP($M473,age!$A$2:$M$479,5,FALSE),1)</f>
        <v>#N/A</v>
      </c>
      <c r="S473" s="20" t="e">
        <f>ROUND(VLOOKUP($M473,age!$A$2:$M$479,6,FALSE),1)</f>
        <v>#N/A</v>
      </c>
      <c r="T473" s="20" t="e">
        <f>ROUND(VLOOKUP($M473,age!$A$2:$M$479,7,FALSE),1)</f>
        <v>#N/A</v>
      </c>
      <c r="U473" s="20" t="e">
        <f>ROUND(VLOOKUP($M473,age!$A$2:$M$479,8,FALSE),1)</f>
        <v>#N/A</v>
      </c>
      <c r="V473" s="20" t="e">
        <f>ROUND(VLOOKUP($M473,age!$A$2:$M$479,9,FALSE),1)</f>
        <v>#N/A</v>
      </c>
      <c r="W473" s="20" t="e">
        <f>ROUND(VLOOKUP($M473,age!$A$2:$M$479,10,FALSE),1)</f>
        <v>#N/A</v>
      </c>
      <c r="X473" s="20" t="e">
        <f>ROUND(VLOOKUP($M473,age!$A$2:$M$479,11,FALSE),1)</f>
        <v>#N/A</v>
      </c>
      <c r="Y473" s="20" t="e">
        <f>ROUND(VLOOKUP($M473,age!$A$2:$M$479,12,FALSE),1)</f>
        <v>#N/A</v>
      </c>
      <c r="Z473" s="20" t="e">
        <f>ROUND(VLOOKUP($M473,age!$A$2:$M$479,13,FALSE),1)</f>
        <v>#N/A</v>
      </c>
      <c r="AA473" s="20" t="e">
        <f>ROUND(VLOOKUP($N473,ht!$A$2:$H$423,2,FALSE),1)</f>
        <v>#N/A</v>
      </c>
      <c r="AB473" s="38" t="e">
        <f>ROUND(VLOOKUP($N473,ht!$A$2:$H$423,3,FALSE),1)</f>
        <v>#N/A</v>
      </c>
      <c r="AC473" s="20" t="e">
        <f>ROUND(VLOOKUP($N473,ht!$A$2:$H$423,4,FALSE),1)</f>
        <v>#N/A</v>
      </c>
      <c r="AD473" s="20" t="e">
        <f>ROUND(VLOOKUP($N473,ht!$A$2:$H$423,5,FALSE),1)</f>
        <v>#N/A</v>
      </c>
      <c r="AE473" s="20" t="e">
        <f>ROUND(VLOOKUP($N473,ht!$A$2:$H$423,6,FALSE),1)</f>
        <v>#N/A</v>
      </c>
      <c r="AF473" s="20" t="e">
        <f>ROUND(VLOOKUP($N473,ht!$A$2:$H$423,7,FALSE),1)</f>
        <v>#N/A</v>
      </c>
      <c r="AG473" s="20" t="e">
        <f>ROUND(VLOOKUP($N473,ht!$A$2:$H$423,8,FALSE),1)</f>
        <v>#N/A</v>
      </c>
    </row>
    <row r="474" spans="1:33" x14ac:dyDescent="0.75">
      <c r="A474" s="4"/>
      <c r="B474" s="5"/>
      <c r="C474" s="6"/>
      <c r="D474" s="6"/>
      <c r="E474" s="6"/>
      <c r="F474" s="6"/>
      <c r="G474" s="6"/>
      <c r="H474" s="35" t="str">
        <f t="shared" si="42"/>
        <v/>
      </c>
      <c r="I474" s="35" t="str">
        <f t="shared" si="43"/>
        <v/>
      </c>
      <c r="J474" s="35" t="str">
        <f t="shared" si="44"/>
        <v/>
      </c>
      <c r="K474" s="36" t="str">
        <f>Profile!$B$14</f>
        <v>700101-1</v>
      </c>
      <c r="L474" s="37">
        <f t="shared" ca="1" si="45"/>
        <v>45085</v>
      </c>
      <c r="M474" s="20" t="str">
        <f t="shared" si="46"/>
        <v>0</v>
      </c>
      <c r="N474" s="20" t="str">
        <f t="shared" si="47"/>
        <v>0</v>
      </c>
      <c r="O474" s="20" t="e">
        <f>ROUND(VLOOKUP($M474,age!$A$2:$M$479,2,FALSE),1)</f>
        <v>#N/A</v>
      </c>
      <c r="P474" s="20" t="e">
        <f>ROUND(VLOOKUP($M474,age!$A$2:$M$479,3,FALSE),1)</f>
        <v>#N/A</v>
      </c>
      <c r="Q474" s="20" t="e">
        <f>ROUND(VLOOKUP($M474,age!$A$2:$M$479,4,FALSE),1)</f>
        <v>#N/A</v>
      </c>
      <c r="R474" s="20" t="e">
        <f>ROUND(VLOOKUP($M474,age!$A$2:$M$479,5,FALSE),1)</f>
        <v>#N/A</v>
      </c>
      <c r="S474" s="20" t="e">
        <f>ROUND(VLOOKUP($M474,age!$A$2:$M$479,6,FALSE),1)</f>
        <v>#N/A</v>
      </c>
      <c r="T474" s="20" t="e">
        <f>ROUND(VLOOKUP($M474,age!$A$2:$M$479,7,FALSE),1)</f>
        <v>#N/A</v>
      </c>
      <c r="U474" s="20" t="e">
        <f>ROUND(VLOOKUP($M474,age!$A$2:$M$479,8,FALSE),1)</f>
        <v>#N/A</v>
      </c>
      <c r="V474" s="20" t="e">
        <f>ROUND(VLOOKUP($M474,age!$A$2:$M$479,9,FALSE),1)</f>
        <v>#N/A</v>
      </c>
      <c r="W474" s="20" t="e">
        <f>ROUND(VLOOKUP($M474,age!$A$2:$M$479,10,FALSE),1)</f>
        <v>#N/A</v>
      </c>
      <c r="X474" s="20" t="e">
        <f>ROUND(VLOOKUP($M474,age!$A$2:$M$479,11,FALSE),1)</f>
        <v>#N/A</v>
      </c>
      <c r="Y474" s="20" t="e">
        <f>ROUND(VLOOKUP($M474,age!$A$2:$M$479,12,FALSE),1)</f>
        <v>#N/A</v>
      </c>
      <c r="Z474" s="20" t="e">
        <f>ROUND(VLOOKUP($M474,age!$A$2:$M$479,13,FALSE),1)</f>
        <v>#N/A</v>
      </c>
      <c r="AA474" s="20" t="e">
        <f>ROUND(VLOOKUP($N474,ht!$A$2:$H$423,2,FALSE),1)</f>
        <v>#N/A</v>
      </c>
      <c r="AB474" s="38" t="e">
        <f>ROUND(VLOOKUP($N474,ht!$A$2:$H$423,3,FALSE),1)</f>
        <v>#N/A</v>
      </c>
      <c r="AC474" s="20" t="e">
        <f>ROUND(VLOOKUP($N474,ht!$A$2:$H$423,4,FALSE),1)</f>
        <v>#N/A</v>
      </c>
      <c r="AD474" s="20" t="e">
        <f>ROUND(VLOOKUP($N474,ht!$A$2:$H$423,5,FALSE),1)</f>
        <v>#N/A</v>
      </c>
      <c r="AE474" s="20" t="e">
        <f>ROUND(VLOOKUP($N474,ht!$A$2:$H$423,6,FALSE),1)</f>
        <v>#N/A</v>
      </c>
      <c r="AF474" s="20" t="e">
        <f>ROUND(VLOOKUP($N474,ht!$A$2:$H$423,7,FALSE),1)</f>
        <v>#N/A</v>
      </c>
      <c r="AG474" s="20" t="e">
        <f>ROUND(VLOOKUP($N474,ht!$A$2:$H$423,8,FALSE),1)</f>
        <v>#N/A</v>
      </c>
    </row>
    <row r="475" spans="1:33" x14ac:dyDescent="0.75">
      <c r="A475" s="4"/>
      <c r="B475" s="5"/>
      <c r="C475" s="6"/>
      <c r="D475" s="6"/>
      <c r="E475" s="6"/>
      <c r="F475" s="6"/>
      <c r="G475" s="6"/>
      <c r="H475" s="35" t="str">
        <f t="shared" si="42"/>
        <v/>
      </c>
      <c r="I475" s="35" t="str">
        <f t="shared" si="43"/>
        <v/>
      </c>
      <c r="J475" s="35" t="str">
        <f t="shared" si="44"/>
        <v/>
      </c>
      <c r="K475" s="36" t="str">
        <f>Profile!$B$14</f>
        <v>700101-1</v>
      </c>
      <c r="L475" s="37">
        <f t="shared" ca="1" si="45"/>
        <v>45085</v>
      </c>
      <c r="M475" s="20" t="str">
        <f t="shared" si="46"/>
        <v>0</v>
      </c>
      <c r="N475" s="20" t="str">
        <f t="shared" si="47"/>
        <v>0</v>
      </c>
      <c r="O475" s="20" t="e">
        <f>ROUND(VLOOKUP($M475,age!$A$2:$M$479,2,FALSE),1)</f>
        <v>#N/A</v>
      </c>
      <c r="P475" s="20" t="e">
        <f>ROUND(VLOOKUP($M475,age!$A$2:$M$479,3,FALSE),1)</f>
        <v>#N/A</v>
      </c>
      <c r="Q475" s="20" t="e">
        <f>ROUND(VLOOKUP($M475,age!$A$2:$M$479,4,FALSE),1)</f>
        <v>#N/A</v>
      </c>
      <c r="R475" s="20" t="e">
        <f>ROUND(VLOOKUP($M475,age!$A$2:$M$479,5,FALSE),1)</f>
        <v>#N/A</v>
      </c>
      <c r="S475" s="20" t="e">
        <f>ROUND(VLOOKUP($M475,age!$A$2:$M$479,6,FALSE),1)</f>
        <v>#N/A</v>
      </c>
      <c r="T475" s="20" t="e">
        <f>ROUND(VLOOKUP($M475,age!$A$2:$M$479,7,FALSE),1)</f>
        <v>#N/A</v>
      </c>
      <c r="U475" s="20" t="e">
        <f>ROUND(VLOOKUP($M475,age!$A$2:$M$479,8,FALSE),1)</f>
        <v>#N/A</v>
      </c>
      <c r="V475" s="20" t="e">
        <f>ROUND(VLOOKUP($M475,age!$A$2:$M$479,9,FALSE),1)</f>
        <v>#N/A</v>
      </c>
      <c r="W475" s="20" t="e">
        <f>ROUND(VLOOKUP($M475,age!$A$2:$M$479,10,FALSE),1)</f>
        <v>#N/A</v>
      </c>
      <c r="X475" s="20" t="e">
        <f>ROUND(VLOOKUP($M475,age!$A$2:$M$479,11,FALSE),1)</f>
        <v>#N/A</v>
      </c>
      <c r="Y475" s="20" t="e">
        <f>ROUND(VLOOKUP($M475,age!$A$2:$M$479,12,FALSE),1)</f>
        <v>#N/A</v>
      </c>
      <c r="Z475" s="20" t="e">
        <f>ROUND(VLOOKUP($M475,age!$A$2:$M$479,13,FALSE),1)</f>
        <v>#N/A</v>
      </c>
      <c r="AA475" s="20" t="e">
        <f>ROUND(VLOOKUP($N475,ht!$A$2:$H$423,2,FALSE),1)</f>
        <v>#N/A</v>
      </c>
      <c r="AB475" s="38" t="e">
        <f>ROUND(VLOOKUP($N475,ht!$A$2:$H$423,3,FALSE),1)</f>
        <v>#N/A</v>
      </c>
      <c r="AC475" s="20" t="e">
        <f>ROUND(VLOOKUP($N475,ht!$A$2:$H$423,4,FALSE),1)</f>
        <v>#N/A</v>
      </c>
      <c r="AD475" s="20" t="e">
        <f>ROUND(VLOOKUP($N475,ht!$A$2:$H$423,5,FALSE),1)</f>
        <v>#N/A</v>
      </c>
      <c r="AE475" s="20" t="e">
        <f>ROUND(VLOOKUP($N475,ht!$A$2:$H$423,6,FALSE),1)</f>
        <v>#N/A</v>
      </c>
      <c r="AF475" s="20" t="e">
        <f>ROUND(VLOOKUP($N475,ht!$A$2:$H$423,7,FALSE),1)</f>
        <v>#N/A</v>
      </c>
      <c r="AG475" s="20" t="e">
        <f>ROUND(VLOOKUP($N475,ht!$A$2:$H$423,8,FALSE),1)</f>
        <v>#N/A</v>
      </c>
    </row>
    <row r="476" spans="1:33" x14ac:dyDescent="0.75">
      <c r="A476" s="4"/>
      <c r="B476" s="5"/>
      <c r="C476" s="6"/>
      <c r="D476" s="6"/>
      <c r="E476" s="6"/>
      <c r="F476" s="6"/>
      <c r="G476" s="6"/>
      <c r="H476" s="35" t="str">
        <f t="shared" si="42"/>
        <v/>
      </c>
      <c r="I476" s="35" t="str">
        <f t="shared" si="43"/>
        <v/>
      </c>
      <c r="J476" s="35" t="str">
        <f t="shared" si="44"/>
        <v/>
      </c>
      <c r="K476" s="36" t="str">
        <f>Profile!$B$14</f>
        <v>700101-1</v>
      </c>
      <c r="L476" s="37">
        <f t="shared" ca="1" si="45"/>
        <v>45085</v>
      </c>
      <c r="M476" s="20" t="str">
        <f t="shared" si="46"/>
        <v>0</v>
      </c>
      <c r="N476" s="20" t="str">
        <f t="shared" si="47"/>
        <v>0</v>
      </c>
      <c r="O476" s="20" t="e">
        <f>ROUND(VLOOKUP($M476,age!$A$2:$M$479,2,FALSE),1)</f>
        <v>#N/A</v>
      </c>
      <c r="P476" s="20" t="e">
        <f>ROUND(VLOOKUP($M476,age!$A$2:$M$479,3,FALSE),1)</f>
        <v>#N/A</v>
      </c>
      <c r="Q476" s="20" t="e">
        <f>ROUND(VLOOKUP($M476,age!$A$2:$M$479,4,FALSE),1)</f>
        <v>#N/A</v>
      </c>
      <c r="R476" s="20" t="e">
        <f>ROUND(VLOOKUP($M476,age!$A$2:$M$479,5,FALSE),1)</f>
        <v>#N/A</v>
      </c>
      <c r="S476" s="20" t="e">
        <f>ROUND(VLOOKUP($M476,age!$A$2:$M$479,6,FALSE),1)</f>
        <v>#N/A</v>
      </c>
      <c r="T476" s="20" t="e">
        <f>ROUND(VLOOKUP($M476,age!$A$2:$M$479,7,FALSE),1)</f>
        <v>#N/A</v>
      </c>
      <c r="U476" s="20" t="e">
        <f>ROUND(VLOOKUP($M476,age!$A$2:$M$479,8,FALSE),1)</f>
        <v>#N/A</v>
      </c>
      <c r="V476" s="20" t="e">
        <f>ROUND(VLOOKUP($M476,age!$A$2:$M$479,9,FALSE),1)</f>
        <v>#N/A</v>
      </c>
      <c r="W476" s="20" t="e">
        <f>ROUND(VLOOKUP($M476,age!$A$2:$M$479,10,FALSE),1)</f>
        <v>#N/A</v>
      </c>
      <c r="X476" s="20" t="e">
        <f>ROUND(VLOOKUP($M476,age!$A$2:$M$479,11,FALSE),1)</f>
        <v>#N/A</v>
      </c>
      <c r="Y476" s="20" t="e">
        <f>ROUND(VLOOKUP($M476,age!$A$2:$M$479,12,FALSE),1)</f>
        <v>#N/A</v>
      </c>
      <c r="Z476" s="20" t="e">
        <f>ROUND(VLOOKUP($M476,age!$A$2:$M$479,13,FALSE),1)</f>
        <v>#N/A</v>
      </c>
      <c r="AA476" s="20" t="e">
        <f>ROUND(VLOOKUP($N476,ht!$A$2:$H$423,2,FALSE),1)</f>
        <v>#N/A</v>
      </c>
      <c r="AB476" s="38" t="e">
        <f>ROUND(VLOOKUP($N476,ht!$A$2:$H$423,3,FALSE),1)</f>
        <v>#N/A</v>
      </c>
      <c r="AC476" s="20" t="e">
        <f>ROUND(VLOOKUP($N476,ht!$A$2:$H$423,4,FALSE),1)</f>
        <v>#N/A</v>
      </c>
      <c r="AD476" s="20" t="e">
        <f>ROUND(VLOOKUP($N476,ht!$A$2:$H$423,5,FALSE),1)</f>
        <v>#N/A</v>
      </c>
      <c r="AE476" s="20" t="e">
        <f>ROUND(VLOOKUP($N476,ht!$A$2:$H$423,6,FALSE),1)</f>
        <v>#N/A</v>
      </c>
      <c r="AF476" s="20" t="e">
        <f>ROUND(VLOOKUP($N476,ht!$A$2:$H$423,7,FALSE),1)</f>
        <v>#N/A</v>
      </c>
      <c r="AG476" s="20" t="e">
        <f>ROUND(VLOOKUP($N476,ht!$A$2:$H$423,8,FALSE),1)</f>
        <v>#N/A</v>
      </c>
    </row>
    <row r="477" spans="1:33" x14ac:dyDescent="0.75">
      <c r="A477" s="4"/>
      <c r="B477" s="5"/>
      <c r="C477" s="6"/>
      <c r="D477" s="6"/>
      <c r="E477" s="6"/>
      <c r="F477" s="6"/>
      <c r="G477" s="6"/>
      <c r="H477" s="35" t="str">
        <f t="shared" si="42"/>
        <v/>
      </c>
      <c r="I477" s="35" t="str">
        <f t="shared" si="43"/>
        <v/>
      </c>
      <c r="J477" s="35" t="str">
        <f t="shared" si="44"/>
        <v/>
      </c>
      <c r="K477" s="36" t="str">
        <f>Profile!$B$14</f>
        <v>700101-1</v>
      </c>
      <c r="L477" s="37">
        <f t="shared" ca="1" si="45"/>
        <v>45085</v>
      </c>
      <c r="M477" s="20" t="str">
        <f t="shared" si="46"/>
        <v>0</v>
      </c>
      <c r="N477" s="20" t="str">
        <f t="shared" si="47"/>
        <v>0</v>
      </c>
      <c r="O477" s="20" t="e">
        <f>ROUND(VLOOKUP($M477,age!$A$2:$M$479,2,FALSE),1)</f>
        <v>#N/A</v>
      </c>
      <c r="P477" s="20" t="e">
        <f>ROUND(VLOOKUP($M477,age!$A$2:$M$479,3,FALSE),1)</f>
        <v>#N/A</v>
      </c>
      <c r="Q477" s="20" t="e">
        <f>ROUND(VLOOKUP($M477,age!$A$2:$M$479,4,FALSE),1)</f>
        <v>#N/A</v>
      </c>
      <c r="R477" s="20" t="e">
        <f>ROUND(VLOOKUP($M477,age!$A$2:$M$479,5,FALSE),1)</f>
        <v>#N/A</v>
      </c>
      <c r="S477" s="20" t="e">
        <f>ROUND(VLOOKUP($M477,age!$A$2:$M$479,6,FALSE),1)</f>
        <v>#N/A</v>
      </c>
      <c r="T477" s="20" t="e">
        <f>ROUND(VLOOKUP($M477,age!$A$2:$M$479,7,FALSE),1)</f>
        <v>#N/A</v>
      </c>
      <c r="U477" s="20" t="e">
        <f>ROUND(VLOOKUP($M477,age!$A$2:$M$479,8,FALSE),1)</f>
        <v>#N/A</v>
      </c>
      <c r="V477" s="20" t="e">
        <f>ROUND(VLOOKUP($M477,age!$A$2:$M$479,9,FALSE),1)</f>
        <v>#N/A</v>
      </c>
      <c r="W477" s="20" t="e">
        <f>ROUND(VLOOKUP($M477,age!$A$2:$M$479,10,FALSE),1)</f>
        <v>#N/A</v>
      </c>
      <c r="X477" s="20" t="e">
        <f>ROUND(VLOOKUP($M477,age!$A$2:$M$479,11,FALSE),1)</f>
        <v>#N/A</v>
      </c>
      <c r="Y477" s="20" t="e">
        <f>ROUND(VLOOKUP($M477,age!$A$2:$M$479,12,FALSE),1)</f>
        <v>#N/A</v>
      </c>
      <c r="Z477" s="20" t="e">
        <f>ROUND(VLOOKUP($M477,age!$A$2:$M$479,13,FALSE),1)</f>
        <v>#N/A</v>
      </c>
      <c r="AA477" s="20" t="e">
        <f>ROUND(VLOOKUP($N477,ht!$A$2:$H$423,2,FALSE),1)</f>
        <v>#N/A</v>
      </c>
      <c r="AB477" s="38" t="e">
        <f>ROUND(VLOOKUP($N477,ht!$A$2:$H$423,3,FALSE),1)</f>
        <v>#N/A</v>
      </c>
      <c r="AC477" s="20" t="e">
        <f>ROUND(VLOOKUP($N477,ht!$A$2:$H$423,4,FALSE),1)</f>
        <v>#N/A</v>
      </c>
      <c r="AD477" s="20" t="e">
        <f>ROUND(VLOOKUP($N477,ht!$A$2:$H$423,5,FALSE),1)</f>
        <v>#N/A</v>
      </c>
      <c r="AE477" s="20" t="e">
        <f>ROUND(VLOOKUP($N477,ht!$A$2:$H$423,6,FALSE),1)</f>
        <v>#N/A</v>
      </c>
      <c r="AF477" s="20" t="e">
        <f>ROUND(VLOOKUP($N477,ht!$A$2:$H$423,7,FALSE),1)</f>
        <v>#N/A</v>
      </c>
      <c r="AG477" s="20" t="e">
        <f>ROUND(VLOOKUP($N477,ht!$A$2:$H$423,8,FALSE),1)</f>
        <v>#N/A</v>
      </c>
    </row>
    <row r="478" spans="1:33" x14ac:dyDescent="0.75">
      <c r="A478" s="4"/>
      <c r="B478" s="5"/>
      <c r="C478" s="6"/>
      <c r="D478" s="6"/>
      <c r="E478" s="6"/>
      <c r="F478" s="6"/>
      <c r="G478" s="6"/>
      <c r="H478" s="35" t="str">
        <f t="shared" si="42"/>
        <v/>
      </c>
      <c r="I478" s="35" t="str">
        <f t="shared" si="43"/>
        <v/>
      </c>
      <c r="J478" s="35" t="str">
        <f t="shared" si="44"/>
        <v/>
      </c>
      <c r="K478" s="36" t="str">
        <f>Profile!$B$14</f>
        <v>700101-1</v>
      </c>
      <c r="L478" s="37">
        <f t="shared" ca="1" si="45"/>
        <v>45085</v>
      </c>
      <c r="M478" s="20" t="str">
        <f t="shared" si="46"/>
        <v>0</v>
      </c>
      <c r="N478" s="20" t="str">
        <f t="shared" si="47"/>
        <v>0</v>
      </c>
      <c r="O478" s="20" t="e">
        <f>ROUND(VLOOKUP($M478,age!$A$2:$M$479,2,FALSE),1)</f>
        <v>#N/A</v>
      </c>
      <c r="P478" s="20" t="e">
        <f>ROUND(VLOOKUP($M478,age!$A$2:$M$479,3,FALSE),1)</f>
        <v>#N/A</v>
      </c>
      <c r="Q478" s="20" t="e">
        <f>ROUND(VLOOKUP($M478,age!$A$2:$M$479,4,FALSE),1)</f>
        <v>#N/A</v>
      </c>
      <c r="R478" s="20" t="e">
        <f>ROUND(VLOOKUP($M478,age!$A$2:$M$479,5,FALSE),1)</f>
        <v>#N/A</v>
      </c>
      <c r="S478" s="20" t="e">
        <f>ROUND(VLOOKUP($M478,age!$A$2:$M$479,6,FALSE),1)</f>
        <v>#N/A</v>
      </c>
      <c r="T478" s="20" t="e">
        <f>ROUND(VLOOKUP($M478,age!$A$2:$M$479,7,FALSE),1)</f>
        <v>#N/A</v>
      </c>
      <c r="U478" s="20" t="e">
        <f>ROUND(VLOOKUP($M478,age!$A$2:$M$479,8,FALSE),1)</f>
        <v>#N/A</v>
      </c>
      <c r="V478" s="20" t="e">
        <f>ROUND(VLOOKUP($M478,age!$A$2:$M$479,9,FALSE),1)</f>
        <v>#N/A</v>
      </c>
      <c r="W478" s="20" t="e">
        <f>ROUND(VLOOKUP($M478,age!$A$2:$M$479,10,FALSE),1)</f>
        <v>#N/A</v>
      </c>
      <c r="X478" s="20" t="e">
        <f>ROUND(VLOOKUP($M478,age!$A$2:$M$479,11,FALSE),1)</f>
        <v>#N/A</v>
      </c>
      <c r="Y478" s="20" t="e">
        <f>ROUND(VLOOKUP($M478,age!$A$2:$M$479,12,FALSE),1)</f>
        <v>#N/A</v>
      </c>
      <c r="Z478" s="20" t="e">
        <f>ROUND(VLOOKUP($M478,age!$A$2:$M$479,13,FALSE),1)</f>
        <v>#N/A</v>
      </c>
      <c r="AA478" s="20" t="e">
        <f>ROUND(VLOOKUP($N478,ht!$A$2:$H$423,2,FALSE),1)</f>
        <v>#N/A</v>
      </c>
      <c r="AB478" s="38" t="e">
        <f>ROUND(VLOOKUP($N478,ht!$A$2:$H$423,3,FALSE),1)</f>
        <v>#N/A</v>
      </c>
      <c r="AC478" s="20" t="e">
        <f>ROUND(VLOOKUP($N478,ht!$A$2:$H$423,4,FALSE),1)</f>
        <v>#N/A</v>
      </c>
      <c r="AD478" s="20" t="e">
        <f>ROUND(VLOOKUP($N478,ht!$A$2:$H$423,5,FALSE),1)</f>
        <v>#N/A</v>
      </c>
      <c r="AE478" s="20" t="e">
        <f>ROUND(VLOOKUP($N478,ht!$A$2:$H$423,6,FALSE),1)</f>
        <v>#N/A</v>
      </c>
      <c r="AF478" s="20" t="e">
        <f>ROUND(VLOOKUP($N478,ht!$A$2:$H$423,7,FALSE),1)</f>
        <v>#N/A</v>
      </c>
      <c r="AG478" s="20" t="e">
        <f>ROUND(VLOOKUP($N478,ht!$A$2:$H$423,8,FALSE),1)</f>
        <v>#N/A</v>
      </c>
    </row>
    <row r="479" spans="1:33" x14ac:dyDescent="0.75">
      <c r="A479" s="4"/>
      <c r="B479" s="5"/>
      <c r="C479" s="6"/>
      <c r="D479" s="6"/>
      <c r="E479" s="6"/>
      <c r="F479" s="6"/>
      <c r="G479" s="6"/>
      <c r="H479" s="35" t="str">
        <f t="shared" si="42"/>
        <v/>
      </c>
      <c r="I479" s="35" t="str">
        <f t="shared" si="43"/>
        <v/>
      </c>
      <c r="J479" s="35" t="str">
        <f t="shared" si="44"/>
        <v/>
      </c>
      <c r="K479" s="36" t="str">
        <f>Profile!$B$14</f>
        <v>700101-1</v>
      </c>
      <c r="L479" s="37">
        <f t="shared" ca="1" si="45"/>
        <v>45085</v>
      </c>
      <c r="M479" s="20" t="str">
        <f t="shared" si="46"/>
        <v>0</v>
      </c>
      <c r="N479" s="20" t="str">
        <f t="shared" si="47"/>
        <v>0</v>
      </c>
      <c r="O479" s="20" t="e">
        <f>ROUND(VLOOKUP($M479,age!$A$2:$M$479,2,FALSE),1)</f>
        <v>#N/A</v>
      </c>
      <c r="P479" s="20" t="e">
        <f>ROUND(VLOOKUP($M479,age!$A$2:$M$479,3,FALSE),1)</f>
        <v>#N/A</v>
      </c>
      <c r="Q479" s="20" t="e">
        <f>ROUND(VLOOKUP($M479,age!$A$2:$M$479,4,FALSE),1)</f>
        <v>#N/A</v>
      </c>
      <c r="R479" s="20" t="e">
        <f>ROUND(VLOOKUP($M479,age!$A$2:$M$479,5,FALSE),1)</f>
        <v>#N/A</v>
      </c>
      <c r="S479" s="20" t="e">
        <f>ROUND(VLOOKUP($M479,age!$A$2:$M$479,6,FALSE),1)</f>
        <v>#N/A</v>
      </c>
      <c r="T479" s="20" t="e">
        <f>ROUND(VLOOKUP($M479,age!$A$2:$M$479,7,FALSE),1)</f>
        <v>#N/A</v>
      </c>
      <c r="U479" s="20" t="e">
        <f>ROUND(VLOOKUP($M479,age!$A$2:$M$479,8,FALSE),1)</f>
        <v>#N/A</v>
      </c>
      <c r="V479" s="20" t="e">
        <f>ROUND(VLOOKUP($M479,age!$A$2:$M$479,9,FALSE),1)</f>
        <v>#N/A</v>
      </c>
      <c r="W479" s="20" t="e">
        <f>ROUND(VLOOKUP($M479,age!$A$2:$M$479,10,FALSE),1)</f>
        <v>#N/A</v>
      </c>
      <c r="X479" s="20" t="e">
        <f>ROUND(VLOOKUP($M479,age!$A$2:$M$479,11,FALSE),1)</f>
        <v>#N/A</v>
      </c>
      <c r="Y479" s="20" t="e">
        <f>ROUND(VLOOKUP($M479,age!$A$2:$M$479,12,FALSE),1)</f>
        <v>#N/A</v>
      </c>
      <c r="Z479" s="20" t="e">
        <f>ROUND(VLOOKUP($M479,age!$A$2:$M$479,13,FALSE),1)</f>
        <v>#N/A</v>
      </c>
      <c r="AA479" s="20" t="e">
        <f>ROUND(VLOOKUP($N479,ht!$A$2:$H$423,2,FALSE),1)</f>
        <v>#N/A</v>
      </c>
      <c r="AB479" s="38" t="e">
        <f>ROUND(VLOOKUP($N479,ht!$A$2:$H$423,3,FALSE),1)</f>
        <v>#N/A</v>
      </c>
      <c r="AC479" s="20" t="e">
        <f>ROUND(VLOOKUP($N479,ht!$A$2:$H$423,4,FALSE),1)</f>
        <v>#N/A</v>
      </c>
      <c r="AD479" s="20" t="e">
        <f>ROUND(VLOOKUP($N479,ht!$A$2:$H$423,5,FALSE),1)</f>
        <v>#N/A</v>
      </c>
      <c r="AE479" s="20" t="e">
        <f>ROUND(VLOOKUP($N479,ht!$A$2:$H$423,6,FALSE),1)</f>
        <v>#N/A</v>
      </c>
      <c r="AF479" s="20" t="e">
        <f>ROUND(VLOOKUP($N479,ht!$A$2:$H$423,7,FALSE),1)</f>
        <v>#N/A</v>
      </c>
      <c r="AG479" s="20" t="e">
        <f>ROUND(VLOOKUP($N479,ht!$A$2:$H$423,8,FALSE),1)</f>
        <v>#N/A</v>
      </c>
    </row>
    <row r="480" spans="1:33" x14ac:dyDescent="0.75">
      <c r="A480" s="4"/>
      <c r="B480" s="5"/>
      <c r="C480" s="6"/>
      <c r="D480" s="6"/>
      <c r="E480" s="6"/>
      <c r="F480" s="6"/>
      <c r="G480" s="6"/>
      <c r="H480" s="35" t="str">
        <f t="shared" si="42"/>
        <v/>
      </c>
      <c r="I480" s="35" t="str">
        <f t="shared" si="43"/>
        <v/>
      </c>
      <c r="J480" s="35" t="str">
        <f t="shared" si="44"/>
        <v/>
      </c>
      <c r="K480" s="36" t="str">
        <f>Profile!$B$14</f>
        <v>700101-1</v>
      </c>
      <c r="L480" s="37">
        <f t="shared" ca="1" si="45"/>
        <v>45085</v>
      </c>
      <c r="M480" s="20" t="str">
        <f t="shared" si="46"/>
        <v>0</v>
      </c>
      <c r="N480" s="20" t="str">
        <f t="shared" si="47"/>
        <v>0</v>
      </c>
      <c r="O480" s="20" t="e">
        <f>ROUND(VLOOKUP($M480,age!$A$2:$M$479,2,FALSE),1)</f>
        <v>#N/A</v>
      </c>
      <c r="P480" s="20" t="e">
        <f>ROUND(VLOOKUP($M480,age!$A$2:$M$479,3,FALSE),1)</f>
        <v>#N/A</v>
      </c>
      <c r="Q480" s="20" t="e">
        <f>ROUND(VLOOKUP($M480,age!$A$2:$M$479,4,FALSE),1)</f>
        <v>#N/A</v>
      </c>
      <c r="R480" s="20" t="e">
        <f>ROUND(VLOOKUP($M480,age!$A$2:$M$479,5,FALSE),1)</f>
        <v>#N/A</v>
      </c>
      <c r="S480" s="20" t="e">
        <f>ROUND(VLOOKUP($M480,age!$A$2:$M$479,6,FALSE),1)</f>
        <v>#N/A</v>
      </c>
      <c r="T480" s="20" t="e">
        <f>ROUND(VLOOKUP($M480,age!$A$2:$M$479,7,FALSE),1)</f>
        <v>#N/A</v>
      </c>
      <c r="U480" s="20" t="e">
        <f>ROUND(VLOOKUP($M480,age!$A$2:$M$479,8,FALSE),1)</f>
        <v>#N/A</v>
      </c>
      <c r="V480" s="20" t="e">
        <f>ROUND(VLOOKUP($M480,age!$A$2:$M$479,9,FALSE),1)</f>
        <v>#N/A</v>
      </c>
      <c r="W480" s="20" t="e">
        <f>ROUND(VLOOKUP($M480,age!$A$2:$M$479,10,FALSE),1)</f>
        <v>#N/A</v>
      </c>
      <c r="X480" s="20" t="e">
        <f>ROUND(VLOOKUP($M480,age!$A$2:$M$479,11,FALSE),1)</f>
        <v>#N/A</v>
      </c>
      <c r="Y480" s="20" t="e">
        <f>ROUND(VLOOKUP($M480,age!$A$2:$M$479,12,FALSE),1)</f>
        <v>#N/A</v>
      </c>
      <c r="Z480" s="20" t="e">
        <f>ROUND(VLOOKUP($M480,age!$A$2:$M$479,13,FALSE),1)</f>
        <v>#N/A</v>
      </c>
      <c r="AA480" s="20" t="e">
        <f>ROUND(VLOOKUP($N480,ht!$A$2:$H$423,2,FALSE),1)</f>
        <v>#N/A</v>
      </c>
      <c r="AB480" s="38" t="e">
        <f>ROUND(VLOOKUP($N480,ht!$A$2:$H$423,3,FALSE),1)</f>
        <v>#N/A</v>
      </c>
      <c r="AC480" s="20" t="e">
        <f>ROUND(VLOOKUP($N480,ht!$A$2:$H$423,4,FALSE),1)</f>
        <v>#N/A</v>
      </c>
      <c r="AD480" s="20" t="e">
        <f>ROUND(VLOOKUP($N480,ht!$A$2:$H$423,5,FALSE),1)</f>
        <v>#N/A</v>
      </c>
      <c r="AE480" s="20" t="e">
        <f>ROUND(VLOOKUP($N480,ht!$A$2:$H$423,6,FALSE),1)</f>
        <v>#N/A</v>
      </c>
      <c r="AF480" s="20" t="e">
        <f>ROUND(VLOOKUP($N480,ht!$A$2:$H$423,7,FALSE),1)</f>
        <v>#N/A</v>
      </c>
      <c r="AG480" s="20" t="e">
        <f>ROUND(VLOOKUP($N480,ht!$A$2:$H$423,8,FALSE),1)</f>
        <v>#N/A</v>
      </c>
    </row>
    <row r="481" spans="1:33" x14ac:dyDescent="0.75">
      <c r="A481" s="4"/>
      <c r="B481" s="5"/>
      <c r="C481" s="6"/>
      <c r="D481" s="6"/>
      <c r="E481" s="6"/>
      <c r="F481" s="6"/>
      <c r="G481" s="6"/>
      <c r="H481" s="35" t="str">
        <f t="shared" si="42"/>
        <v/>
      </c>
      <c r="I481" s="35" t="str">
        <f t="shared" si="43"/>
        <v/>
      </c>
      <c r="J481" s="35" t="str">
        <f t="shared" si="44"/>
        <v/>
      </c>
      <c r="K481" s="36" t="str">
        <f>Profile!$B$14</f>
        <v>700101-1</v>
      </c>
      <c r="L481" s="37">
        <f t="shared" ca="1" si="45"/>
        <v>45085</v>
      </c>
      <c r="M481" s="20" t="str">
        <f t="shared" si="46"/>
        <v>0</v>
      </c>
      <c r="N481" s="20" t="str">
        <f t="shared" si="47"/>
        <v>0</v>
      </c>
      <c r="O481" s="20" t="e">
        <f>ROUND(VLOOKUP($M481,age!$A$2:$M$479,2,FALSE),1)</f>
        <v>#N/A</v>
      </c>
      <c r="P481" s="20" t="e">
        <f>ROUND(VLOOKUP($M481,age!$A$2:$M$479,3,FALSE),1)</f>
        <v>#N/A</v>
      </c>
      <c r="Q481" s="20" t="e">
        <f>ROUND(VLOOKUP($M481,age!$A$2:$M$479,4,FALSE),1)</f>
        <v>#N/A</v>
      </c>
      <c r="R481" s="20" t="e">
        <f>ROUND(VLOOKUP($M481,age!$A$2:$M$479,5,FALSE),1)</f>
        <v>#N/A</v>
      </c>
      <c r="S481" s="20" t="e">
        <f>ROUND(VLOOKUP($M481,age!$A$2:$M$479,6,FALSE),1)</f>
        <v>#N/A</v>
      </c>
      <c r="T481" s="20" t="e">
        <f>ROUND(VLOOKUP($M481,age!$A$2:$M$479,7,FALSE),1)</f>
        <v>#N/A</v>
      </c>
      <c r="U481" s="20" t="e">
        <f>ROUND(VLOOKUP($M481,age!$A$2:$M$479,8,FALSE),1)</f>
        <v>#N/A</v>
      </c>
      <c r="V481" s="20" t="e">
        <f>ROUND(VLOOKUP($M481,age!$A$2:$M$479,9,FALSE),1)</f>
        <v>#N/A</v>
      </c>
      <c r="W481" s="20" t="e">
        <f>ROUND(VLOOKUP($M481,age!$A$2:$M$479,10,FALSE),1)</f>
        <v>#N/A</v>
      </c>
      <c r="X481" s="20" t="e">
        <f>ROUND(VLOOKUP($M481,age!$A$2:$M$479,11,FALSE),1)</f>
        <v>#N/A</v>
      </c>
      <c r="Y481" s="20" t="e">
        <f>ROUND(VLOOKUP($M481,age!$A$2:$M$479,12,FALSE),1)</f>
        <v>#N/A</v>
      </c>
      <c r="Z481" s="20" t="e">
        <f>ROUND(VLOOKUP($M481,age!$A$2:$M$479,13,FALSE),1)</f>
        <v>#N/A</v>
      </c>
      <c r="AA481" s="20" t="e">
        <f>ROUND(VLOOKUP($N481,ht!$A$2:$H$423,2,FALSE),1)</f>
        <v>#N/A</v>
      </c>
      <c r="AB481" s="38" t="e">
        <f>ROUND(VLOOKUP($N481,ht!$A$2:$H$423,3,FALSE),1)</f>
        <v>#N/A</v>
      </c>
      <c r="AC481" s="20" t="e">
        <f>ROUND(VLOOKUP($N481,ht!$A$2:$H$423,4,FALSE),1)</f>
        <v>#N/A</v>
      </c>
      <c r="AD481" s="20" t="e">
        <f>ROUND(VLOOKUP($N481,ht!$A$2:$H$423,5,FALSE),1)</f>
        <v>#N/A</v>
      </c>
      <c r="AE481" s="20" t="e">
        <f>ROUND(VLOOKUP($N481,ht!$A$2:$H$423,6,FALSE),1)</f>
        <v>#N/A</v>
      </c>
      <c r="AF481" s="20" t="e">
        <f>ROUND(VLOOKUP($N481,ht!$A$2:$H$423,7,FALSE),1)</f>
        <v>#N/A</v>
      </c>
      <c r="AG481" s="20" t="e">
        <f>ROUND(VLOOKUP($N481,ht!$A$2:$H$423,8,FALSE),1)</f>
        <v>#N/A</v>
      </c>
    </row>
    <row r="482" spans="1:33" x14ac:dyDescent="0.75">
      <c r="A482" s="4"/>
      <c r="B482" s="5"/>
      <c r="C482" s="6"/>
      <c r="D482" s="6"/>
      <c r="E482" s="6"/>
      <c r="F482" s="6"/>
      <c r="G482" s="6"/>
      <c r="H482" s="35" t="str">
        <f t="shared" si="42"/>
        <v/>
      </c>
      <c r="I482" s="35" t="str">
        <f t="shared" si="43"/>
        <v/>
      </c>
      <c r="J482" s="35" t="str">
        <f t="shared" si="44"/>
        <v/>
      </c>
      <c r="K482" s="36" t="str">
        <f>Profile!$B$14</f>
        <v>700101-1</v>
      </c>
      <c r="L482" s="37">
        <f t="shared" ca="1" si="45"/>
        <v>45085</v>
      </c>
      <c r="M482" s="20" t="str">
        <f t="shared" si="46"/>
        <v>0</v>
      </c>
      <c r="N482" s="20" t="str">
        <f t="shared" si="47"/>
        <v>0</v>
      </c>
      <c r="O482" s="20" t="e">
        <f>ROUND(VLOOKUP($M482,age!$A$2:$M$479,2,FALSE),1)</f>
        <v>#N/A</v>
      </c>
      <c r="P482" s="20" t="e">
        <f>ROUND(VLOOKUP($M482,age!$A$2:$M$479,3,FALSE),1)</f>
        <v>#N/A</v>
      </c>
      <c r="Q482" s="20" t="e">
        <f>ROUND(VLOOKUP($M482,age!$A$2:$M$479,4,FALSE),1)</f>
        <v>#N/A</v>
      </c>
      <c r="R482" s="20" t="e">
        <f>ROUND(VLOOKUP($M482,age!$A$2:$M$479,5,FALSE),1)</f>
        <v>#N/A</v>
      </c>
      <c r="S482" s="20" t="e">
        <f>ROUND(VLOOKUP($M482,age!$A$2:$M$479,6,FALSE),1)</f>
        <v>#N/A</v>
      </c>
      <c r="T482" s="20" t="e">
        <f>ROUND(VLOOKUP($M482,age!$A$2:$M$479,7,FALSE),1)</f>
        <v>#N/A</v>
      </c>
      <c r="U482" s="20" t="e">
        <f>ROUND(VLOOKUP($M482,age!$A$2:$M$479,8,FALSE),1)</f>
        <v>#N/A</v>
      </c>
      <c r="V482" s="20" t="e">
        <f>ROUND(VLOOKUP($M482,age!$A$2:$M$479,9,FALSE),1)</f>
        <v>#N/A</v>
      </c>
      <c r="W482" s="20" t="e">
        <f>ROUND(VLOOKUP($M482,age!$A$2:$M$479,10,FALSE),1)</f>
        <v>#N/A</v>
      </c>
      <c r="X482" s="20" t="e">
        <f>ROUND(VLOOKUP($M482,age!$A$2:$M$479,11,FALSE),1)</f>
        <v>#N/A</v>
      </c>
      <c r="Y482" s="20" t="e">
        <f>ROUND(VLOOKUP($M482,age!$A$2:$M$479,12,FALSE),1)</f>
        <v>#N/A</v>
      </c>
      <c r="Z482" s="20" t="e">
        <f>ROUND(VLOOKUP($M482,age!$A$2:$M$479,13,FALSE),1)</f>
        <v>#N/A</v>
      </c>
      <c r="AA482" s="20" t="e">
        <f>ROUND(VLOOKUP($N482,ht!$A$2:$H$423,2,FALSE),1)</f>
        <v>#N/A</v>
      </c>
      <c r="AB482" s="38" t="e">
        <f>ROUND(VLOOKUP($N482,ht!$A$2:$H$423,3,FALSE),1)</f>
        <v>#N/A</v>
      </c>
      <c r="AC482" s="20" t="e">
        <f>ROUND(VLOOKUP($N482,ht!$A$2:$H$423,4,FALSE),1)</f>
        <v>#N/A</v>
      </c>
      <c r="AD482" s="20" t="e">
        <f>ROUND(VLOOKUP($N482,ht!$A$2:$H$423,5,FALSE),1)</f>
        <v>#N/A</v>
      </c>
      <c r="AE482" s="20" t="e">
        <f>ROUND(VLOOKUP($N482,ht!$A$2:$H$423,6,FALSE),1)</f>
        <v>#N/A</v>
      </c>
      <c r="AF482" s="20" t="e">
        <f>ROUND(VLOOKUP($N482,ht!$A$2:$H$423,7,FALSE),1)</f>
        <v>#N/A</v>
      </c>
      <c r="AG482" s="20" t="e">
        <f>ROUND(VLOOKUP($N482,ht!$A$2:$H$423,8,FALSE),1)</f>
        <v>#N/A</v>
      </c>
    </row>
    <row r="483" spans="1:33" x14ac:dyDescent="0.75">
      <c r="A483" s="4"/>
      <c r="B483" s="5"/>
      <c r="C483" s="6"/>
      <c r="D483" s="6"/>
      <c r="E483" s="6"/>
      <c r="F483" s="6"/>
      <c r="G483" s="6"/>
      <c r="H483" s="35" t="str">
        <f t="shared" si="42"/>
        <v/>
      </c>
      <c r="I483" s="35" t="str">
        <f t="shared" si="43"/>
        <v/>
      </c>
      <c r="J483" s="35" t="str">
        <f t="shared" si="44"/>
        <v/>
      </c>
      <c r="K483" s="36" t="str">
        <f>Profile!$B$14</f>
        <v>700101-1</v>
      </c>
      <c r="L483" s="37">
        <f t="shared" ca="1" si="45"/>
        <v>45085</v>
      </c>
      <c r="M483" s="20" t="str">
        <f t="shared" si="46"/>
        <v>0</v>
      </c>
      <c r="N483" s="20" t="str">
        <f t="shared" si="47"/>
        <v>0</v>
      </c>
      <c r="O483" s="20" t="e">
        <f>ROUND(VLOOKUP($M483,age!$A$2:$M$479,2,FALSE),1)</f>
        <v>#N/A</v>
      </c>
      <c r="P483" s="20" t="e">
        <f>ROUND(VLOOKUP($M483,age!$A$2:$M$479,3,FALSE),1)</f>
        <v>#N/A</v>
      </c>
      <c r="Q483" s="20" t="e">
        <f>ROUND(VLOOKUP($M483,age!$A$2:$M$479,4,FALSE),1)</f>
        <v>#N/A</v>
      </c>
      <c r="R483" s="20" t="e">
        <f>ROUND(VLOOKUP($M483,age!$A$2:$M$479,5,FALSE),1)</f>
        <v>#N/A</v>
      </c>
      <c r="S483" s="20" t="e">
        <f>ROUND(VLOOKUP($M483,age!$A$2:$M$479,6,FALSE),1)</f>
        <v>#N/A</v>
      </c>
      <c r="T483" s="20" t="e">
        <f>ROUND(VLOOKUP($M483,age!$A$2:$M$479,7,FALSE),1)</f>
        <v>#N/A</v>
      </c>
      <c r="U483" s="20" t="e">
        <f>ROUND(VLOOKUP($M483,age!$A$2:$M$479,8,FALSE),1)</f>
        <v>#N/A</v>
      </c>
      <c r="V483" s="20" t="e">
        <f>ROUND(VLOOKUP($M483,age!$A$2:$M$479,9,FALSE),1)</f>
        <v>#N/A</v>
      </c>
      <c r="W483" s="20" t="e">
        <f>ROUND(VLOOKUP($M483,age!$A$2:$M$479,10,FALSE),1)</f>
        <v>#N/A</v>
      </c>
      <c r="X483" s="20" t="e">
        <f>ROUND(VLOOKUP($M483,age!$A$2:$M$479,11,FALSE),1)</f>
        <v>#N/A</v>
      </c>
      <c r="Y483" s="20" t="e">
        <f>ROUND(VLOOKUP($M483,age!$A$2:$M$479,12,FALSE),1)</f>
        <v>#N/A</v>
      </c>
      <c r="Z483" s="20" t="e">
        <f>ROUND(VLOOKUP($M483,age!$A$2:$M$479,13,FALSE),1)</f>
        <v>#N/A</v>
      </c>
      <c r="AA483" s="20" t="e">
        <f>ROUND(VLOOKUP($N483,ht!$A$2:$H$423,2,FALSE),1)</f>
        <v>#N/A</v>
      </c>
      <c r="AB483" s="38" t="e">
        <f>ROUND(VLOOKUP($N483,ht!$A$2:$H$423,3,FALSE),1)</f>
        <v>#N/A</v>
      </c>
      <c r="AC483" s="20" t="e">
        <f>ROUND(VLOOKUP($N483,ht!$A$2:$H$423,4,FALSE),1)</f>
        <v>#N/A</v>
      </c>
      <c r="AD483" s="20" t="e">
        <f>ROUND(VLOOKUP($N483,ht!$A$2:$H$423,5,FALSE),1)</f>
        <v>#N/A</v>
      </c>
      <c r="AE483" s="20" t="e">
        <f>ROUND(VLOOKUP($N483,ht!$A$2:$H$423,6,FALSE),1)</f>
        <v>#N/A</v>
      </c>
      <c r="AF483" s="20" t="e">
        <f>ROUND(VLOOKUP($N483,ht!$A$2:$H$423,7,FALSE),1)</f>
        <v>#N/A</v>
      </c>
      <c r="AG483" s="20" t="e">
        <f>ROUND(VLOOKUP($N483,ht!$A$2:$H$423,8,FALSE),1)</f>
        <v>#N/A</v>
      </c>
    </row>
    <row r="484" spans="1:33" x14ac:dyDescent="0.75">
      <c r="A484" s="4"/>
      <c r="B484" s="5"/>
      <c r="C484" s="6"/>
      <c r="D484" s="6"/>
      <c r="E484" s="6"/>
      <c r="F484" s="6"/>
      <c r="G484" s="6"/>
      <c r="H484" s="35" t="str">
        <f t="shared" si="42"/>
        <v/>
      </c>
      <c r="I484" s="35" t="str">
        <f t="shared" si="43"/>
        <v/>
      </c>
      <c r="J484" s="35" t="str">
        <f t="shared" si="44"/>
        <v/>
      </c>
      <c r="K484" s="36" t="str">
        <f>Profile!$B$14</f>
        <v>700101-1</v>
      </c>
      <c r="L484" s="37">
        <f t="shared" ca="1" si="45"/>
        <v>45085</v>
      </c>
      <c r="M484" s="20" t="str">
        <f t="shared" si="46"/>
        <v>0</v>
      </c>
      <c r="N484" s="20" t="str">
        <f t="shared" si="47"/>
        <v>0</v>
      </c>
      <c r="O484" s="20" t="e">
        <f>ROUND(VLOOKUP($M484,age!$A$2:$M$479,2,FALSE),1)</f>
        <v>#N/A</v>
      </c>
      <c r="P484" s="20" t="e">
        <f>ROUND(VLOOKUP($M484,age!$A$2:$M$479,3,FALSE),1)</f>
        <v>#N/A</v>
      </c>
      <c r="Q484" s="20" t="e">
        <f>ROUND(VLOOKUP($M484,age!$A$2:$M$479,4,FALSE),1)</f>
        <v>#N/A</v>
      </c>
      <c r="R484" s="20" t="e">
        <f>ROUND(VLOOKUP($M484,age!$A$2:$M$479,5,FALSE),1)</f>
        <v>#N/A</v>
      </c>
      <c r="S484" s="20" t="e">
        <f>ROUND(VLOOKUP($M484,age!$A$2:$M$479,6,FALSE),1)</f>
        <v>#N/A</v>
      </c>
      <c r="T484" s="20" t="e">
        <f>ROUND(VLOOKUP($M484,age!$A$2:$M$479,7,FALSE),1)</f>
        <v>#N/A</v>
      </c>
      <c r="U484" s="20" t="e">
        <f>ROUND(VLOOKUP($M484,age!$A$2:$M$479,8,FALSE),1)</f>
        <v>#N/A</v>
      </c>
      <c r="V484" s="20" t="e">
        <f>ROUND(VLOOKUP($M484,age!$A$2:$M$479,9,FALSE),1)</f>
        <v>#N/A</v>
      </c>
      <c r="W484" s="20" t="e">
        <f>ROUND(VLOOKUP($M484,age!$A$2:$M$479,10,FALSE),1)</f>
        <v>#N/A</v>
      </c>
      <c r="X484" s="20" t="e">
        <f>ROUND(VLOOKUP($M484,age!$A$2:$M$479,11,FALSE),1)</f>
        <v>#N/A</v>
      </c>
      <c r="Y484" s="20" t="e">
        <f>ROUND(VLOOKUP($M484,age!$A$2:$M$479,12,FALSE),1)</f>
        <v>#N/A</v>
      </c>
      <c r="Z484" s="20" t="e">
        <f>ROUND(VLOOKUP($M484,age!$A$2:$M$479,13,FALSE),1)</f>
        <v>#N/A</v>
      </c>
      <c r="AA484" s="20" t="e">
        <f>ROUND(VLOOKUP($N484,ht!$A$2:$H$423,2,FALSE),1)</f>
        <v>#N/A</v>
      </c>
      <c r="AB484" s="38" t="e">
        <f>ROUND(VLOOKUP($N484,ht!$A$2:$H$423,3,FALSE),1)</f>
        <v>#N/A</v>
      </c>
      <c r="AC484" s="20" t="e">
        <f>ROUND(VLOOKUP($N484,ht!$A$2:$H$423,4,FALSE),1)</f>
        <v>#N/A</v>
      </c>
      <c r="AD484" s="20" t="e">
        <f>ROUND(VLOOKUP($N484,ht!$A$2:$H$423,5,FALSE),1)</f>
        <v>#N/A</v>
      </c>
      <c r="AE484" s="20" t="e">
        <f>ROUND(VLOOKUP($N484,ht!$A$2:$H$423,6,FALSE),1)</f>
        <v>#N/A</v>
      </c>
      <c r="AF484" s="20" t="e">
        <f>ROUND(VLOOKUP($N484,ht!$A$2:$H$423,7,FALSE),1)</f>
        <v>#N/A</v>
      </c>
      <c r="AG484" s="20" t="e">
        <f>ROUND(VLOOKUP($N484,ht!$A$2:$H$423,8,FALSE),1)</f>
        <v>#N/A</v>
      </c>
    </row>
    <row r="485" spans="1:33" x14ac:dyDescent="0.75">
      <c r="A485" s="4"/>
      <c r="B485" s="5"/>
      <c r="C485" s="6"/>
      <c r="D485" s="6"/>
      <c r="E485" s="6"/>
      <c r="F485" s="6"/>
      <c r="G485" s="6"/>
      <c r="H485" s="35" t="str">
        <f t="shared" si="42"/>
        <v/>
      </c>
      <c r="I485" s="35" t="str">
        <f t="shared" si="43"/>
        <v/>
      </c>
      <c r="J485" s="35" t="str">
        <f t="shared" si="44"/>
        <v/>
      </c>
      <c r="K485" s="36" t="str">
        <f>Profile!$B$14</f>
        <v>700101-1</v>
      </c>
      <c r="L485" s="37">
        <f t="shared" ca="1" si="45"/>
        <v>45085</v>
      </c>
      <c r="M485" s="20" t="str">
        <f t="shared" si="46"/>
        <v>0</v>
      </c>
      <c r="N485" s="20" t="str">
        <f t="shared" si="47"/>
        <v>0</v>
      </c>
      <c r="O485" s="20" t="e">
        <f>ROUND(VLOOKUP($M485,age!$A$2:$M$479,2,FALSE),1)</f>
        <v>#N/A</v>
      </c>
      <c r="P485" s="20" t="e">
        <f>ROUND(VLOOKUP($M485,age!$A$2:$M$479,3,FALSE),1)</f>
        <v>#N/A</v>
      </c>
      <c r="Q485" s="20" t="e">
        <f>ROUND(VLOOKUP($M485,age!$A$2:$M$479,4,FALSE),1)</f>
        <v>#N/A</v>
      </c>
      <c r="R485" s="20" t="e">
        <f>ROUND(VLOOKUP($M485,age!$A$2:$M$479,5,FALSE),1)</f>
        <v>#N/A</v>
      </c>
      <c r="S485" s="20" t="e">
        <f>ROUND(VLOOKUP($M485,age!$A$2:$M$479,6,FALSE),1)</f>
        <v>#N/A</v>
      </c>
      <c r="T485" s="20" t="e">
        <f>ROUND(VLOOKUP($M485,age!$A$2:$M$479,7,FALSE),1)</f>
        <v>#N/A</v>
      </c>
      <c r="U485" s="20" t="e">
        <f>ROUND(VLOOKUP($M485,age!$A$2:$M$479,8,FALSE),1)</f>
        <v>#N/A</v>
      </c>
      <c r="V485" s="20" t="e">
        <f>ROUND(VLOOKUP($M485,age!$A$2:$M$479,9,FALSE),1)</f>
        <v>#N/A</v>
      </c>
      <c r="W485" s="20" t="e">
        <f>ROUND(VLOOKUP($M485,age!$A$2:$M$479,10,FALSE),1)</f>
        <v>#N/A</v>
      </c>
      <c r="X485" s="20" t="e">
        <f>ROUND(VLOOKUP($M485,age!$A$2:$M$479,11,FALSE),1)</f>
        <v>#N/A</v>
      </c>
      <c r="Y485" s="20" t="e">
        <f>ROUND(VLOOKUP($M485,age!$A$2:$M$479,12,FALSE),1)</f>
        <v>#N/A</v>
      </c>
      <c r="Z485" s="20" t="e">
        <f>ROUND(VLOOKUP($M485,age!$A$2:$M$479,13,FALSE),1)</f>
        <v>#N/A</v>
      </c>
      <c r="AA485" s="20" t="e">
        <f>ROUND(VLOOKUP($N485,ht!$A$2:$H$423,2,FALSE),1)</f>
        <v>#N/A</v>
      </c>
      <c r="AB485" s="38" t="e">
        <f>ROUND(VLOOKUP($N485,ht!$A$2:$H$423,3,FALSE),1)</f>
        <v>#N/A</v>
      </c>
      <c r="AC485" s="20" t="e">
        <f>ROUND(VLOOKUP($N485,ht!$A$2:$H$423,4,FALSE),1)</f>
        <v>#N/A</v>
      </c>
      <c r="AD485" s="20" t="e">
        <f>ROUND(VLOOKUP($N485,ht!$A$2:$H$423,5,FALSE),1)</f>
        <v>#N/A</v>
      </c>
      <c r="AE485" s="20" t="e">
        <f>ROUND(VLOOKUP($N485,ht!$A$2:$H$423,6,FALSE),1)</f>
        <v>#N/A</v>
      </c>
      <c r="AF485" s="20" t="e">
        <f>ROUND(VLOOKUP($N485,ht!$A$2:$H$423,7,FALSE),1)</f>
        <v>#N/A</v>
      </c>
      <c r="AG485" s="20" t="e">
        <f>ROUND(VLOOKUP($N485,ht!$A$2:$H$423,8,FALSE),1)</f>
        <v>#N/A</v>
      </c>
    </row>
    <row r="486" spans="1:33" x14ac:dyDescent="0.75">
      <c r="A486" s="4"/>
      <c r="B486" s="5"/>
      <c r="C486" s="6"/>
      <c r="D486" s="6"/>
      <c r="E486" s="6"/>
      <c r="F486" s="6"/>
      <c r="G486" s="6"/>
      <c r="H486" s="35" t="str">
        <f t="shared" si="42"/>
        <v/>
      </c>
      <c r="I486" s="35" t="str">
        <f t="shared" si="43"/>
        <v/>
      </c>
      <c r="J486" s="35" t="str">
        <f t="shared" si="44"/>
        <v/>
      </c>
      <c r="K486" s="36" t="str">
        <f>Profile!$B$14</f>
        <v>700101-1</v>
      </c>
      <c r="L486" s="37">
        <f t="shared" ca="1" si="45"/>
        <v>45085</v>
      </c>
      <c r="M486" s="20" t="str">
        <f t="shared" si="46"/>
        <v>0</v>
      </c>
      <c r="N486" s="20" t="str">
        <f t="shared" si="47"/>
        <v>0</v>
      </c>
      <c r="O486" s="20" t="e">
        <f>ROUND(VLOOKUP($M486,age!$A$2:$M$479,2,FALSE),1)</f>
        <v>#N/A</v>
      </c>
      <c r="P486" s="20" t="e">
        <f>ROUND(VLOOKUP($M486,age!$A$2:$M$479,3,FALSE),1)</f>
        <v>#N/A</v>
      </c>
      <c r="Q486" s="20" t="e">
        <f>ROUND(VLOOKUP($M486,age!$A$2:$M$479,4,FALSE),1)</f>
        <v>#N/A</v>
      </c>
      <c r="R486" s="20" t="e">
        <f>ROUND(VLOOKUP($M486,age!$A$2:$M$479,5,FALSE),1)</f>
        <v>#N/A</v>
      </c>
      <c r="S486" s="20" t="e">
        <f>ROUND(VLOOKUP($M486,age!$A$2:$M$479,6,FALSE),1)</f>
        <v>#N/A</v>
      </c>
      <c r="T486" s="20" t="e">
        <f>ROUND(VLOOKUP($M486,age!$A$2:$M$479,7,FALSE),1)</f>
        <v>#N/A</v>
      </c>
      <c r="U486" s="20" t="e">
        <f>ROUND(VLOOKUP($M486,age!$A$2:$M$479,8,FALSE),1)</f>
        <v>#N/A</v>
      </c>
      <c r="V486" s="20" t="e">
        <f>ROUND(VLOOKUP($M486,age!$A$2:$M$479,9,FALSE),1)</f>
        <v>#N/A</v>
      </c>
      <c r="W486" s="20" t="e">
        <f>ROUND(VLOOKUP($M486,age!$A$2:$M$479,10,FALSE),1)</f>
        <v>#N/A</v>
      </c>
      <c r="X486" s="20" t="e">
        <f>ROUND(VLOOKUP($M486,age!$A$2:$M$479,11,FALSE),1)</f>
        <v>#N/A</v>
      </c>
      <c r="Y486" s="20" t="e">
        <f>ROUND(VLOOKUP($M486,age!$A$2:$M$479,12,FALSE),1)</f>
        <v>#N/A</v>
      </c>
      <c r="Z486" s="20" t="e">
        <f>ROUND(VLOOKUP($M486,age!$A$2:$M$479,13,FALSE),1)</f>
        <v>#N/A</v>
      </c>
      <c r="AA486" s="20" t="e">
        <f>ROUND(VLOOKUP($N486,ht!$A$2:$H$423,2,FALSE),1)</f>
        <v>#N/A</v>
      </c>
      <c r="AB486" s="38" t="e">
        <f>ROUND(VLOOKUP($N486,ht!$A$2:$H$423,3,FALSE),1)</f>
        <v>#N/A</v>
      </c>
      <c r="AC486" s="20" t="e">
        <f>ROUND(VLOOKUP($N486,ht!$A$2:$H$423,4,FALSE),1)</f>
        <v>#N/A</v>
      </c>
      <c r="AD486" s="20" t="e">
        <f>ROUND(VLOOKUP($N486,ht!$A$2:$H$423,5,FALSE),1)</f>
        <v>#N/A</v>
      </c>
      <c r="AE486" s="20" t="e">
        <f>ROUND(VLOOKUP($N486,ht!$A$2:$H$423,6,FALSE),1)</f>
        <v>#N/A</v>
      </c>
      <c r="AF486" s="20" t="e">
        <f>ROUND(VLOOKUP($N486,ht!$A$2:$H$423,7,FALSE),1)</f>
        <v>#N/A</v>
      </c>
      <c r="AG486" s="20" t="e">
        <f>ROUND(VLOOKUP($N486,ht!$A$2:$H$423,8,FALSE),1)</f>
        <v>#N/A</v>
      </c>
    </row>
    <row r="487" spans="1:33" x14ac:dyDescent="0.75">
      <c r="A487" s="4"/>
      <c r="B487" s="5"/>
      <c r="C487" s="6"/>
      <c r="D487" s="6"/>
      <c r="E487" s="6"/>
      <c r="F487" s="6"/>
      <c r="G487" s="6"/>
      <c r="H487" s="35" t="str">
        <f t="shared" si="42"/>
        <v/>
      </c>
      <c r="I487" s="35" t="str">
        <f t="shared" si="43"/>
        <v/>
      </c>
      <c r="J487" s="35" t="str">
        <f t="shared" si="44"/>
        <v/>
      </c>
      <c r="K487" s="36" t="str">
        <f>Profile!$B$14</f>
        <v>700101-1</v>
      </c>
      <c r="L487" s="37">
        <f t="shared" ca="1" si="45"/>
        <v>45085</v>
      </c>
      <c r="M487" s="20" t="str">
        <f t="shared" si="46"/>
        <v>0</v>
      </c>
      <c r="N487" s="20" t="str">
        <f t="shared" si="47"/>
        <v>0</v>
      </c>
      <c r="O487" s="20" t="e">
        <f>ROUND(VLOOKUP($M487,age!$A$2:$M$479,2,FALSE),1)</f>
        <v>#N/A</v>
      </c>
      <c r="P487" s="20" t="e">
        <f>ROUND(VLOOKUP($M487,age!$A$2:$M$479,3,FALSE),1)</f>
        <v>#N/A</v>
      </c>
      <c r="Q487" s="20" t="e">
        <f>ROUND(VLOOKUP($M487,age!$A$2:$M$479,4,FALSE),1)</f>
        <v>#N/A</v>
      </c>
      <c r="R487" s="20" t="e">
        <f>ROUND(VLOOKUP($M487,age!$A$2:$M$479,5,FALSE),1)</f>
        <v>#N/A</v>
      </c>
      <c r="S487" s="20" t="e">
        <f>ROUND(VLOOKUP($M487,age!$A$2:$M$479,6,FALSE),1)</f>
        <v>#N/A</v>
      </c>
      <c r="T487" s="20" t="e">
        <f>ROUND(VLOOKUP($M487,age!$A$2:$M$479,7,FALSE),1)</f>
        <v>#N/A</v>
      </c>
      <c r="U487" s="20" t="e">
        <f>ROUND(VLOOKUP($M487,age!$A$2:$M$479,8,FALSE),1)</f>
        <v>#N/A</v>
      </c>
      <c r="V487" s="20" t="e">
        <f>ROUND(VLOOKUP($M487,age!$A$2:$M$479,9,FALSE),1)</f>
        <v>#N/A</v>
      </c>
      <c r="W487" s="20" t="e">
        <f>ROUND(VLOOKUP($M487,age!$A$2:$M$479,10,FALSE),1)</f>
        <v>#N/A</v>
      </c>
      <c r="X487" s="20" t="e">
        <f>ROUND(VLOOKUP($M487,age!$A$2:$M$479,11,FALSE),1)</f>
        <v>#N/A</v>
      </c>
      <c r="Y487" s="20" t="e">
        <f>ROUND(VLOOKUP($M487,age!$A$2:$M$479,12,FALSE),1)</f>
        <v>#N/A</v>
      </c>
      <c r="Z487" s="20" t="e">
        <f>ROUND(VLOOKUP($M487,age!$A$2:$M$479,13,FALSE),1)</f>
        <v>#N/A</v>
      </c>
      <c r="AA487" s="20" t="e">
        <f>ROUND(VLOOKUP($N487,ht!$A$2:$H$423,2,FALSE),1)</f>
        <v>#N/A</v>
      </c>
      <c r="AB487" s="38" t="e">
        <f>ROUND(VLOOKUP($N487,ht!$A$2:$H$423,3,FALSE),1)</f>
        <v>#N/A</v>
      </c>
      <c r="AC487" s="20" t="e">
        <f>ROUND(VLOOKUP($N487,ht!$A$2:$H$423,4,FALSE),1)</f>
        <v>#N/A</v>
      </c>
      <c r="AD487" s="20" t="e">
        <f>ROUND(VLOOKUP($N487,ht!$A$2:$H$423,5,FALSE),1)</f>
        <v>#N/A</v>
      </c>
      <c r="AE487" s="20" t="e">
        <f>ROUND(VLOOKUP($N487,ht!$A$2:$H$423,6,FALSE),1)</f>
        <v>#N/A</v>
      </c>
      <c r="AF487" s="20" t="e">
        <f>ROUND(VLOOKUP($N487,ht!$A$2:$H$423,7,FALSE),1)</f>
        <v>#N/A</v>
      </c>
      <c r="AG487" s="20" t="e">
        <f>ROUND(VLOOKUP($N487,ht!$A$2:$H$423,8,FALSE),1)</f>
        <v>#N/A</v>
      </c>
    </row>
    <row r="488" spans="1:33" x14ac:dyDescent="0.75">
      <c r="A488" s="4"/>
      <c r="B488" s="5"/>
      <c r="C488" s="6"/>
      <c r="D488" s="6"/>
      <c r="E488" s="6"/>
      <c r="F488" s="6"/>
      <c r="G488" s="6"/>
      <c r="H488" s="35" t="str">
        <f t="shared" ref="H488:H551" si="48">IF(F488=0,"",IF(F488&gt;T488,"น้ำหนักมากเกินเกณฑ์",IF(F488&gt;S488,"น้ำหนักค่อนข้างมาก",IF(F488&gt;=R488,"น้ำหนักตามเกณฑ์",IF(F488&gt;=Q488,"น้ำหนักค่อนข้างน้อย","น้ำหนักน้อยกว่าเกณฑ์")))))</f>
        <v/>
      </c>
      <c r="I488" s="35" t="str">
        <f t="shared" ref="I488:I551" si="49">IF(G488=0,"",IF(G488&gt;Z488,"สูง",IF(G488&gt;Y488,"ค่อนข้างสูง",IF(G488&gt;=X488,"ส่วนสูงตามเกณฑ์",IF(G488&gt;=W488,"ค่อนข้างเตี้ย","เตี้ย")))))</f>
        <v/>
      </c>
      <c r="J488" s="35" t="str">
        <f t="shared" ref="J488:J551" si="50">IF(F488=0,"",IF(F488&gt;AG488,"อ้วน",IF(F488&gt;AF488,"เริ่มอ้วน",IF(F488&gt;AE488,"ท้วม",IF(F488&gt;=AD488,"สมส่วน",IF(F488&gt;=AC488,"ค่อนข้างผอม","ผอม"))))))</f>
        <v/>
      </c>
      <c r="K488" s="36" t="str">
        <f>Profile!$B$14</f>
        <v>700101-1</v>
      </c>
      <c r="L488" s="37">
        <f t="shared" ca="1" si="45"/>
        <v>45085</v>
      </c>
      <c r="M488" s="20" t="str">
        <f t="shared" si="46"/>
        <v>0</v>
      </c>
      <c r="N488" s="20" t="str">
        <f t="shared" si="47"/>
        <v>0</v>
      </c>
      <c r="O488" s="20" t="e">
        <f>ROUND(VLOOKUP($M488,age!$A$2:$M$479,2,FALSE),1)</f>
        <v>#N/A</v>
      </c>
      <c r="P488" s="20" t="e">
        <f>ROUND(VLOOKUP($M488,age!$A$2:$M$479,3,FALSE),1)</f>
        <v>#N/A</v>
      </c>
      <c r="Q488" s="20" t="e">
        <f>ROUND(VLOOKUP($M488,age!$A$2:$M$479,4,FALSE),1)</f>
        <v>#N/A</v>
      </c>
      <c r="R488" s="20" t="e">
        <f>ROUND(VLOOKUP($M488,age!$A$2:$M$479,5,FALSE),1)</f>
        <v>#N/A</v>
      </c>
      <c r="S488" s="20" t="e">
        <f>ROUND(VLOOKUP($M488,age!$A$2:$M$479,6,FALSE),1)</f>
        <v>#N/A</v>
      </c>
      <c r="T488" s="20" t="e">
        <f>ROUND(VLOOKUP($M488,age!$A$2:$M$479,7,FALSE),1)</f>
        <v>#N/A</v>
      </c>
      <c r="U488" s="20" t="e">
        <f>ROUND(VLOOKUP($M488,age!$A$2:$M$479,8,FALSE),1)</f>
        <v>#N/A</v>
      </c>
      <c r="V488" s="20" t="e">
        <f>ROUND(VLOOKUP($M488,age!$A$2:$M$479,9,FALSE),1)</f>
        <v>#N/A</v>
      </c>
      <c r="W488" s="20" t="e">
        <f>ROUND(VLOOKUP($M488,age!$A$2:$M$479,10,FALSE),1)</f>
        <v>#N/A</v>
      </c>
      <c r="X488" s="20" t="e">
        <f>ROUND(VLOOKUP($M488,age!$A$2:$M$479,11,FALSE),1)</f>
        <v>#N/A</v>
      </c>
      <c r="Y488" s="20" t="e">
        <f>ROUND(VLOOKUP($M488,age!$A$2:$M$479,12,FALSE),1)</f>
        <v>#N/A</v>
      </c>
      <c r="Z488" s="20" t="e">
        <f>ROUND(VLOOKUP($M488,age!$A$2:$M$479,13,FALSE),1)</f>
        <v>#N/A</v>
      </c>
      <c r="AA488" s="20" t="e">
        <f>ROUND(VLOOKUP($N488,ht!$A$2:$H$423,2,FALSE),1)</f>
        <v>#N/A</v>
      </c>
      <c r="AB488" s="38" t="e">
        <f>ROUND(VLOOKUP($N488,ht!$A$2:$H$423,3,FALSE),1)</f>
        <v>#N/A</v>
      </c>
      <c r="AC488" s="20" t="e">
        <f>ROUND(VLOOKUP($N488,ht!$A$2:$H$423,4,FALSE),1)</f>
        <v>#N/A</v>
      </c>
      <c r="AD488" s="20" t="e">
        <f>ROUND(VLOOKUP($N488,ht!$A$2:$H$423,5,FALSE),1)</f>
        <v>#N/A</v>
      </c>
      <c r="AE488" s="20" t="e">
        <f>ROUND(VLOOKUP($N488,ht!$A$2:$H$423,6,FALSE),1)</f>
        <v>#N/A</v>
      </c>
      <c r="AF488" s="20" t="e">
        <f>ROUND(VLOOKUP($N488,ht!$A$2:$H$423,7,FALSE),1)</f>
        <v>#N/A</v>
      </c>
      <c r="AG488" s="20" t="e">
        <f>ROUND(VLOOKUP($N488,ht!$A$2:$H$423,8,FALSE),1)</f>
        <v>#N/A</v>
      </c>
    </row>
    <row r="489" spans="1:33" x14ac:dyDescent="0.75">
      <c r="A489" s="4"/>
      <c r="B489" s="5"/>
      <c r="C489" s="6"/>
      <c r="D489" s="6"/>
      <c r="E489" s="6"/>
      <c r="F489" s="6"/>
      <c r="G489" s="6"/>
      <c r="H489" s="35" t="str">
        <f t="shared" si="48"/>
        <v/>
      </c>
      <c r="I489" s="35" t="str">
        <f t="shared" si="49"/>
        <v/>
      </c>
      <c r="J489" s="35" t="str">
        <f t="shared" si="50"/>
        <v/>
      </c>
      <c r="K489" s="36" t="str">
        <f>Profile!$B$14</f>
        <v>700101-1</v>
      </c>
      <c r="L489" s="37">
        <f t="shared" ca="1" si="45"/>
        <v>45085</v>
      </c>
      <c r="M489" s="20" t="str">
        <f t="shared" si="46"/>
        <v>0</v>
      </c>
      <c r="N489" s="20" t="str">
        <f t="shared" si="47"/>
        <v>0</v>
      </c>
      <c r="O489" s="20" t="e">
        <f>ROUND(VLOOKUP($M489,age!$A$2:$M$479,2,FALSE),1)</f>
        <v>#N/A</v>
      </c>
      <c r="P489" s="20" t="e">
        <f>ROUND(VLOOKUP($M489,age!$A$2:$M$479,3,FALSE),1)</f>
        <v>#N/A</v>
      </c>
      <c r="Q489" s="20" t="e">
        <f>ROUND(VLOOKUP($M489,age!$A$2:$M$479,4,FALSE),1)</f>
        <v>#N/A</v>
      </c>
      <c r="R489" s="20" t="e">
        <f>ROUND(VLOOKUP($M489,age!$A$2:$M$479,5,FALSE),1)</f>
        <v>#N/A</v>
      </c>
      <c r="S489" s="20" t="e">
        <f>ROUND(VLOOKUP($M489,age!$A$2:$M$479,6,FALSE),1)</f>
        <v>#N/A</v>
      </c>
      <c r="T489" s="20" t="e">
        <f>ROUND(VLOOKUP($M489,age!$A$2:$M$479,7,FALSE),1)</f>
        <v>#N/A</v>
      </c>
      <c r="U489" s="20" t="e">
        <f>ROUND(VLOOKUP($M489,age!$A$2:$M$479,8,FALSE),1)</f>
        <v>#N/A</v>
      </c>
      <c r="V489" s="20" t="e">
        <f>ROUND(VLOOKUP($M489,age!$A$2:$M$479,9,FALSE),1)</f>
        <v>#N/A</v>
      </c>
      <c r="W489" s="20" t="e">
        <f>ROUND(VLOOKUP($M489,age!$A$2:$M$479,10,FALSE),1)</f>
        <v>#N/A</v>
      </c>
      <c r="X489" s="20" t="e">
        <f>ROUND(VLOOKUP($M489,age!$A$2:$M$479,11,FALSE),1)</f>
        <v>#N/A</v>
      </c>
      <c r="Y489" s="20" t="e">
        <f>ROUND(VLOOKUP($M489,age!$A$2:$M$479,12,FALSE),1)</f>
        <v>#N/A</v>
      </c>
      <c r="Z489" s="20" t="e">
        <f>ROUND(VLOOKUP($M489,age!$A$2:$M$479,13,FALSE),1)</f>
        <v>#N/A</v>
      </c>
      <c r="AA489" s="20" t="e">
        <f>ROUND(VLOOKUP($N489,ht!$A$2:$H$423,2,FALSE),1)</f>
        <v>#N/A</v>
      </c>
      <c r="AB489" s="38" t="e">
        <f>ROUND(VLOOKUP($N489,ht!$A$2:$H$423,3,FALSE),1)</f>
        <v>#N/A</v>
      </c>
      <c r="AC489" s="20" t="e">
        <f>ROUND(VLOOKUP($N489,ht!$A$2:$H$423,4,FALSE),1)</f>
        <v>#N/A</v>
      </c>
      <c r="AD489" s="20" t="e">
        <f>ROUND(VLOOKUP($N489,ht!$A$2:$H$423,5,FALSE),1)</f>
        <v>#N/A</v>
      </c>
      <c r="AE489" s="20" t="e">
        <f>ROUND(VLOOKUP($N489,ht!$A$2:$H$423,6,FALSE),1)</f>
        <v>#N/A</v>
      </c>
      <c r="AF489" s="20" t="e">
        <f>ROUND(VLOOKUP($N489,ht!$A$2:$H$423,7,FALSE),1)</f>
        <v>#N/A</v>
      </c>
      <c r="AG489" s="20" t="e">
        <f>ROUND(VLOOKUP($N489,ht!$A$2:$H$423,8,FALSE),1)</f>
        <v>#N/A</v>
      </c>
    </row>
    <row r="490" spans="1:33" x14ac:dyDescent="0.75">
      <c r="A490" s="4"/>
      <c r="B490" s="5"/>
      <c r="C490" s="6"/>
      <c r="D490" s="6"/>
      <c r="E490" s="6"/>
      <c r="F490" s="6"/>
      <c r="G490" s="6"/>
      <c r="H490" s="35" t="str">
        <f t="shared" si="48"/>
        <v/>
      </c>
      <c r="I490" s="35" t="str">
        <f t="shared" si="49"/>
        <v/>
      </c>
      <c r="J490" s="35" t="str">
        <f t="shared" si="50"/>
        <v/>
      </c>
      <c r="K490" s="36" t="str">
        <f>Profile!$B$14</f>
        <v>700101-1</v>
      </c>
      <c r="L490" s="37">
        <f t="shared" ca="1" si="45"/>
        <v>45085</v>
      </c>
      <c r="M490" s="20" t="str">
        <f t="shared" si="46"/>
        <v>0</v>
      </c>
      <c r="N490" s="20" t="str">
        <f t="shared" si="47"/>
        <v>0</v>
      </c>
      <c r="O490" s="20" t="e">
        <f>ROUND(VLOOKUP($M490,age!$A$2:$M$479,2,FALSE),1)</f>
        <v>#N/A</v>
      </c>
      <c r="P490" s="20" t="e">
        <f>ROUND(VLOOKUP($M490,age!$A$2:$M$479,3,FALSE),1)</f>
        <v>#N/A</v>
      </c>
      <c r="Q490" s="20" t="e">
        <f>ROUND(VLOOKUP($M490,age!$A$2:$M$479,4,FALSE),1)</f>
        <v>#N/A</v>
      </c>
      <c r="R490" s="20" t="e">
        <f>ROUND(VLOOKUP($M490,age!$A$2:$M$479,5,FALSE),1)</f>
        <v>#N/A</v>
      </c>
      <c r="S490" s="20" t="e">
        <f>ROUND(VLOOKUP($M490,age!$A$2:$M$479,6,FALSE),1)</f>
        <v>#N/A</v>
      </c>
      <c r="T490" s="20" t="e">
        <f>ROUND(VLOOKUP($M490,age!$A$2:$M$479,7,FALSE),1)</f>
        <v>#N/A</v>
      </c>
      <c r="U490" s="20" t="e">
        <f>ROUND(VLOOKUP($M490,age!$A$2:$M$479,8,FALSE),1)</f>
        <v>#N/A</v>
      </c>
      <c r="V490" s="20" t="e">
        <f>ROUND(VLOOKUP($M490,age!$A$2:$M$479,9,FALSE),1)</f>
        <v>#N/A</v>
      </c>
      <c r="W490" s="20" t="e">
        <f>ROUND(VLOOKUP($M490,age!$A$2:$M$479,10,FALSE),1)</f>
        <v>#N/A</v>
      </c>
      <c r="X490" s="20" t="e">
        <f>ROUND(VLOOKUP($M490,age!$A$2:$M$479,11,FALSE),1)</f>
        <v>#N/A</v>
      </c>
      <c r="Y490" s="20" t="e">
        <f>ROUND(VLOOKUP($M490,age!$A$2:$M$479,12,FALSE),1)</f>
        <v>#N/A</v>
      </c>
      <c r="Z490" s="20" t="e">
        <f>ROUND(VLOOKUP($M490,age!$A$2:$M$479,13,FALSE),1)</f>
        <v>#N/A</v>
      </c>
      <c r="AA490" s="20" t="e">
        <f>ROUND(VLOOKUP($N490,ht!$A$2:$H$423,2,FALSE),1)</f>
        <v>#N/A</v>
      </c>
      <c r="AB490" s="38" t="e">
        <f>ROUND(VLOOKUP($N490,ht!$A$2:$H$423,3,FALSE),1)</f>
        <v>#N/A</v>
      </c>
      <c r="AC490" s="20" t="e">
        <f>ROUND(VLOOKUP($N490,ht!$A$2:$H$423,4,FALSE),1)</f>
        <v>#N/A</v>
      </c>
      <c r="AD490" s="20" t="e">
        <f>ROUND(VLOOKUP($N490,ht!$A$2:$H$423,5,FALSE),1)</f>
        <v>#N/A</v>
      </c>
      <c r="AE490" s="20" t="e">
        <f>ROUND(VLOOKUP($N490,ht!$A$2:$H$423,6,FALSE),1)</f>
        <v>#N/A</v>
      </c>
      <c r="AF490" s="20" t="e">
        <f>ROUND(VLOOKUP($N490,ht!$A$2:$H$423,7,FALSE),1)</f>
        <v>#N/A</v>
      </c>
      <c r="AG490" s="20" t="e">
        <f>ROUND(VLOOKUP($N490,ht!$A$2:$H$423,8,FALSE),1)</f>
        <v>#N/A</v>
      </c>
    </row>
    <row r="491" spans="1:33" x14ac:dyDescent="0.75">
      <c r="A491" s="4"/>
      <c r="B491" s="5"/>
      <c r="C491" s="6"/>
      <c r="D491" s="6"/>
      <c r="E491" s="6"/>
      <c r="F491" s="6"/>
      <c r="G491" s="6"/>
      <c r="H491" s="35" t="str">
        <f t="shared" si="48"/>
        <v/>
      </c>
      <c r="I491" s="35" t="str">
        <f t="shared" si="49"/>
        <v/>
      </c>
      <c r="J491" s="35" t="str">
        <f t="shared" si="50"/>
        <v/>
      </c>
      <c r="K491" s="36" t="str">
        <f>Profile!$B$14</f>
        <v>700101-1</v>
      </c>
      <c r="L491" s="37">
        <f t="shared" ca="1" si="45"/>
        <v>45085</v>
      </c>
      <c r="M491" s="20" t="str">
        <f t="shared" si="46"/>
        <v>0</v>
      </c>
      <c r="N491" s="20" t="str">
        <f t="shared" si="47"/>
        <v>0</v>
      </c>
      <c r="O491" s="20" t="e">
        <f>ROUND(VLOOKUP($M491,age!$A$2:$M$479,2,FALSE),1)</f>
        <v>#N/A</v>
      </c>
      <c r="P491" s="20" t="e">
        <f>ROUND(VLOOKUP($M491,age!$A$2:$M$479,3,FALSE),1)</f>
        <v>#N/A</v>
      </c>
      <c r="Q491" s="20" t="e">
        <f>ROUND(VLOOKUP($M491,age!$A$2:$M$479,4,FALSE),1)</f>
        <v>#N/A</v>
      </c>
      <c r="R491" s="20" t="e">
        <f>ROUND(VLOOKUP($M491,age!$A$2:$M$479,5,FALSE),1)</f>
        <v>#N/A</v>
      </c>
      <c r="S491" s="20" t="e">
        <f>ROUND(VLOOKUP($M491,age!$A$2:$M$479,6,FALSE),1)</f>
        <v>#N/A</v>
      </c>
      <c r="T491" s="20" t="e">
        <f>ROUND(VLOOKUP($M491,age!$A$2:$M$479,7,FALSE),1)</f>
        <v>#N/A</v>
      </c>
      <c r="U491" s="20" t="e">
        <f>ROUND(VLOOKUP($M491,age!$A$2:$M$479,8,FALSE),1)</f>
        <v>#N/A</v>
      </c>
      <c r="V491" s="20" t="e">
        <f>ROUND(VLOOKUP($M491,age!$A$2:$M$479,9,FALSE),1)</f>
        <v>#N/A</v>
      </c>
      <c r="W491" s="20" t="e">
        <f>ROUND(VLOOKUP($M491,age!$A$2:$M$479,10,FALSE),1)</f>
        <v>#N/A</v>
      </c>
      <c r="X491" s="20" t="e">
        <f>ROUND(VLOOKUP($M491,age!$A$2:$M$479,11,FALSE),1)</f>
        <v>#N/A</v>
      </c>
      <c r="Y491" s="20" t="e">
        <f>ROUND(VLOOKUP($M491,age!$A$2:$M$479,12,FALSE),1)</f>
        <v>#N/A</v>
      </c>
      <c r="Z491" s="20" t="e">
        <f>ROUND(VLOOKUP($M491,age!$A$2:$M$479,13,FALSE),1)</f>
        <v>#N/A</v>
      </c>
      <c r="AA491" s="20" t="e">
        <f>ROUND(VLOOKUP($N491,ht!$A$2:$H$423,2,FALSE),1)</f>
        <v>#N/A</v>
      </c>
      <c r="AB491" s="38" t="e">
        <f>ROUND(VLOOKUP($N491,ht!$A$2:$H$423,3,FALSE),1)</f>
        <v>#N/A</v>
      </c>
      <c r="AC491" s="20" t="e">
        <f>ROUND(VLOOKUP($N491,ht!$A$2:$H$423,4,FALSE),1)</f>
        <v>#N/A</v>
      </c>
      <c r="AD491" s="20" t="e">
        <f>ROUND(VLOOKUP($N491,ht!$A$2:$H$423,5,FALSE),1)</f>
        <v>#N/A</v>
      </c>
      <c r="AE491" s="20" t="e">
        <f>ROUND(VLOOKUP($N491,ht!$A$2:$H$423,6,FALSE),1)</f>
        <v>#N/A</v>
      </c>
      <c r="AF491" s="20" t="e">
        <f>ROUND(VLOOKUP($N491,ht!$A$2:$H$423,7,FALSE),1)</f>
        <v>#N/A</v>
      </c>
      <c r="AG491" s="20" t="e">
        <f>ROUND(VLOOKUP($N491,ht!$A$2:$H$423,8,FALSE),1)</f>
        <v>#N/A</v>
      </c>
    </row>
    <row r="492" spans="1:33" x14ac:dyDescent="0.75">
      <c r="A492" s="4"/>
      <c r="B492" s="5"/>
      <c r="C492" s="6"/>
      <c r="D492" s="6"/>
      <c r="E492" s="6"/>
      <c r="F492" s="6"/>
      <c r="G492" s="6"/>
      <c r="H492" s="35" t="str">
        <f t="shared" si="48"/>
        <v/>
      </c>
      <c r="I492" s="35" t="str">
        <f t="shared" si="49"/>
        <v/>
      </c>
      <c r="J492" s="35" t="str">
        <f t="shared" si="50"/>
        <v/>
      </c>
      <c r="K492" s="36" t="str">
        <f>Profile!$B$14</f>
        <v>700101-1</v>
      </c>
      <c r="L492" s="37">
        <f t="shared" ca="1" si="45"/>
        <v>45085</v>
      </c>
      <c r="M492" s="20" t="str">
        <f t="shared" si="46"/>
        <v>0</v>
      </c>
      <c r="N492" s="20" t="str">
        <f t="shared" si="47"/>
        <v>0</v>
      </c>
      <c r="O492" s="20" t="e">
        <f>ROUND(VLOOKUP($M492,age!$A$2:$M$479,2,FALSE),1)</f>
        <v>#N/A</v>
      </c>
      <c r="P492" s="20" t="e">
        <f>ROUND(VLOOKUP($M492,age!$A$2:$M$479,3,FALSE),1)</f>
        <v>#N/A</v>
      </c>
      <c r="Q492" s="20" t="e">
        <f>ROUND(VLOOKUP($M492,age!$A$2:$M$479,4,FALSE),1)</f>
        <v>#N/A</v>
      </c>
      <c r="R492" s="20" t="e">
        <f>ROUND(VLOOKUP($M492,age!$A$2:$M$479,5,FALSE),1)</f>
        <v>#N/A</v>
      </c>
      <c r="S492" s="20" t="e">
        <f>ROUND(VLOOKUP($M492,age!$A$2:$M$479,6,FALSE),1)</f>
        <v>#N/A</v>
      </c>
      <c r="T492" s="20" t="e">
        <f>ROUND(VLOOKUP($M492,age!$A$2:$M$479,7,FALSE),1)</f>
        <v>#N/A</v>
      </c>
      <c r="U492" s="20" t="e">
        <f>ROUND(VLOOKUP($M492,age!$A$2:$M$479,8,FALSE),1)</f>
        <v>#N/A</v>
      </c>
      <c r="V492" s="20" t="e">
        <f>ROUND(VLOOKUP($M492,age!$A$2:$M$479,9,FALSE),1)</f>
        <v>#N/A</v>
      </c>
      <c r="W492" s="20" t="e">
        <f>ROUND(VLOOKUP($M492,age!$A$2:$M$479,10,FALSE),1)</f>
        <v>#N/A</v>
      </c>
      <c r="X492" s="20" t="e">
        <f>ROUND(VLOOKUP($M492,age!$A$2:$M$479,11,FALSE),1)</f>
        <v>#N/A</v>
      </c>
      <c r="Y492" s="20" t="e">
        <f>ROUND(VLOOKUP($M492,age!$A$2:$M$479,12,FALSE),1)</f>
        <v>#N/A</v>
      </c>
      <c r="Z492" s="20" t="e">
        <f>ROUND(VLOOKUP($M492,age!$A$2:$M$479,13,FALSE),1)</f>
        <v>#N/A</v>
      </c>
      <c r="AA492" s="20" t="e">
        <f>ROUND(VLOOKUP($N492,ht!$A$2:$H$423,2,FALSE),1)</f>
        <v>#N/A</v>
      </c>
      <c r="AB492" s="38" t="e">
        <f>ROUND(VLOOKUP($N492,ht!$A$2:$H$423,3,FALSE),1)</f>
        <v>#N/A</v>
      </c>
      <c r="AC492" s="20" t="e">
        <f>ROUND(VLOOKUP($N492,ht!$A$2:$H$423,4,FALSE),1)</f>
        <v>#N/A</v>
      </c>
      <c r="AD492" s="20" t="e">
        <f>ROUND(VLOOKUP($N492,ht!$A$2:$H$423,5,FALSE),1)</f>
        <v>#N/A</v>
      </c>
      <c r="AE492" s="20" t="e">
        <f>ROUND(VLOOKUP($N492,ht!$A$2:$H$423,6,FALSE),1)</f>
        <v>#N/A</v>
      </c>
      <c r="AF492" s="20" t="e">
        <f>ROUND(VLOOKUP($N492,ht!$A$2:$H$423,7,FALSE),1)</f>
        <v>#N/A</v>
      </c>
      <c r="AG492" s="20" t="e">
        <f>ROUND(VLOOKUP($N492,ht!$A$2:$H$423,8,FALSE),1)</f>
        <v>#N/A</v>
      </c>
    </row>
    <row r="493" spans="1:33" x14ac:dyDescent="0.75">
      <c r="A493" s="4"/>
      <c r="B493" s="5"/>
      <c r="C493" s="6"/>
      <c r="D493" s="6"/>
      <c r="E493" s="6"/>
      <c r="F493" s="6"/>
      <c r="G493" s="6"/>
      <c r="H493" s="35" t="str">
        <f t="shared" si="48"/>
        <v/>
      </c>
      <c r="I493" s="35" t="str">
        <f t="shared" si="49"/>
        <v/>
      </c>
      <c r="J493" s="35" t="str">
        <f t="shared" si="50"/>
        <v/>
      </c>
      <c r="K493" s="36" t="str">
        <f>Profile!$B$14</f>
        <v>700101-1</v>
      </c>
      <c r="L493" s="37">
        <f t="shared" ca="1" si="45"/>
        <v>45085</v>
      </c>
      <c r="M493" s="20" t="str">
        <f t="shared" si="46"/>
        <v>0</v>
      </c>
      <c r="N493" s="20" t="str">
        <f t="shared" si="47"/>
        <v>0</v>
      </c>
      <c r="O493" s="20" t="e">
        <f>ROUND(VLOOKUP($M493,age!$A$2:$M$479,2,FALSE),1)</f>
        <v>#N/A</v>
      </c>
      <c r="P493" s="20" t="e">
        <f>ROUND(VLOOKUP($M493,age!$A$2:$M$479,3,FALSE),1)</f>
        <v>#N/A</v>
      </c>
      <c r="Q493" s="20" t="e">
        <f>ROUND(VLOOKUP($M493,age!$A$2:$M$479,4,FALSE),1)</f>
        <v>#N/A</v>
      </c>
      <c r="R493" s="20" t="e">
        <f>ROUND(VLOOKUP($M493,age!$A$2:$M$479,5,FALSE),1)</f>
        <v>#N/A</v>
      </c>
      <c r="S493" s="20" t="e">
        <f>ROUND(VLOOKUP($M493,age!$A$2:$M$479,6,FALSE),1)</f>
        <v>#N/A</v>
      </c>
      <c r="T493" s="20" t="e">
        <f>ROUND(VLOOKUP($M493,age!$A$2:$M$479,7,FALSE),1)</f>
        <v>#N/A</v>
      </c>
      <c r="U493" s="20" t="e">
        <f>ROUND(VLOOKUP($M493,age!$A$2:$M$479,8,FALSE),1)</f>
        <v>#N/A</v>
      </c>
      <c r="V493" s="20" t="e">
        <f>ROUND(VLOOKUP($M493,age!$A$2:$M$479,9,FALSE),1)</f>
        <v>#N/A</v>
      </c>
      <c r="W493" s="20" t="e">
        <f>ROUND(VLOOKUP($M493,age!$A$2:$M$479,10,FALSE),1)</f>
        <v>#N/A</v>
      </c>
      <c r="X493" s="20" t="e">
        <f>ROUND(VLOOKUP($M493,age!$A$2:$M$479,11,FALSE),1)</f>
        <v>#N/A</v>
      </c>
      <c r="Y493" s="20" t="e">
        <f>ROUND(VLOOKUP($M493,age!$A$2:$M$479,12,FALSE),1)</f>
        <v>#N/A</v>
      </c>
      <c r="Z493" s="20" t="e">
        <f>ROUND(VLOOKUP($M493,age!$A$2:$M$479,13,FALSE),1)</f>
        <v>#N/A</v>
      </c>
      <c r="AA493" s="20" t="e">
        <f>ROUND(VLOOKUP($N493,ht!$A$2:$H$423,2,FALSE),1)</f>
        <v>#N/A</v>
      </c>
      <c r="AB493" s="38" t="e">
        <f>ROUND(VLOOKUP($N493,ht!$A$2:$H$423,3,FALSE),1)</f>
        <v>#N/A</v>
      </c>
      <c r="AC493" s="20" t="e">
        <f>ROUND(VLOOKUP($N493,ht!$A$2:$H$423,4,FALSE),1)</f>
        <v>#N/A</v>
      </c>
      <c r="AD493" s="20" t="e">
        <f>ROUND(VLOOKUP($N493,ht!$A$2:$H$423,5,FALSE),1)</f>
        <v>#N/A</v>
      </c>
      <c r="AE493" s="20" t="e">
        <f>ROUND(VLOOKUP($N493,ht!$A$2:$H$423,6,FALSE),1)</f>
        <v>#N/A</v>
      </c>
      <c r="AF493" s="20" t="e">
        <f>ROUND(VLOOKUP($N493,ht!$A$2:$H$423,7,FALSE),1)</f>
        <v>#N/A</v>
      </c>
      <c r="AG493" s="20" t="e">
        <f>ROUND(VLOOKUP($N493,ht!$A$2:$H$423,8,FALSE),1)</f>
        <v>#N/A</v>
      </c>
    </row>
    <row r="494" spans="1:33" x14ac:dyDescent="0.75">
      <c r="A494" s="4"/>
      <c r="B494" s="5"/>
      <c r="C494" s="6"/>
      <c r="D494" s="6"/>
      <c r="E494" s="6"/>
      <c r="F494" s="6"/>
      <c r="G494" s="6"/>
      <c r="H494" s="35" t="str">
        <f t="shared" si="48"/>
        <v/>
      </c>
      <c r="I494" s="35" t="str">
        <f t="shared" si="49"/>
        <v/>
      </c>
      <c r="J494" s="35" t="str">
        <f t="shared" si="50"/>
        <v/>
      </c>
      <c r="K494" s="36" t="str">
        <f>Profile!$B$14</f>
        <v>700101-1</v>
      </c>
      <c r="L494" s="37">
        <f t="shared" ca="1" si="45"/>
        <v>45085</v>
      </c>
      <c r="M494" s="20" t="str">
        <f t="shared" si="46"/>
        <v>0</v>
      </c>
      <c r="N494" s="20" t="str">
        <f t="shared" si="47"/>
        <v>0</v>
      </c>
      <c r="O494" s="20" t="e">
        <f>ROUND(VLOOKUP($M494,age!$A$2:$M$479,2,FALSE),1)</f>
        <v>#N/A</v>
      </c>
      <c r="P494" s="20" t="e">
        <f>ROUND(VLOOKUP($M494,age!$A$2:$M$479,3,FALSE),1)</f>
        <v>#N/A</v>
      </c>
      <c r="Q494" s="20" t="e">
        <f>ROUND(VLOOKUP($M494,age!$A$2:$M$479,4,FALSE),1)</f>
        <v>#N/A</v>
      </c>
      <c r="R494" s="20" t="e">
        <f>ROUND(VLOOKUP($M494,age!$A$2:$M$479,5,FALSE),1)</f>
        <v>#N/A</v>
      </c>
      <c r="S494" s="20" t="e">
        <f>ROUND(VLOOKUP($M494,age!$A$2:$M$479,6,FALSE),1)</f>
        <v>#N/A</v>
      </c>
      <c r="T494" s="20" t="e">
        <f>ROUND(VLOOKUP($M494,age!$A$2:$M$479,7,FALSE),1)</f>
        <v>#N/A</v>
      </c>
      <c r="U494" s="20" t="e">
        <f>ROUND(VLOOKUP($M494,age!$A$2:$M$479,8,FALSE),1)</f>
        <v>#N/A</v>
      </c>
      <c r="V494" s="20" t="e">
        <f>ROUND(VLOOKUP($M494,age!$A$2:$M$479,9,FALSE),1)</f>
        <v>#N/A</v>
      </c>
      <c r="W494" s="20" t="e">
        <f>ROUND(VLOOKUP($M494,age!$A$2:$M$479,10,FALSE),1)</f>
        <v>#N/A</v>
      </c>
      <c r="X494" s="20" t="e">
        <f>ROUND(VLOOKUP($M494,age!$A$2:$M$479,11,FALSE),1)</f>
        <v>#N/A</v>
      </c>
      <c r="Y494" s="20" t="e">
        <f>ROUND(VLOOKUP($M494,age!$A$2:$M$479,12,FALSE),1)</f>
        <v>#N/A</v>
      </c>
      <c r="Z494" s="20" t="e">
        <f>ROUND(VLOOKUP($M494,age!$A$2:$M$479,13,FALSE),1)</f>
        <v>#N/A</v>
      </c>
      <c r="AA494" s="20" t="e">
        <f>ROUND(VLOOKUP($N494,ht!$A$2:$H$423,2,FALSE),1)</f>
        <v>#N/A</v>
      </c>
      <c r="AB494" s="38" t="e">
        <f>ROUND(VLOOKUP($N494,ht!$A$2:$H$423,3,FALSE),1)</f>
        <v>#N/A</v>
      </c>
      <c r="AC494" s="20" t="e">
        <f>ROUND(VLOOKUP($N494,ht!$A$2:$H$423,4,FALSE),1)</f>
        <v>#N/A</v>
      </c>
      <c r="AD494" s="20" t="e">
        <f>ROUND(VLOOKUP($N494,ht!$A$2:$H$423,5,FALSE),1)</f>
        <v>#N/A</v>
      </c>
      <c r="AE494" s="20" t="e">
        <f>ROUND(VLOOKUP($N494,ht!$A$2:$H$423,6,FALSE),1)</f>
        <v>#N/A</v>
      </c>
      <c r="AF494" s="20" t="e">
        <f>ROUND(VLOOKUP($N494,ht!$A$2:$H$423,7,FALSE),1)</f>
        <v>#N/A</v>
      </c>
      <c r="AG494" s="20" t="e">
        <f>ROUND(VLOOKUP($N494,ht!$A$2:$H$423,8,FALSE),1)</f>
        <v>#N/A</v>
      </c>
    </row>
    <row r="495" spans="1:33" x14ac:dyDescent="0.75">
      <c r="A495" s="4"/>
      <c r="B495" s="5"/>
      <c r="C495" s="6"/>
      <c r="D495" s="6"/>
      <c r="E495" s="6"/>
      <c r="F495" s="6"/>
      <c r="G495" s="6"/>
      <c r="H495" s="35" t="str">
        <f t="shared" si="48"/>
        <v/>
      </c>
      <c r="I495" s="35" t="str">
        <f t="shared" si="49"/>
        <v/>
      </c>
      <c r="J495" s="35" t="str">
        <f t="shared" si="50"/>
        <v/>
      </c>
      <c r="K495" s="36" t="str">
        <f>Profile!$B$14</f>
        <v>700101-1</v>
      </c>
      <c r="L495" s="37">
        <f t="shared" ca="1" si="45"/>
        <v>45085</v>
      </c>
      <c r="M495" s="20" t="str">
        <f t="shared" si="46"/>
        <v>0</v>
      </c>
      <c r="N495" s="20" t="str">
        <f t="shared" si="47"/>
        <v>0</v>
      </c>
      <c r="O495" s="20" t="e">
        <f>ROUND(VLOOKUP($M495,age!$A$2:$M$479,2,FALSE),1)</f>
        <v>#N/A</v>
      </c>
      <c r="P495" s="20" t="e">
        <f>ROUND(VLOOKUP($M495,age!$A$2:$M$479,3,FALSE),1)</f>
        <v>#N/A</v>
      </c>
      <c r="Q495" s="20" t="e">
        <f>ROUND(VLOOKUP($M495,age!$A$2:$M$479,4,FALSE),1)</f>
        <v>#N/A</v>
      </c>
      <c r="R495" s="20" t="e">
        <f>ROUND(VLOOKUP($M495,age!$A$2:$M$479,5,FALSE),1)</f>
        <v>#N/A</v>
      </c>
      <c r="S495" s="20" t="e">
        <f>ROUND(VLOOKUP($M495,age!$A$2:$M$479,6,FALSE),1)</f>
        <v>#N/A</v>
      </c>
      <c r="T495" s="20" t="e">
        <f>ROUND(VLOOKUP($M495,age!$A$2:$M$479,7,FALSE),1)</f>
        <v>#N/A</v>
      </c>
      <c r="U495" s="20" t="e">
        <f>ROUND(VLOOKUP($M495,age!$A$2:$M$479,8,FALSE),1)</f>
        <v>#N/A</v>
      </c>
      <c r="V495" s="20" t="e">
        <f>ROUND(VLOOKUP($M495,age!$A$2:$M$479,9,FALSE),1)</f>
        <v>#N/A</v>
      </c>
      <c r="W495" s="20" t="e">
        <f>ROUND(VLOOKUP($M495,age!$A$2:$M$479,10,FALSE),1)</f>
        <v>#N/A</v>
      </c>
      <c r="X495" s="20" t="e">
        <f>ROUND(VLOOKUP($M495,age!$A$2:$M$479,11,FALSE),1)</f>
        <v>#N/A</v>
      </c>
      <c r="Y495" s="20" t="e">
        <f>ROUND(VLOOKUP($M495,age!$A$2:$M$479,12,FALSE),1)</f>
        <v>#N/A</v>
      </c>
      <c r="Z495" s="20" t="e">
        <f>ROUND(VLOOKUP($M495,age!$A$2:$M$479,13,FALSE),1)</f>
        <v>#N/A</v>
      </c>
      <c r="AA495" s="20" t="e">
        <f>ROUND(VLOOKUP($N495,ht!$A$2:$H$423,2,FALSE),1)</f>
        <v>#N/A</v>
      </c>
      <c r="AB495" s="38" t="e">
        <f>ROUND(VLOOKUP($N495,ht!$A$2:$H$423,3,FALSE),1)</f>
        <v>#N/A</v>
      </c>
      <c r="AC495" s="20" t="e">
        <f>ROUND(VLOOKUP($N495,ht!$A$2:$H$423,4,FALSE),1)</f>
        <v>#N/A</v>
      </c>
      <c r="AD495" s="20" t="e">
        <f>ROUND(VLOOKUP($N495,ht!$A$2:$H$423,5,FALSE),1)</f>
        <v>#N/A</v>
      </c>
      <c r="AE495" s="20" t="e">
        <f>ROUND(VLOOKUP($N495,ht!$A$2:$H$423,6,FALSE),1)</f>
        <v>#N/A</v>
      </c>
      <c r="AF495" s="20" t="e">
        <f>ROUND(VLOOKUP($N495,ht!$A$2:$H$423,7,FALSE),1)</f>
        <v>#N/A</v>
      </c>
      <c r="AG495" s="20" t="e">
        <f>ROUND(VLOOKUP($N495,ht!$A$2:$H$423,8,FALSE),1)</f>
        <v>#N/A</v>
      </c>
    </row>
    <row r="496" spans="1:33" x14ac:dyDescent="0.75">
      <c r="A496" s="4"/>
      <c r="B496" s="5"/>
      <c r="C496" s="6"/>
      <c r="D496" s="6"/>
      <c r="E496" s="6"/>
      <c r="F496" s="6"/>
      <c r="G496" s="6"/>
      <c r="H496" s="35" t="str">
        <f t="shared" si="48"/>
        <v/>
      </c>
      <c r="I496" s="35" t="str">
        <f t="shared" si="49"/>
        <v/>
      </c>
      <c r="J496" s="35" t="str">
        <f t="shared" si="50"/>
        <v/>
      </c>
      <c r="K496" s="36" t="str">
        <f>Profile!$B$14</f>
        <v>700101-1</v>
      </c>
      <c r="L496" s="37">
        <f t="shared" ca="1" si="45"/>
        <v>45085</v>
      </c>
      <c r="M496" s="20" t="str">
        <f t="shared" si="46"/>
        <v>0</v>
      </c>
      <c r="N496" s="20" t="str">
        <f t="shared" si="47"/>
        <v>0</v>
      </c>
      <c r="O496" s="20" t="e">
        <f>ROUND(VLOOKUP($M496,age!$A$2:$M$479,2,FALSE),1)</f>
        <v>#N/A</v>
      </c>
      <c r="P496" s="20" t="e">
        <f>ROUND(VLOOKUP($M496,age!$A$2:$M$479,3,FALSE),1)</f>
        <v>#N/A</v>
      </c>
      <c r="Q496" s="20" t="e">
        <f>ROUND(VLOOKUP($M496,age!$A$2:$M$479,4,FALSE),1)</f>
        <v>#N/A</v>
      </c>
      <c r="R496" s="20" t="e">
        <f>ROUND(VLOOKUP($M496,age!$A$2:$M$479,5,FALSE),1)</f>
        <v>#N/A</v>
      </c>
      <c r="S496" s="20" t="e">
        <f>ROUND(VLOOKUP($M496,age!$A$2:$M$479,6,FALSE),1)</f>
        <v>#N/A</v>
      </c>
      <c r="T496" s="20" t="e">
        <f>ROUND(VLOOKUP($M496,age!$A$2:$M$479,7,FALSE),1)</f>
        <v>#N/A</v>
      </c>
      <c r="U496" s="20" t="e">
        <f>ROUND(VLOOKUP($M496,age!$A$2:$M$479,8,FALSE),1)</f>
        <v>#N/A</v>
      </c>
      <c r="V496" s="20" t="e">
        <f>ROUND(VLOOKUP($M496,age!$A$2:$M$479,9,FALSE),1)</f>
        <v>#N/A</v>
      </c>
      <c r="W496" s="20" t="e">
        <f>ROUND(VLOOKUP($M496,age!$A$2:$M$479,10,FALSE),1)</f>
        <v>#N/A</v>
      </c>
      <c r="X496" s="20" t="e">
        <f>ROUND(VLOOKUP($M496,age!$A$2:$M$479,11,FALSE),1)</f>
        <v>#N/A</v>
      </c>
      <c r="Y496" s="20" t="e">
        <f>ROUND(VLOOKUP($M496,age!$A$2:$M$479,12,FALSE),1)</f>
        <v>#N/A</v>
      </c>
      <c r="Z496" s="20" t="e">
        <f>ROUND(VLOOKUP($M496,age!$A$2:$M$479,13,FALSE),1)</f>
        <v>#N/A</v>
      </c>
      <c r="AA496" s="20" t="e">
        <f>ROUND(VLOOKUP($N496,ht!$A$2:$H$423,2,FALSE),1)</f>
        <v>#N/A</v>
      </c>
      <c r="AB496" s="38" t="e">
        <f>ROUND(VLOOKUP($N496,ht!$A$2:$H$423,3,FALSE),1)</f>
        <v>#N/A</v>
      </c>
      <c r="AC496" s="20" t="e">
        <f>ROUND(VLOOKUP($N496,ht!$A$2:$H$423,4,FALSE),1)</f>
        <v>#N/A</v>
      </c>
      <c r="AD496" s="20" t="e">
        <f>ROUND(VLOOKUP($N496,ht!$A$2:$H$423,5,FALSE),1)</f>
        <v>#N/A</v>
      </c>
      <c r="AE496" s="20" t="e">
        <f>ROUND(VLOOKUP($N496,ht!$A$2:$H$423,6,FALSE),1)</f>
        <v>#N/A</v>
      </c>
      <c r="AF496" s="20" t="e">
        <f>ROUND(VLOOKUP($N496,ht!$A$2:$H$423,7,FALSE),1)</f>
        <v>#N/A</v>
      </c>
      <c r="AG496" s="20" t="e">
        <f>ROUND(VLOOKUP($N496,ht!$A$2:$H$423,8,FALSE),1)</f>
        <v>#N/A</v>
      </c>
    </row>
    <row r="497" spans="1:33" x14ac:dyDescent="0.75">
      <c r="A497" s="4"/>
      <c r="B497" s="5"/>
      <c r="C497" s="6"/>
      <c r="D497" s="6"/>
      <c r="E497" s="6"/>
      <c r="F497" s="6"/>
      <c r="G497" s="6"/>
      <c r="H497" s="35" t="str">
        <f t="shared" si="48"/>
        <v/>
      </c>
      <c r="I497" s="35" t="str">
        <f t="shared" si="49"/>
        <v/>
      </c>
      <c r="J497" s="35" t="str">
        <f t="shared" si="50"/>
        <v/>
      </c>
      <c r="K497" s="36" t="str">
        <f>Profile!$B$14</f>
        <v>700101-1</v>
      </c>
      <c r="L497" s="37">
        <f t="shared" ca="1" si="45"/>
        <v>45085</v>
      </c>
      <c r="M497" s="20" t="str">
        <f t="shared" si="46"/>
        <v>0</v>
      </c>
      <c r="N497" s="20" t="str">
        <f t="shared" si="47"/>
        <v>0</v>
      </c>
      <c r="O497" s="20" t="e">
        <f>ROUND(VLOOKUP($M497,age!$A$2:$M$479,2,FALSE),1)</f>
        <v>#N/A</v>
      </c>
      <c r="P497" s="20" t="e">
        <f>ROUND(VLOOKUP($M497,age!$A$2:$M$479,3,FALSE),1)</f>
        <v>#N/A</v>
      </c>
      <c r="Q497" s="20" t="e">
        <f>ROUND(VLOOKUP($M497,age!$A$2:$M$479,4,FALSE),1)</f>
        <v>#N/A</v>
      </c>
      <c r="R497" s="20" t="e">
        <f>ROUND(VLOOKUP($M497,age!$A$2:$M$479,5,FALSE),1)</f>
        <v>#N/A</v>
      </c>
      <c r="S497" s="20" t="e">
        <f>ROUND(VLOOKUP($M497,age!$A$2:$M$479,6,FALSE),1)</f>
        <v>#N/A</v>
      </c>
      <c r="T497" s="20" t="e">
        <f>ROUND(VLOOKUP($M497,age!$A$2:$M$479,7,FALSE),1)</f>
        <v>#N/A</v>
      </c>
      <c r="U497" s="20" t="e">
        <f>ROUND(VLOOKUP($M497,age!$A$2:$M$479,8,FALSE),1)</f>
        <v>#N/A</v>
      </c>
      <c r="V497" s="20" t="e">
        <f>ROUND(VLOOKUP($M497,age!$A$2:$M$479,9,FALSE),1)</f>
        <v>#N/A</v>
      </c>
      <c r="W497" s="20" t="e">
        <f>ROUND(VLOOKUP($M497,age!$A$2:$M$479,10,FALSE),1)</f>
        <v>#N/A</v>
      </c>
      <c r="X497" s="20" t="e">
        <f>ROUND(VLOOKUP($M497,age!$A$2:$M$479,11,FALSE),1)</f>
        <v>#N/A</v>
      </c>
      <c r="Y497" s="20" t="e">
        <f>ROUND(VLOOKUP($M497,age!$A$2:$M$479,12,FALSE),1)</f>
        <v>#N/A</v>
      </c>
      <c r="Z497" s="20" t="e">
        <f>ROUND(VLOOKUP($M497,age!$A$2:$M$479,13,FALSE),1)</f>
        <v>#N/A</v>
      </c>
      <c r="AA497" s="20" t="e">
        <f>ROUND(VLOOKUP($N497,ht!$A$2:$H$423,2,FALSE),1)</f>
        <v>#N/A</v>
      </c>
      <c r="AB497" s="38" t="e">
        <f>ROUND(VLOOKUP($N497,ht!$A$2:$H$423,3,FALSE),1)</f>
        <v>#N/A</v>
      </c>
      <c r="AC497" s="20" t="e">
        <f>ROUND(VLOOKUP($N497,ht!$A$2:$H$423,4,FALSE),1)</f>
        <v>#N/A</v>
      </c>
      <c r="AD497" s="20" t="e">
        <f>ROUND(VLOOKUP($N497,ht!$A$2:$H$423,5,FALSE),1)</f>
        <v>#N/A</v>
      </c>
      <c r="AE497" s="20" t="e">
        <f>ROUND(VLOOKUP($N497,ht!$A$2:$H$423,6,FALSE),1)</f>
        <v>#N/A</v>
      </c>
      <c r="AF497" s="20" t="e">
        <f>ROUND(VLOOKUP($N497,ht!$A$2:$H$423,7,FALSE),1)</f>
        <v>#N/A</v>
      </c>
      <c r="AG497" s="20" t="e">
        <f>ROUND(VLOOKUP($N497,ht!$A$2:$H$423,8,FALSE),1)</f>
        <v>#N/A</v>
      </c>
    </row>
    <row r="498" spans="1:33" x14ac:dyDescent="0.75">
      <c r="A498" s="4"/>
      <c r="B498" s="5"/>
      <c r="C498" s="6"/>
      <c r="D498" s="6"/>
      <c r="E498" s="6"/>
      <c r="F498" s="6"/>
      <c r="G498" s="6"/>
      <c r="H498" s="35" t="str">
        <f t="shared" si="48"/>
        <v/>
      </c>
      <c r="I498" s="35" t="str">
        <f t="shared" si="49"/>
        <v/>
      </c>
      <c r="J498" s="35" t="str">
        <f t="shared" si="50"/>
        <v/>
      </c>
      <c r="K498" s="36" t="str">
        <f>Profile!$B$14</f>
        <v>700101-1</v>
      </c>
      <c r="L498" s="37">
        <f t="shared" ca="1" si="45"/>
        <v>45085</v>
      </c>
      <c r="M498" s="20" t="str">
        <f t="shared" si="46"/>
        <v>0</v>
      </c>
      <c r="N498" s="20" t="str">
        <f t="shared" si="47"/>
        <v>0</v>
      </c>
      <c r="O498" s="20" t="e">
        <f>ROUND(VLOOKUP($M498,age!$A$2:$M$479,2,FALSE),1)</f>
        <v>#N/A</v>
      </c>
      <c r="P498" s="20" t="e">
        <f>ROUND(VLOOKUP($M498,age!$A$2:$M$479,3,FALSE),1)</f>
        <v>#N/A</v>
      </c>
      <c r="Q498" s="20" t="e">
        <f>ROUND(VLOOKUP($M498,age!$A$2:$M$479,4,FALSE),1)</f>
        <v>#N/A</v>
      </c>
      <c r="R498" s="20" t="e">
        <f>ROUND(VLOOKUP($M498,age!$A$2:$M$479,5,FALSE),1)</f>
        <v>#N/A</v>
      </c>
      <c r="S498" s="20" t="e">
        <f>ROUND(VLOOKUP($M498,age!$A$2:$M$479,6,FALSE),1)</f>
        <v>#N/A</v>
      </c>
      <c r="T498" s="20" t="e">
        <f>ROUND(VLOOKUP($M498,age!$A$2:$M$479,7,FALSE),1)</f>
        <v>#N/A</v>
      </c>
      <c r="U498" s="20" t="e">
        <f>ROUND(VLOOKUP($M498,age!$A$2:$M$479,8,FALSE),1)</f>
        <v>#N/A</v>
      </c>
      <c r="V498" s="20" t="e">
        <f>ROUND(VLOOKUP($M498,age!$A$2:$M$479,9,FALSE),1)</f>
        <v>#N/A</v>
      </c>
      <c r="W498" s="20" t="e">
        <f>ROUND(VLOOKUP($M498,age!$A$2:$M$479,10,FALSE),1)</f>
        <v>#N/A</v>
      </c>
      <c r="X498" s="20" t="e">
        <f>ROUND(VLOOKUP($M498,age!$A$2:$M$479,11,FALSE),1)</f>
        <v>#N/A</v>
      </c>
      <c r="Y498" s="20" t="e">
        <f>ROUND(VLOOKUP($M498,age!$A$2:$M$479,12,FALSE),1)</f>
        <v>#N/A</v>
      </c>
      <c r="Z498" s="20" t="e">
        <f>ROUND(VLOOKUP($M498,age!$A$2:$M$479,13,FALSE),1)</f>
        <v>#N/A</v>
      </c>
      <c r="AA498" s="20" t="e">
        <f>ROUND(VLOOKUP($N498,ht!$A$2:$H$423,2,FALSE),1)</f>
        <v>#N/A</v>
      </c>
      <c r="AB498" s="38" t="e">
        <f>ROUND(VLOOKUP($N498,ht!$A$2:$H$423,3,FALSE),1)</f>
        <v>#N/A</v>
      </c>
      <c r="AC498" s="20" t="e">
        <f>ROUND(VLOOKUP($N498,ht!$A$2:$H$423,4,FALSE),1)</f>
        <v>#N/A</v>
      </c>
      <c r="AD498" s="20" t="e">
        <f>ROUND(VLOOKUP($N498,ht!$A$2:$H$423,5,FALSE),1)</f>
        <v>#N/A</v>
      </c>
      <c r="AE498" s="20" t="e">
        <f>ROUND(VLOOKUP($N498,ht!$A$2:$H$423,6,FALSE),1)</f>
        <v>#N/A</v>
      </c>
      <c r="AF498" s="20" t="e">
        <f>ROUND(VLOOKUP($N498,ht!$A$2:$H$423,7,FALSE),1)</f>
        <v>#N/A</v>
      </c>
      <c r="AG498" s="20" t="e">
        <f>ROUND(VLOOKUP($N498,ht!$A$2:$H$423,8,FALSE),1)</f>
        <v>#N/A</v>
      </c>
    </row>
    <row r="499" spans="1:33" x14ac:dyDescent="0.75">
      <c r="A499" s="4"/>
      <c r="B499" s="5"/>
      <c r="C499" s="6"/>
      <c r="D499" s="6"/>
      <c r="E499" s="6"/>
      <c r="F499" s="6"/>
      <c r="G499" s="6"/>
      <c r="H499" s="35" t="str">
        <f t="shared" si="48"/>
        <v/>
      </c>
      <c r="I499" s="35" t="str">
        <f t="shared" si="49"/>
        <v/>
      </c>
      <c r="J499" s="35" t="str">
        <f t="shared" si="50"/>
        <v/>
      </c>
      <c r="K499" s="36" t="str">
        <f>Profile!$B$14</f>
        <v>700101-1</v>
      </c>
      <c r="L499" s="37">
        <f t="shared" ca="1" si="45"/>
        <v>45085</v>
      </c>
      <c r="M499" s="20" t="str">
        <f t="shared" si="46"/>
        <v>0</v>
      </c>
      <c r="N499" s="20" t="str">
        <f t="shared" si="47"/>
        <v>0</v>
      </c>
      <c r="O499" s="20" t="e">
        <f>ROUND(VLOOKUP($M499,age!$A$2:$M$479,2,FALSE),1)</f>
        <v>#N/A</v>
      </c>
      <c r="P499" s="20" t="e">
        <f>ROUND(VLOOKUP($M499,age!$A$2:$M$479,3,FALSE),1)</f>
        <v>#N/A</v>
      </c>
      <c r="Q499" s="20" t="e">
        <f>ROUND(VLOOKUP($M499,age!$A$2:$M$479,4,FALSE),1)</f>
        <v>#N/A</v>
      </c>
      <c r="R499" s="20" t="e">
        <f>ROUND(VLOOKUP($M499,age!$A$2:$M$479,5,FALSE),1)</f>
        <v>#N/A</v>
      </c>
      <c r="S499" s="20" t="e">
        <f>ROUND(VLOOKUP($M499,age!$A$2:$M$479,6,FALSE),1)</f>
        <v>#N/A</v>
      </c>
      <c r="T499" s="20" t="e">
        <f>ROUND(VLOOKUP($M499,age!$A$2:$M$479,7,FALSE),1)</f>
        <v>#N/A</v>
      </c>
      <c r="U499" s="20" t="e">
        <f>ROUND(VLOOKUP($M499,age!$A$2:$M$479,8,FALSE),1)</f>
        <v>#N/A</v>
      </c>
      <c r="V499" s="20" t="e">
        <f>ROUND(VLOOKUP($M499,age!$A$2:$M$479,9,FALSE),1)</f>
        <v>#N/A</v>
      </c>
      <c r="W499" s="20" t="e">
        <f>ROUND(VLOOKUP($M499,age!$A$2:$M$479,10,FALSE),1)</f>
        <v>#N/A</v>
      </c>
      <c r="X499" s="20" t="e">
        <f>ROUND(VLOOKUP($M499,age!$A$2:$M$479,11,FALSE),1)</f>
        <v>#N/A</v>
      </c>
      <c r="Y499" s="20" t="e">
        <f>ROUND(VLOOKUP($M499,age!$A$2:$M$479,12,FALSE),1)</f>
        <v>#N/A</v>
      </c>
      <c r="Z499" s="20" t="e">
        <f>ROUND(VLOOKUP($M499,age!$A$2:$M$479,13,FALSE),1)</f>
        <v>#N/A</v>
      </c>
      <c r="AA499" s="20" t="e">
        <f>ROUND(VLOOKUP($N499,ht!$A$2:$H$423,2,FALSE),1)</f>
        <v>#N/A</v>
      </c>
      <c r="AB499" s="38" t="e">
        <f>ROUND(VLOOKUP($N499,ht!$A$2:$H$423,3,FALSE),1)</f>
        <v>#N/A</v>
      </c>
      <c r="AC499" s="20" t="e">
        <f>ROUND(VLOOKUP($N499,ht!$A$2:$H$423,4,FALSE),1)</f>
        <v>#N/A</v>
      </c>
      <c r="AD499" s="20" t="e">
        <f>ROUND(VLOOKUP($N499,ht!$A$2:$H$423,5,FALSE),1)</f>
        <v>#N/A</v>
      </c>
      <c r="AE499" s="20" t="e">
        <f>ROUND(VLOOKUP($N499,ht!$A$2:$H$423,6,FALSE),1)</f>
        <v>#N/A</v>
      </c>
      <c r="AF499" s="20" t="e">
        <f>ROUND(VLOOKUP($N499,ht!$A$2:$H$423,7,FALSE),1)</f>
        <v>#N/A</v>
      </c>
      <c r="AG499" s="20" t="e">
        <f>ROUND(VLOOKUP($N499,ht!$A$2:$H$423,8,FALSE),1)</f>
        <v>#N/A</v>
      </c>
    </row>
    <row r="500" spans="1:33" x14ac:dyDescent="0.75">
      <c r="A500" s="4"/>
      <c r="B500" s="5"/>
      <c r="C500" s="6"/>
      <c r="D500" s="6"/>
      <c r="E500" s="6"/>
      <c r="F500" s="6"/>
      <c r="G500" s="6"/>
      <c r="H500" s="35" t="str">
        <f t="shared" si="48"/>
        <v/>
      </c>
      <c r="I500" s="35" t="str">
        <f t="shared" si="49"/>
        <v/>
      </c>
      <c r="J500" s="35" t="str">
        <f t="shared" si="50"/>
        <v/>
      </c>
      <c r="K500" s="36" t="str">
        <f>Profile!$B$14</f>
        <v>700101-1</v>
      </c>
      <c r="L500" s="37">
        <f t="shared" ca="1" si="45"/>
        <v>45085</v>
      </c>
      <c r="M500" s="20" t="str">
        <f t="shared" si="46"/>
        <v>0</v>
      </c>
      <c r="N500" s="20" t="str">
        <f t="shared" si="47"/>
        <v>0</v>
      </c>
      <c r="O500" s="20" t="e">
        <f>ROUND(VLOOKUP($M500,age!$A$2:$M$479,2,FALSE),1)</f>
        <v>#N/A</v>
      </c>
      <c r="P500" s="20" t="e">
        <f>ROUND(VLOOKUP($M500,age!$A$2:$M$479,3,FALSE),1)</f>
        <v>#N/A</v>
      </c>
      <c r="Q500" s="20" t="e">
        <f>ROUND(VLOOKUP($M500,age!$A$2:$M$479,4,FALSE),1)</f>
        <v>#N/A</v>
      </c>
      <c r="R500" s="20" t="e">
        <f>ROUND(VLOOKUP($M500,age!$A$2:$M$479,5,FALSE),1)</f>
        <v>#N/A</v>
      </c>
      <c r="S500" s="20" t="e">
        <f>ROUND(VLOOKUP($M500,age!$A$2:$M$479,6,FALSE),1)</f>
        <v>#N/A</v>
      </c>
      <c r="T500" s="20" t="e">
        <f>ROUND(VLOOKUP($M500,age!$A$2:$M$479,7,FALSE),1)</f>
        <v>#N/A</v>
      </c>
      <c r="U500" s="20" t="e">
        <f>ROUND(VLOOKUP($M500,age!$A$2:$M$479,8,FALSE),1)</f>
        <v>#N/A</v>
      </c>
      <c r="V500" s="20" t="e">
        <f>ROUND(VLOOKUP($M500,age!$A$2:$M$479,9,FALSE),1)</f>
        <v>#N/A</v>
      </c>
      <c r="W500" s="20" t="e">
        <f>ROUND(VLOOKUP($M500,age!$A$2:$M$479,10,FALSE),1)</f>
        <v>#N/A</v>
      </c>
      <c r="X500" s="20" t="e">
        <f>ROUND(VLOOKUP($M500,age!$A$2:$M$479,11,FALSE),1)</f>
        <v>#N/A</v>
      </c>
      <c r="Y500" s="20" t="e">
        <f>ROUND(VLOOKUP($M500,age!$A$2:$M$479,12,FALSE),1)</f>
        <v>#N/A</v>
      </c>
      <c r="Z500" s="20" t="e">
        <f>ROUND(VLOOKUP($M500,age!$A$2:$M$479,13,FALSE),1)</f>
        <v>#N/A</v>
      </c>
      <c r="AA500" s="20" t="e">
        <f>ROUND(VLOOKUP($N500,ht!$A$2:$H$423,2,FALSE),1)</f>
        <v>#N/A</v>
      </c>
      <c r="AB500" s="38" t="e">
        <f>ROUND(VLOOKUP($N500,ht!$A$2:$H$423,3,FALSE),1)</f>
        <v>#N/A</v>
      </c>
      <c r="AC500" s="20" t="e">
        <f>ROUND(VLOOKUP($N500,ht!$A$2:$H$423,4,FALSE),1)</f>
        <v>#N/A</v>
      </c>
      <c r="AD500" s="20" t="e">
        <f>ROUND(VLOOKUP($N500,ht!$A$2:$H$423,5,FALSE),1)</f>
        <v>#N/A</v>
      </c>
      <c r="AE500" s="20" t="e">
        <f>ROUND(VLOOKUP($N500,ht!$A$2:$H$423,6,FALSE),1)</f>
        <v>#N/A</v>
      </c>
      <c r="AF500" s="20" t="e">
        <f>ROUND(VLOOKUP($N500,ht!$A$2:$H$423,7,FALSE),1)</f>
        <v>#N/A</v>
      </c>
      <c r="AG500" s="20" t="e">
        <f>ROUND(VLOOKUP($N500,ht!$A$2:$H$423,8,FALSE),1)</f>
        <v>#N/A</v>
      </c>
    </row>
    <row r="501" spans="1:33" x14ac:dyDescent="0.75">
      <c r="A501" s="4"/>
      <c r="B501" s="5"/>
      <c r="C501" s="6"/>
      <c r="D501" s="6"/>
      <c r="E501" s="6"/>
      <c r="F501" s="6"/>
      <c r="G501" s="6"/>
      <c r="H501" s="35" t="str">
        <f t="shared" si="48"/>
        <v/>
      </c>
      <c r="I501" s="35" t="str">
        <f t="shared" si="49"/>
        <v/>
      </c>
      <c r="J501" s="35" t="str">
        <f t="shared" si="50"/>
        <v/>
      </c>
      <c r="K501" s="36" t="str">
        <f>Profile!$B$14</f>
        <v>700101-1</v>
      </c>
      <c r="L501" s="37">
        <f t="shared" ca="1" si="45"/>
        <v>45085</v>
      </c>
      <c r="M501" s="20" t="str">
        <f t="shared" si="46"/>
        <v>0</v>
      </c>
      <c r="N501" s="20" t="str">
        <f t="shared" si="47"/>
        <v>0</v>
      </c>
      <c r="O501" s="20" t="e">
        <f>ROUND(VLOOKUP($M501,age!$A$2:$M$479,2,FALSE),1)</f>
        <v>#N/A</v>
      </c>
      <c r="P501" s="20" t="e">
        <f>ROUND(VLOOKUP($M501,age!$A$2:$M$479,3,FALSE),1)</f>
        <v>#N/A</v>
      </c>
      <c r="Q501" s="20" t="e">
        <f>ROUND(VLOOKUP($M501,age!$A$2:$M$479,4,FALSE),1)</f>
        <v>#N/A</v>
      </c>
      <c r="R501" s="20" t="e">
        <f>ROUND(VLOOKUP($M501,age!$A$2:$M$479,5,FALSE),1)</f>
        <v>#N/A</v>
      </c>
      <c r="S501" s="20" t="e">
        <f>ROUND(VLOOKUP($M501,age!$A$2:$M$479,6,FALSE),1)</f>
        <v>#N/A</v>
      </c>
      <c r="T501" s="20" t="e">
        <f>ROUND(VLOOKUP($M501,age!$A$2:$M$479,7,FALSE),1)</f>
        <v>#N/A</v>
      </c>
      <c r="U501" s="20" t="e">
        <f>ROUND(VLOOKUP($M501,age!$A$2:$M$479,8,FALSE),1)</f>
        <v>#N/A</v>
      </c>
      <c r="V501" s="20" t="e">
        <f>ROUND(VLOOKUP($M501,age!$A$2:$M$479,9,FALSE),1)</f>
        <v>#N/A</v>
      </c>
      <c r="W501" s="20" t="e">
        <f>ROUND(VLOOKUP($M501,age!$A$2:$M$479,10,FALSE),1)</f>
        <v>#N/A</v>
      </c>
      <c r="X501" s="20" t="e">
        <f>ROUND(VLOOKUP($M501,age!$A$2:$M$479,11,FALSE),1)</f>
        <v>#N/A</v>
      </c>
      <c r="Y501" s="20" t="e">
        <f>ROUND(VLOOKUP($M501,age!$A$2:$M$479,12,FALSE),1)</f>
        <v>#N/A</v>
      </c>
      <c r="Z501" s="20" t="e">
        <f>ROUND(VLOOKUP($M501,age!$A$2:$M$479,13,FALSE),1)</f>
        <v>#N/A</v>
      </c>
      <c r="AA501" s="20" t="e">
        <f>ROUND(VLOOKUP($N501,ht!$A$2:$H$423,2,FALSE),1)</f>
        <v>#N/A</v>
      </c>
      <c r="AB501" s="38" t="e">
        <f>ROUND(VLOOKUP($N501,ht!$A$2:$H$423,3,FALSE),1)</f>
        <v>#N/A</v>
      </c>
      <c r="AC501" s="20" t="e">
        <f>ROUND(VLOOKUP($N501,ht!$A$2:$H$423,4,FALSE),1)</f>
        <v>#N/A</v>
      </c>
      <c r="AD501" s="20" t="e">
        <f>ROUND(VLOOKUP($N501,ht!$A$2:$H$423,5,FALSE),1)</f>
        <v>#N/A</v>
      </c>
      <c r="AE501" s="20" t="e">
        <f>ROUND(VLOOKUP($N501,ht!$A$2:$H$423,6,FALSE),1)</f>
        <v>#N/A</v>
      </c>
      <c r="AF501" s="20" t="e">
        <f>ROUND(VLOOKUP($N501,ht!$A$2:$H$423,7,FALSE),1)</f>
        <v>#N/A</v>
      </c>
      <c r="AG501" s="20" t="e">
        <f>ROUND(VLOOKUP($N501,ht!$A$2:$H$423,8,FALSE),1)</f>
        <v>#N/A</v>
      </c>
    </row>
    <row r="502" spans="1:33" x14ac:dyDescent="0.75">
      <c r="A502" s="4"/>
      <c r="B502" s="5"/>
      <c r="C502" s="6"/>
      <c r="D502" s="6"/>
      <c r="E502" s="6"/>
      <c r="F502" s="6"/>
      <c r="G502" s="6"/>
      <c r="H502" s="35" t="str">
        <f t="shared" si="48"/>
        <v/>
      </c>
      <c r="I502" s="35" t="str">
        <f t="shared" si="49"/>
        <v/>
      </c>
      <c r="J502" s="35" t="str">
        <f t="shared" si="50"/>
        <v/>
      </c>
      <c r="K502" s="36" t="str">
        <f>Profile!$B$14</f>
        <v>700101-1</v>
      </c>
      <c r="L502" s="37">
        <f t="shared" ca="1" si="45"/>
        <v>45085</v>
      </c>
      <c r="M502" s="20" t="str">
        <f t="shared" si="46"/>
        <v>0</v>
      </c>
      <c r="N502" s="20" t="str">
        <f t="shared" si="47"/>
        <v>0</v>
      </c>
      <c r="O502" s="20" t="e">
        <f>ROUND(VLOOKUP($M502,age!$A$2:$M$479,2,FALSE),1)</f>
        <v>#N/A</v>
      </c>
      <c r="P502" s="20" t="e">
        <f>ROUND(VLOOKUP($M502,age!$A$2:$M$479,3,FALSE),1)</f>
        <v>#N/A</v>
      </c>
      <c r="Q502" s="20" t="e">
        <f>ROUND(VLOOKUP($M502,age!$A$2:$M$479,4,FALSE),1)</f>
        <v>#N/A</v>
      </c>
      <c r="R502" s="20" t="e">
        <f>ROUND(VLOOKUP($M502,age!$A$2:$M$479,5,FALSE),1)</f>
        <v>#N/A</v>
      </c>
      <c r="S502" s="20" t="e">
        <f>ROUND(VLOOKUP($M502,age!$A$2:$M$479,6,FALSE),1)</f>
        <v>#N/A</v>
      </c>
      <c r="T502" s="20" t="e">
        <f>ROUND(VLOOKUP($M502,age!$A$2:$M$479,7,FALSE),1)</f>
        <v>#N/A</v>
      </c>
      <c r="U502" s="20" t="e">
        <f>ROUND(VLOOKUP($M502,age!$A$2:$M$479,8,FALSE),1)</f>
        <v>#N/A</v>
      </c>
      <c r="V502" s="20" t="e">
        <f>ROUND(VLOOKUP($M502,age!$A$2:$M$479,9,FALSE),1)</f>
        <v>#N/A</v>
      </c>
      <c r="W502" s="20" t="e">
        <f>ROUND(VLOOKUP($M502,age!$A$2:$M$479,10,FALSE),1)</f>
        <v>#N/A</v>
      </c>
      <c r="X502" s="20" t="e">
        <f>ROUND(VLOOKUP($M502,age!$A$2:$M$479,11,FALSE),1)</f>
        <v>#N/A</v>
      </c>
      <c r="Y502" s="20" t="e">
        <f>ROUND(VLOOKUP($M502,age!$A$2:$M$479,12,FALSE),1)</f>
        <v>#N/A</v>
      </c>
      <c r="Z502" s="20" t="e">
        <f>ROUND(VLOOKUP($M502,age!$A$2:$M$479,13,FALSE),1)</f>
        <v>#N/A</v>
      </c>
      <c r="AA502" s="20" t="e">
        <f>ROUND(VLOOKUP($N502,ht!$A$2:$H$423,2,FALSE),1)</f>
        <v>#N/A</v>
      </c>
      <c r="AB502" s="38" t="e">
        <f>ROUND(VLOOKUP($N502,ht!$A$2:$H$423,3,FALSE),1)</f>
        <v>#N/A</v>
      </c>
      <c r="AC502" s="20" t="e">
        <f>ROUND(VLOOKUP($N502,ht!$A$2:$H$423,4,FALSE),1)</f>
        <v>#N/A</v>
      </c>
      <c r="AD502" s="20" t="e">
        <f>ROUND(VLOOKUP($N502,ht!$A$2:$H$423,5,FALSE),1)</f>
        <v>#N/A</v>
      </c>
      <c r="AE502" s="20" t="e">
        <f>ROUND(VLOOKUP($N502,ht!$A$2:$H$423,6,FALSE),1)</f>
        <v>#N/A</v>
      </c>
      <c r="AF502" s="20" t="e">
        <f>ROUND(VLOOKUP($N502,ht!$A$2:$H$423,7,FALSE),1)</f>
        <v>#N/A</v>
      </c>
      <c r="AG502" s="20" t="e">
        <f>ROUND(VLOOKUP($N502,ht!$A$2:$H$423,8,FALSE),1)</f>
        <v>#N/A</v>
      </c>
    </row>
    <row r="503" spans="1:33" x14ac:dyDescent="0.75">
      <c r="A503" s="4"/>
      <c r="B503" s="5"/>
      <c r="C503" s="6"/>
      <c r="D503" s="6"/>
      <c r="E503" s="6"/>
      <c r="F503" s="6"/>
      <c r="G503" s="6"/>
      <c r="H503" s="35" t="str">
        <f t="shared" si="48"/>
        <v/>
      </c>
      <c r="I503" s="35" t="str">
        <f t="shared" si="49"/>
        <v/>
      </c>
      <c r="J503" s="35" t="str">
        <f t="shared" si="50"/>
        <v/>
      </c>
      <c r="K503" s="36" t="str">
        <f>Profile!$B$14</f>
        <v>700101-1</v>
      </c>
      <c r="L503" s="37">
        <f t="shared" ca="1" si="45"/>
        <v>45085</v>
      </c>
      <c r="M503" s="20" t="str">
        <f t="shared" si="46"/>
        <v>0</v>
      </c>
      <c r="N503" s="20" t="str">
        <f t="shared" si="47"/>
        <v>0</v>
      </c>
      <c r="O503" s="20" t="e">
        <f>ROUND(VLOOKUP($M503,age!$A$2:$M$479,2,FALSE),1)</f>
        <v>#N/A</v>
      </c>
      <c r="P503" s="20" t="e">
        <f>ROUND(VLOOKUP($M503,age!$A$2:$M$479,3,FALSE),1)</f>
        <v>#N/A</v>
      </c>
      <c r="Q503" s="20" t="e">
        <f>ROUND(VLOOKUP($M503,age!$A$2:$M$479,4,FALSE),1)</f>
        <v>#N/A</v>
      </c>
      <c r="R503" s="20" t="e">
        <f>ROUND(VLOOKUP($M503,age!$A$2:$M$479,5,FALSE),1)</f>
        <v>#N/A</v>
      </c>
      <c r="S503" s="20" t="e">
        <f>ROUND(VLOOKUP($M503,age!$A$2:$M$479,6,FALSE),1)</f>
        <v>#N/A</v>
      </c>
      <c r="T503" s="20" t="e">
        <f>ROUND(VLOOKUP($M503,age!$A$2:$M$479,7,FALSE),1)</f>
        <v>#N/A</v>
      </c>
      <c r="U503" s="20" t="e">
        <f>ROUND(VLOOKUP($M503,age!$A$2:$M$479,8,FALSE),1)</f>
        <v>#N/A</v>
      </c>
      <c r="V503" s="20" t="e">
        <f>ROUND(VLOOKUP($M503,age!$A$2:$M$479,9,FALSE),1)</f>
        <v>#N/A</v>
      </c>
      <c r="W503" s="20" t="e">
        <f>ROUND(VLOOKUP($M503,age!$A$2:$M$479,10,FALSE),1)</f>
        <v>#N/A</v>
      </c>
      <c r="X503" s="20" t="e">
        <f>ROUND(VLOOKUP($M503,age!$A$2:$M$479,11,FALSE),1)</f>
        <v>#N/A</v>
      </c>
      <c r="Y503" s="20" t="e">
        <f>ROUND(VLOOKUP($M503,age!$A$2:$M$479,12,FALSE),1)</f>
        <v>#N/A</v>
      </c>
      <c r="Z503" s="20" t="e">
        <f>ROUND(VLOOKUP($M503,age!$A$2:$M$479,13,FALSE),1)</f>
        <v>#N/A</v>
      </c>
      <c r="AA503" s="20" t="e">
        <f>ROUND(VLOOKUP($N503,ht!$A$2:$H$423,2,FALSE),1)</f>
        <v>#N/A</v>
      </c>
      <c r="AB503" s="38" t="e">
        <f>ROUND(VLOOKUP($N503,ht!$A$2:$H$423,3,FALSE),1)</f>
        <v>#N/A</v>
      </c>
      <c r="AC503" s="20" t="e">
        <f>ROUND(VLOOKUP($N503,ht!$A$2:$H$423,4,FALSE),1)</f>
        <v>#N/A</v>
      </c>
      <c r="AD503" s="20" t="e">
        <f>ROUND(VLOOKUP($N503,ht!$A$2:$H$423,5,FALSE),1)</f>
        <v>#N/A</v>
      </c>
      <c r="AE503" s="20" t="e">
        <f>ROUND(VLOOKUP($N503,ht!$A$2:$H$423,6,FALSE),1)</f>
        <v>#N/A</v>
      </c>
      <c r="AF503" s="20" t="e">
        <f>ROUND(VLOOKUP($N503,ht!$A$2:$H$423,7,FALSE),1)</f>
        <v>#N/A</v>
      </c>
      <c r="AG503" s="20" t="e">
        <f>ROUND(VLOOKUP($N503,ht!$A$2:$H$423,8,FALSE),1)</f>
        <v>#N/A</v>
      </c>
    </row>
    <row r="504" spans="1:33" x14ac:dyDescent="0.75">
      <c r="A504" s="4"/>
      <c r="B504" s="5"/>
      <c r="C504" s="6"/>
      <c r="D504" s="6"/>
      <c r="E504" s="6"/>
      <c r="F504" s="6"/>
      <c r="G504" s="6"/>
      <c r="H504" s="35" t="str">
        <f t="shared" si="48"/>
        <v/>
      </c>
      <c r="I504" s="35" t="str">
        <f t="shared" si="49"/>
        <v/>
      </c>
      <c r="J504" s="35" t="str">
        <f t="shared" si="50"/>
        <v/>
      </c>
      <c r="K504" s="36" t="str">
        <f>Profile!$B$14</f>
        <v>700101-1</v>
      </c>
      <c r="L504" s="37">
        <f t="shared" ca="1" si="45"/>
        <v>45085</v>
      </c>
      <c r="M504" s="20" t="str">
        <f t="shared" si="46"/>
        <v>0</v>
      </c>
      <c r="N504" s="20" t="str">
        <f t="shared" si="47"/>
        <v>0</v>
      </c>
      <c r="O504" s="20" t="e">
        <f>ROUND(VLOOKUP($M504,age!$A$2:$M$479,2,FALSE),1)</f>
        <v>#N/A</v>
      </c>
      <c r="P504" s="20" t="e">
        <f>ROUND(VLOOKUP($M504,age!$A$2:$M$479,3,FALSE),1)</f>
        <v>#N/A</v>
      </c>
      <c r="Q504" s="20" t="e">
        <f>ROUND(VLOOKUP($M504,age!$A$2:$M$479,4,FALSE),1)</f>
        <v>#N/A</v>
      </c>
      <c r="R504" s="20" t="e">
        <f>ROUND(VLOOKUP($M504,age!$A$2:$M$479,5,FALSE),1)</f>
        <v>#N/A</v>
      </c>
      <c r="S504" s="20" t="e">
        <f>ROUND(VLOOKUP($M504,age!$A$2:$M$479,6,FALSE),1)</f>
        <v>#N/A</v>
      </c>
      <c r="T504" s="20" t="e">
        <f>ROUND(VLOOKUP($M504,age!$A$2:$M$479,7,FALSE),1)</f>
        <v>#N/A</v>
      </c>
      <c r="U504" s="20" t="e">
        <f>ROUND(VLOOKUP($M504,age!$A$2:$M$479,8,FALSE),1)</f>
        <v>#N/A</v>
      </c>
      <c r="V504" s="20" t="e">
        <f>ROUND(VLOOKUP($M504,age!$A$2:$M$479,9,FALSE),1)</f>
        <v>#N/A</v>
      </c>
      <c r="W504" s="20" t="e">
        <f>ROUND(VLOOKUP($M504,age!$A$2:$M$479,10,FALSE),1)</f>
        <v>#N/A</v>
      </c>
      <c r="X504" s="20" t="e">
        <f>ROUND(VLOOKUP($M504,age!$A$2:$M$479,11,FALSE),1)</f>
        <v>#N/A</v>
      </c>
      <c r="Y504" s="20" t="e">
        <f>ROUND(VLOOKUP($M504,age!$A$2:$M$479,12,FALSE),1)</f>
        <v>#N/A</v>
      </c>
      <c r="Z504" s="20" t="e">
        <f>ROUND(VLOOKUP($M504,age!$A$2:$M$479,13,FALSE),1)</f>
        <v>#N/A</v>
      </c>
      <c r="AA504" s="20" t="e">
        <f>ROUND(VLOOKUP($N504,ht!$A$2:$H$423,2,FALSE),1)</f>
        <v>#N/A</v>
      </c>
      <c r="AB504" s="38" t="e">
        <f>ROUND(VLOOKUP($N504,ht!$A$2:$H$423,3,FALSE),1)</f>
        <v>#N/A</v>
      </c>
      <c r="AC504" s="20" t="e">
        <f>ROUND(VLOOKUP($N504,ht!$A$2:$H$423,4,FALSE),1)</f>
        <v>#N/A</v>
      </c>
      <c r="AD504" s="20" t="e">
        <f>ROUND(VLOOKUP($N504,ht!$A$2:$H$423,5,FALSE),1)</f>
        <v>#N/A</v>
      </c>
      <c r="AE504" s="20" t="e">
        <f>ROUND(VLOOKUP($N504,ht!$A$2:$H$423,6,FALSE),1)</f>
        <v>#N/A</v>
      </c>
      <c r="AF504" s="20" t="e">
        <f>ROUND(VLOOKUP($N504,ht!$A$2:$H$423,7,FALSE),1)</f>
        <v>#N/A</v>
      </c>
      <c r="AG504" s="20" t="e">
        <f>ROUND(VLOOKUP($N504,ht!$A$2:$H$423,8,FALSE),1)</f>
        <v>#N/A</v>
      </c>
    </row>
    <row r="505" spans="1:33" x14ac:dyDescent="0.75">
      <c r="A505" s="4"/>
      <c r="B505" s="5"/>
      <c r="C505" s="6"/>
      <c r="D505" s="6"/>
      <c r="E505" s="6"/>
      <c r="F505" s="6"/>
      <c r="G505" s="6"/>
      <c r="H505" s="35" t="str">
        <f t="shared" si="48"/>
        <v/>
      </c>
      <c r="I505" s="35" t="str">
        <f t="shared" si="49"/>
        <v/>
      </c>
      <c r="J505" s="35" t="str">
        <f t="shared" si="50"/>
        <v/>
      </c>
      <c r="K505" s="36" t="str">
        <f>Profile!$B$14</f>
        <v>700101-1</v>
      </c>
      <c r="L505" s="37">
        <f t="shared" ca="1" si="45"/>
        <v>45085</v>
      </c>
      <c r="M505" s="20" t="str">
        <f t="shared" si="46"/>
        <v>0</v>
      </c>
      <c r="N505" s="20" t="str">
        <f t="shared" si="47"/>
        <v>0</v>
      </c>
      <c r="O505" s="20" t="e">
        <f>ROUND(VLOOKUP($M505,age!$A$2:$M$479,2,FALSE),1)</f>
        <v>#N/A</v>
      </c>
      <c r="P505" s="20" t="e">
        <f>ROUND(VLOOKUP($M505,age!$A$2:$M$479,3,FALSE),1)</f>
        <v>#N/A</v>
      </c>
      <c r="Q505" s="20" t="e">
        <f>ROUND(VLOOKUP($M505,age!$A$2:$M$479,4,FALSE),1)</f>
        <v>#N/A</v>
      </c>
      <c r="R505" s="20" t="e">
        <f>ROUND(VLOOKUP($M505,age!$A$2:$M$479,5,FALSE),1)</f>
        <v>#N/A</v>
      </c>
      <c r="S505" s="20" t="e">
        <f>ROUND(VLOOKUP($M505,age!$A$2:$M$479,6,FALSE),1)</f>
        <v>#N/A</v>
      </c>
      <c r="T505" s="20" t="e">
        <f>ROUND(VLOOKUP($M505,age!$A$2:$M$479,7,FALSE),1)</f>
        <v>#N/A</v>
      </c>
      <c r="U505" s="20" t="e">
        <f>ROUND(VLOOKUP($M505,age!$A$2:$M$479,8,FALSE),1)</f>
        <v>#N/A</v>
      </c>
      <c r="V505" s="20" t="e">
        <f>ROUND(VLOOKUP($M505,age!$A$2:$M$479,9,FALSE),1)</f>
        <v>#N/A</v>
      </c>
      <c r="W505" s="20" t="e">
        <f>ROUND(VLOOKUP($M505,age!$A$2:$M$479,10,FALSE),1)</f>
        <v>#N/A</v>
      </c>
      <c r="X505" s="20" t="e">
        <f>ROUND(VLOOKUP($M505,age!$A$2:$M$479,11,FALSE),1)</f>
        <v>#N/A</v>
      </c>
      <c r="Y505" s="20" t="e">
        <f>ROUND(VLOOKUP($M505,age!$A$2:$M$479,12,FALSE),1)</f>
        <v>#N/A</v>
      </c>
      <c r="Z505" s="20" t="e">
        <f>ROUND(VLOOKUP($M505,age!$A$2:$M$479,13,FALSE),1)</f>
        <v>#N/A</v>
      </c>
      <c r="AA505" s="20" t="e">
        <f>ROUND(VLOOKUP($N505,ht!$A$2:$H$423,2,FALSE),1)</f>
        <v>#N/A</v>
      </c>
      <c r="AB505" s="38" t="e">
        <f>ROUND(VLOOKUP($N505,ht!$A$2:$H$423,3,FALSE),1)</f>
        <v>#N/A</v>
      </c>
      <c r="AC505" s="20" t="e">
        <f>ROUND(VLOOKUP($N505,ht!$A$2:$H$423,4,FALSE),1)</f>
        <v>#N/A</v>
      </c>
      <c r="AD505" s="20" t="e">
        <f>ROUND(VLOOKUP($N505,ht!$A$2:$H$423,5,FALSE),1)</f>
        <v>#N/A</v>
      </c>
      <c r="AE505" s="20" t="e">
        <f>ROUND(VLOOKUP($N505,ht!$A$2:$H$423,6,FALSE),1)</f>
        <v>#N/A</v>
      </c>
      <c r="AF505" s="20" t="e">
        <f>ROUND(VLOOKUP($N505,ht!$A$2:$H$423,7,FALSE),1)</f>
        <v>#N/A</v>
      </c>
      <c r="AG505" s="20" t="e">
        <f>ROUND(VLOOKUP($N505,ht!$A$2:$H$423,8,FALSE),1)</f>
        <v>#N/A</v>
      </c>
    </row>
    <row r="506" spans="1:33" x14ac:dyDescent="0.75">
      <c r="A506" s="4"/>
      <c r="B506" s="5"/>
      <c r="C506" s="6"/>
      <c r="D506" s="6"/>
      <c r="E506" s="6"/>
      <c r="F506" s="6"/>
      <c r="G506" s="6"/>
      <c r="H506" s="35" t="str">
        <f t="shared" si="48"/>
        <v/>
      </c>
      <c r="I506" s="35" t="str">
        <f t="shared" si="49"/>
        <v/>
      </c>
      <c r="J506" s="35" t="str">
        <f t="shared" si="50"/>
        <v/>
      </c>
      <c r="K506" s="36" t="str">
        <f>Profile!$B$14</f>
        <v>700101-1</v>
      </c>
      <c r="L506" s="37">
        <f t="shared" ca="1" si="45"/>
        <v>45085</v>
      </c>
      <c r="M506" s="20" t="str">
        <f t="shared" si="46"/>
        <v>0</v>
      </c>
      <c r="N506" s="20" t="str">
        <f t="shared" si="47"/>
        <v>0</v>
      </c>
      <c r="O506" s="20" t="e">
        <f>ROUND(VLOOKUP($M506,age!$A$2:$M$479,2,FALSE),1)</f>
        <v>#N/A</v>
      </c>
      <c r="P506" s="20" t="e">
        <f>ROUND(VLOOKUP($M506,age!$A$2:$M$479,3,FALSE),1)</f>
        <v>#N/A</v>
      </c>
      <c r="Q506" s="20" t="e">
        <f>ROUND(VLOOKUP($M506,age!$A$2:$M$479,4,FALSE),1)</f>
        <v>#N/A</v>
      </c>
      <c r="R506" s="20" t="e">
        <f>ROUND(VLOOKUP($M506,age!$A$2:$M$479,5,FALSE),1)</f>
        <v>#N/A</v>
      </c>
      <c r="S506" s="20" t="e">
        <f>ROUND(VLOOKUP($M506,age!$A$2:$M$479,6,FALSE),1)</f>
        <v>#N/A</v>
      </c>
      <c r="T506" s="20" t="e">
        <f>ROUND(VLOOKUP($M506,age!$A$2:$M$479,7,FALSE),1)</f>
        <v>#N/A</v>
      </c>
      <c r="U506" s="20" t="e">
        <f>ROUND(VLOOKUP($M506,age!$A$2:$M$479,8,FALSE),1)</f>
        <v>#N/A</v>
      </c>
      <c r="V506" s="20" t="e">
        <f>ROUND(VLOOKUP($M506,age!$A$2:$M$479,9,FALSE),1)</f>
        <v>#N/A</v>
      </c>
      <c r="W506" s="20" t="e">
        <f>ROUND(VLOOKUP($M506,age!$A$2:$M$479,10,FALSE),1)</f>
        <v>#N/A</v>
      </c>
      <c r="X506" s="20" t="e">
        <f>ROUND(VLOOKUP($M506,age!$A$2:$M$479,11,FALSE),1)</f>
        <v>#N/A</v>
      </c>
      <c r="Y506" s="20" t="e">
        <f>ROUND(VLOOKUP($M506,age!$A$2:$M$479,12,FALSE),1)</f>
        <v>#N/A</v>
      </c>
      <c r="Z506" s="20" t="e">
        <f>ROUND(VLOOKUP($M506,age!$A$2:$M$479,13,FALSE),1)</f>
        <v>#N/A</v>
      </c>
      <c r="AA506" s="20" t="e">
        <f>ROUND(VLOOKUP($N506,ht!$A$2:$H$423,2,FALSE),1)</f>
        <v>#N/A</v>
      </c>
      <c r="AB506" s="38" t="e">
        <f>ROUND(VLOOKUP($N506,ht!$A$2:$H$423,3,FALSE),1)</f>
        <v>#N/A</v>
      </c>
      <c r="AC506" s="20" t="e">
        <f>ROUND(VLOOKUP($N506,ht!$A$2:$H$423,4,FALSE),1)</f>
        <v>#N/A</v>
      </c>
      <c r="AD506" s="20" t="e">
        <f>ROUND(VLOOKUP($N506,ht!$A$2:$H$423,5,FALSE),1)</f>
        <v>#N/A</v>
      </c>
      <c r="AE506" s="20" t="e">
        <f>ROUND(VLOOKUP($N506,ht!$A$2:$H$423,6,FALSE),1)</f>
        <v>#N/A</v>
      </c>
      <c r="AF506" s="20" t="e">
        <f>ROUND(VLOOKUP($N506,ht!$A$2:$H$423,7,FALSE),1)</f>
        <v>#N/A</v>
      </c>
      <c r="AG506" s="20" t="e">
        <f>ROUND(VLOOKUP($N506,ht!$A$2:$H$423,8,FALSE),1)</f>
        <v>#N/A</v>
      </c>
    </row>
    <row r="507" spans="1:33" x14ac:dyDescent="0.75">
      <c r="A507" s="4"/>
      <c r="B507" s="5"/>
      <c r="C507" s="6"/>
      <c r="D507" s="6"/>
      <c r="E507" s="6"/>
      <c r="F507" s="6"/>
      <c r="G507" s="6"/>
      <c r="H507" s="35" t="str">
        <f t="shared" si="48"/>
        <v/>
      </c>
      <c r="I507" s="35" t="str">
        <f t="shared" si="49"/>
        <v/>
      </c>
      <c r="J507" s="35" t="str">
        <f t="shared" si="50"/>
        <v/>
      </c>
      <c r="K507" s="36" t="str">
        <f>Profile!$B$14</f>
        <v>700101-1</v>
      </c>
      <c r="L507" s="37">
        <f t="shared" ca="1" si="45"/>
        <v>45085</v>
      </c>
      <c r="M507" s="20" t="str">
        <f t="shared" si="46"/>
        <v>0</v>
      </c>
      <c r="N507" s="20" t="str">
        <f t="shared" si="47"/>
        <v>0</v>
      </c>
      <c r="O507" s="20" t="e">
        <f>ROUND(VLOOKUP($M507,age!$A$2:$M$479,2,FALSE),1)</f>
        <v>#N/A</v>
      </c>
      <c r="P507" s="20" t="e">
        <f>ROUND(VLOOKUP($M507,age!$A$2:$M$479,3,FALSE),1)</f>
        <v>#N/A</v>
      </c>
      <c r="Q507" s="20" t="e">
        <f>ROUND(VLOOKUP($M507,age!$A$2:$M$479,4,FALSE),1)</f>
        <v>#N/A</v>
      </c>
      <c r="R507" s="20" t="e">
        <f>ROUND(VLOOKUP($M507,age!$A$2:$M$479,5,FALSE),1)</f>
        <v>#N/A</v>
      </c>
      <c r="S507" s="20" t="e">
        <f>ROUND(VLOOKUP($M507,age!$A$2:$M$479,6,FALSE),1)</f>
        <v>#N/A</v>
      </c>
      <c r="T507" s="20" t="e">
        <f>ROUND(VLOOKUP($M507,age!$A$2:$M$479,7,FALSE),1)</f>
        <v>#N/A</v>
      </c>
      <c r="U507" s="20" t="e">
        <f>ROUND(VLOOKUP($M507,age!$A$2:$M$479,8,FALSE),1)</f>
        <v>#N/A</v>
      </c>
      <c r="V507" s="20" t="e">
        <f>ROUND(VLOOKUP($M507,age!$A$2:$M$479,9,FALSE),1)</f>
        <v>#N/A</v>
      </c>
      <c r="W507" s="20" t="e">
        <f>ROUND(VLOOKUP($M507,age!$A$2:$M$479,10,FALSE),1)</f>
        <v>#N/A</v>
      </c>
      <c r="X507" s="20" t="e">
        <f>ROUND(VLOOKUP($M507,age!$A$2:$M$479,11,FALSE),1)</f>
        <v>#N/A</v>
      </c>
      <c r="Y507" s="20" t="e">
        <f>ROUND(VLOOKUP($M507,age!$A$2:$M$479,12,FALSE),1)</f>
        <v>#N/A</v>
      </c>
      <c r="Z507" s="20" t="e">
        <f>ROUND(VLOOKUP($M507,age!$A$2:$M$479,13,FALSE),1)</f>
        <v>#N/A</v>
      </c>
      <c r="AA507" s="20" t="e">
        <f>ROUND(VLOOKUP($N507,ht!$A$2:$H$423,2,FALSE),1)</f>
        <v>#N/A</v>
      </c>
      <c r="AB507" s="38" t="e">
        <f>ROUND(VLOOKUP($N507,ht!$A$2:$H$423,3,FALSE),1)</f>
        <v>#N/A</v>
      </c>
      <c r="AC507" s="20" t="e">
        <f>ROUND(VLOOKUP($N507,ht!$A$2:$H$423,4,FALSE),1)</f>
        <v>#N/A</v>
      </c>
      <c r="AD507" s="20" t="e">
        <f>ROUND(VLOOKUP($N507,ht!$A$2:$H$423,5,FALSE),1)</f>
        <v>#N/A</v>
      </c>
      <c r="AE507" s="20" t="e">
        <f>ROUND(VLOOKUP($N507,ht!$A$2:$H$423,6,FALSE),1)</f>
        <v>#N/A</v>
      </c>
      <c r="AF507" s="20" t="e">
        <f>ROUND(VLOOKUP($N507,ht!$A$2:$H$423,7,FALSE),1)</f>
        <v>#N/A</v>
      </c>
      <c r="AG507" s="20" t="e">
        <f>ROUND(VLOOKUP($N507,ht!$A$2:$H$423,8,FALSE),1)</f>
        <v>#N/A</v>
      </c>
    </row>
    <row r="508" spans="1:33" x14ac:dyDescent="0.75">
      <c r="A508" s="4"/>
      <c r="B508" s="5"/>
      <c r="C508" s="6"/>
      <c r="D508" s="6"/>
      <c r="E508" s="6"/>
      <c r="F508" s="6"/>
      <c r="G508" s="6"/>
      <c r="H508" s="35" t="str">
        <f t="shared" si="48"/>
        <v/>
      </c>
      <c r="I508" s="35" t="str">
        <f t="shared" si="49"/>
        <v/>
      </c>
      <c r="J508" s="35" t="str">
        <f t="shared" si="50"/>
        <v/>
      </c>
      <c r="K508" s="36" t="str">
        <f>Profile!$B$14</f>
        <v>700101-1</v>
      </c>
      <c r="L508" s="37">
        <f t="shared" ca="1" si="45"/>
        <v>45085</v>
      </c>
      <c r="M508" s="20" t="str">
        <f t="shared" si="46"/>
        <v>0</v>
      </c>
      <c r="N508" s="20" t="str">
        <f t="shared" si="47"/>
        <v>0</v>
      </c>
      <c r="O508" s="20" t="e">
        <f>ROUND(VLOOKUP($M508,age!$A$2:$M$479,2,FALSE),1)</f>
        <v>#N/A</v>
      </c>
      <c r="P508" s="20" t="e">
        <f>ROUND(VLOOKUP($M508,age!$A$2:$M$479,3,FALSE),1)</f>
        <v>#N/A</v>
      </c>
      <c r="Q508" s="20" t="e">
        <f>ROUND(VLOOKUP($M508,age!$A$2:$M$479,4,FALSE),1)</f>
        <v>#N/A</v>
      </c>
      <c r="R508" s="20" t="e">
        <f>ROUND(VLOOKUP($M508,age!$A$2:$M$479,5,FALSE),1)</f>
        <v>#N/A</v>
      </c>
      <c r="S508" s="20" t="e">
        <f>ROUND(VLOOKUP($M508,age!$A$2:$M$479,6,FALSE),1)</f>
        <v>#N/A</v>
      </c>
      <c r="T508" s="20" t="e">
        <f>ROUND(VLOOKUP($M508,age!$A$2:$M$479,7,FALSE),1)</f>
        <v>#N/A</v>
      </c>
      <c r="U508" s="20" t="e">
        <f>ROUND(VLOOKUP($M508,age!$A$2:$M$479,8,FALSE),1)</f>
        <v>#N/A</v>
      </c>
      <c r="V508" s="20" t="e">
        <f>ROUND(VLOOKUP($M508,age!$A$2:$M$479,9,FALSE),1)</f>
        <v>#N/A</v>
      </c>
      <c r="W508" s="20" t="e">
        <f>ROUND(VLOOKUP($M508,age!$A$2:$M$479,10,FALSE),1)</f>
        <v>#N/A</v>
      </c>
      <c r="X508" s="20" t="e">
        <f>ROUND(VLOOKUP($M508,age!$A$2:$M$479,11,FALSE),1)</f>
        <v>#N/A</v>
      </c>
      <c r="Y508" s="20" t="e">
        <f>ROUND(VLOOKUP($M508,age!$A$2:$M$479,12,FALSE),1)</f>
        <v>#N/A</v>
      </c>
      <c r="Z508" s="20" t="e">
        <f>ROUND(VLOOKUP($M508,age!$A$2:$M$479,13,FALSE),1)</f>
        <v>#N/A</v>
      </c>
      <c r="AA508" s="20" t="e">
        <f>ROUND(VLOOKUP($N508,ht!$A$2:$H$423,2,FALSE),1)</f>
        <v>#N/A</v>
      </c>
      <c r="AB508" s="38" t="e">
        <f>ROUND(VLOOKUP($N508,ht!$A$2:$H$423,3,FALSE),1)</f>
        <v>#N/A</v>
      </c>
      <c r="AC508" s="20" t="e">
        <f>ROUND(VLOOKUP($N508,ht!$A$2:$H$423,4,FALSE),1)</f>
        <v>#N/A</v>
      </c>
      <c r="AD508" s="20" t="e">
        <f>ROUND(VLOOKUP($N508,ht!$A$2:$H$423,5,FALSE),1)</f>
        <v>#N/A</v>
      </c>
      <c r="AE508" s="20" t="e">
        <f>ROUND(VLOOKUP($N508,ht!$A$2:$H$423,6,FALSE),1)</f>
        <v>#N/A</v>
      </c>
      <c r="AF508" s="20" t="e">
        <f>ROUND(VLOOKUP($N508,ht!$A$2:$H$423,7,FALSE),1)</f>
        <v>#N/A</v>
      </c>
      <c r="AG508" s="20" t="e">
        <f>ROUND(VLOOKUP($N508,ht!$A$2:$H$423,8,FALSE),1)</f>
        <v>#N/A</v>
      </c>
    </row>
    <row r="509" spans="1:33" x14ac:dyDescent="0.75">
      <c r="A509" s="4"/>
      <c r="B509" s="5"/>
      <c r="C509" s="6"/>
      <c r="D509" s="6"/>
      <c r="E509" s="6"/>
      <c r="F509" s="6"/>
      <c r="G509" s="6"/>
      <c r="H509" s="35" t="str">
        <f t="shared" si="48"/>
        <v/>
      </c>
      <c r="I509" s="35" t="str">
        <f t="shared" si="49"/>
        <v/>
      </c>
      <c r="J509" s="35" t="str">
        <f t="shared" si="50"/>
        <v/>
      </c>
      <c r="K509" s="36" t="str">
        <f>Profile!$B$14</f>
        <v>700101-1</v>
      </c>
      <c r="L509" s="37">
        <f t="shared" ca="1" si="45"/>
        <v>45085</v>
      </c>
      <c r="M509" s="20" t="str">
        <f t="shared" si="46"/>
        <v>0</v>
      </c>
      <c r="N509" s="20" t="str">
        <f t="shared" si="47"/>
        <v>0</v>
      </c>
      <c r="O509" s="20" t="e">
        <f>ROUND(VLOOKUP($M509,age!$A$2:$M$479,2,FALSE),1)</f>
        <v>#N/A</v>
      </c>
      <c r="P509" s="20" t="e">
        <f>ROUND(VLOOKUP($M509,age!$A$2:$M$479,3,FALSE),1)</f>
        <v>#N/A</v>
      </c>
      <c r="Q509" s="20" t="e">
        <f>ROUND(VLOOKUP($M509,age!$A$2:$M$479,4,FALSE),1)</f>
        <v>#N/A</v>
      </c>
      <c r="R509" s="20" t="e">
        <f>ROUND(VLOOKUP($M509,age!$A$2:$M$479,5,FALSE),1)</f>
        <v>#N/A</v>
      </c>
      <c r="S509" s="20" t="e">
        <f>ROUND(VLOOKUP($M509,age!$A$2:$M$479,6,FALSE),1)</f>
        <v>#N/A</v>
      </c>
      <c r="T509" s="20" t="e">
        <f>ROUND(VLOOKUP($M509,age!$A$2:$M$479,7,FALSE),1)</f>
        <v>#N/A</v>
      </c>
      <c r="U509" s="20" t="e">
        <f>ROUND(VLOOKUP($M509,age!$A$2:$M$479,8,FALSE),1)</f>
        <v>#N/A</v>
      </c>
      <c r="V509" s="20" t="e">
        <f>ROUND(VLOOKUP($M509,age!$A$2:$M$479,9,FALSE),1)</f>
        <v>#N/A</v>
      </c>
      <c r="W509" s="20" t="e">
        <f>ROUND(VLOOKUP($M509,age!$A$2:$M$479,10,FALSE),1)</f>
        <v>#N/A</v>
      </c>
      <c r="X509" s="20" t="e">
        <f>ROUND(VLOOKUP($M509,age!$A$2:$M$479,11,FALSE),1)</f>
        <v>#N/A</v>
      </c>
      <c r="Y509" s="20" t="e">
        <f>ROUND(VLOOKUP($M509,age!$A$2:$M$479,12,FALSE),1)</f>
        <v>#N/A</v>
      </c>
      <c r="Z509" s="20" t="e">
        <f>ROUND(VLOOKUP($M509,age!$A$2:$M$479,13,FALSE),1)</f>
        <v>#N/A</v>
      </c>
      <c r="AA509" s="20" t="e">
        <f>ROUND(VLOOKUP($N509,ht!$A$2:$H$423,2,FALSE),1)</f>
        <v>#N/A</v>
      </c>
      <c r="AB509" s="38" t="e">
        <f>ROUND(VLOOKUP($N509,ht!$A$2:$H$423,3,FALSE),1)</f>
        <v>#N/A</v>
      </c>
      <c r="AC509" s="20" t="e">
        <f>ROUND(VLOOKUP($N509,ht!$A$2:$H$423,4,FALSE),1)</f>
        <v>#N/A</v>
      </c>
      <c r="AD509" s="20" t="e">
        <f>ROUND(VLOOKUP($N509,ht!$A$2:$H$423,5,FALSE),1)</f>
        <v>#N/A</v>
      </c>
      <c r="AE509" s="20" t="e">
        <f>ROUND(VLOOKUP($N509,ht!$A$2:$H$423,6,FALSE),1)</f>
        <v>#N/A</v>
      </c>
      <c r="AF509" s="20" t="e">
        <f>ROUND(VLOOKUP($N509,ht!$A$2:$H$423,7,FALSE),1)</f>
        <v>#N/A</v>
      </c>
      <c r="AG509" s="20" t="e">
        <f>ROUND(VLOOKUP($N509,ht!$A$2:$H$423,8,FALSE),1)</f>
        <v>#N/A</v>
      </c>
    </row>
    <row r="510" spans="1:33" x14ac:dyDescent="0.75">
      <c r="A510" s="4"/>
      <c r="B510" s="5"/>
      <c r="C510" s="6"/>
      <c r="D510" s="6"/>
      <c r="E510" s="6"/>
      <c r="F510" s="6"/>
      <c r="G510" s="6"/>
      <c r="H510" s="35" t="str">
        <f t="shared" si="48"/>
        <v/>
      </c>
      <c r="I510" s="35" t="str">
        <f t="shared" si="49"/>
        <v/>
      </c>
      <c r="J510" s="35" t="str">
        <f t="shared" si="50"/>
        <v/>
      </c>
      <c r="K510" s="36" t="str">
        <f>Profile!$B$14</f>
        <v>700101-1</v>
      </c>
      <c r="L510" s="37">
        <f t="shared" ca="1" si="45"/>
        <v>45085</v>
      </c>
      <c r="M510" s="20" t="str">
        <f t="shared" si="46"/>
        <v>0</v>
      </c>
      <c r="N510" s="20" t="str">
        <f t="shared" si="47"/>
        <v>0</v>
      </c>
      <c r="O510" s="20" t="e">
        <f>ROUND(VLOOKUP($M510,age!$A$2:$M$479,2,FALSE),1)</f>
        <v>#N/A</v>
      </c>
      <c r="P510" s="20" t="e">
        <f>ROUND(VLOOKUP($M510,age!$A$2:$M$479,3,FALSE),1)</f>
        <v>#N/A</v>
      </c>
      <c r="Q510" s="20" t="e">
        <f>ROUND(VLOOKUP($M510,age!$A$2:$M$479,4,FALSE),1)</f>
        <v>#N/A</v>
      </c>
      <c r="R510" s="20" t="e">
        <f>ROUND(VLOOKUP($M510,age!$A$2:$M$479,5,FALSE),1)</f>
        <v>#N/A</v>
      </c>
      <c r="S510" s="20" t="e">
        <f>ROUND(VLOOKUP($M510,age!$A$2:$M$479,6,FALSE),1)</f>
        <v>#N/A</v>
      </c>
      <c r="T510" s="20" t="e">
        <f>ROUND(VLOOKUP($M510,age!$A$2:$M$479,7,FALSE),1)</f>
        <v>#N/A</v>
      </c>
      <c r="U510" s="20" t="e">
        <f>ROUND(VLOOKUP($M510,age!$A$2:$M$479,8,FALSE),1)</f>
        <v>#N/A</v>
      </c>
      <c r="V510" s="20" t="e">
        <f>ROUND(VLOOKUP($M510,age!$A$2:$M$479,9,FALSE),1)</f>
        <v>#N/A</v>
      </c>
      <c r="W510" s="20" t="e">
        <f>ROUND(VLOOKUP($M510,age!$A$2:$M$479,10,FALSE),1)</f>
        <v>#N/A</v>
      </c>
      <c r="X510" s="20" t="e">
        <f>ROUND(VLOOKUP($M510,age!$A$2:$M$479,11,FALSE),1)</f>
        <v>#N/A</v>
      </c>
      <c r="Y510" s="20" t="e">
        <f>ROUND(VLOOKUP($M510,age!$A$2:$M$479,12,FALSE),1)</f>
        <v>#N/A</v>
      </c>
      <c r="Z510" s="20" t="e">
        <f>ROUND(VLOOKUP($M510,age!$A$2:$M$479,13,FALSE),1)</f>
        <v>#N/A</v>
      </c>
      <c r="AA510" s="20" t="e">
        <f>ROUND(VLOOKUP($N510,ht!$A$2:$H$423,2,FALSE),1)</f>
        <v>#N/A</v>
      </c>
      <c r="AB510" s="38" t="e">
        <f>ROUND(VLOOKUP($N510,ht!$A$2:$H$423,3,FALSE),1)</f>
        <v>#N/A</v>
      </c>
      <c r="AC510" s="20" t="e">
        <f>ROUND(VLOOKUP($N510,ht!$A$2:$H$423,4,FALSE),1)</f>
        <v>#N/A</v>
      </c>
      <c r="AD510" s="20" t="e">
        <f>ROUND(VLOOKUP($N510,ht!$A$2:$H$423,5,FALSE),1)</f>
        <v>#N/A</v>
      </c>
      <c r="AE510" s="20" t="e">
        <f>ROUND(VLOOKUP($N510,ht!$A$2:$H$423,6,FALSE),1)</f>
        <v>#N/A</v>
      </c>
      <c r="AF510" s="20" t="e">
        <f>ROUND(VLOOKUP($N510,ht!$A$2:$H$423,7,FALSE),1)</f>
        <v>#N/A</v>
      </c>
      <c r="AG510" s="20" t="e">
        <f>ROUND(VLOOKUP($N510,ht!$A$2:$H$423,8,FALSE),1)</f>
        <v>#N/A</v>
      </c>
    </row>
    <row r="511" spans="1:33" x14ac:dyDescent="0.75">
      <c r="A511" s="4"/>
      <c r="B511" s="5"/>
      <c r="C511" s="6"/>
      <c r="D511" s="6"/>
      <c r="E511" s="6"/>
      <c r="F511" s="6"/>
      <c r="G511" s="6"/>
      <c r="H511" s="35" t="str">
        <f t="shared" si="48"/>
        <v/>
      </c>
      <c r="I511" s="35" t="str">
        <f t="shared" si="49"/>
        <v/>
      </c>
      <c r="J511" s="35" t="str">
        <f t="shared" si="50"/>
        <v/>
      </c>
      <c r="K511" s="36" t="str">
        <f>Profile!$B$14</f>
        <v>700101-1</v>
      </c>
      <c r="L511" s="37">
        <f t="shared" ca="1" si="45"/>
        <v>45085</v>
      </c>
      <c r="M511" s="20" t="str">
        <f t="shared" si="46"/>
        <v>0</v>
      </c>
      <c r="N511" s="20" t="str">
        <f t="shared" si="47"/>
        <v>0</v>
      </c>
      <c r="O511" s="20" t="e">
        <f>ROUND(VLOOKUP($M511,age!$A$2:$M$479,2,FALSE),1)</f>
        <v>#N/A</v>
      </c>
      <c r="P511" s="20" t="e">
        <f>ROUND(VLOOKUP($M511,age!$A$2:$M$479,3,FALSE),1)</f>
        <v>#N/A</v>
      </c>
      <c r="Q511" s="20" t="e">
        <f>ROUND(VLOOKUP($M511,age!$A$2:$M$479,4,FALSE),1)</f>
        <v>#N/A</v>
      </c>
      <c r="R511" s="20" t="e">
        <f>ROUND(VLOOKUP($M511,age!$A$2:$M$479,5,FALSE),1)</f>
        <v>#N/A</v>
      </c>
      <c r="S511" s="20" t="e">
        <f>ROUND(VLOOKUP($M511,age!$A$2:$M$479,6,FALSE),1)</f>
        <v>#N/A</v>
      </c>
      <c r="T511" s="20" t="e">
        <f>ROUND(VLOOKUP($M511,age!$A$2:$M$479,7,FALSE),1)</f>
        <v>#N/A</v>
      </c>
      <c r="U511" s="20" t="e">
        <f>ROUND(VLOOKUP($M511,age!$A$2:$M$479,8,FALSE),1)</f>
        <v>#N/A</v>
      </c>
      <c r="V511" s="20" t="e">
        <f>ROUND(VLOOKUP($M511,age!$A$2:$M$479,9,FALSE),1)</f>
        <v>#N/A</v>
      </c>
      <c r="W511" s="20" t="e">
        <f>ROUND(VLOOKUP($M511,age!$A$2:$M$479,10,FALSE),1)</f>
        <v>#N/A</v>
      </c>
      <c r="X511" s="20" t="e">
        <f>ROUND(VLOOKUP($M511,age!$A$2:$M$479,11,FALSE),1)</f>
        <v>#N/A</v>
      </c>
      <c r="Y511" s="20" t="e">
        <f>ROUND(VLOOKUP($M511,age!$A$2:$M$479,12,FALSE),1)</f>
        <v>#N/A</v>
      </c>
      <c r="Z511" s="20" t="e">
        <f>ROUND(VLOOKUP($M511,age!$A$2:$M$479,13,FALSE),1)</f>
        <v>#N/A</v>
      </c>
      <c r="AA511" s="20" t="e">
        <f>ROUND(VLOOKUP($N511,ht!$A$2:$H$423,2,FALSE),1)</f>
        <v>#N/A</v>
      </c>
      <c r="AB511" s="38" t="e">
        <f>ROUND(VLOOKUP($N511,ht!$A$2:$H$423,3,FALSE),1)</f>
        <v>#N/A</v>
      </c>
      <c r="AC511" s="20" t="e">
        <f>ROUND(VLOOKUP($N511,ht!$A$2:$H$423,4,FALSE),1)</f>
        <v>#N/A</v>
      </c>
      <c r="AD511" s="20" t="e">
        <f>ROUND(VLOOKUP($N511,ht!$A$2:$H$423,5,FALSE),1)</f>
        <v>#N/A</v>
      </c>
      <c r="AE511" s="20" t="e">
        <f>ROUND(VLOOKUP($N511,ht!$A$2:$H$423,6,FALSE),1)</f>
        <v>#N/A</v>
      </c>
      <c r="AF511" s="20" t="e">
        <f>ROUND(VLOOKUP($N511,ht!$A$2:$H$423,7,FALSE),1)</f>
        <v>#N/A</v>
      </c>
      <c r="AG511" s="20" t="e">
        <f>ROUND(VLOOKUP($N511,ht!$A$2:$H$423,8,FALSE),1)</f>
        <v>#N/A</v>
      </c>
    </row>
    <row r="512" spans="1:33" x14ac:dyDescent="0.75">
      <c r="A512" s="4"/>
      <c r="B512" s="5"/>
      <c r="C512" s="6"/>
      <c r="D512" s="6"/>
      <c r="E512" s="6"/>
      <c r="F512" s="6"/>
      <c r="G512" s="6"/>
      <c r="H512" s="35" t="str">
        <f t="shared" si="48"/>
        <v/>
      </c>
      <c r="I512" s="35" t="str">
        <f t="shared" si="49"/>
        <v/>
      </c>
      <c r="J512" s="35" t="str">
        <f t="shared" si="50"/>
        <v/>
      </c>
      <c r="K512" s="36" t="str">
        <f>Profile!$B$14</f>
        <v>700101-1</v>
      </c>
      <c r="L512" s="37">
        <f t="shared" ca="1" si="45"/>
        <v>45085</v>
      </c>
      <c r="M512" s="20" t="str">
        <f t="shared" si="46"/>
        <v>0</v>
      </c>
      <c r="N512" s="20" t="str">
        <f t="shared" si="47"/>
        <v>0</v>
      </c>
      <c r="O512" s="20" t="e">
        <f>ROUND(VLOOKUP($M512,age!$A$2:$M$479,2,FALSE),1)</f>
        <v>#N/A</v>
      </c>
      <c r="P512" s="20" t="e">
        <f>ROUND(VLOOKUP($M512,age!$A$2:$M$479,3,FALSE),1)</f>
        <v>#N/A</v>
      </c>
      <c r="Q512" s="20" t="e">
        <f>ROUND(VLOOKUP($M512,age!$A$2:$M$479,4,FALSE),1)</f>
        <v>#N/A</v>
      </c>
      <c r="R512" s="20" t="e">
        <f>ROUND(VLOOKUP($M512,age!$A$2:$M$479,5,FALSE),1)</f>
        <v>#N/A</v>
      </c>
      <c r="S512" s="20" t="e">
        <f>ROUND(VLOOKUP($M512,age!$A$2:$M$479,6,FALSE),1)</f>
        <v>#N/A</v>
      </c>
      <c r="T512" s="20" t="e">
        <f>ROUND(VLOOKUP($M512,age!$A$2:$M$479,7,FALSE),1)</f>
        <v>#N/A</v>
      </c>
      <c r="U512" s="20" t="e">
        <f>ROUND(VLOOKUP($M512,age!$A$2:$M$479,8,FALSE),1)</f>
        <v>#N/A</v>
      </c>
      <c r="V512" s="20" t="e">
        <f>ROUND(VLOOKUP($M512,age!$A$2:$M$479,9,FALSE),1)</f>
        <v>#N/A</v>
      </c>
      <c r="W512" s="20" t="e">
        <f>ROUND(VLOOKUP($M512,age!$A$2:$M$479,10,FALSE),1)</f>
        <v>#N/A</v>
      </c>
      <c r="X512" s="20" t="e">
        <f>ROUND(VLOOKUP($M512,age!$A$2:$M$479,11,FALSE),1)</f>
        <v>#N/A</v>
      </c>
      <c r="Y512" s="20" t="e">
        <f>ROUND(VLOOKUP($M512,age!$A$2:$M$479,12,FALSE),1)</f>
        <v>#N/A</v>
      </c>
      <c r="Z512" s="20" t="e">
        <f>ROUND(VLOOKUP($M512,age!$A$2:$M$479,13,FALSE),1)</f>
        <v>#N/A</v>
      </c>
      <c r="AA512" s="20" t="e">
        <f>ROUND(VLOOKUP($N512,ht!$A$2:$H$423,2,FALSE),1)</f>
        <v>#N/A</v>
      </c>
      <c r="AB512" s="38" t="e">
        <f>ROUND(VLOOKUP($N512,ht!$A$2:$H$423,3,FALSE),1)</f>
        <v>#N/A</v>
      </c>
      <c r="AC512" s="20" t="e">
        <f>ROUND(VLOOKUP($N512,ht!$A$2:$H$423,4,FALSE),1)</f>
        <v>#N/A</v>
      </c>
      <c r="AD512" s="20" t="e">
        <f>ROUND(VLOOKUP($N512,ht!$A$2:$H$423,5,FALSE),1)</f>
        <v>#N/A</v>
      </c>
      <c r="AE512" s="20" t="e">
        <f>ROUND(VLOOKUP($N512,ht!$A$2:$H$423,6,FALSE),1)</f>
        <v>#N/A</v>
      </c>
      <c r="AF512" s="20" t="e">
        <f>ROUND(VLOOKUP($N512,ht!$A$2:$H$423,7,FALSE),1)</f>
        <v>#N/A</v>
      </c>
      <c r="AG512" s="20" t="e">
        <f>ROUND(VLOOKUP($N512,ht!$A$2:$H$423,8,FALSE),1)</f>
        <v>#N/A</v>
      </c>
    </row>
    <row r="513" spans="1:33" x14ac:dyDescent="0.75">
      <c r="A513" s="4"/>
      <c r="B513" s="5"/>
      <c r="C513" s="6"/>
      <c r="D513" s="6"/>
      <c r="E513" s="6"/>
      <c r="F513" s="6"/>
      <c r="G513" s="6"/>
      <c r="H513" s="35" t="str">
        <f t="shared" si="48"/>
        <v/>
      </c>
      <c r="I513" s="35" t="str">
        <f t="shared" si="49"/>
        <v/>
      </c>
      <c r="J513" s="35" t="str">
        <f t="shared" si="50"/>
        <v/>
      </c>
      <c r="K513" s="36" t="str">
        <f>Profile!$B$14</f>
        <v>700101-1</v>
      </c>
      <c r="L513" s="37">
        <f t="shared" ca="1" si="45"/>
        <v>45085</v>
      </c>
      <c r="M513" s="20" t="str">
        <f t="shared" si="46"/>
        <v>0</v>
      </c>
      <c r="N513" s="20" t="str">
        <f t="shared" si="47"/>
        <v>0</v>
      </c>
      <c r="O513" s="20" t="e">
        <f>ROUND(VLOOKUP($M513,age!$A$2:$M$479,2,FALSE),1)</f>
        <v>#N/A</v>
      </c>
      <c r="P513" s="20" t="e">
        <f>ROUND(VLOOKUP($M513,age!$A$2:$M$479,3,FALSE),1)</f>
        <v>#N/A</v>
      </c>
      <c r="Q513" s="20" t="e">
        <f>ROUND(VLOOKUP($M513,age!$A$2:$M$479,4,FALSE),1)</f>
        <v>#N/A</v>
      </c>
      <c r="R513" s="20" t="e">
        <f>ROUND(VLOOKUP($M513,age!$A$2:$M$479,5,FALSE),1)</f>
        <v>#N/A</v>
      </c>
      <c r="S513" s="20" t="e">
        <f>ROUND(VLOOKUP($M513,age!$A$2:$M$479,6,FALSE),1)</f>
        <v>#N/A</v>
      </c>
      <c r="T513" s="20" t="e">
        <f>ROUND(VLOOKUP($M513,age!$A$2:$M$479,7,FALSE),1)</f>
        <v>#N/A</v>
      </c>
      <c r="U513" s="20" t="e">
        <f>ROUND(VLOOKUP($M513,age!$A$2:$M$479,8,FALSE),1)</f>
        <v>#N/A</v>
      </c>
      <c r="V513" s="20" t="e">
        <f>ROUND(VLOOKUP($M513,age!$A$2:$M$479,9,FALSE),1)</f>
        <v>#N/A</v>
      </c>
      <c r="W513" s="20" t="e">
        <f>ROUND(VLOOKUP($M513,age!$A$2:$M$479,10,FALSE),1)</f>
        <v>#N/A</v>
      </c>
      <c r="X513" s="20" t="e">
        <f>ROUND(VLOOKUP($M513,age!$A$2:$M$479,11,FALSE),1)</f>
        <v>#N/A</v>
      </c>
      <c r="Y513" s="20" t="e">
        <f>ROUND(VLOOKUP($M513,age!$A$2:$M$479,12,FALSE),1)</f>
        <v>#N/A</v>
      </c>
      <c r="Z513" s="20" t="e">
        <f>ROUND(VLOOKUP($M513,age!$A$2:$M$479,13,FALSE),1)</f>
        <v>#N/A</v>
      </c>
      <c r="AA513" s="20" t="e">
        <f>ROUND(VLOOKUP($N513,ht!$A$2:$H$423,2,FALSE),1)</f>
        <v>#N/A</v>
      </c>
      <c r="AB513" s="38" t="e">
        <f>ROUND(VLOOKUP($N513,ht!$A$2:$H$423,3,FALSE),1)</f>
        <v>#N/A</v>
      </c>
      <c r="AC513" s="20" t="e">
        <f>ROUND(VLOOKUP($N513,ht!$A$2:$H$423,4,FALSE),1)</f>
        <v>#N/A</v>
      </c>
      <c r="AD513" s="20" t="e">
        <f>ROUND(VLOOKUP($N513,ht!$A$2:$H$423,5,FALSE),1)</f>
        <v>#N/A</v>
      </c>
      <c r="AE513" s="20" t="e">
        <f>ROUND(VLOOKUP($N513,ht!$A$2:$H$423,6,FALSE),1)</f>
        <v>#N/A</v>
      </c>
      <c r="AF513" s="20" t="e">
        <f>ROUND(VLOOKUP($N513,ht!$A$2:$H$423,7,FALSE),1)</f>
        <v>#N/A</v>
      </c>
      <c r="AG513" s="20" t="e">
        <f>ROUND(VLOOKUP($N513,ht!$A$2:$H$423,8,FALSE),1)</f>
        <v>#N/A</v>
      </c>
    </row>
    <row r="514" spans="1:33" x14ac:dyDescent="0.75">
      <c r="A514" s="4"/>
      <c r="B514" s="5"/>
      <c r="C514" s="6"/>
      <c r="D514" s="6"/>
      <c r="E514" s="6"/>
      <c r="F514" s="6"/>
      <c r="G514" s="6"/>
      <c r="H514" s="35" t="str">
        <f t="shared" si="48"/>
        <v/>
      </c>
      <c r="I514" s="35" t="str">
        <f t="shared" si="49"/>
        <v/>
      </c>
      <c r="J514" s="35" t="str">
        <f t="shared" si="50"/>
        <v/>
      </c>
      <c r="K514" s="36" t="str">
        <f>Profile!$B$14</f>
        <v>700101-1</v>
      </c>
      <c r="L514" s="37">
        <f t="shared" ca="1" si="45"/>
        <v>45085</v>
      </c>
      <c r="M514" s="20" t="str">
        <f t="shared" si="46"/>
        <v>0</v>
      </c>
      <c r="N514" s="20" t="str">
        <f t="shared" si="47"/>
        <v>0</v>
      </c>
      <c r="O514" s="20" t="e">
        <f>ROUND(VLOOKUP($M514,age!$A$2:$M$479,2,FALSE),1)</f>
        <v>#N/A</v>
      </c>
      <c r="P514" s="20" t="e">
        <f>ROUND(VLOOKUP($M514,age!$A$2:$M$479,3,FALSE),1)</f>
        <v>#N/A</v>
      </c>
      <c r="Q514" s="20" t="e">
        <f>ROUND(VLOOKUP($M514,age!$A$2:$M$479,4,FALSE),1)</f>
        <v>#N/A</v>
      </c>
      <c r="R514" s="20" t="e">
        <f>ROUND(VLOOKUP($M514,age!$A$2:$M$479,5,FALSE),1)</f>
        <v>#N/A</v>
      </c>
      <c r="S514" s="20" t="e">
        <f>ROUND(VLOOKUP($M514,age!$A$2:$M$479,6,FALSE),1)</f>
        <v>#N/A</v>
      </c>
      <c r="T514" s="20" t="e">
        <f>ROUND(VLOOKUP($M514,age!$A$2:$M$479,7,FALSE),1)</f>
        <v>#N/A</v>
      </c>
      <c r="U514" s="20" t="e">
        <f>ROUND(VLOOKUP($M514,age!$A$2:$M$479,8,FALSE),1)</f>
        <v>#N/A</v>
      </c>
      <c r="V514" s="20" t="e">
        <f>ROUND(VLOOKUP($M514,age!$A$2:$M$479,9,FALSE),1)</f>
        <v>#N/A</v>
      </c>
      <c r="W514" s="20" t="e">
        <f>ROUND(VLOOKUP($M514,age!$A$2:$M$479,10,FALSE),1)</f>
        <v>#N/A</v>
      </c>
      <c r="X514" s="20" t="e">
        <f>ROUND(VLOOKUP($M514,age!$A$2:$M$479,11,FALSE),1)</f>
        <v>#N/A</v>
      </c>
      <c r="Y514" s="20" t="e">
        <f>ROUND(VLOOKUP($M514,age!$A$2:$M$479,12,FALSE),1)</f>
        <v>#N/A</v>
      </c>
      <c r="Z514" s="20" t="e">
        <f>ROUND(VLOOKUP($M514,age!$A$2:$M$479,13,FALSE),1)</f>
        <v>#N/A</v>
      </c>
      <c r="AA514" s="20" t="e">
        <f>ROUND(VLOOKUP($N514,ht!$A$2:$H$423,2,FALSE),1)</f>
        <v>#N/A</v>
      </c>
      <c r="AB514" s="38" t="e">
        <f>ROUND(VLOOKUP($N514,ht!$A$2:$H$423,3,FALSE),1)</f>
        <v>#N/A</v>
      </c>
      <c r="AC514" s="20" t="e">
        <f>ROUND(VLOOKUP($N514,ht!$A$2:$H$423,4,FALSE),1)</f>
        <v>#N/A</v>
      </c>
      <c r="AD514" s="20" t="e">
        <f>ROUND(VLOOKUP($N514,ht!$A$2:$H$423,5,FALSE),1)</f>
        <v>#N/A</v>
      </c>
      <c r="AE514" s="20" t="e">
        <f>ROUND(VLOOKUP($N514,ht!$A$2:$H$423,6,FALSE),1)</f>
        <v>#N/A</v>
      </c>
      <c r="AF514" s="20" t="e">
        <f>ROUND(VLOOKUP($N514,ht!$A$2:$H$423,7,FALSE),1)</f>
        <v>#N/A</v>
      </c>
      <c r="AG514" s="20" t="e">
        <f>ROUND(VLOOKUP($N514,ht!$A$2:$H$423,8,FALSE),1)</f>
        <v>#N/A</v>
      </c>
    </row>
    <row r="515" spans="1:33" x14ac:dyDescent="0.75">
      <c r="A515" s="4"/>
      <c r="B515" s="5"/>
      <c r="C515" s="6"/>
      <c r="D515" s="6"/>
      <c r="E515" s="6"/>
      <c r="F515" s="6"/>
      <c r="G515" s="6"/>
      <c r="H515" s="35" t="str">
        <f t="shared" si="48"/>
        <v/>
      </c>
      <c r="I515" s="35" t="str">
        <f t="shared" si="49"/>
        <v/>
      </c>
      <c r="J515" s="35" t="str">
        <f t="shared" si="50"/>
        <v/>
      </c>
      <c r="K515" s="36" t="str">
        <f>Profile!$B$14</f>
        <v>700101-1</v>
      </c>
      <c r="L515" s="37">
        <f t="shared" ca="1" si="45"/>
        <v>45085</v>
      </c>
      <c r="M515" s="20" t="str">
        <f t="shared" si="46"/>
        <v>0</v>
      </c>
      <c r="N515" s="20" t="str">
        <f t="shared" si="47"/>
        <v>0</v>
      </c>
      <c r="O515" s="20" t="e">
        <f>ROUND(VLOOKUP($M515,age!$A$2:$M$479,2,FALSE),1)</f>
        <v>#N/A</v>
      </c>
      <c r="P515" s="20" t="e">
        <f>ROUND(VLOOKUP($M515,age!$A$2:$M$479,3,FALSE),1)</f>
        <v>#N/A</v>
      </c>
      <c r="Q515" s="20" t="e">
        <f>ROUND(VLOOKUP($M515,age!$A$2:$M$479,4,FALSE),1)</f>
        <v>#N/A</v>
      </c>
      <c r="R515" s="20" t="e">
        <f>ROUND(VLOOKUP($M515,age!$A$2:$M$479,5,FALSE),1)</f>
        <v>#N/A</v>
      </c>
      <c r="S515" s="20" t="e">
        <f>ROUND(VLOOKUP($M515,age!$A$2:$M$479,6,FALSE),1)</f>
        <v>#N/A</v>
      </c>
      <c r="T515" s="20" t="e">
        <f>ROUND(VLOOKUP($M515,age!$A$2:$M$479,7,FALSE),1)</f>
        <v>#N/A</v>
      </c>
      <c r="U515" s="20" t="e">
        <f>ROUND(VLOOKUP($M515,age!$A$2:$M$479,8,FALSE),1)</f>
        <v>#N/A</v>
      </c>
      <c r="V515" s="20" t="e">
        <f>ROUND(VLOOKUP($M515,age!$A$2:$M$479,9,FALSE),1)</f>
        <v>#N/A</v>
      </c>
      <c r="W515" s="20" t="e">
        <f>ROUND(VLOOKUP($M515,age!$A$2:$M$479,10,FALSE),1)</f>
        <v>#N/A</v>
      </c>
      <c r="X515" s="20" t="e">
        <f>ROUND(VLOOKUP($M515,age!$A$2:$M$479,11,FALSE),1)</f>
        <v>#N/A</v>
      </c>
      <c r="Y515" s="20" t="e">
        <f>ROUND(VLOOKUP($M515,age!$A$2:$M$479,12,FALSE),1)</f>
        <v>#N/A</v>
      </c>
      <c r="Z515" s="20" t="e">
        <f>ROUND(VLOOKUP($M515,age!$A$2:$M$479,13,FALSE),1)</f>
        <v>#N/A</v>
      </c>
      <c r="AA515" s="20" t="e">
        <f>ROUND(VLOOKUP($N515,ht!$A$2:$H$423,2,FALSE),1)</f>
        <v>#N/A</v>
      </c>
      <c r="AB515" s="38" t="e">
        <f>ROUND(VLOOKUP($N515,ht!$A$2:$H$423,3,FALSE),1)</f>
        <v>#N/A</v>
      </c>
      <c r="AC515" s="20" t="e">
        <f>ROUND(VLOOKUP($N515,ht!$A$2:$H$423,4,FALSE),1)</f>
        <v>#N/A</v>
      </c>
      <c r="AD515" s="20" t="e">
        <f>ROUND(VLOOKUP($N515,ht!$A$2:$H$423,5,FALSE),1)</f>
        <v>#N/A</v>
      </c>
      <c r="AE515" s="20" t="e">
        <f>ROUND(VLOOKUP($N515,ht!$A$2:$H$423,6,FALSE),1)</f>
        <v>#N/A</v>
      </c>
      <c r="AF515" s="20" t="e">
        <f>ROUND(VLOOKUP($N515,ht!$A$2:$H$423,7,FALSE),1)</f>
        <v>#N/A</v>
      </c>
      <c r="AG515" s="20" t="e">
        <f>ROUND(VLOOKUP($N515,ht!$A$2:$H$423,8,FALSE),1)</f>
        <v>#N/A</v>
      </c>
    </row>
    <row r="516" spans="1:33" x14ac:dyDescent="0.75">
      <c r="A516" s="4"/>
      <c r="B516" s="5"/>
      <c r="C516" s="6"/>
      <c r="D516" s="6"/>
      <c r="E516" s="6"/>
      <c r="F516" s="6"/>
      <c r="G516" s="6"/>
      <c r="H516" s="35" t="str">
        <f t="shared" si="48"/>
        <v/>
      </c>
      <c r="I516" s="35" t="str">
        <f t="shared" si="49"/>
        <v/>
      </c>
      <c r="J516" s="35" t="str">
        <f t="shared" si="50"/>
        <v/>
      </c>
      <c r="K516" s="36" t="str">
        <f>Profile!$B$14</f>
        <v>700101-1</v>
      </c>
      <c r="L516" s="37">
        <f t="shared" ca="1" si="45"/>
        <v>45085</v>
      </c>
      <c r="M516" s="20" t="str">
        <f t="shared" si="46"/>
        <v>0</v>
      </c>
      <c r="N516" s="20" t="str">
        <f t="shared" si="47"/>
        <v>0</v>
      </c>
      <c r="O516" s="20" t="e">
        <f>ROUND(VLOOKUP($M516,age!$A$2:$M$479,2,FALSE),1)</f>
        <v>#N/A</v>
      </c>
      <c r="P516" s="20" t="e">
        <f>ROUND(VLOOKUP($M516,age!$A$2:$M$479,3,FALSE),1)</f>
        <v>#N/A</v>
      </c>
      <c r="Q516" s="20" t="e">
        <f>ROUND(VLOOKUP($M516,age!$A$2:$M$479,4,FALSE),1)</f>
        <v>#N/A</v>
      </c>
      <c r="R516" s="20" t="e">
        <f>ROUND(VLOOKUP($M516,age!$A$2:$M$479,5,FALSE),1)</f>
        <v>#N/A</v>
      </c>
      <c r="S516" s="20" t="e">
        <f>ROUND(VLOOKUP($M516,age!$A$2:$M$479,6,FALSE),1)</f>
        <v>#N/A</v>
      </c>
      <c r="T516" s="20" t="e">
        <f>ROUND(VLOOKUP($M516,age!$A$2:$M$479,7,FALSE),1)</f>
        <v>#N/A</v>
      </c>
      <c r="U516" s="20" t="e">
        <f>ROUND(VLOOKUP($M516,age!$A$2:$M$479,8,FALSE),1)</f>
        <v>#N/A</v>
      </c>
      <c r="V516" s="20" t="e">
        <f>ROUND(VLOOKUP($M516,age!$A$2:$M$479,9,FALSE),1)</f>
        <v>#N/A</v>
      </c>
      <c r="W516" s="20" t="e">
        <f>ROUND(VLOOKUP($M516,age!$A$2:$M$479,10,FALSE),1)</f>
        <v>#N/A</v>
      </c>
      <c r="X516" s="20" t="e">
        <f>ROUND(VLOOKUP($M516,age!$A$2:$M$479,11,FALSE),1)</f>
        <v>#N/A</v>
      </c>
      <c r="Y516" s="20" t="e">
        <f>ROUND(VLOOKUP($M516,age!$A$2:$M$479,12,FALSE),1)</f>
        <v>#N/A</v>
      </c>
      <c r="Z516" s="20" t="e">
        <f>ROUND(VLOOKUP($M516,age!$A$2:$M$479,13,FALSE),1)</f>
        <v>#N/A</v>
      </c>
      <c r="AA516" s="20" t="e">
        <f>ROUND(VLOOKUP($N516,ht!$A$2:$H$423,2,FALSE),1)</f>
        <v>#N/A</v>
      </c>
      <c r="AB516" s="38" t="e">
        <f>ROUND(VLOOKUP($N516,ht!$A$2:$H$423,3,FALSE),1)</f>
        <v>#N/A</v>
      </c>
      <c r="AC516" s="20" t="e">
        <f>ROUND(VLOOKUP($N516,ht!$A$2:$H$423,4,FALSE),1)</f>
        <v>#N/A</v>
      </c>
      <c r="AD516" s="20" t="e">
        <f>ROUND(VLOOKUP($N516,ht!$A$2:$H$423,5,FALSE),1)</f>
        <v>#N/A</v>
      </c>
      <c r="AE516" s="20" t="e">
        <f>ROUND(VLOOKUP($N516,ht!$A$2:$H$423,6,FALSE),1)</f>
        <v>#N/A</v>
      </c>
      <c r="AF516" s="20" t="e">
        <f>ROUND(VLOOKUP($N516,ht!$A$2:$H$423,7,FALSE),1)</f>
        <v>#N/A</v>
      </c>
      <c r="AG516" s="20" t="e">
        <f>ROUND(VLOOKUP($N516,ht!$A$2:$H$423,8,FALSE),1)</f>
        <v>#N/A</v>
      </c>
    </row>
    <row r="517" spans="1:33" x14ac:dyDescent="0.75">
      <c r="A517" s="4"/>
      <c r="B517" s="5"/>
      <c r="C517" s="6"/>
      <c r="D517" s="6"/>
      <c r="E517" s="6"/>
      <c r="F517" s="6"/>
      <c r="G517" s="6"/>
      <c r="H517" s="35" t="str">
        <f t="shared" si="48"/>
        <v/>
      </c>
      <c r="I517" s="35" t="str">
        <f t="shared" si="49"/>
        <v/>
      </c>
      <c r="J517" s="35" t="str">
        <f t="shared" si="50"/>
        <v/>
      </c>
      <c r="K517" s="36" t="str">
        <f>Profile!$B$14</f>
        <v>700101-1</v>
      </c>
      <c r="L517" s="37">
        <f t="shared" ref="L517:L580" ca="1" si="51">$J$1</f>
        <v>45085</v>
      </c>
      <c r="M517" s="20" t="str">
        <f t="shared" ref="M517:M580" si="52">CONCATENATE(C517,D517*12+E517)</f>
        <v>0</v>
      </c>
      <c r="N517" s="20" t="str">
        <f t="shared" ref="N517:N580" si="53">CONCATENATE(C517,ROUND(G517,0))</f>
        <v>0</v>
      </c>
      <c r="O517" s="20" t="e">
        <f>ROUND(VLOOKUP($M517,age!$A$2:$M$479,2,FALSE),1)</f>
        <v>#N/A</v>
      </c>
      <c r="P517" s="20" t="e">
        <f>ROUND(VLOOKUP($M517,age!$A$2:$M$479,3,FALSE),1)</f>
        <v>#N/A</v>
      </c>
      <c r="Q517" s="20" t="e">
        <f>ROUND(VLOOKUP($M517,age!$A$2:$M$479,4,FALSE),1)</f>
        <v>#N/A</v>
      </c>
      <c r="R517" s="20" t="e">
        <f>ROUND(VLOOKUP($M517,age!$A$2:$M$479,5,FALSE),1)</f>
        <v>#N/A</v>
      </c>
      <c r="S517" s="20" t="e">
        <f>ROUND(VLOOKUP($M517,age!$A$2:$M$479,6,FALSE),1)</f>
        <v>#N/A</v>
      </c>
      <c r="T517" s="20" t="e">
        <f>ROUND(VLOOKUP($M517,age!$A$2:$M$479,7,FALSE),1)</f>
        <v>#N/A</v>
      </c>
      <c r="U517" s="20" t="e">
        <f>ROUND(VLOOKUP($M517,age!$A$2:$M$479,8,FALSE),1)</f>
        <v>#N/A</v>
      </c>
      <c r="V517" s="20" t="e">
        <f>ROUND(VLOOKUP($M517,age!$A$2:$M$479,9,FALSE),1)</f>
        <v>#N/A</v>
      </c>
      <c r="W517" s="20" t="e">
        <f>ROUND(VLOOKUP($M517,age!$A$2:$M$479,10,FALSE),1)</f>
        <v>#N/A</v>
      </c>
      <c r="X517" s="20" t="e">
        <f>ROUND(VLOOKUP($M517,age!$A$2:$M$479,11,FALSE),1)</f>
        <v>#N/A</v>
      </c>
      <c r="Y517" s="20" t="e">
        <f>ROUND(VLOOKUP($M517,age!$A$2:$M$479,12,FALSE),1)</f>
        <v>#N/A</v>
      </c>
      <c r="Z517" s="20" t="e">
        <f>ROUND(VLOOKUP($M517,age!$A$2:$M$479,13,FALSE),1)</f>
        <v>#N/A</v>
      </c>
      <c r="AA517" s="20" t="e">
        <f>ROUND(VLOOKUP($N517,ht!$A$2:$H$423,2,FALSE),1)</f>
        <v>#N/A</v>
      </c>
      <c r="AB517" s="38" t="e">
        <f>ROUND(VLOOKUP($N517,ht!$A$2:$H$423,3,FALSE),1)</f>
        <v>#N/A</v>
      </c>
      <c r="AC517" s="20" t="e">
        <f>ROUND(VLOOKUP($N517,ht!$A$2:$H$423,4,FALSE),1)</f>
        <v>#N/A</v>
      </c>
      <c r="AD517" s="20" t="e">
        <f>ROUND(VLOOKUP($N517,ht!$A$2:$H$423,5,FALSE),1)</f>
        <v>#N/A</v>
      </c>
      <c r="AE517" s="20" t="e">
        <f>ROUND(VLOOKUP($N517,ht!$A$2:$H$423,6,FALSE),1)</f>
        <v>#N/A</v>
      </c>
      <c r="AF517" s="20" t="e">
        <f>ROUND(VLOOKUP($N517,ht!$A$2:$H$423,7,FALSE),1)</f>
        <v>#N/A</v>
      </c>
      <c r="AG517" s="20" t="e">
        <f>ROUND(VLOOKUP($N517,ht!$A$2:$H$423,8,FALSE),1)</f>
        <v>#N/A</v>
      </c>
    </row>
    <row r="518" spans="1:33" x14ac:dyDescent="0.75">
      <c r="A518" s="4"/>
      <c r="B518" s="5"/>
      <c r="C518" s="6"/>
      <c r="D518" s="6"/>
      <c r="E518" s="6"/>
      <c r="F518" s="6"/>
      <c r="G518" s="6"/>
      <c r="H518" s="35" t="str">
        <f t="shared" si="48"/>
        <v/>
      </c>
      <c r="I518" s="35" t="str">
        <f t="shared" si="49"/>
        <v/>
      </c>
      <c r="J518" s="35" t="str">
        <f t="shared" si="50"/>
        <v/>
      </c>
      <c r="K518" s="36" t="str">
        <f>Profile!$B$14</f>
        <v>700101-1</v>
      </c>
      <c r="L518" s="37">
        <f t="shared" ca="1" si="51"/>
        <v>45085</v>
      </c>
      <c r="M518" s="20" t="str">
        <f t="shared" si="52"/>
        <v>0</v>
      </c>
      <c r="N518" s="20" t="str">
        <f t="shared" si="53"/>
        <v>0</v>
      </c>
      <c r="O518" s="20" t="e">
        <f>ROUND(VLOOKUP($M518,age!$A$2:$M$479,2,FALSE),1)</f>
        <v>#N/A</v>
      </c>
      <c r="P518" s="20" t="e">
        <f>ROUND(VLOOKUP($M518,age!$A$2:$M$479,3,FALSE),1)</f>
        <v>#N/A</v>
      </c>
      <c r="Q518" s="20" t="e">
        <f>ROUND(VLOOKUP($M518,age!$A$2:$M$479,4,FALSE),1)</f>
        <v>#N/A</v>
      </c>
      <c r="R518" s="20" t="e">
        <f>ROUND(VLOOKUP($M518,age!$A$2:$M$479,5,FALSE),1)</f>
        <v>#N/A</v>
      </c>
      <c r="S518" s="20" t="e">
        <f>ROUND(VLOOKUP($M518,age!$A$2:$M$479,6,FALSE),1)</f>
        <v>#N/A</v>
      </c>
      <c r="T518" s="20" t="e">
        <f>ROUND(VLOOKUP($M518,age!$A$2:$M$479,7,FALSE),1)</f>
        <v>#N/A</v>
      </c>
      <c r="U518" s="20" t="e">
        <f>ROUND(VLOOKUP($M518,age!$A$2:$M$479,8,FALSE),1)</f>
        <v>#N/A</v>
      </c>
      <c r="V518" s="20" t="e">
        <f>ROUND(VLOOKUP($M518,age!$A$2:$M$479,9,FALSE),1)</f>
        <v>#N/A</v>
      </c>
      <c r="W518" s="20" t="e">
        <f>ROUND(VLOOKUP($M518,age!$A$2:$M$479,10,FALSE),1)</f>
        <v>#N/A</v>
      </c>
      <c r="X518" s="20" t="e">
        <f>ROUND(VLOOKUP($M518,age!$A$2:$M$479,11,FALSE),1)</f>
        <v>#N/A</v>
      </c>
      <c r="Y518" s="20" t="e">
        <f>ROUND(VLOOKUP($M518,age!$A$2:$M$479,12,FALSE),1)</f>
        <v>#N/A</v>
      </c>
      <c r="Z518" s="20" t="e">
        <f>ROUND(VLOOKUP($M518,age!$A$2:$M$479,13,FALSE),1)</f>
        <v>#N/A</v>
      </c>
      <c r="AA518" s="20" t="e">
        <f>ROUND(VLOOKUP($N518,ht!$A$2:$H$423,2,FALSE),1)</f>
        <v>#N/A</v>
      </c>
      <c r="AB518" s="38" t="e">
        <f>ROUND(VLOOKUP($N518,ht!$A$2:$H$423,3,FALSE),1)</f>
        <v>#N/A</v>
      </c>
      <c r="AC518" s="20" t="e">
        <f>ROUND(VLOOKUP($N518,ht!$A$2:$H$423,4,FALSE),1)</f>
        <v>#N/A</v>
      </c>
      <c r="AD518" s="20" t="e">
        <f>ROUND(VLOOKUP($N518,ht!$A$2:$H$423,5,FALSE),1)</f>
        <v>#N/A</v>
      </c>
      <c r="AE518" s="20" t="e">
        <f>ROUND(VLOOKUP($N518,ht!$A$2:$H$423,6,FALSE),1)</f>
        <v>#N/A</v>
      </c>
      <c r="AF518" s="20" t="e">
        <f>ROUND(VLOOKUP($N518,ht!$A$2:$H$423,7,FALSE),1)</f>
        <v>#N/A</v>
      </c>
      <c r="AG518" s="20" t="e">
        <f>ROUND(VLOOKUP($N518,ht!$A$2:$H$423,8,FALSE),1)</f>
        <v>#N/A</v>
      </c>
    </row>
    <row r="519" spans="1:33" x14ac:dyDescent="0.75">
      <c r="A519" s="4"/>
      <c r="B519" s="5"/>
      <c r="C519" s="6"/>
      <c r="D519" s="6"/>
      <c r="E519" s="6"/>
      <c r="F519" s="6"/>
      <c r="G519" s="6"/>
      <c r="H519" s="35" t="str">
        <f t="shared" si="48"/>
        <v/>
      </c>
      <c r="I519" s="35" t="str">
        <f t="shared" si="49"/>
        <v/>
      </c>
      <c r="J519" s="35" t="str">
        <f t="shared" si="50"/>
        <v/>
      </c>
      <c r="K519" s="36" t="str">
        <f>Profile!$B$14</f>
        <v>700101-1</v>
      </c>
      <c r="L519" s="37">
        <f t="shared" ca="1" si="51"/>
        <v>45085</v>
      </c>
      <c r="M519" s="20" t="str">
        <f t="shared" si="52"/>
        <v>0</v>
      </c>
      <c r="N519" s="20" t="str">
        <f t="shared" si="53"/>
        <v>0</v>
      </c>
      <c r="O519" s="20" t="e">
        <f>ROUND(VLOOKUP($M519,age!$A$2:$M$479,2,FALSE),1)</f>
        <v>#N/A</v>
      </c>
      <c r="P519" s="20" t="e">
        <f>ROUND(VLOOKUP($M519,age!$A$2:$M$479,3,FALSE),1)</f>
        <v>#N/A</v>
      </c>
      <c r="Q519" s="20" t="e">
        <f>ROUND(VLOOKUP($M519,age!$A$2:$M$479,4,FALSE),1)</f>
        <v>#N/A</v>
      </c>
      <c r="R519" s="20" t="e">
        <f>ROUND(VLOOKUP($M519,age!$A$2:$M$479,5,FALSE),1)</f>
        <v>#N/A</v>
      </c>
      <c r="S519" s="20" t="e">
        <f>ROUND(VLOOKUP($M519,age!$A$2:$M$479,6,FALSE),1)</f>
        <v>#N/A</v>
      </c>
      <c r="T519" s="20" t="e">
        <f>ROUND(VLOOKUP($M519,age!$A$2:$M$479,7,FALSE),1)</f>
        <v>#N/A</v>
      </c>
      <c r="U519" s="20" t="e">
        <f>ROUND(VLOOKUP($M519,age!$A$2:$M$479,8,FALSE),1)</f>
        <v>#N/A</v>
      </c>
      <c r="V519" s="20" t="e">
        <f>ROUND(VLOOKUP($M519,age!$A$2:$M$479,9,FALSE),1)</f>
        <v>#N/A</v>
      </c>
      <c r="W519" s="20" t="e">
        <f>ROUND(VLOOKUP($M519,age!$A$2:$M$479,10,FALSE),1)</f>
        <v>#N/A</v>
      </c>
      <c r="X519" s="20" t="e">
        <f>ROUND(VLOOKUP($M519,age!$A$2:$M$479,11,FALSE),1)</f>
        <v>#N/A</v>
      </c>
      <c r="Y519" s="20" t="e">
        <f>ROUND(VLOOKUP($M519,age!$A$2:$M$479,12,FALSE),1)</f>
        <v>#N/A</v>
      </c>
      <c r="Z519" s="20" t="e">
        <f>ROUND(VLOOKUP($M519,age!$A$2:$M$479,13,FALSE),1)</f>
        <v>#N/A</v>
      </c>
      <c r="AA519" s="20" t="e">
        <f>ROUND(VLOOKUP($N519,ht!$A$2:$H$423,2,FALSE),1)</f>
        <v>#N/A</v>
      </c>
      <c r="AB519" s="38" t="e">
        <f>ROUND(VLOOKUP($N519,ht!$A$2:$H$423,3,FALSE),1)</f>
        <v>#N/A</v>
      </c>
      <c r="AC519" s="20" t="e">
        <f>ROUND(VLOOKUP($N519,ht!$A$2:$H$423,4,FALSE),1)</f>
        <v>#N/A</v>
      </c>
      <c r="AD519" s="20" t="e">
        <f>ROUND(VLOOKUP($N519,ht!$A$2:$H$423,5,FALSE),1)</f>
        <v>#N/A</v>
      </c>
      <c r="AE519" s="20" t="e">
        <f>ROUND(VLOOKUP($N519,ht!$A$2:$H$423,6,FALSE),1)</f>
        <v>#N/A</v>
      </c>
      <c r="AF519" s="20" t="e">
        <f>ROUND(VLOOKUP($N519,ht!$A$2:$H$423,7,FALSE),1)</f>
        <v>#N/A</v>
      </c>
      <c r="AG519" s="20" t="e">
        <f>ROUND(VLOOKUP($N519,ht!$A$2:$H$423,8,FALSE),1)</f>
        <v>#N/A</v>
      </c>
    </row>
    <row r="520" spans="1:33" x14ac:dyDescent="0.75">
      <c r="A520" s="4"/>
      <c r="B520" s="5"/>
      <c r="C520" s="6"/>
      <c r="D520" s="6"/>
      <c r="E520" s="6"/>
      <c r="F520" s="6"/>
      <c r="G520" s="6"/>
      <c r="H520" s="35" t="str">
        <f t="shared" si="48"/>
        <v/>
      </c>
      <c r="I520" s="35" t="str">
        <f t="shared" si="49"/>
        <v/>
      </c>
      <c r="J520" s="35" t="str">
        <f t="shared" si="50"/>
        <v/>
      </c>
      <c r="K520" s="36" t="str">
        <f>Profile!$B$14</f>
        <v>700101-1</v>
      </c>
      <c r="L520" s="37">
        <f t="shared" ca="1" si="51"/>
        <v>45085</v>
      </c>
      <c r="M520" s="20" t="str">
        <f t="shared" si="52"/>
        <v>0</v>
      </c>
      <c r="N520" s="20" t="str">
        <f t="shared" si="53"/>
        <v>0</v>
      </c>
      <c r="O520" s="20" t="e">
        <f>ROUND(VLOOKUP($M520,age!$A$2:$M$479,2,FALSE),1)</f>
        <v>#N/A</v>
      </c>
      <c r="P520" s="20" t="e">
        <f>ROUND(VLOOKUP($M520,age!$A$2:$M$479,3,FALSE),1)</f>
        <v>#N/A</v>
      </c>
      <c r="Q520" s="20" t="e">
        <f>ROUND(VLOOKUP($M520,age!$A$2:$M$479,4,FALSE),1)</f>
        <v>#N/A</v>
      </c>
      <c r="R520" s="20" t="e">
        <f>ROUND(VLOOKUP($M520,age!$A$2:$M$479,5,FALSE),1)</f>
        <v>#N/A</v>
      </c>
      <c r="S520" s="20" t="e">
        <f>ROUND(VLOOKUP($M520,age!$A$2:$M$479,6,FALSE),1)</f>
        <v>#N/A</v>
      </c>
      <c r="T520" s="20" t="e">
        <f>ROUND(VLOOKUP($M520,age!$A$2:$M$479,7,FALSE),1)</f>
        <v>#N/A</v>
      </c>
      <c r="U520" s="20" t="e">
        <f>ROUND(VLOOKUP($M520,age!$A$2:$M$479,8,FALSE),1)</f>
        <v>#N/A</v>
      </c>
      <c r="V520" s="20" t="e">
        <f>ROUND(VLOOKUP($M520,age!$A$2:$M$479,9,FALSE),1)</f>
        <v>#N/A</v>
      </c>
      <c r="W520" s="20" t="e">
        <f>ROUND(VLOOKUP($M520,age!$A$2:$M$479,10,FALSE),1)</f>
        <v>#N/A</v>
      </c>
      <c r="X520" s="20" t="e">
        <f>ROUND(VLOOKUP($M520,age!$A$2:$M$479,11,FALSE),1)</f>
        <v>#N/A</v>
      </c>
      <c r="Y520" s="20" t="e">
        <f>ROUND(VLOOKUP($M520,age!$A$2:$M$479,12,FALSE),1)</f>
        <v>#N/A</v>
      </c>
      <c r="Z520" s="20" t="e">
        <f>ROUND(VLOOKUP($M520,age!$A$2:$M$479,13,FALSE),1)</f>
        <v>#N/A</v>
      </c>
      <c r="AA520" s="20" t="e">
        <f>ROUND(VLOOKUP($N520,ht!$A$2:$H$423,2,FALSE),1)</f>
        <v>#N/A</v>
      </c>
      <c r="AB520" s="38" t="e">
        <f>ROUND(VLOOKUP($N520,ht!$A$2:$H$423,3,FALSE),1)</f>
        <v>#N/A</v>
      </c>
      <c r="AC520" s="20" t="e">
        <f>ROUND(VLOOKUP($N520,ht!$A$2:$H$423,4,FALSE),1)</f>
        <v>#N/A</v>
      </c>
      <c r="AD520" s="20" t="e">
        <f>ROUND(VLOOKUP($N520,ht!$A$2:$H$423,5,FALSE),1)</f>
        <v>#N/A</v>
      </c>
      <c r="AE520" s="20" t="e">
        <f>ROUND(VLOOKUP($N520,ht!$A$2:$H$423,6,FALSE),1)</f>
        <v>#N/A</v>
      </c>
      <c r="AF520" s="20" t="e">
        <f>ROUND(VLOOKUP($N520,ht!$A$2:$H$423,7,FALSE),1)</f>
        <v>#N/A</v>
      </c>
      <c r="AG520" s="20" t="e">
        <f>ROUND(VLOOKUP($N520,ht!$A$2:$H$423,8,FALSE),1)</f>
        <v>#N/A</v>
      </c>
    </row>
    <row r="521" spans="1:33" x14ac:dyDescent="0.75">
      <c r="A521" s="4"/>
      <c r="B521" s="5"/>
      <c r="C521" s="6"/>
      <c r="D521" s="6"/>
      <c r="E521" s="6"/>
      <c r="F521" s="6"/>
      <c r="G521" s="6"/>
      <c r="H521" s="35" t="str">
        <f t="shared" si="48"/>
        <v/>
      </c>
      <c r="I521" s="35" t="str">
        <f t="shared" si="49"/>
        <v/>
      </c>
      <c r="J521" s="35" t="str">
        <f t="shared" si="50"/>
        <v/>
      </c>
      <c r="K521" s="36" t="str">
        <f>Profile!$B$14</f>
        <v>700101-1</v>
      </c>
      <c r="L521" s="37">
        <f t="shared" ca="1" si="51"/>
        <v>45085</v>
      </c>
      <c r="M521" s="20" t="str">
        <f t="shared" si="52"/>
        <v>0</v>
      </c>
      <c r="N521" s="20" t="str">
        <f t="shared" si="53"/>
        <v>0</v>
      </c>
      <c r="O521" s="20" t="e">
        <f>ROUND(VLOOKUP($M521,age!$A$2:$M$479,2,FALSE),1)</f>
        <v>#N/A</v>
      </c>
      <c r="P521" s="20" t="e">
        <f>ROUND(VLOOKUP($M521,age!$A$2:$M$479,3,FALSE),1)</f>
        <v>#N/A</v>
      </c>
      <c r="Q521" s="20" t="e">
        <f>ROUND(VLOOKUP($M521,age!$A$2:$M$479,4,FALSE),1)</f>
        <v>#N/A</v>
      </c>
      <c r="R521" s="20" t="e">
        <f>ROUND(VLOOKUP($M521,age!$A$2:$M$479,5,FALSE),1)</f>
        <v>#N/A</v>
      </c>
      <c r="S521" s="20" t="e">
        <f>ROUND(VLOOKUP($M521,age!$A$2:$M$479,6,FALSE),1)</f>
        <v>#N/A</v>
      </c>
      <c r="T521" s="20" t="e">
        <f>ROUND(VLOOKUP($M521,age!$A$2:$M$479,7,FALSE),1)</f>
        <v>#N/A</v>
      </c>
      <c r="U521" s="20" t="e">
        <f>ROUND(VLOOKUP($M521,age!$A$2:$M$479,8,FALSE),1)</f>
        <v>#N/A</v>
      </c>
      <c r="V521" s="20" t="e">
        <f>ROUND(VLOOKUP($M521,age!$A$2:$M$479,9,FALSE),1)</f>
        <v>#N/A</v>
      </c>
      <c r="W521" s="20" t="e">
        <f>ROUND(VLOOKUP($M521,age!$A$2:$M$479,10,FALSE),1)</f>
        <v>#N/A</v>
      </c>
      <c r="X521" s="20" t="e">
        <f>ROUND(VLOOKUP($M521,age!$A$2:$M$479,11,FALSE),1)</f>
        <v>#N/A</v>
      </c>
      <c r="Y521" s="20" t="e">
        <f>ROUND(VLOOKUP($M521,age!$A$2:$M$479,12,FALSE),1)</f>
        <v>#N/A</v>
      </c>
      <c r="Z521" s="20" t="e">
        <f>ROUND(VLOOKUP($M521,age!$A$2:$M$479,13,FALSE),1)</f>
        <v>#N/A</v>
      </c>
      <c r="AA521" s="20" t="e">
        <f>ROUND(VLOOKUP($N521,ht!$A$2:$H$423,2,FALSE),1)</f>
        <v>#N/A</v>
      </c>
      <c r="AB521" s="38" t="e">
        <f>ROUND(VLOOKUP($N521,ht!$A$2:$H$423,3,FALSE),1)</f>
        <v>#N/A</v>
      </c>
      <c r="AC521" s="20" t="e">
        <f>ROUND(VLOOKUP($N521,ht!$A$2:$H$423,4,FALSE),1)</f>
        <v>#N/A</v>
      </c>
      <c r="AD521" s="20" t="e">
        <f>ROUND(VLOOKUP($N521,ht!$A$2:$H$423,5,FALSE),1)</f>
        <v>#N/A</v>
      </c>
      <c r="AE521" s="20" t="e">
        <f>ROUND(VLOOKUP($N521,ht!$A$2:$H$423,6,FALSE),1)</f>
        <v>#N/A</v>
      </c>
      <c r="AF521" s="20" t="e">
        <f>ROUND(VLOOKUP($N521,ht!$A$2:$H$423,7,FALSE),1)</f>
        <v>#N/A</v>
      </c>
      <c r="AG521" s="20" t="e">
        <f>ROUND(VLOOKUP($N521,ht!$A$2:$H$423,8,FALSE),1)</f>
        <v>#N/A</v>
      </c>
    </row>
    <row r="522" spans="1:33" x14ac:dyDescent="0.75">
      <c r="A522" s="4"/>
      <c r="B522" s="5"/>
      <c r="C522" s="6"/>
      <c r="D522" s="6"/>
      <c r="E522" s="6"/>
      <c r="F522" s="6"/>
      <c r="G522" s="6"/>
      <c r="H522" s="35" t="str">
        <f t="shared" si="48"/>
        <v/>
      </c>
      <c r="I522" s="35" t="str">
        <f t="shared" si="49"/>
        <v/>
      </c>
      <c r="J522" s="35" t="str">
        <f t="shared" si="50"/>
        <v/>
      </c>
      <c r="K522" s="36" t="str">
        <f>Profile!$B$14</f>
        <v>700101-1</v>
      </c>
      <c r="L522" s="37">
        <f t="shared" ca="1" si="51"/>
        <v>45085</v>
      </c>
      <c r="M522" s="20" t="str">
        <f t="shared" si="52"/>
        <v>0</v>
      </c>
      <c r="N522" s="20" t="str">
        <f t="shared" si="53"/>
        <v>0</v>
      </c>
      <c r="O522" s="20" t="e">
        <f>ROUND(VLOOKUP($M522,age!$A$2:$M$479,2,FALSE),1)</f>
        <v>#N/A</v>
      </c>
      <c r="P522" s="20" t="e">
        <f>ROUND(VLOOKUP($M522,age!$A$2:$M$479,3,FALSE),1)</f>
        <v>#N/A</v>
      </c>
      <c r="Q522" s="20" t="e">
        <f>ROUND(VLOOKUP($M522,age!$A$2:$M$479,4,FALSE),1)</f>
        <v>#N/A</v>
      </c>
      <c r="R522" s="20" t="e">
        <f>ROUND(VLOOKUP($M522,age!$A$2:$M$479,5,FALSE),1)</f>
        <v>#N/A</v>
      </c>
      <c r="S522" s="20" t="e">
        <f>ROUND(VLOOKUP($M522,age!$A$2:$M$479,6,FALSE),1)</f>
        <v>#N/A</v>
      </c>
      <c r="T522" s="20" t="e">
        <f>ROUND(VLOOKUP($M522,age!$A$2:$M$479,7,FALSE),1)</f>
        <v>#N/A</v>
      </c>
      <c r="U522" s="20" t="e">
        <f>ROUND(VLOOKUP($M522,age!$A$2:$M$479,8,FALSE),1)</f>
        <v>#N/A</v>
      </c>
      <c r="V522" s="20" t="e">
        <f>ROUND(VLOOKUP($M522,age!$A$2:$M$479,9,FALSE),1)</f>
        <v>#N/A</v>
      </c>
      <c r="W522" s="20" t="e">
        <f>ROUND(VLOOKUP($M522,age!$A$2:$M$479,10,FALSE),1)</f>
        <v>#N/A</v>
      </c>
      <c r="X522" s="20" t="e">
        <f>ROUND(VLOOKUP($M522,age!$A$2:$M$479,11,FALSE),1)</f>
        <v>#N/A</v>
      </c>
      <c r="Y522" s="20" t="e">
        <f>ROUND(VLOOKUP($M522,age!$A$2:$M$479,12,FALSE),1)</f>
        <v>#N/A</v>
      </c>
      <c r="Z522" s="20" t="e">
        <f>ROUND(VLOOKUP($M522,age!$A$2:$M$479,13,FALSE),1)</f>
        <v>#N/A</v>
      </c>
      <c r="AA522" s="20" t="e">
        <f>ROUND(VLOOKUP($N522,ht!$A$2:$H$423,2,FALSE),1)</f>
        <v>#N/A</v>
      </c>
      <c r="AB522" s="38" t="e">
        <f>ROUND(VLOOKUP($N522,ht!$A$2:$H$423,3,FALSE),1)</f>
        <v>#N/A</v>
      </c>
      <c r="AC522" s="20" t="e">
        <f>ROUND(VLOOKUP($N522,ht!$A$2:$H$423,4,FALSE),1)</f>
        <v>#N/A</v>
      </c>
      <c r="AD522" s="20" t="e">
        <f>ROUND(VLOOKUP($N522,ht!$A$2:$H$423,5,FALSE),1)</f>
        <v>#N/A</v>
      </c>
      <c r="AE522" s="20" t="e">
        <f>ROUND(VLOOKUP($N522,ht!$A$2:$H$423,6,FALSE),1)</f>
        <v>#N/A</v>
      </c>
      <c r="AF522" s="20" t="e">
        <f>ROUND(VLOOKUP($N522,ht!$A$2:$H$423,7,FALSE),1)</f>
        <v>#N/A</v>
      </c>
      <c r="AG522" s="20" t="e">
        <f>ROUND(VLOOKUP($N522,ht!$A$2:$H$423,8,FALSE),1)</f>
        <v>#N/A</v>
      </c>
    </row>
    <row r="523" spans="1:33" x14ac:dyDescent="0.75">
      <c r="A523" s="4"/>
      <c r="B523" s="5"/>
      <c r="C523" s="6"/>
      <c r="D523" s="6"/>
      <c r="E523" s="6"/>
      <c r="F523" s="6"/>
      <c r="G523" s="6"/>
      <c r="H523" s="35" t="str">
        <f t="shared" si="48"/>
        <v/>
      </c>
      <c r="I523" s="35" t="str">
        <f t="shared" si="49"/>
        <v/>
      </c>
      <c r="J523" s="35" t="str">
        <f t="shared" si="50"/>
        <v/>
      </c>
      <c r="K523" s="36" t="str">
        <f>Profile!$B$14</f>
        <v>700101-1</v>
      </c>
      <c r="L523" s="37">
        <f t="shared" ca="1" si="51"/>
        <v>45085</v>
      </c>
      <c r="M523" s="20" t="str">
        <f t="shared" si="52"/>
        <v>0</v>
      </c>
      <c r="N523" s="20" t="str">
        <f t="shared" si="53"/>
        <v>0</v>
      </c>
      <c r="O523" s="20" t="e">
        <f>ROUND(VLOOKUP($M523,age!$A$2:$M$479,2,FALSE),1)</f>
        <v>#N/A</v>
      </c>
      <c r="P523" s="20" t="e">
        <f>ROUND(VLOOKUP($M523,age!$A$2:$M$479,3,FALSE),1)</f>
        <v>#N/A</v>
      </c>
      <c r="Q523" s="20" t="e">
        <f>ROUND(VLOOKUP($M523,age!$A$2:$M$479,4,FALSE),1)</f>
        <v>#N/A</v>
      </c>
      <c r="R523" s="20" t="e">
        <f>ROUND(VLOOKUP($M523,age!$A$2:$M$479,5,FALSE),1)</f>
        <v>#N/A</v>
      </c>
      <c r="S523" s="20" t="e">
        <f>ROUND(VLOOKUP($M523,age!$A$2:$M$479,6,FALSE),1)</f>
        <v>#N/A</v>
      </c>
      <c r="T523" s="20" t="e">
        <f>ROUND(VLOOKUP($M523,age!$A$2:$M$479,7,FALSE),1)</f>
        <v>#N/A</v>
      </c>
      <c r="U523" s="20" t="e">
        <f>ROUND(VLOOKUP($M523,age!$A$2:$M$479,8,FALSE),1)</f>
        <v>#N/A</v>
      </c>
      <c r="V523" s="20" t="e">
        <f>ROUND(VLOOKUP($M523,age!$A$2:$M$479,9,FALSE),1)</f>
        <v>#N/A</v>
      </c>
      <c r="W523" s="20" t="e">
        <f>ROUND(VLOOKUP($M523,age!$A$2:$M$479,10,FALSE),1)</f>
        <v>#N/A</v>
      </c>
      <c r="X523" s="20" t="e">
        <f>ROUND(VLOOKUP($M523,age!$A$2:$M$479,11,FALSE),1)</f>
        <v>#N/A</v>
      </c>
      <c r="Y523" s="20" t="e">
        <f>ROUND(VLOOKUP($M523,age!$A$2:$M$479,12,FALSE),1)</f>
        <v>#N/A</v>
      </c>
      <c r="Z523" s="20" t="e">
        <f>ROUND(VLOOKUP($M523,age!$A$2:$M$479,13,FALSE),1)</f>
        <v>#N/A</v>
      </c>
      <c r="AA523" s="20" t="e">
        <f>ROUND(VLOOKUP($N523,ht!$A$2:$H$423,2,FALSE),1)</f>
        <v>#N/A</v>
      </c>
      <c r="AB523" s="38" t="e">
        <f>ROUND(VLOOKUP($N523,ht!$A$2:$H$423,3,FALSE),1)</f>
        <v>#N/A</v>
      </c>
      <c r="AC523" s="20" t="e">
        <f>ROUND(VLOOKUP($N523,ht!$A$2:$H$423,4,FALSE),1)</f>
        <v>#N/A</v>
      </c>
      <c r="AD523" s="20" t="e">
        <f>ROUND(VLOOKUP($N523,ht!$A$2:$H$423,5,FALSE),1)</f>
        <v>#N/A</v>
      </c>
      <c r="AE523" s="20" t="e">
        <f>ROUND(VLOOKUP($N523,ht!$A$2:$H$423,6,FALSE),1)</f>
        <v>#N/A</v>
      </c>
      <c r="AF523" s="20" t="e">
        <f>ROUND(VLOOKUP($N523,ht!$A$2:$H$423,7,FALSE),1)</f>
        <v>#N/A</v>
      </c>
      <c r="AG523" s="20" t="e">
        <f>ROUND(VLOOKUP($N523,ht!$A$2:$H$423,8,FALSE),1)</f>
        <v>#N/A</v>
      </c>
    </row>
    <row r="524" spans="1:33" x14ac:dyDescent="0.75">
      <c r="A524" s="4"/>
      <c r="B524" s="5"/>
      <c r="C524" s="6"/>
      <c r="D524" s="6"/>
      <c r="E524" s="6"/>
      <c r="F524" s="6"/>
      <c r="G524" s="6"/>
      <c r="H524" s="35" t="str">
        <f t="shared" si="48"/>
        <v/>
      </c>
      <c r="I524" s="35" t="str">
        <f t="shared" si="49"/>
        <v/>
      </c>
      <c r="J524" s="35" t="str">
        <f t="shared" si="50"/>
        <v/>
      </c>
      <c r="K524" s="36" t="str">
        <f>Profile!$B$14</f>
        <v>700101-1</v>
      </c>
      <c r="L524" s="37">
        <f t="shared" ca="1" si="51"/>
        <v>45085</v>
      </c>
      <c r="M524" s="20" t="str">
        <f t="shared" si="52"/>
        <v>0</v>
      </c>
      <c r="N524" s="20" t="str">
        <f t="shared" si="53"/>
        <v>0</v>
      </c>
      <c r="O524" s="20" t="e">
        <f>ROUND(VLOOKUP($M524,age!$A$2:$M$479,2,FALSE),1)</f>
        <v>#N/A</v>
      </c>
      <c r="P524" s="20" t="e">
        <f>ROUND(VLOOKUP($M524,age!$A$2:$M$479,3,FALSE),1)</f>
        <v>#N/A</v>
      </c>
      <c r="Q524" s="20" t="e">
        <f>ROUND(VLOOKUP($M524,age!$A$2:$M$479,4,FALSE),1)</f>
        <v>#N/A</v>
      </c>
      <c r="R524" s="20" t="e">
        <f>ROUND(VLOOKUP($M524,age!$A$2:$M$479,5,FALSE),1)</f>
        <v>#N/A</v>
      </c>
      <c r="S524" s="20" t="e">
        <f>ROUND(VLOOKUP($M524,age!$A$2:$M$479,6,FALSE),1)</f>
        <v>#N/A</v>
      </c>
      <c r="T524" s="20" t="e">
        <f>ROUND(VLOOKUP($M524,age!$A$2:$M$479,7,FALSE),1)</f>
        <v>#N/A</v>
      </c>
      <c r="U524" s="20" t="e">
        <f>ROUND(VLOOKUP($M524,age!$A$2:$M$479,8,FALSE),1)</f>
        <v>#N/A</v>
      </c>
      <c r="V524" s="20" t="e">
        <f>ROUND(VLOOKUP($M524,age!$A$2:$M$479,9,FALSE),1)</f>
        <v>#N/A</v>
      </c>
      <c r="W524" s="20" t="e">
        <f>ROUND(VLOOKUP($M524,age!$A$2:$M$479,10,FALSE),1)</f>
        <v>#N/A</v>
      </c>
      <c r="X524" s="20" t="e">
        <f>ROUND(VLOOKUP($M524,age!$A$2:$M$479,11,FALSE),1)</f>
        <v>#N/A</v>
      </c>
      <c r="Y524" s="20" t="e">
        <f>ROUND(VLOOKUP($M524,age!$A$2:$M$479,12,FALSE),1)</f>
        <v>#N/A</v>
      </c>
      <c r="Z524" s="20" t="e">
        <f>ROUND(VLOOKUP($M524,age!$A$2:$M$479,13,FALSE),1)</f>
        <v>#N/A</v>
      </c>
      <c r="AA524" s="20" t="e">
        <f>ROUND(VLOOKUP($N524,ht!$A$2:$H$423,2,FALSE),1)</f>
        <v>#N/A</v>
      </c>
      <c r="AB524" s="38" t="e">
        <f>ROUND(VLOOKUP($N524,ht!$A$2:$H$423,3,FALSE),1)</f>
        <v>#N/A</v>
      </c>
      <c r="AC524" s="20" t="e">
        <f>ROUND(VLOOKUP($N524,ht!$A$2:$H$423,4,FALSE),1)</f>
        <v>#N/A</v>
      </c>
      <c r="AD524" s="20" t="e">
        <f>ROUND(VLOOKUP($N524,ht!$A$2:$H$423,5,FALSE),1)</f>
        <v>#N/A</v>
      </c>
      <c r="AE524" s="20" t="e">
        <f>ROUND(VLOOKUP($N524,ht!$A$2:$H$423,6,FALSE),1)</f>
        <v>#N/A</v>
      </c>
      <c r="AF524" s="20" t="e">
        <f>ROUND(VLOOKUP($N524,ht!$A$2:$H$423,7,FALSE),1)</f>
        <v>#N/A</v>
      </c>
      <c r="AG524" s="20" t="e">
        <f>ROUND(VLOOKUP($N524,ht!$A$2:$H$423,8,FALSE),1)</f>
        <v>#N/A</v>
      </c>
    </row>
    <row r="525" spans="1:33" x14ac:dyDescent="0.75">
      <c r="A525" s="4"/>
      <c r="B525" s="5"/>
      <c r="C525" s="6"/>
      <c r="D525" s="6"/>
      <c r="E525" s="6"/>
      <c r="F525" s="6"/>
      <c r="G525" s="6"/>
      <c r="H525" s="35" t="str">
        <f t="shared" si="48"/>
        <v/>
      </c>
      <c r="I525" s="35" t="str">
        <f t="shared" si="49"/>
        <v/>
      </c>
      <c r="J525" s="35" t="str">
        <f t="shared" si="50"/>
        <v/>
      </c>
      <c r="K525" s="36" t="str">
        <f>Profile!$B$14</f>
        <v>700101-1</v>
      </c>
      <c r="L525" s="37">
        <f t="shared" ca="1" si="51"/>
        <v>45085</v>
      </c>
      <c r="M525" s="20" t="str">
        <f t="shared" si="52"/>
        <v>0</v>
      </c>
      <c r="N525" s="20" t="str">
        <f t="shared" si="53"/>
        <v>0</v>
      </c>
      <c r="O525" s="20" t="e">
        <f>ROUND(VLOOKUP($M525,age!$A$2:$M$479,2,FALSE),1)</f>
        <v>#N/A</v>
      </c>
      <c r="P525" s="20" t="e">
        <f>ROUND(VLOOKUP($M525,age!$A$2:$M$479,3,FALSE),1)</f>
        <v>#N/A</v>
      </c>
      <c r="Q525" s="20" t="e">
        <f>ROUND(VLOOKUP($M525,age!$A$2:$M$479,4,FALSE),1)</f>
        <v>#N/A</v>
      </c>
      <c r="R525" s="20" t="e">
        <f>ROUND(VLOOKUP($M525,age!$A$2:$M$479,5,FALSE),1)</f>
        <v>#N/A</v>
      </c>
      <c r="S525" s="20" t="e">
        <f>ROUND(VLOOKUP($M525,age!$A$2:$M$479,6,FALSE),1)</f>
        <v>#N/A</v>
      </c>
      <c r="T525" s="20" t="e">
        <f>ROUND(VLOOKUP($M525,age!$A$2:$M$479,7,FALSE),1)</f>
        <v>#N/A</v>
      </c>
      <c r="U525" s="20" t="e">
        <f>ROUND(VLOOKUP($M525,age!$A$2:$M$479,8,FALSE),1)</f>
        <v>#N/A</v>
      </c>
      <c r="V525" s="20" t="e">
        <f>ROUND(VLOOKUP($M525,age!$A$2:$M$479,9,FALSE),1)</f>
        <v>#N/A</v>
      </c>
      <c r="W525" s="20" t="e">
        <f>ROUND(VLOOKUP($M525,age!$A$2:$M$479,10,FALSE),1)</f>
        <v>#N/A</v>
      </c>
      <c r="X525" s="20" t="e">
        <f>ROUND(VLOOKUP($M525,age!$A$2:$M$479,11,FALSE),1)</f>
        <v>#N/A</v>
      </c>
      <c r="Y525" s="20" t="e">
        <f>ROUND(VLOOKUP($M525,age!$A$2:$M$479,12,FALSE),1)</f>
        <v>#N/A</v>
      </c>
      <c r="Z525" s="20" t="e">
        <f>ROUND(VLOOKUP($M525,age!$A$2:$M$479,13,FALSE),1)</f>
        <v>#N/A</v>
      </c>
      <c r="AA525" s="20" t="e">
        <f>ROUND(VLOOKUP($N525,ht!$A$2:$H$423,2,FALSE),1)</f>
        <v>#N/A</v>
      </c>
      <c r="AB525" s="38" t="e">
        <f>ROUND(VLOOKUP($N525,ht!$A$2:$H$423,3,FALSE),1)</f>
        <v>#N/A</v>
      </c>
      <c r="AC525" s="20" t="e">
        <f>ROUND(VLOOKUP($N525,ht!$A$2:$H$423,4,FALSE),1)</f>
        <v>#N/A</v>
      </c>
      <c r="AD525" s="20" t="e">
        <f>ROUND(VLOOKUP($N525,ht!$A$2:$H$423,5,FALSE),1)</f>
        <v>#N/A</v>
      </c>
      <c r="AE525" s="20" t="e">
        <f>ROUND(VLOOKUP($N525,ht!$A$2:$H$423,6,FALSE),1)</f>
        <v>#N/A</v>
      </c>
      <c r="AF525" s="20" t="e">
        <f>ROUND(VLOOKUP($N525,ht!$A$2:$H$423,7,FALSE),1)</f>
        <v>#N/A</v>
      </c>
      <c r="AG525" s="20" t="e">
        <f>ROUND(VLOOKUP($N525,ht!$A$2:$H$423,8,FALSE),1)</f>
        <v>#N/A</v>
      </c>
    </row>
    <row r="526" spans="1:33" x14ac:dyDescent="0.75">
      <c r="A526" s="4"/>
      <c r="B526" s="5"/>
      <c r="C526" s="6"/>
      <c r="D526" s="6"/>
      <c r="E526" s="6"/>
      <c r="F526" s="6"/>
      <c r="G526" s="6"/>
      <c r="H526" s="35" t="str">
        <f t="shared" si="48"/>
        <v/>
      </c>
      <c r="I526" s="35" t="str">
        <f t="shared" si="49"/>
        <v/>
      </c>
      <c r="J526" s="35" t="str">
        <f t="shared" si="50"/>
        <v/>
      </c>
      <c r="K526" s="36" t="str">
        <f>Profile!$B$14</f>
        <v>700101-1</v>
      </c>
      <c r="L526" s="37">
        <f t="shared" ca="1" si="51"/>
        <v>45085</v>
      </c>
      <c r="M526" s="20" t="str">
        <f t="shared" si="52"/>
        <v>0</v>
      </c>
      <c r="N526" s="20" t="str">
        <f t="shared" si="53"/>
        <v>0</v>
      </c>
      <c r="O526" s="20" t="e">
        <f>ROUND(VLOOKUP($M526,age!$A$2:$M$479,2,FALSE),1)</f>
        <v>#N/A</v>
      </c>
      <c r="P526" s="20" t="e">
        <f>ROUND(VLOOKUP($M526,age!$A$2:$M$479,3,FALSE),1)</f>
        <v>#N/A</v>
      </c>
      <c r="Q526" s="20" t="e">
        <f>ROUND(VLOOKUP($M526,age!$A$2:$M$479,4,FALSE),1)</f>
        <v>#N/A</v>
      </c>
      <c r="R526" s="20" t="e">
        <f>ROUND(VLOOKUP($M526,age!$A$2:$M$479,5,FALSE),1)</f>
        <v>#N/A</v>
      </c>
      <c r="S526" s="20" t="e">
        <f>ROUND(VLOOKUP($M526,age!$A$2:$M$479,6,FALSE),1)</f>
        <v>#N/A</v>
      </c>
      <c r="T526" s="20" t="e">
        <f>ROUND(VLOOKUP($M526,age!$A$2:$M$479,7,FALSE),1)</f>
        <v>#N/A</v>
      </c>
      <c r="U526" s="20" t="e">
        <f>ROUND(VLOOKUP($M526,age!$A$2:$M$479,8,FALSE),1)</f>
        <v>#N/A</v>
      </c>
      <c r="V526" s="20" t="e">
        <f>ROUND(VLOOKUP($M526,age!$A$2:$M$479,9,FALSE),1)</f>
        <v>#N/A</v>
      </c>
      <c r="W526" s="20" t="e">
        <f>ROUND(VLOOKUP($M526,age!$A$2:$M$479,10,FALSE),1)</f>
        <v>#N/A</v>
      </c>
      <c r="X526" s="20" t="e">
        <f>ROUND(VLOOKUP($M526,age!$A$2:$M$479,11,FALSE),1)</f>
        <v>#N/A</v>
      </c>
      <c r="Y526" s="20" t="e">
        <f>ROUND(VLOOKUP($M526,age!$A$2:$M$479,12,FALSE),1)</f>
        <v>#N/A</v>
      </c>
      <c r="Z526" s="20" t="e">
        <f>ROUND(VLOOKUP($M526,age!$A$2:$M$479,13,FALSE),1)</f>
        <v>#N/A</v>
      </c>
      <c r="AA526" s="20" t="e">
        <f>ROUND(VLOOKUP($N526,ht!$A$2:$H$423,2,FALSE),1)</f>
        <v>#N/A</v>
      </c>
      <c r="AB526" s="38" t="e">
        <f>ROUND(VLOOKUP($N526,ht!$A$2:$H$423,3,FALSE),1)</f>
        <v>#N/A</v>
      </c>
      <c r="AC526" s="20" t="e">
        <f>ROUND(VLOOKUP($N526,ht!$A$2:$H$423,4,FALSE),1)</f>
        <v>#N/A</v>
      </c>
      <c r="AD526" s="20" t="e">
        <f>ROUND(VLOOKUP($N526,ht!$A$2:$H$423,5,FALSE),1)</f>
        <v>#N/A</v>
      </c>
      <c r="AE526" s="20" t="e">
        <f>ROUND(VLOOKUP($N526,ht!$A$2:$H$423,6,FALSE),1)</f>
        <v>#N/A</v>
      </c>
      <c r="AF526" s="20" t="e">
        <f>ROUND(VLOOKUP($N526,ht!$A$2:$H$423,7,FALSE),1)</f>
        <v>#N/A</v>
      </c>
      <c r="AG526" s="20" t="e">
        <f>ROUND(VLOOKUP($N526,ht!$A$2:$H$423,8,FALSE),1)</f>
        <v>#N/A</v>
      </c>
    </row>
    <row r="527" spans="1:33" x14ac:dyDescent="0.75">
      <c r="A527" s="4"/>
      <c r="B527" s="5"/>
      <c r="C527" s="6"/>
      <c r="D527" s="6"/>
      <c r="E527" s="6"/>
      <c r="F527" s="6"/>
      <c r="G527" s="6"/>
      <c r="H527" s="35" t="str">
        <f t="shared" si="48"/>
        <v/>
      </c>
      <c r="I527" s="35" t="str">
        <f t="shared" si="49"/>
        <v/>
      </c>
      <c r="J527" s="35" t="str">
        <f t="shared" si="50"/>
        <v/>
      </c>
      <c r="K527" s="36" t="str">
        <f>Profile!$B$14</f>
        <v>700101-1</v>
      </c>
      <c r="L527" s="37">
        <f t="shared" ca="1" si="51"/>
        <v>45085</v>
      </c>
      <c r="M527" s="20" t="str">
        <f t="shared" si="52"/>
        <v>0</v>
      </c>
      <c r="N527" s="20" t="str">
        <f t="shared" si="53"/>
        <v>0</v>
      </c>
      <c r="O527" s="20" t="e">
        <f>ROUND(VLOOKUP($M527,age!$A$2:$M$479,2,FALSE),1)</f>
        <v>#N/A</v>
      </c>
      <c r="P527" s="20" t="e">
        <f>ROUND(VLOOKUP($M527,age!$A$2:$M$479,3,FALSE),1)</f>
        <v>#N/A</v>
      </c>
      <c r="Q527" s="20" t="e">
        <f>ROUND(VLOOKUP($M527,age!$A$2:$M$479,4,FALSE),1)</f>
        <v>#N/A</v>
      </c>
      <c r="R527" s="20" t="e">
        <f>ROUND(VLOOKUP($M527,age!$A$2:$M$479,5,FALSE),1)</f>
        <v>#N/A</v>
      </c>
      <c r="S527" s="20" t="e">
        <f>ROUND(VLOOKUP($M527,age!$A$2:$M$479,6,FALSE),1)</f>
        <v>#N/A</v>
      </c>
      <c r="T527" s="20" t="e">
        <f>ROUND(VLOOKUP($M527,age!$A$2:$M$479,7,FALSE),1)</f>
        <v>#N/A</v>
      </c>
      <c r="U527" s="20" t="e">
        <f>ROUND(VLOOKUP($M527,age!$A$2:$M$479,8,FALSE),1)</f>
        <v>#N/A</v>
      </c>
      <c r="V527" s="20" t="e">
        <f>ROUND(VLOOKUP($M527,age!$A$2:$M$479,9,FALSE),1)</f>
        <v>#N/A</v>
      </c>
      <c r="W527" s="20" t="e">
        <f>ROUND(VLOOKUP($M527,age!$A$2:$M$479,10,FALSE),1)</f>
        <v>#N/A</v>
      </c>
      <c r="X527" s="20" t="e">
        <f>ROUND(VLOOKUP($M527,age!$A$2:$M$479,11,FALSE),1)</f>
        <v>#N/A</v>
      </c>
      <c r="Y527" s="20" t="e">
        <f>ROUND(VLOOKUP($M527,age!$A$2:$M$479,12,FALSE),1)</f>
        <v>#N/A</v>
      </c>
      <c r="Z527" s="20" t="e">
        <f>ROUND(VLOOKUP($M527,age!$A$2:$M$479,13,FALSE),1)</f>
        <v>#N/A</v>
      </c>
      <c r="AA527" s="20" t="e">
        <f>ROUND(VLOOKUP($N527,ht!$A$2:$H$423,2,FALSE),1)</f>
        <v>#N/A</v>
      </c>
      <c r="AB527" s="38" t="e">
        <f>ROUND(VLOOKUP($N527,ht!$A$2:$H$423,3,FALSE),1)</f>
        <v>#N/A</v>
      </c>
      <c r="AC527" s="20" t="e">
        <f>ROUND(VLOOKUP($N527,ht!$A$2:$H$423,4,FALSE),1)</f>
        <v>#N/A</v>
      </c>
      <c r="AD527" s="20" t="e">
        <f>ROUND(VLOOKUP($N527,ht!$A$2:$H$423,5,FALSE),1)</f>
        <v>#N/A</v>
      </c>
      <c r="AE527" s="20" t="e">
        <f>ROUND(VLOOKUP($N527,ht!$A$2:$H$423,6,FALSE),1)</f>
        <v>#N/A</v>
      </c>
      <c r="AF527" s="20" t="e">
        <f>ROUND(VLOOKUP($N527,ht!$A$2:$H$423,7,FALSE),1)</f>
        <v>#N/A</v>
      </c>
      <c r="AG527" s="20" t="e">
        <f>ROUND(VLOOKUP($N527,ht!$A$2:$H$423,8,FALSE),1)</f>
        <v>#N/A</v>
      </c>
    </row>
    <row r="528" spans="1:33" x14ac:dyDescent="0.75">
      <c r="A528" s="4"/>
      <c r="B528" s="5"/>
      <c r="C528" s="6"/>
      <c r="D528" s="6"/>
      <c r="E528" s="6"/>
      <c r="F528" s="6"/>
      <c r="G528" s="6"/>
      <c r="H528" s="35" t="str">
        <f t="shared" si="48"/>
        <v/>
      </c>
      <c r="I528" s="35" t="str">
        <f t="shared" si="49"/>
        <v/>
      </c>
      <c r="J528" s="35" t="str">
        <f t="shared" si="50"/>
        <v/>
      </c>
      <c r="K528" s="36" t="str">
        <f>Profile!$B$14</f>
        <v>700101-1</v>
      </c>
      <c r="L528" s="37">
        <f t="shared" ca="1" si="51"/>
        <v>45085</v>
      </c>
      <c r="M528" s="20" t="str">
        <f t="shared" si="52"/>
        <v>0</v>
      </c>
      <c r="N528" s="20" t="str">
        <f t="shared" si="53"/>
        <v>0</v>
      </c>
      <c r="O528" s="20" t="e">
        <f>ROUND(VLOOKUP($M528,age!$A$2:$M$479,2,FALSE),1)</f>
        <v>#N/A</v>
      </c>
      <c r="P528" s="20" t="e">
        <f>ROUND(VLOOKUP($M528,age!$A$2:$M$479,3,FALSE),1)</f>
        <v>#N/A</v>
      </c>
      <c r="Q528" s="20" t="e">
        <f>ROUND(VLOOKUP($M528,age!$A$2:$M$479,4,FALSE),1)</f>
        <v>#N/A</v>
      </c>
      <c r="R528" s="20" t="e">
        <f>ROUND(VLOOKUP($M528,age!$A$2:$M$479,5,FALSE),1)</f>
        <v>#N/A</v>
      </c>
      <c r="S528" s="20" t="e">
        <f>ROUND(VLOOKUP($M528,age!$A$2:$M$479,6,FALSE),1)</f>
        <v>#N/A</v>
      </c>
      <c r="T528" s="20" t="e">
        <f>ROUND(VLOOKUP($M528,age!$A$2:$M$479,7,FALSE),1)</f>
        <v>#N/A</v>
      </c>
      <c r="U528" s="20" t="e">
        <f>ROUND(VLOOKUP($M528,age!$A$2:$M$479,8,FALSE),1)</f>
        <v>#N/A</v>
      </c>
      <c r="V528" s="20" t="e">
        <f>ROUND(VLOOKUP($M528,age!$A$2:$M$479,9,FALSE),1)</f>
        <v>#N/A</v>
      </c>
      <c r="W528" s="20" t="e">
        <f>ROUND(VLOOKUP($M528,age!$A$2:$M$479,10,FALSE),1)</f>
        <v>#N/A</v>
      </c>
      <c r="X528" s="20" t="e">
        <f>ROUND(VLOOKUP($M528,age!$A$2:$M$479,11,FALSE),1)</f>
        <v>#N/A</v>
      </c>
      <c r="Y528" s="20" t="e">
        <f>ROUND(VLOOKUP($M528,age!$A$2:$M$479,12,FALSE),1)</f>
        <v>#N/A</v>
      </c>
      <c r="Z528" s="20" t="e">
        <f>ROUND(VLOOKUP($M528,age!$A$2:$M$479,13,FALSE),1)</f>
        <v>#N/A</v>
      </c>
      <c r="AA528" s="20" t="e">
        <f>ROUND(VLOOKUP($N528,ht!$A$2:$H$423,2,FALSE),1)</f>
        <v>#N/A</v>
      </c>
      <c r="AB528" s="38" t="e">
        <f>ROUND(VLOOKUP($N528,ht!$A$2:$H$423,3,FALSE),1)</f>
        <v>#N/A</v>
      </c>
      <c r="AC528" s="20" t="e">
        <f>ROUND(VLOOKUP($N528,ht!$A$2:$H$423,4,FALSE),1)</f>
        <v>#N/A</v>
      </c>
      <c r="AD528" s="20" t="e">
        <f>ROUND(VLOOKUP($N528,ht!$A$2:$H$423,5,FALSE),1)</f>
        <v>#N/A</v>
      </c>
      <c r="AE528" s="20" t="e">
        <f>ROUND(VLOOKUP($N528,ht!$A$2:$H$423,6,FALSE),1)</f>
        <v>#N/A</v>
      </c>
      <c r="AF528" s="20" t="e">
        <f>ROUND(VLOOKUP($N528,ht!$A$2:$H$423,7,FALSE),1)</f>
        <v>#N/A</v>
      </c>
      <c r="AG528" s="20" t="e">
        <f>ROUND(VLOOKUP($N528,ht!$A$2:$H$423,8,FALSE),1)</f>
        <v>#N/A</v>
      </c>
    </row>
    <row r="529" spans="1:33" x14ac:dyDescent="0.75">
      <c r="A529" s="4"/>
      <c r="B529" s="5"/>
      <c r="C529" s="6"/>
      <c r="D529" s="6"/>
      <c r="E529" s="6"/>
      <c r="F529" s="6"/>
      <c r="G529" s="6"/>
      <c r="H529" s="35" t="str">
        <f t="shared" si="48"/>
        <v/>
      </c>
      <c r="I529" s="35" t="str">
        <f t="shared" si="49"/>
        <v/>
      </c>
      <c r="J529" s="35" t="str">
        <f t="shared" si="50"/>
        <v/>
      </c>
      <c r="K529" s="36" t="str">
        <f>Profile!$B$14</f>
        <v>700101-1</v>
      </c>
      <c r="L529" s="37">
        <f t="shared" ca="1" si="51"/>
        <v>45085</v>
      </c>
      <c r="M529" s="20" t="str">
        <f t="shared" si="52"/>
        <v>0</v>
      </c>
      <c r="N529" s="20" t="str">
        <f t="shared" si="53"/>
        <v>0</v>
      </c>
      <c r="O529" s="20" t="e">
        <f>ROUND(VLOOKUP($M529,age!$A$2:$M$479,2,FALSE),1)</f>
        <v>#N/A</v>
      </c>
      <c r="P529" s="20" t="e">
        <f>ROUND(VLOOKUP($M529,age!$A$2:$M$479,3,FALSE),1)</f>
        <v>#N/A</v>
      </c>
      <c r="Q529" s="20" t="e">
        <f>ROUND(VLOOKUP($M529,age!$A$2:$M$479,4,FALSE),1)</f>
        <v>#N/A</v>
      </c>
      <c r="R529" s="20" t="e">
        <f>ROUND(VLOOKUP($M529,age!$A$2:$M$479,5,FALSE),1)</f>
        <v>#N/A</v>
      </c>
      <c r="S529" s="20" t="e">
        <f>ROUND(VLOOKUP($M529,age!$A$2:$M$479,6,FALSE),1)</f>
        <v>#N/A</v>
      </c>
      <c r="T529" s="20" t="e">
        <f>ROUND(VLOOKUP($M529,age!$A$2:$M$479,7,FALSE),1)</f>
        <v>#N/A</v>
      </c>
      <c r="U529" s="20" t="e">
        <f>ROUND(VLOOKUP($M529,age!$A$2:$M$479,8,FALSE),1)</f>
        <v>#N/A</v>
      </c>
      <c r="V529" s="20" t="e">
        <f>ROUND(VLOOKUP($M529,age!$A$2:$M$479,9,FALSE),1)</f>
        <v>#N/A</v>
      </c>
      <c r="W529" s="20" t="e">
        <f>ROUND(VLOOKUP($M529,age!$A$2:$M$479,10,FALSE),1)</f>
        <v>#N/A</v>
      </c>
      <c r="X529" s="20" t="e">
        <f>ROUND(VLOOKUP($M529,age!$A$2:$M$479,11,FALSE),1)</f>
        <v>#N/A</v>
      </c>
      <c r="Y529" s="20" t="e">
        <f>ROUND(VLOOKUP($M529,age!$A$2:$M$479,12,FALSE),1)</f>
        <v>#N/A</v>
      </c>
      <c r="Z529" s="20" t="e">
        <f>ROUND(VLOOKUP($M529,age!$A$2:$M$479,13,FALSE),1)</f>
        <v>#N/A</v>
      </c>
      <c r="AA529" s="20" t="e">
        <f>ROUND(VLOOKUP($N529,ht!$A$2:$H$423,2,FALSE),1)</f>
        <v>#N/A</v>
      </c>
      <c r="AB529" s="38" t="e">
        <f>ROUND(VLOOKUP($N529,ht!$A$2:$H$423,3,FALSE),1)</f>
        <v>#N/A</v>
      </c>
      <c r="AC529" s="20" t="e">
        <f>ROUND(VLOOKUP($N529,ht!$A$2:$H$423,4,FALSE),1)</f>
        <v>#N/A</v>
      </c>
      <c r="AD529" s="20" t="e">
        <f>ROUND(VLOOKUP($N529,ht!$A$2:$H$423,5,FALSE),1)</f>
        <v>#N/A</v>
      </c>
      <c r="AE529" s="20" t="e">
        <f>ROUND(VLOOKUP($N529,ht!$A$2:$H$423,6,FALSE),1)</f>
        <v>#N/A</v>
      </c>
      <c r="AF529" s="20" t="e">
        <f>ROUND(VLOOKUP($N529,ht!$A$2:$H$423,7,FALSE),1)</f>
        <v>#N/A</v>
      </c>
      <c r="AG529" s="20" t="e">
        <f>ROUND(VLOOKUP($N529,ht!$A$2:$H$423,8,FALSE),1)</f>
        <v>#N/A</v>
      </c>
    </row>
    <row r="530" spans="1:33" x14ac:dyDescent="0.75">
      <c r="A530" s="4"/>
      <c r="B530" s="5"/>
      <c r="C530" s="6"/>
      <c r="D530" s="6"/>
      <c r="E530" s="6"/>
      <c r="F530" s="6"/>
      <c r="G530" s="6"/>
      <c r="H530" s="35" t="str">
        <f t="shared" si="48"/>
        <v/>
      </c>
      <c r="I530" s="35" t="str">
        <f t="shared" si="49"/>
        <v/>
      </c>
      <c r="J530" s="35" t="str">
        <f t="shared" si="50"/>
        <v/>
      </c>
      <c r="K530" s="36" t="str">
        <f>Profile!$B$14</f>
        <v>700101-1</v>
      </c>
      <c r="L530" s="37">
        <f t="shared" ca="1" si="51"/>
        <v>45085</v>
      </c>
      <c r="M530" s="20" t="str">
        <f t="shared" si="52"/>
        <v>0</v>
      </c>
      <c r="N530" s="20" t="str">
        <f t="shared" si="53"/>
        <v>0</v>
      </c>
      <c r="O530" s="20" t="e">
        <f>ROUND(VLOOKUP($M530,age!$A$2:$M$479,2,FALSE),1)</f>
        <v>#N/A</v>
      </c>
      <c r="P530" s="20" t="e">
        <f>ROUND(VLOOKUP($M530,age!$A$2:$M$479,3,FALSE),1)</f>
        <v>#N/A</v>
      </c>
      <c r="Q530" s="20" t="e">
        <f>ROUND(VLOOKUP($M530,age!$A$2:$M$479,4,FALSE),1)</f>
        <v>#N/A</v>
      </c>
      <c r="R530" s="20" t="e">
        <f>ROUND(VLOOKUP($M530,age!$A$2:$M$479,5,FALSE),1)</f>
        <v>#N/A</v>
      </c>
      <c r="S530" s="20" t="e">
        <f>ROUND(VLOOKUP($M530,age!$A$2:$M$479,6,FALSE),1)</f>
        <v>#N/A</v>
      </c>
      <c r="T530" s="20" t="e">
        <f>ROUND(VLOOKUP($M530,age!$A$2:$M$479,7,FALSE),1)</f>
        <v>#N/A</v>
      </c>
      <c r="U530" s="20" t="e">
        <f>ROUND(VLOOKUP($M530,age!$A$2:$M$479,8,FALSE),1)</f>
        <v>#N/A</v>
      </c>
      <c r="V530" s="20" t="e">
        <f>ROUND(VLOOKUP($M530,age!$A$2:$M$479,9,FALSE),1)</f>
        <v>#N/A</v>
      </c>
      <c r="W530" s="20" t="e">
        <f>ROUND(VLOOKUP($M530,age!$A$2:$M$479,10,FALSE),1)</f>
        <v>#N/A</v>
      </c>
      <c r="X530" s="20" t="e">
        <f>ROUND(VLOOKUP($M530,age!$A$2:$M$479,11,FALSE),1)</f>
        <v>#N/A</v>
      </c>
      <c r="Y530" s="20" t="e">
        <f>ROUND(VLOOKUP($M530,age!$A$2:$M$479,12,FALSE),1)</f>
        <v>#N/A</v>
      </c>
      <c r="Z530" s="20" t="e">
        <f>ROUND(VLOOKUP($M530,age!$A$2:$M$479,13,FALSE),1)</f>
        <v>#N/A</v>
      </c>
      <c r="AA530" s="20" t="e">
        <f>ROUND(VLOOKUP($N530,ht!$A$2:$H$423,2,FALSE),1)</f>
        <v>#N/A</v>
      </c>
      <c r="AB530" s="38" t="e">
        <f>ROUND(VLOOKUP($N530,ht!$A$2:$H$423,3,FALSE),1)</f>
        <v>#N/A</v>
      </c>
      <c r="AC530" s="20" t="e">
        <f>ROUND(VLOOKUP($N530,ht!$A$2:$H$423,4,FALSE),1)</f>
        <v>#N/A</v>
      </c>
      <c r="AD530" s="20" t="e">
        <f>ROUND(VLOOKUP($N530,ht!$A$2:$H$423,5,FALSE),1)</f>
        <v>#N/A</v>
      </c>
      <c r="AE530" s="20" t="e">
        <f>ROUND(VLOOKUP($N530,ht!$A$2:$H$423,6,FALSE),1)</f>
        <v>#N/A</v>
      </c>
      <c r="AF530" s="20" t="e">
        <f>ROUND(VLOOKUP($N530,ht!$A$2:$H$423,7,FALSE),1)</f>
        <v>#N/A</v>
      </c>
      <c r="AG530" s="20" t="e">
        <f>ROUND(VLOOKUP($N530,ht!$A$2:$H$423,8,FALSE),1)</f>
        <v>#N/A</v>
      </c>
    </row>
    <row r="531" spans="1:33" x14ac:dyDescent="0.75">
      <c r="A531" s="4"/>
      <c r="B531" s="5"/>
      <c r="C531" s="6"/>
      <c r="D531" s="6"/>
      <c r="E531" s="6"/>
      <c r="F531" s="6"/>
      <c r="G531" s="6"/>
      <c r="H531" s="35" t="str">
        <f t="shared" si="48"/>
        <v/>
      </c>
      <c r="I531" s="35" t="str">
        <f t="shared" si="49"/>
        <v/>
      </c>
      <c r="J531" s="35" t="str">
        <f t="shared" si="50"/>
        <v/>
      </c>
      <c r="K531" s="36" t="str">
        <f>Profile!$B$14</f>
        <v>700101-1</v>
      </c>
      <c r="L531" s="37">
        <f t="shared" ca="1" si="51"/>
        <v>45085</v>
      </c>
      <c r="M531" s="20" t="str">
        <f t="shared" si="52"/>
        <v>0</v>
      </c>
      <c r="N531" s="20" t="str">
        <f t="shared" si="53"/>
        <v>0</v>
      </c>
      <c r="O531" s="20" t="e">
        <f>ROUND(VLOOKUP($M531,age!$A$2:$M$479,2,FALSE),1)</f>
        <v>#N/A</v>
      </c>
      <c r="P531" s="20" t="e">
        <f>ROUND(VLOOKUP($M531,age!$A$2:$M$479,3,FALSE),1)</f>
        <v>#N/A</v>
      </c>
      <c r="Q531" s="20" t="e">
        <f>ROUND(VLOOKUP($M531,age!$A$2:$M$479,4,FALSE),1)</f>
        <v>#N/A</v>
      </c>
      <c r="R531" s="20" t="e">
        <f>ROUND(VLOOKUP($M531,age!$A$2:$M$479,5,FALSE),1)</f>
        <v>#N/A</v>
      </c>
      <c r="S531" s="20" t="e">
        <f>ROUND(VLOOKUP($M531,age!$A$2:$M$479,6,FALSE),1)</f>
        <v>#N/A</v>
      </c>
      <c r="T531" s="20" t="e">
        <f>ROUND(VLOOKUP($M531,age!$A$2:$M$479,7,FALSE),1)</f>
        <v>#N/A</v>
      </c>
      <c r="U531" s="20" t="e">
        <f>ROUND(VLOOKUP($M531,age!$A$2:$M$479,8,FALSE),1)</f>
        <v>#N/A</v>
      </c>
      <c r="V531" s="20" t="e">
        <f>ROUND(VLOOKUP($M531,age!$A$2:$M$479,9,FALSE),1)</f>
        <v>#N/A</v>
      </c>
      <c r="W531" s="20" t="e">
        <f>ROUND(VLOOKUP($M531,age!$A$2:$M$479,10,FALSE),1)</f>
        <v>#N/A</v>
      </c>
      <c r="X531" s="20" t="e">
        <f>ROUND(VLOOKUP($M531,age!$A$2:$M$479,11,FALSE),1)</f>
        <v>#N/A</v>
      </c>
      <c r="Y531" s="20" t="e">
        <f>ROUND(VLOOKUP($M531,age!$A$2:$M$479,12,FALSE),1)</f>
        <v>#N/A</v>
      </c>
      <c r="Z531" s="20" t="e">
        <f>ROUND(VLOOKUP($M531,age!$A$2:$M$479,13,FALSE),1)</f>
        <v>#N/A</v>
      </c>
      <c r="AA531" s="20" t="e">
        <f>ROUND(VLOOKUP($N531,ht!$A$2:$H$423,2,FALSE),1)</f>
        <v>#N/A</v>
      </c>
      <c r="AB531" s="38" t="e">
        <f>ROUND(VLOOKUP($N531,ht!$A$2:$H$423,3,FALSE),1)</f>
        <v>#N/A</v>
      </c>
      <c r="AC531" s="20" t="e">
        <f>ROUND(VLOOKUP($N531,ht!$A$2:$H$423,4,FALSE),1)</f>
        <v>#N/A</v>
      </c>
      <c r="AD531" s="20" t="e">
        <f>ROUND(VLOOKUP($N531,ht!$A$2:$H$423,5,FALSE),1)</f>
        <v>#N/A</v>
      </c>
      <c r="AE531" s="20" t="e">
        <f>ROUND(VLOOKUP($N531,ht!$A$2:$H$423,6,FALSE),1)</f>
        <v>#N/A</v>
      </c>
      <c r="AF531" s="20" t="e">
        <f>ROUND(VLOOKUP($N531,ht!$A$2:$H$423,7,FALSE),1)</f>
        <v>#N/A</v>
      </c>
      <c r="AG531" s="20" t="e">
        <f>ROUND(VLOOKUP($N531,ht!$A$2:$H$423,8,FALSE),1)</f>
        <v>#N/A</v>
      </c>
    </row>
    <row r="532" spans="1:33" x14ac:dyDescent="0.75">
      <c r="A532" s="4"/>
      <c r="B532" s="5"/>
      <c r="C532" s="6"/>
      <c r="D532" s="6"/>
      <c r="E532" s="6"/>
      <c r="F532" s="6"/>
      <c r="G532" s="6"/>
      <c r="H532" s="35" t="str">
        <f t="shared" si="48"/>
        <v/>
      </c>
      <c r="I532" s="35" t="str">
        <f t="shared" si="49"/>
        <v/>
      </c>
      <c r="J532" s="35" t="str">
        <f t="shared" si="50"/>
        <v/>
      </c>
      <c r="K532" s="36" t="str">
        <f>Profile!$B$14</f>
        <v>700101-1</v>
      </c>
      <c r="L532" s="37">
        <f t="shared" ca="1" si="51"/>
        <v>45085</v>
      </c>
      <c r="M532" s="20" t="str">
        <f t="shared" si="52"/>
        <v>0</v>
      </c>
      <c r="N532" s="20" t="str">
        <f t="shared" si="53"/>
        <v>0</v>
      </c>
      <c r="O532" s="20" t="e">
        <f>ROUND(VLOOKUP($M532,age!$A$2:$M$479,2,FALSE),1)</f>
        <v>#N/A</v>
      </c>
      <c r="P532" s="20" t="e">
        <f>ROUND(VLOOKUP($M532,age!$A$2:$M$479,3,FALSE),1)</f>
        <v>#N/A</v>
      </c>
      <c r="Q532" s="20" t="e">
        <f>ROUND(VLOOKUP($M532,age!$A$2:$M$479,4,FALSE),1)</f>
        <v>#N/A</v>
      </c>
      <c r="R532" s="20" t="e">
        <f>ROUND(VLOOKUP($M532,age!$A$2:$M$479,5,FALSE),1)</f>
        <v>#N/A</v>
      </c>
      <c r="S532" s="20" t="e">
        <f>ROUND(VLOOKUP($M532,age!$A$2:$M$479,6,FALSE),1)</f>
        <v>#N/A</v>
      </c>
      <c r="T532" s="20" t="e">
        <f>ROUND(VLOOKUP($M532,age!$A$2:$M$479,7,FALSE),1)</f>
        <v>#N/A</v>
      </c>
      <c r="U532" s="20" t="e">
        <f>ROUND(VLOOKUP($M532,age!$A$2:$M$479,8,FALSE),1)</f>
        <v>#N/A</v>
      </c>
      <c r="V532" s="20" t="e">
        <f>ROUND(VLOOKUP($M532,age!$A$2:$M$479,9,FALSE),1)</f>
        <v>#N/A</v>
      </c>
      <c r="W532" s="20" t="e">
        <f>ROUND(VLOOKUP($M532,age!$A$2:$M$479,10,FALSE),1)</f>
        <v>#N/A</v>
      </c>
      <c r="X532" s="20" t="e">
        <f>ROUND(VLOOKUP($M532,age!$A$2:$M$479,11,FALSE),1)</f>
        <v>#N/A</v>
      </c>
      <c r="Y532" s="20" t="e">
        <f>ROUND(VLOOKUP($M532,age!$A$2:$M$479,12,FALSE),1)</f>
        <v>#N/A</v>
      </c>
      <c r="Z532" s="20" t="e">
        <f>ROUND(VLOOKUP($M532,age!$A$2:$M$479,13,FALSE),1)</f>
        <v>#N/A</v>
      </c>
      <c r="AA532" s="20" t="e">
        <f>ROUND(VLOOKUP($N532,ht!$A$2:$H$423,2,FALSE),1)</f>
        <v>#N/A</v>
      </c>
      <c r="AB532" s="38" t="e">
        <f>ROUND(VLOOKUP($N532,ht!$A$2:$H$423,3,FALSE),1)</f>
        <v>#N/A</v>
      </c>
      <c r="AC532" s="20" t="e">
        <f>ROUND(VLOOKUP($N532,ht!$A$2:$H$423,4,FALSE),1)</f>
        <v>#N/A</v>
      </c>
      <c r="AD532" s="20" t="e">
        <f>ROUND(VLOOKUP($N532,ht!$A$2:$H$423,5,FALSE),1)</f>
        <v>#N/A</v>
      </c>
      <c r="AE532" s="20" t="e">
        <f>ROUND(VLOOKUP($N532,ht!$A$2:$H$423,6,FALSE),1)</f>
        <v>#N/A</v>
      </c>
      <c r="AF532" s="20" t="e">
        <f>ROUND(VLOOKUP($N532,ht!$A$2:$H$423,7,FALSE),1)</f>
        <v>#N/A</v>
      </c>
      <c r="AG532" s="20" t="e">
        <f>ROUND(VLOOKUP($N532,ht!$A$2:$H$423,8,FALSE),1)</f>
        <v>#N/A</v>
      </c>
    </row>
    <row r="533" spans="1:33" x14ac:dyDescent="0.75">
      <c r="A533" s="4"/>
      <c r="B533" s="5"/>
      <c r="C533" s="6"/>
      <c r="D533" s="6"/>
      <c r="E533" s="6"/>
      <c r="F533" s="6"/>
      <c r="G533" s="6"/>
      <c r="H533" s="35" t="str">
        <f t="shared" si="48"/>
        <v/>
      </c>
      <c r="I533" s="35" t="str">
        <f t="shared" si="49"/>
        <v/>
      </c>
      <c r="J533" s="35" t="str">
        <f t="shared" si="50"/>
        <v/>
      </c>
      <c r="K533" s="36" t="str">
        <f>Profile!$B$14</f>
        <v>700101-1</v>
      </c>
      <c r="L533" s="37">
        <f t="shared" ca="1" si="51"/>
        <v>45085</v>
      </c>
      <c r="M533" s="20" t="str">
        <f t="shared" si="52"/>
        <v>0</v>
      </c>
      <c r="N533" s="20" t="str">
        <f t="shared" si="53"/>
        <v>0</v>
      </c>
      <c r="O533" s="20" t="e">
        <f>ROUND(VLOOKUP($M533,age!$A$2:$M$479,2,FALSE),1)</f>
        <v>#N/A</v>
      </c>
      <c r="P533" s="20" t="e">
        <f>ROUND(VLOOKUP($M533,age!$A$2:$M$479,3,FALSE),1)</f>
        <v>#N/A</v>
      </c>
      <c r="Q533" s="20" t="e">
        <f>ROUND(VLOOKUP($M533,age!$A$2:$M$479,4,FALSE),1)</f>
        <v>#N/A</v>
      </c>
      <c r="R533" s="20" t="e">
        <f>ROUND(VLOOKUP($M533,age!$A$2:$M$479,5,FALSE),1)</f>
        <v>#N/A</v>
      </c>
      <c r="S533" s="20" t="e">
        <f>ROUND(VLOOKUP($M533,age!$A$2:$M$479,6,FALSE),1)</f>
        <v>#N/A</v>
      </c>
      <c r="T533" s="20" t="e">
        <f>ROUND(VLOOKUP($M533,age!$A$2:$M$479,7,FALSE),1)</f>
        <v>#N/A</v>
      </c>
      <c r="U533" s="20" t="e">
        <f>ROUND(VLOOKUP($M533,age!$A$2:$M$479,8,FALSE),1)</f>
        <v>#N/A</v>
      </c>
      <c r="V533" s="20" t="e">
        <f>ROUND(VLOOKUP($M533,age!$A$2:$M$479,9,FALSE),1)</f>
        <v>#N/A</v>
      </c>
      <c r="W533" s="20" t="e">
        <f>ROUND(VLOOKUP($M533,age!$A$2:$M$479,10,FALSE),1)</f>
        <v>#N/A</v>
      </c>
      <c r="X533" s="20" t="e">
        <f>ROUND(VLOOKUP($M533,age!$A$2:$M$479,11,FALSE),1)</f>
        <v>#N/A</v>
      </c>
      <c r="Y533" s="20" t="e">
        <f>ROUND(VLOOKUP($M533,age!$A$2:$M$479,12,FALSE),1)</f>
        <v>#N/A</v>
      </c>
      <c r="Z533" s="20" t="e">
        <f>ROUND(VLOOKUP($M533,age!$A$2:$M$479,13,FALSE),1)</f>
        <v>#N/A</v>
      </c>
      <c r="AA533" s="20" t="e">
        <f>ROUND(VLOOKUP($N533,ht!$A$2:$H$423,2,FALSE),1)</f>
        <v>#N/A</v>
      </c>
      <c r="AB533" s="38" t="e">
        <f>ROUND(VLOOKUP($N533,ht!$A$2:$H$423,3,FALSE),1)</f>
        <v>#N/A</v>
      </c>
      <c r="AC533" s="20" t="e">
        <f>ROUND(VLOOKUP($N533,ht!$A$2:$H$423,4,FALSE),1)</f>
        <v>#N/A</v>
      </c>
      <c r="AD533" s="20" t="e">
        <f>ROUND(VLOOKUP($N533,ht!$A$2:$H$423,5,FALSE),1)</f>
        <v>#N/A</v>
      </c>
      <c r="AE533" s="20" t="e">
        <f>ROUND(VLOOKUP($N533,ht!$A$2:$H$423,6,FALSE),1)</f>
        <v>#N/A</v>
      </c>
      <c r="AF533" s="20" t="e">
        <f>ROUND(VLOOKUP($N533,ht!$A$2:$H$423,7,FALSE),1)</f>
        <v>#N/A</v>
      </c>
      <c r="AG533" s="20" t="e">
        <f>ROUND(VLOOKUP($N533,ht!$A$2:$H$423,8,FALSE),1)</f>
        <v>#N/A</v>
      </c>
    </row>
    <row r="534" spans="1:33" x14ac:dyDescent="0.75">
      <c r="A534" s="4"/>
      <c r="B534" s="5"/>
      <c r="C534" s="6"/>
      <c r="D534" s="6"/>
      <c r="E534" s="6"/>
      <c r="F534" s="6"/>
      <c r="G534" s="6"/>
      <c r="H534" s="35" t="str">
        <f t="shared" si="48"/>
        <v/>
      </c>
      <c r="I534" s="35" t="str">
        <f t="shared" si="49"/>
        <v/>
      </c>
      <c r="J534" s="35" t="str">
        <f t="shared" si="50"/>
        <v/>
      </c>
      <c r="K534" s="36" t="str">
        <f>Profile!$B$14</f>
        <v>700101-1</v>
      </c>
      <c r="L534" s="37">
        <f t="shared" ca="1" si="51"/>
        <v>45085</v>
      </c>
      <c r="M534" s="20" t="str">
        <f t="shared" si="52"/>
        <v>0</v>
      </c>
      <c r="N534" s="20" t="str">
        <f t="shared" si="53"/>
        <v>0</v>
      </c>
      <c r="O534" s="20" t="e">
        <f>ROUND(VLOOKUP($M534,age!$A$2:$M$479,2,FALSE),1)</f>
        <v>#N/A</v>
      </c>
      <c r="P534" s="20" t="e">
        <f>ROUND(VLOOKUP($M534,age!$A$2:$M$479,3,FALSE),1)</f>
        <v>#N/A</v>
      </c>
      <c r="Q534" s="20" t="e">
        <f>ROUND(VLOOKUP($M534,age!$A$2:$M$479,4,FALSE),1)</f>
        <v>#N/A</v>
      </c>
      <c r="R534" s="20" t="e">
        <f>ROUND(VLOOKUP($M534,age!$A$2:$M$479,5,FALSE),1)</f>
        <v>#N/A</v>
      </c>
      <c r="S534" s="20" t="e">
        <f>ROUND(VLOOKUP($M534,age!$A$2:$M$479,6,FALSE),1)</f>
        <v>#N/A</v>
      </c>
      <c r="T534" s="20" t="e">
        <f>ROUND(VLOOKUP($M534,age!$A$2:$M$479,7,FALSE),1)</f>
        <v>#N/A</v>
      </c>
      <c r="U534" s="20" t="e">
        <f>ROUND(VLOOKUP($M534,age!$A$2:$M$479,8,FALSE),1)</f>
        <v>#N/A</v>
      </c>
      <c r="V534" s="20" t="e">
        <f>ROUND(VLOOKUP($M534,age!$A$2:$M$479,9,FALSE),1)</f>
        <v>#N/A</v>
      </c>
      <c r="W534" s="20" t="e">
        <f>ROUND(VLOOKUP($M534,age!$A$2:$M$479,10,FALSE),1)</f>
        <v>#N/A</v>
      </c>
      <c r="X534" s="20" t="e">
        <f>ROUND(VLOOKUP($M534,age!$A$2:$M$479,11,FALSE),1)</f>
        <v>#N/A</v>
      </c>
      <c r="Y534" s="20" t="e">
        <f>ROUND(VLOOKUP($M534,age!$A$2:$M$479,12,FALSE),1)</f>
        <v>#N/A</v>
      </c>
      <c r="Z534" s="20" t="e">
        <f>ROUND(VLOOKUP($M534,age!$A$2:$M$479,13,FALSE),1)</f>
        <v>#N/A</v>
      </c>
      <c r="AA534" s="20" t="e">
        <f>ROUND(VLOOKUP($N534,ht!$A$2:$H$423,2,FALSE),1)</f>
        <v>#N/A</v>
      </c>
      <c r="AB534" s="38" t="e">
        <f>ROUND(VLOOKUP($N534,ht!$A$2:$H$423,3,FALSE),1)</f>
        <v>#N/A</v>
      </c>
      <c r="AC534" s="20" t="e">
        <f>ROUND(VLOOKUP($N534,ht!$A$2:$H$423,4,FALSE),1)</f>
        <v>#N/A</v>
      </c>
      <c r="AD534" s="20" t="e">
        <f>ROUND(VLOOKUP($N534,ht!$A$2:$H$423,5,FALSE),1)</f>
        <v>#N/A</v>
      </c>
      <c r="AE534" s="20" t="e">
        <f>ROUND(VLOOKUP($N534,ht!$A$2:$H$423,6,FALSE),1)</f>
        <v>#N/A</v>
      </c>
      <c r="AF534" s="20" t="e">
        <f>ROUND(VLOOKUP($N534,ht!$A$2:$H$423,7,FALSE),1)</f>
        <v>#N/A</v>
      </c>
      <c r="AG534" s="20" t="e">
        <f>ROUND(VLOOKUP($N534,ht!$A$2:$H$423,8,FALSE),1)</f>
        <v>#N/A</v>
      </c>
    </row>
    <row r="535" spans="1:33" x14ac:dyDescent="0.75">
      <c r="A535" s="4"/>
      <c r="B535" s="5"/>
      <c r="C535" s="6"/>
      <c r="D535" s="6"/>
      <c r="E535" s="6"/>
      <c r="F535" s="6"/>
      <c r="G535" s="6"/>
      <c r="H535" s="35" t="str">
        <f t="shared" si="48"/>
        <v/>
      </c>
      <c r="I535" s="35" t="str">
        <f t="shared" si="49"/>
        <v/>
      </c>
      <c r="J535" s="35" t="str">
        <f t="shared" si="50"/>
        <v/>
      </c>
      <c r="K535" s="36" t="str">
        <f>Profile!$B$14</f>
        <v>700101-1</v>
      </c>
      <c r="L535" s="37">
        <f t="shared" ca="1" si="51"/>
        <v>45085</v>
      </c>
      <c r="M535" s="20" t="str">
        <f t="shared" si="52"/>
        <v>0</v>
      </c>
      <c r="N535" s="20" t="str">
        <f t="shared" si="53"/>
        <v>0</v>
      </c>
      <c r="O535" s="20" t="e">
        <f>ROUND(VLOOKUP($M535,age!$A$2:$M$479,2,FALSE),1)</f>
        <v>#N/A</v>
      </c>
      <c r="P535" s="20" t="e">
        <f>ROUND(VLOOKUP($M535,age!$A$2:$M$479,3,FALSE),1)</f>
        <v>#N/A</v>
      </c>
      <c r="Q535" s="20" t="e">
        <f>ROUND(VLOOKUP($M535,age!$A$2:$M$479,4,FALSE),1)</f>
        <v>#N/A</v>
      </c>
      <c r="R535" s="20" t="e">
        <f>ROUND(VLOOKUP($M535,age!$A$2:$M$479,5,FALSE),1)</f>
        <v>#N/A</v>
      </c>
      <c r="S535" s="20" t="e">
        <f>ROUND(VLOOKUP($M535,age!$A$2:$M$479,6,FALSE),1)</f>
        <v>#N/A</v>
      </c>
      <c r="T535" s="20" t="e">
        <f>ROUND(VLOOKUP($M535,age!$A$2:$M$479,7,FALSE),1)</f>
        <v>#N/A</v>
      </c>
      <c r="U535" s="20" t="e">
        <f>ROUND(VLOOKUP($M535,age!$A$2:$M$479,8,FALSE),1)</f>
        <v>#N/A</v>
      </c>
      <c r="V535" s="20" t="e">
        <f>ROUND(VLOOKUP($M535,age!$A$2:$M$479,9,FALSE),1)</f>
        <v>#N/A</v>
      </c>
      <c r="W535" s="20" t="e">
        <f>ROUND(VLOOKUP($M535,age!$A$2:$M$479,10,FALSE),1)</f>
        <v>#N/A</v>
      </c>
      <c r="X535" s="20" t="e">
        <f>ROUND(VLOOKUP($M535,age!$A$2:$M$479,11,FALSE),1)</f>
        <v>#N/A</v>
      </c>
      <c r="Y535" s="20" t="e">
        <f>ROUND(VLOOKUP($M535,age!$A$2:$M$479,12,FALSE),1)</f>
        <v>#N/A</v>
      </c>
      <c r="Z535" s="20" t="e">
        <f>ROUND(VLOOKUP($M535,age!$A$2:$M$479,13,FALSE),1)</f>
        <v>#N/A</v>
      </c>
      <c r="AA535" s="20" t="e">
        <f>ROUND(VLOOKUP($N535,ht!$A$2:$H$423,2,FALSE),1)</f>
        <v>#N/A</v>
      </c>
      <c r="AB535" s="38" t="e">
        <f>ROUND(VLOOKUP($N535,ht!$A$2:$H$423,3,FALSE),1)</f>
        <v>#N/A</v>
      </c>
      <c r="AC535" s="20" t="e">
        <f>ROUND(VLOOKUP($N535,ht!$A$2:$H$423,4,FALSE),1)</f>
        <v>#N/A</v>
      </c>
      <c r="AD535" s="20" t="e">
        <f>ROUND(VLOOKUP($N535,ht!$A$2:$H$423,5,FALSE),1)</f>
        <v>#N/A</v>
      </c>
      <c r="AE535" s="20" t="e">
        <f>ROUND(VLOOKUP($N535,ht!$A$2:$H$423,6,FALSE),1)</f>
        <v>#N/A</v>
      </c>
      <c r="AF535" s="20" t="e">
        <f>ROUND(VLOOKUP($N535,ht!$A$2:$H$423,7,FALSE),1)</f>
        <v>#N/A</v>
      </c>
      <c r="AG535" s="20" t="e">
        <f>ROUND(VLOOKUP($N535,ht!$A$2:$H$423,8,FALSE),1)</f>
        <v>#N/A</v>
      </c>
    </row>
    <row r="536" spans="1:33" x14ac:dyDescent="0.75">
      <c r="A536" s="4"/>
      <c r="B536" s="5"/>
      <c r="C536" s="6"/>
      <c r="D536" s="6"/>
      <c r="E536" s="6"/>
      <c r="F536" s="6"/>
      <c r="G536" s="6"/>
      <c r="H536" s="35" t="str">
        <f t="shared" si="48"/>
        <v/>
      </c>
      <c r="I536" s="35" t="str">
        <f t="shared" si="49"/>
        <v/>
      </c>
      <c r="J536" s="35" t="str">
        <f t="shared" si="50"/>
        <v/>
      </c>
      <c r="K536" s="36" t="str">
        <f>Profile!$B$14</f>
        <v>700101-1</v>
      </c>
      <c r="L536" s="37">
        <f t="shared" ca="1" si="51"/>
        <v>45085</v>
      </c>
      <c r="M536" s="20" t="str">
        <f t="shared" si="52"/>
        <v>0</v>
      </c>
      <c r="N536" s="20" t="str">
        <f t="shared" si="53"/>
        <v>0</v>
      </c>
      <c r="O536" s="20" t="e">
        <f>ROUND(VLOOKUP($M536,age!$A$2:$M$479,2,FALSE),1)</f>
        <v>#N/A</v>
      </c>
      <c r="P536" s="20" t="e">
        <f>ROUND(VLOOKUP($M536,age!$A$2:$M$479,3,FALSE),1)</f>
        <v>#N/A</v>
      </c>
      <c r="Q536" s="20" t="e">
        <f>ROUND(VLOOKUP($M536,age!$A$2:$M$479,4,FALSE),1)</f>
        <v>#N/A</v>
      </c>
      <c r="R536" s="20" t="e">
        <f>ROUND(VLOOKUP($M536,age!$A$2:$M$479,5,FALSE),1)</f>
        <v>#N/A</v>
      </c>
      <c r="S536" s="20" t="e">
        <f>ROUND(VLOOKUP($M536,age!$A$2:$M$479,6,FALSE),1)</f>
        <v>#N/A</v>
      </c>
      <c r="T536" s="20" t="e">
        <f>ROUND(VLOOKUP($M536,age!$A$2:$M$479,7,FALSE),1)</f>
        <v>#N/A</v>
      </c>
      <c r="U536" s="20" t="e">
        <f>ROUND(VLOOKUP($M536,age!$A$2:$M$479,8,FALSE),1)</f>
        <v>#N/A</v>
      </c>
      <c r="V536" s="20" t="e">
        <f>ROUND(VLOOKUP($M536,age!$A$2:$M$479,9,FALSE),1)</f>
        <v>#N/A</v>
      </c>
      <c r="W536" s="20" t="e">
        <f>ROUND(VLOOKUP($M536,age!$A$2:$M$479,10,FALSE),1)</f>
        <v>#N/A</v>
      </c>
      <c r="X536" s="20" t="e">
        <f>ROUND(VLOOKUP($M536,age!$A$2:$M$479,11,FALSE),1)</f>
        <v>#N/A</v>
      </c>
      <c r="Y536" s="20" t="e">
        <f>ROUND(VLOOKUP($M536,age!$A$2:$M$479,12,FALSE),1)</f>
        <v>#N/A</v>
      </c>
      <c r="Z536" s="20" t="e">
        <f>ROUND(VLOOKUP($M536,age!$A$2:$M$479,13,FALSE),1)</f>
        <v>#N/A</v>
      </c>
      <c r="AA536" s="20" t="e">
        <f>ROUND(VLOOKUP($N536,ht!$A$2:$H$423,2,FALSE),1)</f>
        <v>#N/A</v>
      </c>
      <c r="AB536" s="38" t="e">
        <f>ROUND(VLOOKUP($N536,ht!$A$2:$H$423,3,FALSE),1)</f>
        <v>#N/A</v>
      </c>
      <c r="AC536" s="20" t="e">
        <f>ROUND(VLOOKUP($N536,ht!$A$2:$H$423,4,FALSE),1)</f>
        <v>#N/A</v>
      </c>
      <c r="AD536" s="20" t="e">
        <f>ROUND(VLOOKUP($N536,ht!$A$2:$H$423,5,FALSE),1)</f>
        <v>#N/A</v>
      </c>
      <c r="AE536" s="20" t="e">
        <f>ROUND(VLOOKUP($N536,ht!$A$2:$H$423,6,FALSE),1)</f>
        <v>#N/A</v>
      </c>
      <c r="AF536" s="20" t="e">
        <f>ROUND(VLOOKUP($N536,ht!$A$2:$H$423,7,FALSE),1)</f>
        <v>#N/A</v>
      </c>
      <c r="AG536" s="20" t="e">
        <f>ROUND(VLOOKUP($N536,ht!$A$2:$H$423,8,FALSE),1)</f>
        <v>#N/A</v>
      </c>
    </row>
    <row r="537" spans="1:33" x14ac:dyDescent="0.75">
      <c r="A537" s="4"/>
      <c r="B537" s="5"/>
      <c r="C537" s="6"/>
      <c r="D537" s="6"/>
      <c r="E537" s="6"/>
      <c r="F537" s="6"/>
      <c r="G537" s="6"/>
      <c r="H537" s="35" t="str">
        <f t="shared" si="48"/>
        <v/>
      </c>
      <c r="I537" s="35" t="str">
        <f t="shared" si="49"/>
        <v/>
      </c>
      <c r="J537" s="35" t="str">
        <f t="shared" si="50"/>
        <v/>
      </c>
      <c r="K537" s="36" t="str">
        <f>Profile!$B$14</f>
        <v>700101-1</v>
      </c>
      <c r="L537" s="37">
        <f t="shared" ca="1" si="51"/>
        <v>45085</v>
      </c>
      <c r="M537" s="20" t="str">
        <f t="shared" si="52"/>
        <v>0</v>
      </c>
      <c r="N537" s="20" t="str">
        <f t="shared" si="53"/>
        <v>0</v>
      </c>
      <c r="O537" s="20" t="e">
        <f>ROUND(VLOOKUP($M537,age!$A$2:$M$479,2,FALSE),1)</f>
        <v>#N/A</v>
      </c>
      <c r="P537" s="20" t="e">
        <f>ROUND(VLOOKUP($M537,age!$A$2:$M$479,3,FALSE),1)</f>
        <v>#N/A</v>
      </c>
      <c r="Q537" s="20" t="e">
        <f>ROUND(VLOOKUP($M537,age!$A$2:$M$479,4,FALSE),1)</f>
        <v>#N/A</v>
      </c>
      <c r="R537" s="20" t="e">
        <f>ROUND(VLOOKUP($M537,age!$A$2:$M$479,5,FALSE),1)</f>
        <v>#N/A</v>
      </c>
      <c r="S537" s="20" t="e">
        <f>ROUND(VLOOKUP($M537,age!$A$2:$M$479,6,FALSE),1)</f>
        <v>#N/A</v>
      </c>
      <c r="T537" s="20" t="e">
        <f>ROUND(VLOOKUP($M537,age!$A$2:$M$479,7,FALSE),1)</f>
        <v>#N/A</v>
      </c>
      <c r="U537" s="20" t="e">
        <f>ROUND(VLOOKUP($M537,age!$A$2:$M$479,8,FALSE),1)</f>
        <v>#N/A</v>
      </c>
      <c r="V537" s="20" t="e">
        <f>ROUND(VLOOKUP($M537,age!$A$2:$M$479,9,FALSE),1)</f>
        <v>#N/A</v>
      </c>
      <c r="W537" s="20" t="e">
        <f>ROUND(VLOOKUP($M537,age!$A$2:$M$479,10,FALSE),1)</f>
        <v>#N/A</v>
      </c>
      <c r="X537" s="20" t="e">
        <f>ROUND(VLOOKUP($M537,age!$A$2:$M$479,11,FALSE),1)</f>
        <v>#N/A</v>
      </c>
      <c r="Y537" s="20" t="e">
        <f>ROUND(VLOOKUP($M537,age!$A$2:$M$479,12,FALSE),1)</f>
        <v>#N/A</v>
      </c>
      <c r="Z537" s="20" t="e">
        <f>ROUND(VLOOKUP($M537,age!$A$2:$M$479,13,FALSE),1)</f>
        <v>#N/A</v>
      </c>
      <c r="AA537" s="20" t="e">
        <f>ROUND(VLOOKUP($N537,ht!$A$2:$H$423,2,FALSE),1)</f>
        <v>#N/A</v>
      </c>
      <c r="AB537" s="38" t="e">
        <f>ROUND(VLOOKUP($N537,ht!$A$2:$H$423,3,FALSE),1)</f>
        <v>#N/A</v>
      </c>
      <c r="AC537" s="20" t="e">
        <f>ROUND(VLOOKUP($N537,ht!$A$2:$H$423,4,FALSE),1)</f>
        <v>#N/A</v>
      </c>
      <c r="AD537" s="20" t="e">
        <f>ROUND(VLOOKUP($N537,ht!$A$2:$H$423,5,FALSE),1)</f>
        <v>#N/A</v>
      </c>
      <c r="AE537" s="20" t="e">
        <f>ROUND(VLOOKUP($N537,ht!$A$2:$H$423,6,FALSE),1)</f>
        <v>#N/A</v>
      </c>
      <c r="AF537" s="20" t="e">
        <f>ROUND(VLOOKUP($N537,ht!$A$2:$H$423,7,FALSE),1)</f>
        <v>#N/A</v>
      </c>
      <c r="AG537" s="20" t="e">
        <f>ROUND(VLOOKUP($N537,ht!$A$2:$H$423,8,FALSE),1)</f>
        <v>#N/A</v>
      </c>
    </row>
    <row r="538" spans="1:33" x14ac:dyDescent="0.75">
      <c r="A538" s="4"/>
      <c r="B538" s="5"/>
      <c r="C538" s="6"/>
      <c r="D538" s="6"/>
      <c r="E538" s="6"/>
      <c r="F538" s="6"/>
      <c r="G538" s="6"/>
      <c r="H538" s="35" t="str">
        <f t="shared" si="48"/>
        <v/>
      </c>
      <c r="I538" s="35" t="str">
        <f t="shared" si="49"/>
        <v/>
      </c>
      <c r="J538" s="35" t="str">
        <f t="shared" si="50"/>
        <v/>
      </c>
      <c r="K538" s="36" t="str">
        <f>Profile!$B$14</f>
        <v>700101-1</v>
      </c>
      <c r="L538" s="37">
        <f t="shared" ca="1" si="51"/>
        <v>45085</v>
      </c>
      <c r="M538" s="20" t="str">
        <f t="shared" si="52"/>
        <v>0</v>
      </c>
      <c r="N538" s="20" t="str">
        <f t="shared" si="53"/>
        <v>0</v>
      </c>
      <c r="O538" s="20" t="e">
        <f>ROUND(VLOOKUP($M538,age!$A$2:$M$479,2,FALSE),1)</f>
        <v>#N/A</v>
      </c>
      <c r="P538" s="20" t="e">
        <f>ROUND(VLOOKUP($M538,age!$A$2:$M$479,3,FALSE),1)</f>
        <v>#N/A</v>
      </c>
      <c r="Q538" s="20" t="e">
        <f>ROUND(VLOOKUP($M538,age!$A$2:$M$479,4,FALSE),1)</f>
        <v>#N/A</v>
      </c>
      <c r="R538" s="20" t="e">
        <f>ROUND(VLOOKUP($M538,age!$A$2:$M$479,5,FALSE),1)</f>
        <v>#N/A</v>
      </c>
      <c r="S538" s="20" t="e">
        <f>ROUND(VLOOKUP($M538,age!$A$2:$M$479,6,FALSE),1)</f>
        <v>#N/A</v>
      </c>
      <c r="T538" s="20" t="e">
        <f>ROUND(VLOOKUP($M538,age!$A$2:$M$479,7,FALSE),1)</f>
        <v>#N/A</v>
      </c>
      <c r="U538" s="20" t="e">
        <f>ROUND(VLOOKUP($M538,age!$A$2:$M$479,8,FALSE),1)</f>
        <v>#N/A</v>
      </c>
      <c r="V538" s="20" t="e">
        <f>ROUND(VLOOKUP($M538,age!$A$2:$M$479,9,FALSE),1)</f>
        <v>#N/A</v>
      </c>
      <c r="W538" s="20" t="e">
        <f>ROUND(VLOOKUP($M538,age!$A$2:$M$479,10,FALSE),1)</f>
        <v>#N/A</v>
      </c>
      <c r="X538" s="20" t="e">
        <f>ROUND(VLOOKUP($M538,age!$A$2:$M$479,11,FALSE),1)</f>
        <v>#N/A</v>
      </c>
      <c r="Y538" s="20" t="e">
        <f>ROUND(VLOOKUP($M538,age!$A$2:$M$479,12,FALSE),1)</f>
        <v>#N/A</v>
      </c>
      <c r="Z538" s="20" t="e">
        <f>ROUND(VLOOKUP($M538,age!$A$2:$M$479,13,FALSE),1)</f>
        <v>#N/A</v>
      </c>
      <c r="AA538" s="20" t="e">
        <f>ROUND(VLOOKUP($N538,ht!$A$2:$H$423,2,FALSE),1)</f>
        <v>#N/A</v>
      </c>
      <c r="AB538" s="38" t="e">
        <f>ROUND(VLOOKUP($N538,ht!$A$2:$H$423,3,FALSE),1)</f>
        <v>#N/A</v>
      </c>
      <c r="AC538" s="20" t="e">
        <f>ROUND(VLOOKUP($N538,ht!$A$2:$H$423,4,FALSE),1)</f>
        <v>#N/A</v>
      </c>
      <c r="AD538" s="20" t="e">
        <f>ROUND(VLOOKUP($N538,ht!$A$2:$H$423,5,FALSE),1)</f>
        <v>#N/A</v>
      </c>
      <c r="AE538" s="20" t="e">
        <f>ROUND(VLOOKUP($N538,ht!$A$2:$H$423,6,FALSE),1)</f>
        <v>#N/A</v>
      </c>
      <c r="AF538" s="20" t="e">
        <f>ROUND(VLOOKUP($N538,ht!$A$2:$H$423,7,FALSE),1)</f>
        <v>#N/A</v>
      </c>
      <c r="AG538" s="20" t="e">
        <f>ROUND(VLOOKUP($N538,ht!$A$2:$H$423,8,FALSE),1)</f>
        <v>#N/A</v>
      </c>
    </row>
    <row r="539" spans="1:33" x14ac:dyDescent="0.75">
      <c r="A539" s="4"/>
      <c r="B539" s="5"/>
      <c r="C539" s="6"/>
      <c r="D539" s="6"/>
      <c r="E539" s="6"/>
      <c r="F539" s="6"/>
      <c r="G539" s="6"/>
      <c r="H539" s="35" t="str">
        <f t="shared" si="48"/>
        <v/>
      </c>
      <c r="I539" s="35" t="str">
        <f t="shared" si="49"/>
        <v/>
      </c>
      <c r="J539" s="35" t="str">
        <f t="shared" si="50"/>
        <v/>
      </c>
      <c r="K539" s="36" t="str">
        <f>Profile!$B$14</f>
        <v>700101-1</v>
      </c>
      <c r="L539" s="37">
        <f t="shared" ca="1" si="51"/>
        <v>45085</v>
      </c>
      <c r="M539" s="20" t="str">
        <f t="shared" si="52"/>
        <v>0</v>
      </c>
      <c r="N539" s="20" t="str">
        <f t="shared" si="53"/>
        <v>0</v>
      </c>
      <c r="O539" s="20" t="e">
        <f>ROUND(VLOOKUP($M539,age!$A$2:$M$479,2,FALSE),1)</f>
        <v>#N/A</v>
      </c>
      <c r="P539" s="20" t="e">
        <f>ROUND(VLOOKUP($M539,age!$A$2:$M$479,3,FALSE),1)</f>
        <v>#N/A</v>
      </c>
      <c r="Q539" s="20" t="e">
        <f>ROUND(VLOOKUP($M539,age!$A$2:$M$479,4,FALSE),1)</f>
        <v>#N/A</v>
      </c>
      <c r="R539" s="20" t="e">
        <f>ROUND(VLOOKUP($M539,age!$A$2:$M$479,5,FALSE),1)</f>
        <v>#N/A</v>
      </c>
      <c r="S539" s="20" t="e">
        <f>ROUND(VLOOKUP($M539,age!$A$2:$M$479,6,FALSE),1)</f>
        <v>#N/A</v>
      </c>
      <c r="T539" s="20" t="e">
        <f>ROUND(VLOOKUP($M539,age!$A$2:$M$479,7,FALSE),1)</f>
        <v>#N/A</v>
      </c>
      <c r="U539" s="20" t="e">
        <f>ROUND(VLOOKUP($M539,age!$A$2:$M$479,8,FALSE),1)</f>
        <v>#N/A</v>
      </c>
      <c r="V539" s="20" t="e">
        <f>ROUND(VLOOKUP($M539,age!$A$2:$M$479,9,FALSE),1)</f>
        <v>#N/A</v>
      </c>
      <c r="W539" s="20" t="e">
        <f>ROUND(VLOOKUP($M539,age!$A$2:$M$479,10,FALSE),1)</f>
        <v>#N/A</v>
      </c>
      <c r="X539" s="20" t="e">
        <f>ROUND(VLOOKUP($M539,age!$A$2:$M$479,11,FALSE),1)</f>
        <v>#N/A</v>
      </c>
      <c r="Y539" s="20" t="e">
        <f>ROUND(VLOOKUP($M539,age!$A$2:$M$479,12,FALSE),1)</f>
        <v>#N/A</v>
      </c>
      <c r="Z539" s="20" t="e">
        <f>ROUND(VLOOKUP($M539,age!$A$2:$M$479,13,FALSE),1)</f>
        <v>#N/A</v>
      </c>
      <c r="AA539" s="20" t="e">
        <f>ROUND(VLOOKUP($N539,ht!$A$2:$H$423,2,FALSE),1)</f>
        <v>#N/A</v>
      </c>
      <c r="AB539" s="38" t="e">
        <f>ROUND(VLOOKUP($N539,ht!$A$2:$H$423,3,FALSE),1)</f>
        <v>#N/A</v>
      </c>
      <c r="AC539" s="20" t="e">
        <f>ROUND(VLOOKUP($N539,ht!$A$2:$H$423,4,FALSE),1)</f>
        <v>#N/A</v>
      </c>
      <c r="AD539" s="20" t="e">
        <f>ROUND(VLOOKUP($N539,ht!$A$2:$H$423,5,FALSE),1)</f>
        <v>#N/A</v>
      </c>
      <c r="AE539" s="20" t="e">
        <f>ROUND(VLOOKUP($N539,ht!$A$2:$H$423,6,FALSE),1)</f>
        <v>#N/A</v>
      </c>
      <c r="AF539" s="20" t="e">
        <f>ROUND(VLOOKUP($N539,ht!$A$2:$H$423,7,FALSE),1)</f>
        <v>#N/A</v>
      </c>
      <c r="AG539" s="20" t="e">
        <f>ROUND(VLOOKUP($N539,ht!$A$2:$H$423,8,FALSE),1)</f>
        <v>#N/A</v>
      </c>
    </row>
    <row r="540" spans="1:33" x14ac:dyDescent="0.75">
      <c r="A540" s="4"/>
      <c r="B540" s="5"/>
      <c r="C540" s="6"/>
      <c r="D540" s="6"/>
      <c r="E540" s="6"/>
      <c r="F540" s="6"/>
      <c r="G540" s="6"/>
      <c r="H540" s="35" t="str">
        <f t="shared" si="48"/>
        <v/>
      </c>
      <c r="I540" s="35" t="str">
        <f t="shared" si="49"/>
        <v/>
      </c>
      <c r="J540" s="35" t="str">
        <f t="shared" si="50"/>
        <v/>
      </c>
      <c r="K540" s="36" t="str">
        <f>Profile!$B$14</f>
        <v>700101-1</v>
      </c>
      <c r="L540" s="37">
        <f t="shared" ca="1" si="51"/>
        <v>45085</v>
      </c>
      <c r="M540" s="20" t="str">
        <f t="shared" si="52"/>
        <v>0</v>
      </c>
      <c r="N540" s="20" t="str">
        <f t="shared" si="53"/>
        <v>0</v>
      </c>
      <c r="O540" s="20" t="e">
        <f>ROUND(VLOOKUP($M540,age!$A$2:$M$479,2,FALSE),1)</f>
        <v>#N/A</v>
      </c>
      <c r="P540" s="20" t="e">
        <f>ROUND(VLOOKUP($M540,age!$A$2:$M$479,3,FALSE),1)</f>
        <v>#N/A</v>
      </c>
      <c r="Q540" s="20" t="e">
        <f>ROUND(VLOOKUP($M540,age!$A$2:$M$479,4,FALSE),1)</f>
        <v>#N/A</v>
      </c>
      <c r="R540" s="20" t="e">
        <f>ROUND(VLOOKUP($M540,age!$A$2:$M$479,5,FALSE),1)</f>
        <v>#N/A</v>
      </c>
      <c r="S540" s="20" t="e">
        <f>ROUND(VLOOKUP($M540,age!$A$2:$M$479,6,FALSE),1)</f>
        <v>#N/A</v>
      </c>
      <c r="T540" s="20" t="e">
        <f>ROUND(VLOOKUP($M540,age!$A$2:$M$479,7,FALSE),1)</f>
        <v>#N/A</v>
      </c>
      <c r="U540" s="20" t="e">
        <f>ROUND(VLOOKUP($M540,age!$A$2:$M$479,8,FALSE),1)</f>
        <v>#N/A</v>
      </c>
      <c r="V540" s="20" t="e">
        <f>ROUND(VLOOKUP($M540,age!$A$2:$M$479,9,FALSE),1)</f>
        <v>#N/A</v>
      </c>
      <c r="W540" s="20" t="e">
        <f>ROUND(VLOOKUP($M540,age!$A$2:$M$479,10,FALSE),1)</f>
        <v>#N/A</v>
      </c>
      <c r="X540" s="20" t="e">
        <f>ROUND(VLOOKUP($M540,age!$A$2:$M$479,11,FALSE),1)</f>
        <v>#N/A</v>
      </c>
      <c r="Y540" s="20" t="e">
        <f>ROUND(VLOOKUP($M540,age!$A$2:$M$479,12,FALSE),1)</f>
        <v>#N/A</v>
      </c>
      <c r="Z540" s="20" t="e">
        <f>ROUND(VLOOKUP($M540,age!$A$2:$M$479,13,FALSE),1)</f>
        <v>#N/A</v>
      </c>
      <c r="AA540" s="20" t="e">
        <f>ROUND(VLOOKUP($N540,ht!$A$2:$H$423,2,FALSE),1)</f>
        <v>#N/A</v>
      </c>
      <c r="AB540" s="38" t="e">
        <f>ROUND(VLOOKUP($N540,ht!$A$2:$H$423,3,FALSE),1)</f>
        <v>#N/A</v>
      </c>
      <c r="AC540" s="20" t="e">
        <f>ROUND(VLOOKUP($N540,ht!$A$2:$H$423,4,FALSE),1)</f>
        <v>#N/A</v>
      </c>
      <c r="AD540" s="20" t="e">
        <f>ROUND(VLOOKUP($N540,ht!$A$2:$H$423,5,FALSE),1)</f>
        <v>#N/A</v>
      </c>
      <c r="AE540" s="20" t="e">
        <f>ROUND(VLOOKUP($N540,ht!$A$2:$H$423,6,FALSE),1)</f>
        <v>#N/A</v>
      </c>
      <c r="AF540" s="20" t="e">
        <f>ROUND(VLOOKUP($N540,ht!$A$2:$H$423,7,FALSE),1)</f>
        <v>#N/A</v>
      </c>
      <c r="AG540" s="20" t="e">
        <f>ROUND(VLOOKUP($N540,ht!$A$2:$H$423,8,FALSE),1)</f>
        <v>#N/A</v>
      </c>
    </row>
    <row r="541" spans="1:33" x14ac:dyDescent="0.75">
      <c r="A541" s="4"/>
      <c r="B541" s="5"/>
      <c r="C541" s="6"/>
      <c r="D541" s="6"/>
      <c r="E541" s="6"/>
      <c r="F541" s="6"/>
      <c r="G541" s="6"/>
      <c r="H541" s="35" t="str">
        <f t="shared" si="48"/>
        <v/>
      </c>
      <c r="I541" s="35" t="str">
        <f t="shared" si="49"/>
        <v/>
      </c>
      <c r="J541" s="35" t="str">
        <f t="shared" si="50"/>
        <v/>
      </c>
      <c r="K541" s="36" t="str">
        <f>Profile!$B$14</f>
        <v>700101-1</v>
      </c>
      <c r="L541" s="37">
        <f t="shared" ca="1" si="51"/>
        <v>45085</v>
      </c>
      <c r="M541" s="20" t="str">
        <f t="shared" si="52"/>
        <v>0</v>
      </c>
      <c r="N541" s="20" t="str">
        <f t="shared" si="53"/>
        <v>0</v>
      </c>
      <c r="O541" s="20" t="e">
        <f>ROUND(VLOOKUP($M541,age!$A$2:$M$479,2,FALSE),1)</f>
        <v>#N/A</v>
      </c>
      <c r="P541" s="20" t="e">
        <f>ROUND(VLOOKUP($M541,age!$A$2:$M$479,3,FALSE),1)</f>
        <v>#N/A</v>
      </c>
      <c r="Q541" s="20" t="e">
        <f>ROUND(VLOOKUP($M541,age!$A$2:$M$479,4,FALSE),1)</f>
        <v>#N/A</v>
      </c>
      <c r="R541" s="20" t="e">
        <f>ROUND(VLOOKUP($M541,age!$A$2:$M$479,5,FALSE),1)</f>
        <v>#N/A</v>
      </c>
      <c r="S541" s="20" t="e">
        <f>ROUND(VLOOKUP($M541,age!$A$2:$M$479,6,FALSE),1)</f>
        <v>#N/A</v>
      </c>
      <c r="T541" s="20" t="e">
        <f>ROUND(VLOOKUP($M541,age!$A$2:$M$479,7,FALSE),1)</f>
        <v>#N/A</v>
      </c>
      <c r="U541" s="20" t="e">
        <f>ROUND(VLOOKUP($M541,age!$A$2:$M$479,8,FALSE),1)</f>
        <v>#N/A</v>
      </c>
      <c r="V541" s="20" t="e">
        <f>ROUND(VLOOKUP($M541,age!$A$2:$M$479,9,FALSE),1)</f>
        <v>#N/A</v>
      </c>
      <c r="W541" s="20" t="e">
        <f>ROUND(VLOOKUP($M541,age!$A$2:$M$479,10,FALSE),1)</f>
        <v>#N/A</v>
      </c>
      <c r="X541" s="20" t="e">
        <f>ROUND(VLOOKUP($M541,age!$A$2:$M$479,11,FALSE),1)</f>
        <v>#N/A</v>
      </c>
      <c r="Y541" s="20" t="e">
        <f>ROUND(VLOOKUP($M541,age!$A$2:$M$479,12,FALSE),1)</f>
        <v>#N/A</v>
      </c>
      <c r="Z541" s="20" t="e">
        <f>ROUND(VLOOKUP($M541,age!$A$2:$M$479,13,FALSE),1)</f>
        <v>#N/A</v>
      </c>
      <c r="AA541" s="20" t="e">
        <f>ROUND(VLOOKUP($N541,ht!$A$2:$H$423,2,FALSE),1)</f>
        <v>#N/A</v>
      </c>
      <c r="AB541" s="38" t="e">
        <f>ROUND(VLOOKUP($N541,ht!$A$2:$H$423,3,FALSE),1)</f>
        <v>#N/A</v>
      </c>
      <c r="AC541" s="20" t="e">
        <f>ROUND(VLOOKUP($N541,ht!$A$2:$H$423,4,FALSE),1)</f>
        <v>#N/A</v>
      </c>
      <c r="AD541" s="20" t="e">
        <f>ROUND(VLOOKUP($N541,ht!$A$2:$H$423,5,FALSE),1)</f>
        <v>#N/A</v>
      </c>
      <c r="AE541" s="20" t="e">
        <f>ROUND(VLOOKUP($N541,ht!$A$2:$H$423,6,FALSE),1)</f>
        <v>#N/A</v>
      </c>
      <c r="AF541" s="20" t="e">
        <f>ROUND(VLOOKUP($N541,ht!$A$2:$H$423,7,FALSE),1)</f>
        <v>#N/A</v>
      </c>
      <c r="AG541" s="20" t="e">
        <f>ROUND(VLOOKUP($N541,ht!$A$2:$H$423,8,FALSE),1)</f>
        <v>#N/A</v>
      </c>
    </row>
    <row r="542" spans="1:33" x14ac:dyDescent="0.75">
      <c r="A542" s="4"/>
      <c r="B542" s="5"/>
      <c r="C542" s="6"/>
      <c r="D542" s="6"/>
      <c r="E542" s="6"/>
      <c r="F542" s="6"/>
      <c r="G542" s="6"/>
      <c r="H542" s="35" t="str">
        <f t="shared" si="48"/>
        <v/>
      </c>
      <c r="I542" s="35" t="str">
        <f t="shared" si="49"/>
        <v/>
      </c>
      <c r="J542" s="35" t="str">
        <f t="shared" si="50"/>
        <v/>
      </c>
      <c r="K542" s="36" t="str">
        <f>Profile!$B$14</f>
        <v>700101-1</v>
      </c>
      <c r="L542" s="37">
        <f t="shared" ca="1" si="51"/>
        <v>45085</v>
      </c>
      <c r="M542" s="20" t="str">
        <f t="shared" si="52"/>
        <v>0</v>
      </c>
      <c r="N542" s="20" t="str">
        <f t="shared" si="53"/>
        <v>0</v>
      </c>
      <c r="O542" s="20" t="e">
        <f>ROUND(VLOOKUP($M542,age!$A$2:$M$479,2,FALSE),1)</f>
        <v>#N/A</v>
      </c>
      <c r="P542" s="20" t="e">
        <f>ROUND(VLOOKUP($M542,age!$A$2:$M$479,3,FALSE),1)</f>
        <v>#N/A</v>
      </c>
      <c r="Q542" s="20" t="e">
        <f>ROUND(VLOOKUP($M542,age!$A$2:$M$479,4,FALSE),1)</f>
        <v>#N/A</v>
      </c>
      <c r="R542" s="20" t="e">
        <f>ROUND(VLOOKUP($M542,age!$A$2:$M$479,5,FALSE),1)</f>
        <v>#N/A</v>
      </c>
      <c r="S542" s="20" t="e">
        <f>ROUND(VLOOKUP($M542,age!$A$2:$M$479,6,FALSE),1)</f>
        <v>#N/A</v>
      </c>
      <c r="T542" s="20" t="e">
        <f>ROUND(VLOOKUP($M542,age!$A$2:$M$479,7,FALSE),1)</f>
        <v>#N/A</v>
      </c>
      <c r="U542" s="20" t="e">
        <f>ROUND(VLOOKUP($M542,age!$A$2:$M$479,8,FALSE),1)</f>
        <v>#N/A</v>
      </c>
      <c r="V542" s="20" t="e">
        <f>ROUND(VLOOKUP($M542,age!$A$2:$M$479,9,FALSE),1)</f>
        <v>#N/A</v>
      </c>
      <c r="W542" s="20" t="e">
        <f>ROUND(VLOOKUP($M542,age!$A$2:$M$479,10,FALSE),1)</f>
        <v>#N/A</v>
      </c>
      <c r="X542" s="20" t="e">
        <f>ROUND(VLOOKUP($M542,age!$A$2:$M$479,11,FALSE),1)</f>
        <v>#N/A</v>
      </c>
      <c r="Y542" s="20" t="e">
        <f>ROUND(VLOOKUP($M542,age!$A$2:$M$479,12,FALSE),1)</f>
        <v>#N/A</v>
      </c>
      <c r="Z542" s="20" t="e">
        <f>ROUND(VLOOKUP($M542,age!$A$2:$M$479,13,FALSE),1)</f>
        <v>#N/A</v>
      </c>
      <c r="AA542" s="20" t="e">
        <f>ROUND(VLOOKUP($N542,ht!$A$2:$H$423,2,FALSE),1)</f>
        <v>#N/A</v>
      </c>
      <c r="AB542" s="38" t="e">
        <f>ROUND(VLOOKUP($N542,ht!$A$2:$H$423,3,FALSE),1)</f>
        <v>#N/A</v>
      </c>
      <c r="AC542" s="20" t="e">
        <f>ROUND(VLOOKUP($N542,ht!$A$2:$H$423,4,FALSE),1)</f>
        <v>#N/A</v>
      </c>
      <c r="AD542" s="20" t="e">
        <f>ROUND(VLOOKUP($N542,ht!$A$2:$H$423,5,FALSE),1)</f>
        <v>#N/A</v>
      </c>
      <c r="AE542" s="20" t="e">
        <f>ROUND(VLOOKUP($N542,ht!$A$2:$H$423,6,FALSE),1)</f>
        <v>#N/A</v>
      </c>
      <c r="AF542" s="20" t="e">
        <f>ROUND(VLOOKUP($N542,ht!$A$2:$H$423,7,FALSE),1)</f>
        <v>#N/A</v>
      </c>
      <c r="AG542" s="20" t="e">
        <f>ROUND(VLOOKUP($N542,ht!$A$2:$H$423,8,FALSE),1)</f>
        <v>#N/A</v>
      </c>
    </row>
    <row r="543" spans="1:33" x14ac:dyDescent="0.75">
      <c r="A543" s="4"/>
      <c r="B543" s="5"/>
      <c r="C543" s="6"/>
      <c r="D543" s="6"/>
      <c r="E543" s="6"/>
      <c r="F543" s="6"/>
      <c r="G543" s="6"/>
      <c r="H543" s="35" t="str">
        <f t="shared" si="48"/>
        <v/>
      </c>
      <c r="I543" s="35" t="str">
        <f t="shared" si="49"/>
        <v/>
      </c>
      <c r="J543" s="35" t="str">
        <f t="shared" si="50"/>
        <v/>
      </c>
      <c r="K543" s="36" t="str">
        <f>Profile!$B$14</f>
        <v>700101-1</v>
      </c>
      <c r="L543" s="37">
        <f t="shared" ca="1" si="51"/>
        <v>45085</v>
      </c>
      <c r="M543" s="20" t="str">
        <f t="shared" si="52"/>
        <v>0</v>
      </c>
      <c r="N543" s="20" t="str">
        <f t="shared" si="53"/>
        <v>0</v>
      </c>
      <c r="O543" s="20" t="e">
        <f>ROUND(VLOOKUP($M543,age!$A$2:$M$479,2,FALSE),1)</f>
        <v>#N/A</v>
      </c>
      <c r="P543" s="20" t="e">
        <f>ROUND(VLOOKUP($M543,age!$A$2:$M$479,3,FALSE),1)</f>
        <v>#N/A</v>
      </c>
      <c r="Q543" s="20" t="e">
        <f>ROUND(VLOOKUP($M543,age!$A$2:$M$479,4,FALSE),1)</f>
        <v>#N/A</v>
      </c>
      <c r="R543" s="20" t="e">
        <f>ROUND(VLOOKUP($M543,age!$A$2:$M$479,5,FALSE),1)</f>
        <v>#N/A</v>
      </c>
      <c r="S543" s="20" t="e">
        <f>ROUND(VLOOKUP($M543,age!$A$2:$M$479,6,FALSE),1)</f>
        <v>#N/A</v>
      </c>
      <c r="T543" s="20" t="e">
        <f>ROUND(VLOOKUP($M543,age!$A$2:$M$479,7,FALSE),1)</f>
        <v>#N/A</v>
      </c>
      <c r="U543" s="20" t="e">
        <f>ROUND(VLOOKUP($M543,age!$A$2:$M$479,8,FALSE),1)</f>
        <v>#N/A</v>
      </c>
      <c r="V543" s="20" t="e">
        <f>ROUND(VLOOKUP($M543,age!$A$2:$M$479,9,FALSE),1)</f>
        <v>#N/A</v>
      </c>
      <c r="W543" s="20" t="e">
        <f>ROUND(VLOOKUP($M543,age!$A$2:$M$479,10,FALSE),1)</f>
        <v>#N/A</v>
      </c>
      <c r="X543" s="20" t="e">
        <f>ROUND(VLOOKUP($M543,age!$A$2:$M$479,11,FALSE),1)</f>
        <v>#N/A</v>
      </c>
      <c r="Y543" s="20" t="e">
        <f>ROUND(VLOOKUP($M543,age!$A$2:$M$479,12,FALSE),1)</f>
        <v>#N/A</v>
      </c>
      <c r="Z543" s="20" t="e">
        <f>ROUND(VLOOKUP($M543,age!$A$2:$M$479,13,FALSE),1)</f>
        <v>#N/A</v>
      </c>
      <c r="AA543" s="20" t="e">
        <f>ROUND(VLOOKUP($N543,ht!$A$2:$H$423,2,FALSE),1)</f>
        <v>#N/A</v>
      </c>
      <c r="AB543" s="38" t="e">
        <f>ROUND(VLOOKUP($N543,ht!$A$2:$H$423,3,FALSE),1)</f>
        <v>#N/A</v>
      </c>
      <c r="AC543" s="20" t="e">
        <f>ROUND(VLOOKUP($N543,ht!$A$2:$H$423,4,FALSE),1)</f>
        <v>#N/A</v>
      </c>
      <c r="AD543" s="20" t="e">
        <f>ROUND(VLOOKUP($N543,ht!$A$2:$H$423,5,FALSE),1)</f>
        <v>#N/A</v>
      </c>
      <c r="AE543" s="20" t="e">
        <f>ROUND(VLOOKUP($N543,ht!$A$2:$H$423,6,FALSE),1)</f>
        <v>#N/A</v>
      </c>
      <c r="AF543" s="20" t="e">
        <f>ROUND(VLOOKUP($N543,ht!$A$2:$H$423,7,FALSE),1)</f>
        <v>#N/A</v>
      </c>
      <c r="AG543" s="20" t="e">
        <f>ROUND(VLOOKUP($N543,ht!$A$2:$H$423,8,FALSE),1)</f>
        <v>#N/A</v>
      </c>
    </row>
    <row r="544" spans="1:33" x14ac:dyDescent="0.75">
      <c r="A544" s="4"/>
      <c r="B544" s="5"/>
      <c r="C544" s="6"/>
      <c r="D544" s="6"/>
      <c r="E544" s="6"/>
      <c r="F544" s="6"/>
      <c r="G544" s="6"/>
      <c r="H544" s="35" t="str">
        <f t="shared" si="48"/>
        <v/>
      </c>
      <c r="I544" s="35" t="str">
        <f t="shared" si="49"/>
        <v/>
      </c>
      <c r="J544" s="35" t="str">
        <f t="shared" si="50"/>
        <v/>
      </c>
      <c r="K544" s="36" t="str">
        <f>Profile!$B$14</f>
        <v>700101-1</v>
      </c>
      <c r="L544" s="37">
        <f t="shared" ca="1" si="51"/>
        <v>45085</v>
      </c>
      <c r="M544" s="20" t="str">
        <f t="shared" si="52"/>
        <v>0</v>
      </c>
      <c r="N544" s="20" t="str">
        <f t="shared" si="53"/>
        <v>0</v>
      </c>
      <c r="O544" s="20" t="e">
        <f>ROUND(VLOOKUP($M544,age!$A$2:$M$479,2,FALSE),1)</f>
        <v>#N/A</v>
      </c>
      <c r="P544" s="20" t="e">
        <f>ROUND(VLOOKUP($M544,age!$A$2:$M$479,3,FALSE),1)</f>
        <v>#N/A</v>
      </c>
      <c r="Q544" s="20" t="e">
        <f>ROUND(VLOOKUP($M544,age!$A$2:$M$479,4,FALSE),1)</f>
        <v>#N/A</v>
      </c>
      <c r="R544" s="20" t="e">
        <f>ROUND(VLOOKUP($M544,age!$A$2:$M$479,5,FALSE),1)</f>
        <v>#N/A</v>
      </c>
      <c r="S544" s="20" t="e">
        <f>ROUND(VLOOKUP($M544,age!$A$2:$M$479,6,FALSE),1)</f>
        <v>#N/A</v>
      </c>
      <c r="T544" s="20" t="e">
        <f>ROUND(VLOOKUP($M544,age!$A$2:$M$479,7,FALSE),1)</f>
        <v>#N/A</v>
      </c>
      <c r="U544" s="20" t="e">
        <f>ROUND(VLOOKUP($M544,age!$A$2:$M$479,8,FALSE),1)</f>
        <v>#N/A</v>
      </c>
      <c r="V544" s="20" t="e">
        <f>ROUND(VLOOKUP($M544,age!$A$2:$M$479,9,FALSE),1)</f>
        <v>#N/A</v>
      </c>
      <c r="W544" s="20" t="e">
        <f>ROUND(VLOOKUP($M544,age!$A$2:$M$479,10,FALSE),1)</f>
        <v>#N/A</v>
      </c>
      <c r="X544" s="20" t="e">
        <f>ROUND(VLOOKUP($M544,age!$A$2:$M$479,11,FALSE),1)</f>
        <v>#N/A</v>
      </c>
      <c r="Y544" s="20" t="e">
        <f>ROUND(VLOOKUP($M544,age!$A$2:$M$479,12,FALSE),1)</f>
        <v>#N/A</v>
      </c>
      <c r="Z544" s="20" t="e">
        <f>ROUND(VLOOKUP($M544,age!$A$2:$M$479,13,FALSE),1)</f>
        <v>#N/A</v>
      </c>
      <c r="AA544" s="20" t="e">
        <f>ROUND(VLOOKUP($N544,ht!$A$2:$H$423,2,FALSE),1)</f>
        <v>#N/A</v>
      </c>
      <c r="AB544" s="38" t="e">
        <f>ROUND(VLOOKUP($N544,ht!$A$2:$H$423,3,FALSE),1)</f>
        <v>#N/A</v>
      </c>
      <c r="AC544" s="20" t="e">
        <f>ROUND(VLOOKUP($N544,ht!$A$2:$H$423,4,FALSE),1)</f>
        <v>#N/A</v>
      </c>
      <c r="AD544" s="20" t="e">
        <f>ROUND(VLOOKUP($N544,ht!$A$2:$H$423,5,FALSE),1)</f>
        <v>#N/A</v>
      </c>
      <c r="AE544" s="20" t="e">
        <f>ROUND(VLOOKUP($N544,ht!$A$2:$H$423,6,FALSE),1)</f>
        <v>#N/A</v>
      </c>
      <c r="AF544" s="20" t="e">
        <f>ROUND(VLOOKUP($N544,ht!$A$2:$H$423,7,FALSE),1)</f>
        <v>#N/A</v>
      </c>
      <c r="AG544" s="20" t="e">
        <f>ROUND(VLOOKUP($N544,ht!$A$2:$H$423,8,FALSE),1)</f>
        <v>#N/A</v>
      </c>
    </row>
    <row r="545" spans="1:33" x14ac:dyDescent="0.75">
      <c r="A545" s="4"/>
      <c r="B545" s="5"/>
      <c r="C545" s="6"/>
      <c r="D545" s="6"/>
      <c r="E545" s="6"/>
      <c r="F545" s="6"/>
      <c r="G545" s="6"/>
      <c r="H545" s="35" t="str">
        <f t="shared" si="48"/>
        <v/>
      </c>
      <c r="I545" s="35" t="str">
        <f t="shared" si="49"/>
        <v/>
      </c>
      <c r="J545" s="35" t="str">
        <f t="shared" si="50"/>
        <v/>
      </c>
      <c r="K545" s="36" t="str">
        <f>Profile!$B$14</f>
        <v>700101-1</v>
      </c>
      <c r="L545" s="37">
        <f t="shared" ca="1" si="51"/>
        <v>45085</v>
      </c>
      <c r="M545" s="20" t="str">
        <f t="shared" si="52"/>
        <v>0</v>
      </c>
      <c r="N545" s="20" t="str">
        <f t="shared" si="53"/>
        <v>0</v>
      </c>
      <c r="O545" s="20" t="e">
        <f>ROUND(VLOOKUP($M545,age!$A$2:$M$479,2,FALSE),1)</f>
        <v>#N/A</v>
      </c>
      <c r="P545" s="20" t="e">
        <f>ROUND(VLOOKUP($M545,age!$A$2:$M$479,3,FALSE),1)</f>
        <v>#N/A</v>
      </c>
      <c r="Q545" s="20" t="e">
        <f>ROUND(VLOOKUP($M545,age!$A$2:$M$479,4,FALSE),1)</f>
        <v>#N/A</v>
      </c>
      <c r="R545" s="20" t="e">
        <f>ROUND(VLOOKUP($M545,age!$A$2:$M$479,5,FALSE),1)</f>
        <v>#N/A</v>
      </c>
      <c r="S545" s="20" t="e">
        <f>ROUND(VLOOKUP($M545,age!$A$2:$M$479,6,FALSE),1)</f>
        <v>#N/A</v>
      </c>
      <c r="T545" s="20" t="e">
        <f>ROUND(VLOOKUP($M545,age!$A$2:$M$479,7,FALSE),1)</f>
        <v>#N/A</v>
      </c>
      <c r="U545" s="20" t="e">
        <f>ROUND(VLOOKUP($M545,age!$A$2:$M$479,8,FALSE),1)</f>
        <v>#N/A</v>
      </c>
      <c r="V545" s="20" t="e">
        <f>ROUND(VLOOKUP($M545,age!$A$2:$M$479,9,FALSE),1)</f>
        <v>#N/A</v>
      </c>
      <c r="W545" s="20" t="e">
        <f>ROUND(VLOOKUP($M545,age!$A$2:$M$479,10,FALSE),1)</f>
        <v>#N/A</v>
      </c>
      <c r="X545" s="20" t="e">
        <f>ROUND(VLOOKUP($M545,age!$A$2:$M$479,11,FALSE),1)</f>
        <v>#N/A</v>
      </c>
      <c r="Y545" s="20" t="e">
        <f>ROUND(VLOOKUP($M545,age!$A$2:$M$479,12,FALSE),1)</f>
        <v>#N/A</v>
      </c>
      <c r="Z545" s="20" t="e">
        <f>ROUND(VLOOKUP($M545,age!$A$2:$M$479,13,FALSE),1)</f>
        <v>#N/A</v>
      </c>
      <c r="AA545" s="20" t="e">
        <f>ROUND(VLOOKUP($N545,ht!$A$2:$H$423,2,FALSE),1)</f>
        <v>#N/A</v>
      </c>
      <c r="AB545" s="38" t="e">
        <f>ROUND(VLOOKUP($N545,ht!$A$2:$H$423,3,FALSE),1)</f>
        <v>#N/A</v>
      </c>
      <c r="AC545" s="20" t="e">
        <f>ROUND(VLOOKUP($N545,ht!$A$2:$H$423,4,FALSE),1)</f>
        <v>#N/A</v>
      </c>
      <c r="AD545" s="20" t="e">
        <f>ROUND(VLOOKUP($N545,ht!$A$2:$H$423,5,FALSE),1)</f>
        <v>#N/A</v>
      </c>
      <c r="AE545" s="20" t="e">
        <f>ROUND(VLOOKUP($N545,ht!$A$2:$H$423,6,FALSE),1)</f>
        <v>#N/A</v>
      </c>
      <c r="AF545" s="20" t="e">
        <f>ROUND(VLOOKUP($N545,ht!$A$2:$H$423,7,FALSE),1)</f>
        <v>#N/A</v>
      </c>
      <c r="AG545" s="20" t="e">
        <f>ROUND(VLOOKUP($N545,ht!$A$2:$H$423,8,FALSE),1)</f>
        <v>#N/A</v>
      </c>
    </row>
    <row r="546" spans="1:33" x14ac:dyDescent="0.75">
      <c r="A546" s="4"/>
      <c r="B546" s="5"/>
      <c r="C546" s="6"/>
      <c r="D546" s="6"/>
      <c r="E546" s="6"/>
      <c r="F546" s="6"/>
      <c r="G546" s="6"/>
      <c r="H546" s="35" t="str">
        <f t="shared" si="48"/>
        <v/>
      </c>
      <c r="I546" s="35" t="str">
        <f t="shared" si="49"/>
        <v/>
      </c>
      <c r="J546" s="35" t="str">
        <f t="shared" si="50"/>
        <v/>
      </c>
      <c r="K546" s="36" t="str">
        <f>Profile!$B$14</f>
        <v>700101-1</v>
      </c>
      <c r="L546" s="37">
        <f t="shared" ca="1" si="51"/>
        <v>45085</v>
      </c>
      <c r="M546" s="20" t="str">
        <f t="shared" si="52"/>
        <v>0</v>
      </c>
      <c r="N546" s="20" t="str">
        <f t="shared" si="53"/>
        <v>0</v>
      </c>
      <c r="O546" s="20" t="e">
        <f>ROUND(VLOOKUP($M546,age!$A$2:$M$479,2,FALSE),1)</f>
        <v>#N/A</v>
      </c>
      <c r="P546" s="20" t="e">
        <f>ROUND(VLOOKUP($M546,age!$A$2:$M$479,3,FALSE),1)</f>
        <v>#N/A</v>
      </c>
      <c r="Q546" s="20" t="e">
        <f>ROUND(VLOOKUP($M546,age!$A$2:$M$479,4,FALSE),1)</f>
        <v>#N/A</v>
      </c>
      <c r="R546" s="20" t="e">
        <f>ROUND(VLOOKUP($M546,age!$A$2:$M$479,5,FALSE),1)</f>
        <v>#N/A</v>
      </c>
      <c r="S546" s="20" t="e">
        <f>ROUND(VLOOKUP($M546,age!$A$2:$M$479,6,FALSE),1)</f>
        <v>#N/A</v>
      </c>
      <c r="T546" s="20" t="e">
        <f>ROUND(VLOOKUP($M546,age!$A$2:$M$479,7,FALSE),1)</f>
        <v>#N/A</v>
      </c>
      <c r="U546" s="20" t="e">
        <f>ROUND(VLOOKUP($M546,age!$A$2:$M$479,8,FALSE),1)</f>
        <v>#N/A</v>
      </c>
      <c r="V546" s="20" t="e">
        <f>ROUND(VLOOKUP($M546,age!$A$2:$M$479,9,FALSE),1)</f>
        <v>#N/A</v>
      </c>
      <c r="W546" s="20" t="e">
        <f>ROUND(VLOOKUP($M546,age!$A$2:$M$479,10,FALSE),1)</f>
        <v>#N/A</v>
      </c>
      <c r="X546" s="20" t="e">
        <f>ROUND(VLOOKUP($M546,age!$A$2:$M$479,11,FALSE),1)</f>
        <v>#N/A</v>
      </c>
      <c r="Y546" s="20" t="e">
        <f>ROUND(VLOOKUP($M546,age!$A$2:$M$479,12,FALSE),1)</f>
        <v>#N/A</v>
      </c>
      <c r="Z546" s="20" t="e">
        <f>ROUND(VLOOKUP($M546,age!$A$2:$M$479,13,FALSE),1)</f>
        <v>#N/A</v>
      </c>
      <c r="AA546" s="20" t="e">
        <f>ROUND(VLOOKUP($N546,ht!$A$2:$H$423,2,FALSE),1)</f>
        <v>#N/A</v>
      </c>
      <c r="AB546" s="38" t="e">
        <f>ROUND(VLOOKUP($N546,ht!$A$2:$H$423,3,FALSE),1)</f>
        <v>#N/A</v>
      </c>
      <c r="AC546" s="20" t="e">
        <f>ROUND(VLOOKUP($N546,ht!$A$2:$H$423,4,FALSE),1)</f>
        <v>#N/A</v>
      </c>
      <c r="AD546" s="20" t="e">
        <f>ROUND(VLOOKUP($N546,ht!$A$2:$H$423,5,FALSE),1)</f>
        <v>#N/A</v>
      </c>
      <c r="AE546" s="20" t="e">
        <f>ROUND(VLOOKUP($N546,ht!$A$2:$H$423,6,FALSE),1)</f>
        <v>#N/A</v>
      </c>
      <c r="AF546" s="20" t="e">
        <f>ROUND(VLOOKUP($N546,ht!$A$2:$H$423,7,FALSE),1)</f>
        <v>#N/A</v>
      </c>
      <c r="AG546" s="20" t="e">
        <f>ROUND(VLOOKUP($N546,ht!$A$2:$H$423,8,FALSE),1)</f>
        <v>#N/A</v>
      </c>
    </row>
    <row r="547" spans="1:33" x14ac:dyDescent="0.75">
      <c r="A547" s="4"/>
      <c r="B547" s="5"/>
      <c r="C547" s="6"/>
      <c r="D547" s="6"/>
      <c r="E547" s="6"/>
      <c r="F547" s="6"/>
      <c r="G547" s="6"/>
      <c r="H547" s="35" t="str">
        <f t="shared" si="48"/>
        <v/>
      </c>
      <c r="I547" s="35" t="str">
        <f t="shared" si="49"/>
        <v/>
      </c>
      <c r="J547" s="35" t="str">
        <f t="shared" si="50"/>
        <v/>
      </c>
      <c r="K547" s="36" t="str">
        <f>Profile!$B$14</f>
        <v>700101-1</v>
      </c>
      <c r="L547" s="37">
        <f t="shared" ca="1" si="51"/>
        <v>45085</v>
      </c>
      <c r="M547" s="20" t="str">
        <f t="shared" si="52"/>
        <v>0</v>
      </c>
      <c r="N547" s="20" t="str">
        <f t="shared" si="53"/>
        <v>0</v>
      </c>
      <c r="O547" s="20" t="e">
        <f>ROUND(VLOOKUP($M547,age!$A$2:$M$479,2,FALSE),1)</f>
        <v>#N/A</v>
      </c>
      <c r="P547" s="20" t="e">
        <f>ROUND(VLOOKUP($M547,age!$A$2:$M$479,3,FALSE),1)</f>
        <v>#N/A</v>
      </c>
      <c r="Q547" s="20" t="e">
        <f>ROUND(VLOOKUP($M547,age!$A$2:$M$479,4,FALSE),1)</f>
        <v>#N/A</v>
      </c>
      <c r="R547" s="20" t="e">
        <f>ROUND(VLOOKUP($M547,age!$A$2:$M$479,5,FALSE),1)</f>
        <v>#N/A</v>
      </c>
      <c r="S547" s="20" t="e">
        <f>ROUND(VLOOKUP($M547,age!$A$2:$M$479,6,FALSE),1)</f>
        <v>#N/A</v>
      </c>
      <c r="T547" s="20" t="e">
        <f>ROUND(VLOOKUP($M547,age!$A$2:$M$479,7,FALSE),1)</f>
        <v>#N/A</v>
      </c>
      <c r="U547" s="20" t="e">
        <f>ROUND(VLOOKUP($M547,age!$A$2:$M$479,8,FALSE),1)</f>
        <v>#N/A</v>
      </c>
      <c r="V547" s="20" t="e">
        <f>ROUND(VLOOKUP($M547,age!$A$2:$M$479,9,FALSE),1)</f>
        <v>#N/A</v>
      </c>
      <c r="W547" s="20" t="e">
        <f>ROUND(VLOOKUP($M547,age!$A$2:$M$479,10,FALSE),1)</f>
        <v>#N/A</v>
      </c>
      <c r="X547" s="20" t="e">
        <f>ROUND(VLOOKUP($M547,age!$A$2:$M$479,11,FALSE),1)</f>
        <v>#N/A</v>
      </c>
      <c r="Y547" s="20" t="e">
        <f>ROUND(VLOOKUP($M547,age!$A$2:$M$479,12,FALSE),1)</f>
        <v>#N/A</v>
      </c>
      <c r="Z547" s="20" t="e">
        <f>ROUND(VLOOKUP($M547,age!$A$2:$M$479,13,FALSE),1)</f>
        <v>#N/A</v>
      </c>
      <c r="AA547" s="20" t="e">
        <f>ROUND(VLOOKUP($N547,ht!$A$2:$H$423,2,FALSE),1)</f>
        <v>#N/A</v>
      </c>
      <c r="AB547" s="38" t="e">
        <f>ROUND(VLOOKUP($N547,ht!$A$2:$H$423,3,FALSE),1)</f>
        <v>#N/A</v>
      </c>
      <c r="AC547" s="20" t="e">
        <f>ROUND(VLOOKUP($N547,ht!$A$2:$H$423,4,FALSE),1)</f>
        <v>#N/A</v>
      </c>
      <c r="AD547" s="20" t="e">
        <f>ROUND(VLOOKUP($N547,ht!$A$2:$H$423,5,FALSE),1)</f>
        <v>#N/A</v>
      </c>
      <c r="AE547" s="20" t="e">
        <f>ROUND(VLOOKUP($N547,ht!$A$2:$H$423,6,FALSE),1)</f>
        <v>#N/A</v>
      </c>
      <c r="AF547" s="20" t="e">
        <f>ROUND(VLOOKUP($N547,ht!$A$2:$H$423,7,FALSE),1)</f>
        <v>#N/A</v>
      </c>
      <c r="AG547" s="20" t="e">
        <f>ROUND(VLOOKUP($N547,ht!$A$2:$H$423,8,FALSE),1)</f>
        <v>#N/A</v>
      </c>
    </row>
    <row r="548" spans="1:33" x14ac:dyDescent="0.75">
      <c r="A548" s="4"/>
      <c r="B548" s="5"/>
      <c r="C548" s="6"/>
      <c r="D548" s="6"/>
      <c r="E548" s="6"/>
      <c r="F548" s="6"/>
      <c r="G548" s="6"/>
      <c r="H548" s="35" t="str">
        <f t="shared" si="48"/>
        <v/>
      </c>
      <c r="I548" s="35" t="str">
        <f t="shared" si="49"/>
        <v/>
      </c>
      <c r="J548" s="35" t="str">
        <f t="shared" si="50"/>
        <v/>
      </c>
      <c r="K548" s="36" t="str">
        <f>Profile!$B$14</f>
        <v>700101-1</v>
      </c>
      <c r="L548" s="37">
        <f t="shared" ca="1" si="51"/>
        <v>45085</v>
      </c>
      <c r="M548" s="20" t="str">
        <f t="shared" si="52"/>
        <v>0</v>
      </c>
      <c r="N548" s="20" t="str">
        <f t="shared" si="53"/>
        <v>0</v>
      </c>
      <c r="O548" s="20" t="e">
        <f>ROUND(VLOOKUP($M548,age!$A$2:$M$479,2,FALSE),1)</f>
        <v>#N/A</v>
      </c>
      <c r="P548" s="20" t="e">
        <f>ROUND(VLOOKUP($M548,age!$A$2:$M$479,3,FALSE),1)</f>
        <v>#N/A</v>
      </c>
      <c r="Q548" s="20" t="e">
        <f>ROUND(VLOOKUP($M548,age!$A$2:$M$479,4,FALSE),1)</f>
        <v>#N/A</v>
      </c>
      <c r="R548" s="20" t="e">
        <f>ROUND(VLOOKUP($M548,age!$A$2:$M$479,5,FALSE),1)</f>
        <v>#N/A</v>
      </c>
      <c r="S548" s="20" t="e">
        <f>ROUND(VLOOKUP($M548,age!$A$2:$M$479,6,FALSE),1)</f>
        <v>#N/A</v>
      </c>
      <c r="T548" s="20" t="e">
        <f>ROUND(VLOOKUP($M548,age!$A$2:$M$479,7,FALSE),1)</f>
        <v>#N/A</v>
      </c>
      <c r="U548" s="20" t="e">
        <f>ROUND(VLOOKUP($M548,age!$A$2:$M$479,8,FALSE),1)</f>
        <v>#N/A</v>
      </c>
      <c r="V548" s="20" t="e">
        <f>ROUND(VLOOKUP($M548,age!$A$2:$M$479,9,FALSE),1)</f>
        <v>#N/A</v>
      </c>
      <c r="W548" s="20" t="e">
        <f>ROUND(VLOOKUP($M548,age!$A$2:$M$479,10,FALSE),1)</f>
        <v>#N/A</v>
      </c>
      <c r="X548" s="20" t="e">
        <f>ROUND(VLOOKUP($M548,age!$A$2:$M$479,11,FALSE),1)</f>
        <v>#N/A</v>
      </c>
      <c r="Y548" s="20" t="e">
        <f>ROUND(VLOOKUP($M548,age!$A$2:$M$479,12,FALSE),1)</f>
        <v>#N/A</v>
      </c>
      <c r="Z548" s="20" t="e">
        <f>ROUND(VLOOKUP($M548,age!$A$2:$M$479,13,FALSE),1)</f>
        <v>#N/A</v>
      </c>
      <c r="AA548" s="20" t="e">
        <f>ROUND(VLOOKUP($N548,ht!$A$2:$H$423,2,FALSE),1)</f>
        <v>#N/A</v>
      </c>
      <c r="AB548" s="38" t="e">
        <f>ROUND(VLOOKUP($N548,ht!$A$2:$H$423,3,FALSE),1)</f>
        <v>#N/A</v>
      </c>
      <c r="AC548" s="20" t="e">
        <f>ROUND(VLOOKUP($N548,ht!$A$2:$H$423,4,FALSE),1)</f>
        <v>#N/A</v>
      </c>
      <c r="AD548" s="20" t="e">
        <f>ROUND(VLOOKUP($N548,ht!$A$2:$H$423,5,FALSE),1)</f>
        <v>#N/A</v>
      </c>
      <c r="AE548" s="20" t="e">
        <f>ROUND(VLOOKUP($N548,ht!$A$2:$H$423,6,FALSE),1)</f>
        <v>#N/A</v>
      </c>
      <c r="AF548" s="20" t="e">
        <f>ROUND(VLOOKUP($N548,ht!$A$2:$H$423,7,FALSE),1)</f>
        <v>#N/A</v>
      </c>
      <c r="AG548" s="20" t="e">
        <f>ROUND(VLOOKUP($N548,ht!$A$2:$H$423,8,FALSE),1)</f>
        <v>#N/A</v>
      </c>
    </row>
    <row r="549" spans="1:33" x14ac:dyDescent="0.75">
      <c r="A549" s="4"/>
      <c r="B549" s="5"/>
      <c r="C549" s="6"/>
      <c r="D549" s="6"/>
      <c r="E549" s="6"/>
      <c r="F549" s="6"/>
      <c r="G549" s="6"/>
      <c r="H549" s="35" t="str">
        <f t="shared" si="48"/>
        <v/>
      </c>
      <c r="I549" s="35" t="str">
        <f t="shared" si="49"/>
        <v/>
      </c>
      <c r="J549" s="35" t="str">
        <f t="shared" si="50"/>
        <v/>
      </c>
      <c r="K549" s="36" t="str">
        <f>Profile!$B$14</f>
        <v>700101-1</v>
      </c>
      <c r="L549" s="37">
        <f t="shared" ca="1" si="51"/>
        <v>45085</v>
      </c>
      <c r="M549" s="20" t="str">
        <f t="shared" si="52"/>
        <v>0</v>
      </c>
      <c r="N549" s="20" t="str">
        <f t="shared" si="53"/>
        <v>0</v>
      </c>
      <c r="O549" s="20" t="e">
        <f>ROUND(VLOOKUP($M549,age!$A$2:$M$479,2,FALSE),1)</f>
        <v>#N/A</v>
      </c>
      <c r="P549" s="20" t="e">
        <f>ROUND(VLOOKUP($M549,age!$A$2:$M$479,3,FALSE),1)</f>
        <v>#N/A</v>
      </c>
      <c r="Q549" s="20" t="e">
        <f>ROUND(VLOOKUP($M549,age!$A$2:$M$479,4,FALSE),1)</f>
        <v>#N/A</v>
      </c>
      <c r="R549" s="20" t="e">
        <f>ROUND(VLOOKUP($M549,age!$A$2:$M$479,5,FALSE),1)</f>
        <v>#N/A</v>
      </c>
      <c r="S549" s="20" t="e">
        <f>ROUND(VLOOKUP($M549,age!$A$2:$M$479,6,FALSE),1)</f>
        <v>#N/A</v>
      </c>
      <c r="T549" s="20" t="e">
        <f>ROUND(VLOOKUP($M549,age!$A$2:$M$479,7,FALSE),1)</f>
        <v>#N/A</v>
      </c>
      <c r="U549" s="20" t="e">
        <f>ROUND(VLOOKUP($M549,age!$A$2:$M$479,8,FALSE),1)</f>
        <v>#N/A</v>
      </c>
      <c r="V549" s="20" t="e">
        <f>ROUND(VLOOKUP($M549,age!$A$2:$M$479,9,FALSE),1)</f>
        <v>#N/A</v>
      </c>
      <c r="W549" s="20" t="e">
        <f>ROUND(VLOOKUP($M549,age!$A$2:$M$479,10,FALSE),1)</f>
        <v>#N/A</v>
      </c>
      <c r="X549" s="20" t="e">
        <f>ROUND(VLOOKUP($M549,age!$A$2:$M$479,11,FALSE),1)</f>
        <v>#N/A</v>
      </c>
      <c r="Y549" s="20" t="e">
        <f>ROUND(VLOOKUP($M549,age!$A$2:$M$479,12,FALSE),1)</f>
        <v>#N/A</v>
      </c>
      <c r="Z549" s="20" t="e">
        <f>ROUND(VLOOKUP($M549,age!$A$2:$M$479,13,FALSE),1)</f>
        <v>#N/A</v>
      </c>
      <c r="AA549" s="20" t="e">
        <f>ROUND(VLOOKUP($N549,ht!$A$2:$H$423,2,FALSE),1)</f>
        <v>#N/A</v>
      </c>
      <c r="AB549" s="38" t="e">
        <f>ROUND(VLOOKUP($N549,ht!$A$2:$H$423,3,FALSE),1)</f>
        <v>#N/A</v>
      </c>
      <c r="AC549" s="20" t="e">
        <f>ROUND(VLOOKUP($N549,ht!$A$2:$H$423,4,FALSE),1)</f>
        <v>#N/A</v>
      </c>
      <c r="AD549" s="20" t="e">
        <f>ROUND(VLOOKUP($N549,ht!$A$2:$H$423,5,FALSE),1)</f>
        <v>#N/A</v>
      </c>
      <c r="AE549" s="20" t="e">
        <f>ROUND(VLOOKUP($N549,ht!$A$2:$H$423,6,FALSE),1)</f>
        <v>#N/A</v>
      </c>
      <c r="AF549" s="20" t="e">
        <f>ROUND(VLOOKUP($N549,ht!$A$2:$H$423,7,FALSE),1)</f>
        <v>#N/A</v>
      </c>
      <c r="AG549" s="20" t="e">
        <f>ROUND(VLOOKUP($N549,ht!$A$2:$H$423,8,FALSE),1)</f>
        <v>#N/A</v>
      </c>
    </row>
    <row r="550" spans="1:33" x14ac:dyDescent="0.75">
      <c r="A550" s="4"/>
      <c r="B550" s="5"/>
      <c r="C550" s="6"/>
      <c r="D550" s="6"/>
      <c r="E550" s="6"/>
      <c r="F550" s="6"/>
      <c r="G550" s="6"/>
      <c r="H550" s="35" t="str">
        <f t="shared" si="48"/>
        <v/>
      </c>
      <c r="I550" s="35" t="str">
        <f t="shared" si="49"/>
        <v/>
      </c>
      <c r="J550" s="35" t="str">
        <f t="shared" si="50"/>
        <v/>
      </c>
      <c r="K550" s="36" t="str">
        <f>Profile!$B$14</f>
        <v>700101-1</v>
      </c>
      <c r="L550" s="37">
        <f t="shared" ca="1" si="51"/>
        <v>45085</v>
      </c>
      <c r="M550" s="20" t="str">
        <f t="shared" si="52"/>
        <v>0</v>
      </c>
      <c r="N550" s="20" t="str">
        <f t="shared" si="53"/>
        <v>0</v>
      </c>
      <c r="O550" s="20" t="e">
        <f>ROUND(VLOOKUP($M550,age!$A$2:$M$479,2,FALSE),1)</f>
        <v>#N/A</v>
      </c>
      <c r="P550" s="20" t="e">
        <f>ROUND(VLOOKUP($M550,age!$A$2:$M$479,3,FALSE),1)</f>
        <v>#N/A</v>
      </c>
      <c r="Q550" s="20" t="e">
        <f>ROUND(VLOOKUP($M550,age!$A$2:$M$479,4,FALSE),1)</f>
        <v>#N/A</v>
      </c>
      <c r="R550" s="20" t="e">
        <f>ROUND(VLOOKUP($M550,age!$A$2:$M$479,5,FALSE),1)</f>
        <v>#N/A</v>
      </c>
      <c r="S550" s="20" t="e">
        <f>ROUND(VLOOKUP($M550,age!$A$2:$M$479,6,FALSE),1)</f>
        <v>#N/A</v>
      </c>
      <c r="T550" s="20" t="e">
        <f>ROUND(VLOOKUP($M550,age!$A$2:$M$479,7,FALSE),1)</f>
        <v>#N/A</v>
      </c>
      <c r="U550" s="20" t="e">
        <f>ROUND(VLOOKUP($M550,age!$A$2:$M$479,8,FALSE),1)</f>
        <v>#N/A</v>
      </c>
      <c r="V550" s="20" t="e">
        <f>ROUND(VLOOKUP($M550,age!$A$2:$M$479,9,FALSE),1)</f>
        <v>#N/A</v>
      </c>
      <c r="W550" s="20" t="e">
        <f>ROUND(VLOOKUP($M550,age!$A$2:$M$479,10,FALSE),1)</f>
        <v>#N/A</v>
      </c>
      <c r="X550" s="20" t="e">
        <f>ROUND(VLOOKUP($M550,age!$A$2:$M$479,11,FALSE),1)</f>
        <v>#N/A</v>
      </c>
      <c r="Y550" s="20" t="e">
        <f>ROUND(VLOOKUP($M550,age!$A$2:$M$479,12,FALSE),1)</f>
        <v>#N/A</v>
      </c>
      <c r="Z550" s="20" t="e">
        <f>ROUND(VLOOKUP($M550,age!$A$2:$M$479,13,FALSE),1)</f>
        <v>#N/A</v>
      </c>
      <c r="AA550" s="20" t="e">
        <f>ROUND(VLOOKUP($N550,ht!$A$2:$H$423,2,FALSE),1)</f>
        <v>#N/A</v>
      </c>
      <c r="AB550" s="38" t="e">
        <f>ROUND(VLOOKUP($N550,ht!$A$2:$H$423,3,FALSE),1)</f>
        <v>#N/A</v>
      </c>
      <c r="AC550" s="20" t="e">
        <f>ROUND(VLOOKUP($N550,ht!$A$2:$H$423,4,FALSE),1)</f>
        <v>#N/A</v>
      </c>
      <c r="AD550" s="20" t="e">
        <f>ROUND(VLOOKUP($N550,ht!$A$2:$H$423,5,FALSE),1)</f>
        <v>#N/A</v>
      </c>
      <c r="AE550" s="20" t="e">
        <f>ROUND(VLOOKUP($N550,ht!$A$2:$H$423,6,FALSE),1)</f>
        <v>#N/A</v>
      </c>
      <c r="AF550" s="20" t="e">
        <f>ROUND(VLOOKUP($N550,ht!$A$2:$H$423,7,FALSE),1)</f>
        <v>#N/A</v>
      </c>
      <c r="AG550" s="20" t="e">
        <f>ROUND(VLOOKUP($N550,ht!$A$2:$H$423,8,FALSE),1)</f>
        <v>#N/A</v>
      </c>
    </row>
    <row r="551" spans="1:33" x14ac:dyDescent="0.75">
      <c r="A551" s="4"/>
      <c r="B551" s="5"/>
      <c r="C551" s="6"/>
      <c r="D551" s="6"/>
      <c r="E551" s="6"/>
      <c r="F551" s="6"/>
      <c r="G551" s="6"/>
      <c r="H551" s="35" t="str">
        <f t="shared" si="48"/>
        <v/>
      </c>
      <c r="I551" s="35" t="str">
        <f t="shared" si="49"/>
        <v/>
      </c>
      <c r="J551" s="35" t="str">
        <f t="shared" si="50"/>
        <v/>
      </c>
      <c r="K551" s="36" t="str">
        <f>Profile!$B$14</f>
        <v>700101-1</v>
      </c>
      <c r="L551" s="37">
        <f t="shared" ca="1" si="51"/>
        <v>45085</v>
      </c>
      <c r="M551" s="20" t="str">
        <f t="shared" si="52"/>
        <v>0</v>
      </c>
      <c r="N551" s="20" t="str">
        <f t="shared" si="53"/>
        <v>0</v>
      </c>
      <c r="O551" s="20" t="e">
        <f>ROUND(VLOOKUP($M551,age!$A$2:$M$479,2,FALSE),1)</f>
        <v>#N/A</v>
      </c>
      <c r="P551" s="20" t="e">
        <f>ROUND(VLOOKUP($M551,age!$A$2:$M$479,3,FALSE),1)</f>
        <v>#N/A</v>
      </c>
      <c r="Q551" s="20" t="e">
        <f>ROUND(VLOOKUP($M551,age!$A$2:$M$479,4,FALSE),1)</f>
        <v>#N/A</v>
      </c>
      <c r="R551" s="20" t="e">
        <f>ROUND(VLOOKUP($M551,age!$A$2:$M$479,5,FALSE),1)</f>
        <v>#N/A</v>
      </c>
      <c r="S551" s="20" t="e">
        <f>ROUND(VLOOKUP($M551,age!$A$2:$M$479,6,FALSE),1)</f>
        <v>#N/A</v>
      </c>
      <c r="T551" s="20" t="e">
        <f>ROUND(VLOOKUP($M551,age!$A$2:$M$479,7,FALSE),1)</f>
        <v>#N/A</v>
      </c>
      <c r="U551" s="20" t="e">
        <f>ROUND(VLOOKUP($M551,age!$A$2:$M$479,8,FALSE),1)</f>
        <v>#N/A</v>
      </c>
      <c r="V551" s="20" t="e">
        <f>ROUND(VLOOKUP($M551,age!$A$2:$M$479,9,FALSE),1)</f>
        <v>#N/A</v>
      </c>
      <c r="W551" s="20" t="e">
        <f>ROUND(VLOOKUP($M551,age!$A$2:$M$479,10,FALSE),1)</f>
        <v>#N/A</v>
      </c>
      <c r="X551" s="20" t="e">
        <f>ROUND(VLOOKUP($M551,age!$A$2:$M$479,11,FALSE),1)</f>
        <v>#N/A</v>
      </c>
      <c r="Y551" s="20" t="e">
        <f>ROUND(VLOOKUP($M551,age!$A$2:$M$479,12,FALSE),1)</f>
        <v>#N/A</v>
      </c>
      <c r="Z551" s="20" t="e">
        <f>ROUND(VLOOKUP($M551,age!$A$2:$M$479,13,FALSE),1)</f>
        <v>#N/A</v>
      </c>
      <c r="AA551" s="20" t="e">
        <f>ROUND(VLOOKUP($N551,ht!$A$2:$H$423,2,FALSE),1)</f>
        <v>#N/A</v>
      </c>
      <c r="AB551" s="38" t="e">
        <f>ROUND(VLOOKUP($N551,ht!$A$2:$H$423,3,FALSE),1)</f>
        <v>#N/A</v>
      </c>
      <c r="AC551" s="20" t="e">
        <f>ROUND(VLOOKUP($N551,ht!$A$2:$H$423,4,FALSE),1)</f>
        <v>#N/A</v>
      </c>
      <c r="AD551" s="20" t="e">
        <f>ROUND(VLOOKUP($N551,ht!$A$2:$H$423,5,FALSE),1)</f>
        <v>#N/A</v>
      </c>
      <c r="AE551" s="20" t="e">
        <f>ROUND(VLOOKUP($N551,ht!$A$2:$H$423,6,FALSE),1)</f>
        <v>#N/A</v>
      </c>
      <c r="AF551" s="20" t="e">
        <f>ROUND(VLOOKUP($N551,ht!$A$2:$H$423,7,FALSE),1)</f>
        <v>#N/A</v>
      </c>
      <c r="AG551" s="20" t="e">
        <f>ROUND(VLOOKUP($N551,ht!$A$2:$H$423,8,FALSE),1)</f>
        <v>#N/A</v>
      </c>
    </row>
    <row r="552" spans="1:33" x14ac:dyDescent="0.75">
      <c r="A552" s="4"/>
      <c r="B552" s="5"/>
      <c r="C552" s="6"/>
      <c r="D552" s="6"/>
      <c r="E552" s="6"/>
      <c r="F552" s="6"/>
      <c r="G552" s="6"/>
      <c r="H552" s="35" t="str">
        <f t="shared" ref="H552:H615" si="54">IF(F552=0,"",IF(F552&gt;T552,"น้ำหนักมากเกินเกณฑ์",IF(F552&gt;S552,"น้ำหนักค่อนข้างมาก",IF(F552&gt;=R552,"น้ำหนักตามเกณฑ์",IF(F552&gt;=Q552,"น้ำหนักค่อนข้างน้อย","น้ำหนักน้อยกว่าเกณฑ์")))))</f>
        <v/>
      </c>
      <c r="I552" s="35" t="str">
        <f t="shared" ref="I552:I615" si="55">IF(G552=0,"",IF(G552&gt;Z552,"สูง",IF(G552&gt;Y552,"ค่อนข้างสูง",IF(G552&gt;=X552,"ส่วนสูงตามเกณฑ์",IF(G552&gt;=W552,"ค่อนข้างเตี้ย","เตี้ย")))))</f>
        <v/>
      </c>
      <c r="J552" s="35" t="str">
        <f t="shared" ref="J552:J615" si="56">IF(F552=0,"",IF(F552&gt;AG552,"อ้วน",IF(F552&gt;AF552,"เริ่มอ้วน",IF(F552&gt;AE552,"ท้วม",IF(F552&gt;=AD552,"สมส่วน",IF(F552&gt;=AC552,"ค่อนข้างผอม","ผอม"))))))</f>
        <v/>
      </c>
      <c r="K552" s="36" t="str">
        <f>Profile!$B$14</f>
        <v>700101-1</v>
      </c>
      <c r="L552" s="37">
        <f t="shared" ca="1" si="51"/>
        <v>45085</v>
      </c>
      <c r="M552" s="20" t="str">
        <f t="shared" si="52"/>
        <v>0</v>
      </c>
      <c r="N552" s="20" t="str">
        <f t="shared" si="53"/>
        <v>0</v>
      </c>
      <c r="O552" s="20" t="e">
        <f>ROUND(VLOOKUP($M552,age!$A$2:$M$479,2,FALSE),1)</f>
        <v>#N/A</v>
      </c>
      <c r="P552" s="20" t="e">
        <f>ROUND(VLOOKUP($M552,age!$A$2:$M$479,3,FALSE),1)</f>
        <v>#N/A</v>
      </c>
      <c r="Q552" s="20" t="e">
        <f>ROUND(VLOOKUP($M552,age!$A$2:$M$479,4,FALSE),1)</f>
        <v>#N/A</v>
      </c>
      <c r="R552" s="20" t="e">
        <f>ROUND(VLOOKUP($M552,age!$A$2:$M$479,5,FALSE),1)</f>
        <v>#N/A</v>
      </c>
      <c r="S552" s="20" t="e">
        <f>ROUND(VLOOKUP($M552,age!$A$2:$M$479,6,FALSE),1)</f>
        <v>#N/A</v>
      </c>
      <c r="T552" s="20" t="e">
        <f>ROUND(VLOOKUP($M552,age!$A$2:$M$479,7,FALSE),1)</f>
        <v>#N/A</v>
      </c>
      <c r="U552" s="20" t="e">
        <f>ROUND(VLOOKUP($M552,age!$A$2:$M$479,8,FALSE),1)</f>
        <v>#N/A</v>
      </c>
      <c r="V552" s="20" t="e">
        <f>ROUND(VLOOKUP($M552,age!$A$2:$M$479,9,FALSE),1)</f>
        <v>#N/A</v>
      </c>
      <c r="W552" s="20" t="e">
        <f>ROUND(VLOOKUP($M552,age!$A$2:$M$479,10,FALSE),1)</f>
        <v>#N/A</v>
      </c>
      <c r="X552" s="20" t="e">
        <f>ROUND(VLOOKUP($M552,age!$A$2:$M$479,11,FALSE),1)</f>
        <v>#N/A</v>
      </c>
      <c r="Y552" s="20" t="e">
        <f>ROUND(VLOOKUP($M552,age!$A$2:$M$479,12,FALSE),1)</f>
        <v>#N/A</v>
      </c>
      <c r="Z552" s="20" t="e">
        <f>ROUND(VLOOKUP($M552,age!$A$2:$M$479,13,FALSE),1)</f>
        <v>#N/A</v>
      </c>
      <c r="AA552" s="20" t="e">
        <f>ROUND(VLOOKUP($N552,ht!$A$2:$H$423,2,FALSE),1)</f>
        <v>#N/A</v>
      </c>
      <c r="AB552" s="38" t="e">
        <f>ROUND(VLOOKUP($N552,ht!$A$2:$H$423,3,FALSE),1)</f>
        <v>#N/A</v>
      </c>
      <c r="AC552" s="20" t="e">
        <f>ROUND(VLOOKUP($N552,ht!$A$2:$H$423,4,FALSE),1)</f>
        <v>#N/A</v>
      </c>
      <c r="AD552" s="20" t="e">
        <f>ROUND(VLOOKUP($N552,ht!$A$2:$H$423,5,FALSE),1)</f>
        <v>#N/A</v>
      </c>
      <c r="AE552" s="20" t="e">
        <f>ROUND(VLOOKUP($N552,ht!$A$2:$H$423,6,FALSE),1)</f>
        <v>#N/A</v>
      </c>
      <c r="AF552" s="20" t="e">
        <f>ROUND(VLOOKUP($N552,ht!$A$2:$H$423,7,FALSE),1)</f>
        <v>#N/A</v>
      </c>
      <c r="AG552" s="20" t="e">
        <f>ROUND(VLOOKUP($N552,ht!$A$2:$H$423,8,FALSE),1)</f>
        <v>#N/A</v>
      </c>
    </row>
    <row r="553" spans="1:33" x14ac:dyDescent="0.75">
      <c r="A553" s="4"/>
      <c r="B553" s="5"/>
      <c r="C553" s="6"/>
      <c r="D553" s="6"/>
      <c r="E553" s="6"/>
      <c r="F553" s="6"/>
      <c r="G553" s="6"/>
      <c r="H553" s="35" t="str">
        <f t="shared" si="54"/>
        <v/>
      </c>
      <c r="I553" s="35" t="str">
        <f t="shared" si="55"/>
        <v/>
      </c>
      <c r="J553" s="35" t="str">
        <f t="shared" si="56"/>
        <v/>
      </c>
      <c r="K553" s="36" t="str">
        <f>Profile!$B$14</f>
        <v>700101-1</v>
      </c>
      <c r="L553" s="37">
        <f t="shared" ca="1" si="51"/>
        <v>45085</v>
      </c>
      <c r="M553" s="20" t="str">
        <f t="shared" si="52"/>
        <v>0</v>
      </c>
      <c r="N553" s="20" t="str">
        <f t="shared" si="53"/>
        <v>0</v>
      </c>
      <c r="O553" s="20" t="e">
        <f>ROUND(VLOOKUP($M553,age!$A$2:$M$479,2,FALSE),1)</f>
        <v>#N/A</v>
      </c>
      <c r="P553" s="20" t="e">
        <f>ROUND(VLOOKUP($M553,age!$A$2:$M$479,3,FALSE),1)</f>
        <v>#N/A</v>
      </c>
      <c r="Q553" s="20" t="e">
        <f>ROUND(VLOOKUP($M553,age!$A$2:$M$479,4,FALSE),1)</f>
        <v>#N/A</v>
      </c>
      <c r="R553" s="20" t="e">
        <f>ROUND(VLOOKUP($M553,age!$A$2:$M$479,5,FALSE),1)</f>
        <v>#N/A</v>
      </c>
      <c r="S553" s="20" t="e">
        <f>ROUND(VLOOKUP($M553,age!$A$2:$M$479,6,FALSE),1)</f>
        <v>#N/A</v>
      </c>
      <c r="T553" s="20" t="e">
        <f>ROUND(VLOOKUP($M553,age!$A$2:$M$479,7,FALSE),1)</f>
        <v>#N/A</v>
      </c>
      <c r="U553" s="20" t="e">
        <f>ROUND(VLOOKUP($M553,age!$A$2:$M$479,8,FALSE),1)</f>
        <v>#N/A</v>
      </c>
      <c r="V553" s="20" t="e">
        <f>ROUND(VLOOKUP($M553,age!$A$2:$M$479,9,FALSE),1)</f>
        <v>#N/A</v>
      </c>
      <c r="W553" s="20" t="e">
        <f>ROUND(VLOOKUP($M553,age!$A$2:$M$479,10,FALSE),1)</f>
        <v>#N/A</v>
      </c>
      <c r="X553" s="20" t="e">
        <f>ROUND(VLOOKUP($M553,age!$A$2:$M$479,11,FALSE),1)</f>
        <v>#N/A</v>
      </c>
      <c r="Y553" s="20" t="e">
        <f>ROUND(VLOOKUP($M553,age!$A$2:$M$479,12,FALSE),1)</f>
        <v>#N/A</v>
      </c>
      <c r="Z553" s="20" t="e">
        <f>ROUND(VLOOKUP($M553,age!$A$2:$M$479,13,FALSE),1)</f>
        <v>#N/A</v>
      </c>
      <c r="AA553" s="20" t="e">
        <f>ROUND(VLOOKUP($N553,ht!$A$2:$H$423,2,FALSE),1)</f>
        <v>#N/A</v>
      </c>
      <c r="AB553" s="38" t="e">
        <f>ROUND(VLOOKUP($N553,ht!$A$2:$H$423,3,FALSE),1)</f>
        <v>#N/A</v>
      </c>
      <c r="AC553" s="20" t="e">
        <f>ROUND(VLOOKUP($N553,ht!$A$2:$H$423,4,FALSE),1)</f>
        <v>#N/A</v>
      </c>
      <c r="AD553" s="20" t="e">
        <f>ROUND(VLOOKUP($N553,ht!$A$2:$H$423,5,FALSE),1)</f>
        <v>#N/A</v>
      </c>
      <c r="AE553" s="20" t="e">
        <f>ROUND(VLOOKUP($N553,ht!$A$2:$H$423,6,FALSE),1)</f>
        <v>#N/A</v>
      </c>
      <c r="AF553" s="20" t="e">
        <f>ROUND(VLOOKUP($N553,ht!$A$2:$H$423,7,FALSE),1)</f>
        <v>#N/A</v>
      </c>
      <c r="AG553" s="20" t="e">
        <f>ROUND(VLOOKUP($N553,ht!$A$2:$H$423,8,FALSE),1)</f>
        <v>#N/A</v>
      </c>
    </row>
    <row r="554" spans="1:33" x14ac:dyDescent="0.75">
      <c r="A554" s="4"/>
      <c r="B554" s="5"/>
      <c r="C554" s="6"/>
      <c r="D554" s="6"/>
      <c r="E554" s="6"/>
      <c r="F554" s="6"/>
      <c r="G554" s="6"/>
      <c r="H554" s="35" t="str">
        <f t="shared" si="54"/>
        <v/>
      </c>
      <c r="I554" s="35" t="str">
        <f t="shared" si="55"/>
        <v/>
      </c>
      <c r="J554" s="35" t="str">
        <f t="shared" si="56"/>
        <v/>
      </c>
      <c r="K554" s="36" t="str">
        <f>Profile!$B$14</f>
        <v>700101-1</v>
      </c>
      <c r="L554" s="37">
        <f t="shared" ca="1" si="51"/>
        <v>45085</v>
      </c>
      <c r="M554" s="20" t="str">
        <f t="shared" si="52"/>
        <v>0</v>
      </c>
      <c r="N554" s="20" t="str">
        <f t="shared" si="53"/>
        <v>0</v>
      </c>
      <c r="O554" s="20" t="e">
        <f>ROUND(VLOOKUP($M554,age!$A$2:$M$479,2,FALSE),1)</f>
        <v>#N/A</v>
      </c>
      <c r="P554" s="20" t="e">
        <f>ROUND(VLOOKUP($M554,age!$A$2:$M$479,3,FALSE),1)</f>
        <v>#N/A</v>
      </c>
      <c r="Q554" s="20" t="e">
        <f>ROUND(VLOOKUP($M554,age!$A$2:$M$479,4,FALSE),1)</f>
        <v>#N/A</v>
      </c>
      <c r="R554" s="20" t="e">
        <f>ROUND(VLOOKUP($M554,age!$A$2:$M$479,5,FALSE),1)</f>
        <v>#N/A</v>
      </c>
      <c r="S554" s="20" t="e">
        <f>ROUND(VLOOKUP($M554,age!$A$2:$M$479,6,FALSE),1)</f>
        <v>#N/A</v>
      </c>
      <c r="T554" s="20" t="e">
        <f>ROUND(VLOOKUP($M554,age!$A$2:$M$479,7,FALSE),1)</f>
        <v>#N/A</v>
      </c>
      <c r="U554" s="20" t="e">
        <f>ROUND(VLOOKUP($M554,age!$A$2:$M$479,8,FALSE),1)</f>
        <v>#N/A</v>
      </c>
      <c r="V554" s="20" t="e">
        <f>ROUND(VLOOKUP($M554,age!$A$2:$M$479,9,FALSE),1)</f>
        <v>#N/A</v>
      </c>
      <c r="W554" s="20" t="e">
        <f>ROUND(VLOOKUP($M554,age!$A$2:$M$479,10,FALSE),1)</f>
        <v>#N/A</v>
      </c>
      <c r="X554" s="20" t="e">
        <f>ROUND(VLOOKUP($M554,age!$A$2:$M$479,11,FALSE),1)</f>
        <v>#N/A</v>
      </c>
      <c r="Y554" s="20" t="e">
        <f>ROUND(VLOOKUP($M554,age!$A$2:$M$479,12,FALSE),1)</f>
        <v>#N/A</v>
      </c>
      <c r="Z554" s="20" t="e">
        <f>ROUND(VLOOKUP($M554,age!$A$2:$M$479,13,FALSE),1)</f>
        <v>#N/A</v>
      </c>
      <c r="AA554" s="20" t="e">
        <f>ROUND(VLOOKUP($N554,ht!$A$2:$H$423,2,FALSE),1)</f>
        <v>#N/A</v>
      </c>
      <c r="AB554" s="38" t="e">
        <f>ROUND(VLOOKUP($N554,ht!$A$2:$H$423,3,FALSE),1)</f>
        <v>#N/A</v>
      </c>
      <c r="AC554" s="20" t="e">
        <f>ROUND(VLOOKUP($N554,ht!$A$2:$H$423,4,FALSE),1)</f>
        <v>#N/A</v>
      </c>
      <c r="AD554" s="20" t="e">
        <f>ROUND(VLOOKUP($N554,ht!$A$2:$H$423,5,FALSE),1)</f>
        <v>#N/A</v>
      </c>
      <c r="AE554" s="20" t="e">
        <f>ROUND(VLOOKUP($N554,ht!$A$2:$H$423,6,FALSE),1)</f>
        <v>#N/A</v>
      </c>
      <c r="AF554" s="20" t="e">
        <f>ROUND(VLOOKUP($N554,ht!$A$2:$H$423,7,FALSE),1)</f>
        <v>#N/A</v>
      </c>
      <c r="AG554" s="20" t="e">
        <f>ROUND(VLOOKUP($N554,ht!$A$2:$H$423,8,FALSE),1)</f>
        <v>#N/A</v>
      </c>
    </row>
    <row r="555" spans="1:33" x14ac:dyDescent="0.75">
      <c r="A555" s="4"/>
      <c r="B555" s="5"/>
      <c r="C555" s="6"/>
      <c r="D555" s="6"/>
      <c r="E555" s="6"/>
      <c r="F555" s="6"/>
      <c r="G555" s="6"/>
      <c r="H555" s="35" t="str">
        <f t="shared" si="54"/>
        <v/>
      </c>
      <c r="I555" s="35" t="str">
        <f t="shared" si="55"/>
        <v/>
      </c>
      <c r="J555" s="35" t="str">
        <f t="shared" si="56"/>
        <v/>
      </c>
      <c r="K555" s="36" t="str">
        <f>Profile!$B$14</f>
        <v>700101-1</v>
      </c>
      <c r="L555" s="37">
        <f t="shared" ca="1" si="51"/>
        <v>45085</v>
      </c>
      <c r="M555" s="20" t="str">
        <f t="shared" si="52"/>
        <v>0</v>
      </c>
      <c r="N555" s="20" t="str">
        <f t="shared" si="53"/>
        <v>0</v>
      </c>
      <c r="O555" s="20" t="e">
        <f>ROUND(VLOOKUP($M555,age!$A$2:$M$479,2,FALSE),1)</f>
        <v>#N/A</v>
      </c>
      <c r="P555" s="20" t="e">
        <f>ROUND(VLOOKUP($M555,age!$A$2:$M$479,3,FALSE),1)</f>
        <v>#N/A</v>
      </c>
      <c r="Q555" s="20" t="e">
        <f>ROUND(VLOOKUP($M555,age!$A$2:$M$479,4,FALSE),1)</f>
        <v>#N/A</v>
      </c>
      <c r="R555" s="20" t="e">
        <f>ROUND(VLOOKUP($M555,age!$A$2:$M$479,5,FALSE),1)</f>
        <v>#N/A</v>
      </c>
      <c r="S555" s="20" t="e">
        <f>ROUND(VLOOKUP($M555,age!$A$2:$M$479,6,FALSE),1)</f>
        <v>#N/A</v>
      </c>
      <c r="T555" s="20" t="e">
        <f>ROUND(VLOOKUP($M555,age!$A$2:$M$479,7,FALSE),1)</f>
        <v>#N/A</v>
      </c>
      <c r="U555" s="20" t="e">
        <f>ROUND(VLOOKUP($M555,age!$A$2:$M$479,8,FALSE),1)</f>
        <v>#N/A</v>
      </c>
      <c r="V555" s="20" t="e">
        <f>ROUND(VLOOKUP($M555,age!$A$2:$M$479,9,FALSE),1)</f>
        <v>#N/A</v>
      </c>
      <c r="W555" s="20" t="e">
        <f>ROUND(VLOOKUP($M555,age!$A$2:$M$479,10,FALSE),1)</f>
        <v>#N/A</v>
      </c>
      <c r="X555" s="20" t="e">
        <f>ROUND(VLOOKUP($M555,age!$A$2:$M$479,11,FALSE),1)</f>
        <v>#N/A</v>
      </c>
      <c r="Y555" s="20" t="e">
        <f>ROUND(VLOOKUP($M555,age!$A$2:$M$479,12,FALSE),1)</f>
        <v>#N/A</v>
      </c>
      <c r="Z555" s="20" t="e">
        <f>ROUND(VLOOKUP($M555,age!$A$2:$M$479,13,FALSE),1)</f>
        <v>#N/A</v>
      </c>
      <c r="AA555" s="20" t="e">
        <f>ROUND(VLOOKUP($N555,ht!$A$2:$H$423,2,FALSE),1)</f>
        <v>#N/A</v>
      </c>
      <c r="AB555" s="38" t="e">
        <f>ROUND(VLOOKUP($N555,ht!$A$2:$H$423,3,FALSE),1)</f>
        <v>#N/A</v>
      </c>
      <c r="AC555" s="20" t="e">
        <f>ROUND(VLOOKUP($N555,ht!$A$2:$H$423,4,FALSE),1)</f>
        <v>#N/A</v>
      </c>
      <c r="AD555" s="20" t="e">
        <f>ROUND(VLOOKUP($N555,ht!$A$2:$H$423,5,FALSE),1)</f>
        <v>#N/A</v>
      </c>
      <c r="AE555" s="20" t="e">
        <f>ROUND(VLOOKUP($N555,ht!$A$2:$H$423,6,FALSE),1)</f>
        <v>#N/A</v>
      </c>
      <c r="AF555" s="20" t="e">
        <f>ROUND(VLOOKUP($N555,ht!$A$2:$H$423,7,FALSE),1)</f>
        <v>#N/A</v>
      </c>
      <c r="AG555" s="20" t="e">
        <f>ROUND(VLOOKUP($N555,ht!$A$2:$H$423,8,FALSE),1)</f>
        <v>#N/A</v>
      </c>
    </row>
    <row r="556" spans="1:33" x14ac:dyDescent="0.75">
      <c r="A556" s="4"/>
      <c r="B556" s="5"/>
      <c r="C556" s="6"/>
      <c r="D556" s="6"/>
      <c r="E556" s="6"/>
      <c r="F556" s="6"/>
      <c r="G556" s="6"/>
      <c r="H556" s="35" t="str">
        <f t="shared" si="54"/>
        <v/>
      </c>
      <c r="I556" s="35" t="str">
        <f t="shared" si="55"/>
        <v/>
      </c>
      <c r="J556" s="35" t="str">
        <f t="shared" si="56"/>
        <v/>
      </c>
      <c r="K556" s="36" t="str">
        <f>Profile!$B$14</f>
        <v>700101-1</v>
      </c>
      <c r="L556" s="37">
        <f t="shared" ca="1" si="51"/>
        <v>45085</v>
      </c>
      <c r="M556" s="20" t="str">
        <f t="shared" si="52"/>
        <v>0</v>
      </c>
      <c r="N556" s="20" t="str">
        <f t="shared" si="53"/>
        <v>0</v>
      </c>
      <c r="O556" s="20" t="e">
        <f>ROUND(VLOOKUP($M556,age!$A$2:$M$479,2,FALSE),1)</f>
        <v>#N/A</v>
      </c>
      <c r="P556" s="20" t="e">
        <f>ROUND(VLOOKUP($M556,age!$A$2:$M$479,3,FALSE),1)</f>
        <v>#N/A</v>
      </c>
      <c r="Q556" s="20" t="e">
        <f>ROUND(VLOOKUP($M556,age!$A$2:$M$479,4,FALSE),1)</f>
        <v>#N/A</v>
      </c>
      <c r="R556" s="20" t="e">
        <f>ROUND(VLOOKUP($M556,age!$A$2:$M$479,5,FALSE),1)</f>
        <v>#N/A</v>
      </c>
      <c r="S556" s="20" t="e">
        <f>ROUND(VLOOKUP($M556,age!$A$2:$M$479,6,FALSE),1)</f>
        <v>#N/A</v>
      </c>
      <c r="T556" s="20" t="e">
        <f>ROUND(VLOOKUP($M556,age!$A$2:$M$479,7,FALSE),1)</f>
        <v>#N/A</v>
      </c>
      <c r="U556" s="20" t="e">
        <f>ROUND(VLOOKUP($M556,age!$A$2:$M$479,8,FALSE),1)</f>
        <v>#N/A</v>
      </c>
      <c r="V556" s="20" t="e">
        <f>ROUND(VLOOKUP($M556,age!$A$2:$M$479,9,FALSE),1)</f>
        <v>#N/A</v>
      </c>
      <c r="W556" s="20" t="e">
        <f>ROUND(VLOOKUP($M556,age!$A$2:$M$479,10,FALSE),1)</f>
        <v>#N/A</v>
      </c>
      <c r="X556" s="20" t="e">
        <f>ROUND(VLOOKUP($M556,age!$A$2:$M$479,11,FALSE),1)</f>
        <v>#N/A</v>
      </c>
      <c r="Y556" s="20" t="e">
        <f>ROUND(VLOOKUP($M556,age!$A$2:$M$479,12,FALSE),1)</f>
        <v>#N/A</v>
      </c>
      <c r="Z556" s="20" t="e">
        <f>ROUND(VLOOKUP($M556,age!$A$2:$M$479,13,FALSE),1)</f>
        <v>#N/A</v>
      </c>
      <c r="AA556" s="20" t="e">
        <f>ROUND(VLOOKUP($N556,ht!$A$2:$H$423,2,FALSE),1)</f>
        <v>#N/A</v>
      </c>
      <c r="AB556" s="38" t="e">
        <f>ROUND(VLOOKUP($N556,ht!$A$2:$H$423,3,FALSE),1)</f>
        <v>#N/A</v>
      </c>
      <c r="AC556" s="20" t="e">
        <f>ROUND(VLOOKUP($N556,ht!$A$2:$H$423,4,FALSE),1)</f>
        <v>#N/A</v>
      </c>
      <c r="AD556" s="20" t="e">
        <f>ROUND(VLOOKUP($N556,ht!$A$2:$H$423,5,FALSE),1)</f>
        <v>#N/A</v>
      </c>
      <c r="AE556" s="20" t="e">
        <f>ROUND(VLOOKUP($N556,ht!$A$2:$H$423,6,FALSE),1)</f>
        <v>#N/A</v>
      </c>
      <c r="AF556" s="20" t="e">
        <f>ROUND(VLOOKUP($N556,ht!$A$2:$H$423,7,FALSE),1)</f>
        <v>#N/A</v>
      </c>
      <c r="AG556" s="20" t="e">
        <f>ROUND(VLOOKUP($N556,ht!$A$2:$H$423,8,FALSE),1)</f>
        <v>#N/A</v>
      </c>
    </row>
    <row r="557" spans="1:33" x14ac:dyDescent="0.75">
      <c r="A557" s="4"/>
      <c r="B557" s="5"/>
      <c r="C557" s="6"/>
      <c r="D557" s="6"/>
      <c r="E557" s="6"/>
      <c r="F557" s="6"/>
      <c r="G557" s="6"/>
      <c r="H557" s="35" t="str">
        <f t="shared" si="54"/>
        <v/>
      </c>
      <c r="I557" s="35" t="str">
        <f t="shared" si="55"/>
        <v/>
      </c>
      <c r="J557" s="35" t="str">
        <f t="shared" si="56"/>
        <v/>
      </c>
      <c r="K557" s="36" t="str">
        <f>Profile!$B$14</f>
        <v>700101-1</v>
      </c>
      <c r="L557" s="37">
        <f t="shared" ca="1" si="51"/>
        <v>45085</v>
      </c>
      <c r="M557" s="20" t="str">
        <f t="shared" si="52"/>
        <v>0</v>
      </c>
      <c r="N557" s="20" t="str">
        <f t="shared" si="53"/>
        <v>0</v>
      </c>
      <c r="O557" s="20" t="e">
        <f>ROUND(VLOOKUP($M557,age!$A$2:$M$479,2,FALSE),1)</f>
        <v>#N/A</v>
      </c>
      <c r="P557" s="20" t="e">
        <f>ROUND(VLOOKUP($M557,age!$A$2:$M$479,3,FALSE),1)</f>
        <v>#N/A</v>
      </c>
      <c r="Q557" s="20" t="e">
        <f>ROUND(VLOOKUP($M557,age!$A$2:$M$479,4,FALSE),1)</f>
        <v>#N/A</v>
      </c>
      <c r="R557" s="20" t="e">
        <f>ROUND(VLOOKUP($M557,age!$A$2:$M$479,5,FALSE),1)</f>
        <v>#N/A</v>
      </c>
      <c r="S557" s="20" t="e">
        <f>ROUND(VLOOKUP($M557,age!$A$2:$M$479,6,FALSE),1)</f>
        <v>#N/A</v>
      </c>
      <c r="T557" s="20" t="e">
        <f>ROUND(VLOOKUP($M557,age!$A$2:$M$479,7,FALSE),1)</f>
        <v>#N/A</v>
      </c>
      <c r="U557" s="20" t="e">
        <f>ROUND(VLOOKUP($M557,age!$A$2:$M$479,8,FALSE),1)</f>
        <v>#N/A</v>
      </c>
      <c r="V557" s="20" t="e">
        <f>ROUND(VLOOKUP($M557,age!$A$2:$M$479,9,FALSE),1)</f>
        <v>#N/A</v>
      </c>
      <c r="W557" s="20" t="e">
        <f>ROUND(VLOOKUP($M557,age!$A$2:$M$479,10,FALSE),1)</f>
        <v>#N/A</v>
      </c>
      <c r="X557" s="20" t="e">
        <f>ROUND(VLOOKUP($M557,age!$A$2:$M$479,11,FALSE),1)</f>
        <v>#N/A</v>
      </c>
      <c r="Y557" s="20" t="e">
        <f>ROUND(VLOOKUP($M557,age!$A$2:$M$479,12,FALSE),1)</f>
        <v>#N/A</v>
      </c>
      <c r="Z557" s="20" t="e">
        <f>ROUND(VLOOKUP($M557,age!$A$2:$M$479,13,FALSE),1)</f>
        <v>#N/A</v>
      </c>
      <c r="AA557" s="20" t="e">
        <f>ROUND(VLOOKUP($N557,ht!$A$2:$H$423,2,FALSE),1)</f>
        <v>#N/A</v>
      </c>
      <c r="AB557" s="38" t="e">
        <f>ROUND(VLOOKUP($N557,ht!$A$2:$H$423,3,FALSE),1)</f>
        <v>#N/A</v>
      </c>
      <c r="AC557" s="20" t="e">
        <f>ROUND(VLOOKUP($N557,ht!$A$2:$H$423,4,FALSE),1)</f>
        <v>#N/A</v>
      </c>
      <c r="AD557" s="20" t="e">
        <f>ROUND(VLOOKUP($N557,ht!$A$2:$H$423,5,FALSE),1)</f>
        <v>#N/A</v>
      </c>
      <c r="AE557" s="20" t="e">
        <f>ROUND(VLOOKUP($N557,ht!$A$2:$H$423,6,FALSE),1)</f>
        <v>#N/A</v>
      </c>
      <c r="AF557" s="20" t="e">
        <f>ROUND(VLOOKUP($N557,ht!$A$2:$H$423,7,FALSE),1)</f>
        <v>#N/A</v>
      </c>
      <c r="AG557" s="20" t="e">
        <f>ROUND(VLOOKUP($N557,ht!$A$2:$H$423,8,FALSE),1)</f>
        <v>#N/A</v>
      </c>
    </row>
    <row r="558" spans="1:33" x14ac:dyDescent="0.75">
      <c r="A558" s="4"/>
      <c r="B558" s="5"/>
      <c r="C558" s="6"/>
      <c r="D558" s="6"/>
      <c r="E558" s="6"/>
      <c r="F558" s="6"/>
      <c r="G558" s="6"/>
      <c r="H558" s="35" t="str">
        <f t="shared" si="54"/>
        <v/>
      </c>
      <c r="I558" s="35" t="str">
        <f t="shared" si="55"/>
        <v/>
      </c>
      <c r="J558" s="35" t="str">
        <f t="shared" si="56"/>
        <v/>
      </c>
      <c r="K558" s="36" t="str">
        <f>Profile!$B$14</f>
        <v>700101-1</v>
      </c>
      <c r="L558" s="37">
        <f t="shared" ca="1" si="51"/>
        <v>45085</v>
      </c>
      <c r="M558" s="20" t="str">
        <f t="shared" si="52"/>
        <v>0</v>
      </c>
      <c r="N558" s="20" t="str">
        <f t="shared" si="53"/>
        <v>0</v>
      </c>
      <c r="O558" s="20" t="e">
        <f>ROUND(VLOOKUP($M558,age!$A$2:$M$479,2,FALSE),1)</f>
        <v>#N/A</v>
      </c>
      <c r="P558" s="20" t="e">
        <f>ROUND(VLOOKUP($M558,age!$A$2:$M$479,3,FALSE),1)</f>
        <v>#N/A</v>
      </c>
      <c r="Q558" s="20" t="e">
        <f>ROUND(VLOOKUP($M558,age!$A$2:$M$479,4,FALSE),1)</f>
        <v>#N/A</v>
      </c>
      <c r="R558" s="20" t="e">
        <f>ROUND(VLOOKUP($M558,age!$A$2:$M$479,5,FALSE),1)</f>
        <v>#N/A</v>
      </c>
      <c r="S558" s="20" t="e">
        <f>ROUND(VLOOKUP($M558,age!$A$2:$M$479,6,FALSE),1)</f>
        <v>#N/A</v>
      </c>
      <c r="T558" s="20" t="e">
        <f>ROUND(VLOOKUP($M558,age!$A$2:$M$479,7,FALSE),1)</f>
        <v>#N/A</v>
      </c>
      <c r="U558" s="20" t="e">
        <f>ROUND(VLOOKUP($M558,age!$A$2:$M$479,8,FALSE),1)</f>
        <v>#N/A</v>
      </c>
      <c r="V558" s="20" t="e">
        <f>ROUND(VLOOKUP($M558,age!$A$2:$M$479,9,FALSE),1)</f>
        <v>#N/A</v>
      </c>
      <c r="W558" s="20" t="e">
        <f>ROUND(VLOOKUP($M558,age!$A$2:$M$479,10,FALSE),1)</f>
        <v>#N/A</v>
      </c>
      <c r="X558" s="20" t="e">
        <f>ROUND(VLOOKUP($M558,age!$A$2:$M$479,11,FALSE),1)</f>
        <v>#N/A</v>
      </c>
      <c r="Y558" s="20" t="e">
        <f>ROUND(VLOOKUP($M558,age!$A$2:$M$479,12,FALSE),1)</f>
        <v>#N/A</v>
      </c>
      <c r="Z558" s="20" t="e">
        <f>ROUND(VLOOKUP($M558,age!$A$2:$M$479,13,FALSE),1)</f>
        <v>#N/A</v>
      </c>
      <c r="AA558" s="20" t="e">
        <f>ROUND(VLOOKUP($N558,ht!$A$2:$H$423,2,FALSE),1)</f>
        <v>#N/A</v>
      </c>
      <c r="AB558" s="38" t="e">
        <f>ROUND(VLOOKUP($N558,ht!$A$2:$H$423,3,FALSE),1)</f>
        <v>#N/A</v>
      </c>
      <c r="AC558" s="20" t="e">
        <f>ROUND(VLOOKUP($N558,ht!$A$2:$H$423,4,FALSE),1)</f>
        <v>#N/A</v>
      </c>
      <c r="AD558" s="20" t="e">
        <f>ROUND(VLOOKUP($N558,ht!$A$2:$H$423,5,FALSE),1)</f>
        <v>#N/A</v>
      </c>
      <c r="AE558" s="20" t="e">
        <f>ROUND(VLOOKUP($N558,ht!$A$2:$H$423,6,FALSE),1)</f>
        <v>#N/A</v>
      </c>
      <c r="AF558" s="20" t="e">
        <f>ROUND(VLOOKUP($N558,ht!$A$2:$H$423,7,FALSE),1)</f>
        <v>#N/A</v>
      </c>
      <c r="AG558" s="20" t="e">
        <f>ROUND(VLOOKUP($N558,ht!$A$2:$H$423,8,FALSE),1)</f>
        <v>#N/A</v>
      </c>
    </row>
    <row r="559" spans="1:33" x14ac:dyDescent="0.75">
      <c r="A559" s="4"/>
      <c r="B559" s="5"/>
      <c r="C559" s="6"/>
      <c r="D559" s="6"/>
      <c r="E559" s="6"/>
      <c r="F559" s="6"/>
      <c r="G559" s="6"/>
      <c r="H559" s="35" t="str">
        <f t="shared" si="54"/>
        <v/>
      </c>
      <c r="I559" s="35" t="str">
        <f t="shared" si="55"/>
        <v/>
      </c>
      <c r="J559" s="35" t="str">
        <f t="shared" si="56"/>
        <v/>
      </c>
      <c r="K559" s="36" t="str">
        <f>Profile!$B$14</f>
        <v>700101-1</v>
      </c>
      <c r="L559" s="37">
        <f t="shared" ca="1" si="51"/>
        <v>45085</v>
      </c>
      <c r="M559" s="20" t="str">
        <f t="shared" si="52"/>
        <v>0</v>
      </c>
      <c r="N559" s="20" t="str">
        <f t="shared" si="53"/>
        <v>0</v>
      </c>
      <c r="O559" s="20" t="e">
        <f>ROUND(VLOOKUP($M559,age!$A$2:$M$479,2,FALSE),1)</f>
        <v>#N/A</v>
      </c>
      <c r="P559" s="20" t="e">
        <f>ROUND(VLOOKUP($M559,age!$A$2:$M$479,3,FALSE),1)</f>
        <v>#N/A</v>
      </c>
      <c r="Q559" s="20" t="e">
        <f>ROUND(VLOOKUP($M559,age!$A$2:$M$479,4,FALSE),1)</f>
        <v>#N/A</v>
      </c>
      <c r="R559" s="20" t="e">
        <f>ROUND(VLOOKUP($M559,age!$A$2:$M$479,5,FALSE),1)</f>
        <v>#N/A</v>
      </c>
      <c r="S559" s="20" t="e">
        <f>ROUND(VLOOKUP($M559,age!$A$2:$M$479,6,FALSE),1)</f>
        <v>#N/A</v>
      </c>
      <c r="T559" s="20" t="e">
        <f>ROUND(VLOOKUP($M559,age!$A$2:$M$479,7,FALSE),1)</f>
        <v>#N/A</v>
      </c>
      <c r="U559" s="20" t="e">
        <f>ROUND(VLOOKUP($M559,age!$A$2:$M$479,8,FALSE),1)</f>
        <v>#N/A</v>
      </c>
      <c r="V559" s="20" t="e">
        <f>ROUND(VLOOKUP($M559,age!$A$2:$M$479,9,FALSE),1)</f>
        <v>#N/A</v>
      </c>
      <c r="W559" s="20" t="e">
        <f>ROUND(VLOOKUP($M559,age!$A$2:$M$479,10,FALSE),1)</f>
        <v>#N/A</v>
      </c>
      <c r="X559" s="20" t="e">
        <f>ROUND(VLOOKUP($M559,age!$A$2:$M$479,11,FALSE),1)</f>
        <v>#N/A</v>
      </c>
      <c r="Y559" s="20" t="e">
        <f>ROUND(VLOOKUP($M559,age!$A$2:$M$479,12,FALSE),1)</f>
        <v>#N/A</v>
      </c>
      <c r="Z559" s="20" t="e">
        <f>ROUND(VLOOKUP($M559,age!$A$2:$M$479,13,FALSE),1)</f>
        <v>#N/A</v>
      </c>
      <c r="AA559" s="20" t="e">
        <f>ROUND(VLOOKUP($N559,ht!$A$2:$H$423,2,FALSE),1)</f>
        <v>#N/A</v>
      </c>
      <c r="AB559" s="38" t="e">
        <f>ROUND(VLOOKUP($N559,ht!$A$2:$H$423,3,FALSE),1)</f>
        <v>#N/A</v>
      </c>
      <c r="AC559" s="20" t="e">
        <f>ROUND(VLOOKUP($N559,ht!$A$2:$H$423,4,FALSE),1)</f>
        <v>#N/A</v>
      </c>
      <c r="AD559" s="20" t="e">
        <f>ROUND(VLOOKUP($N559,ht!$A$2:$H$423,5,FALSE),1)</f>
        <v>#N/A</v>
      </c>
      <c r="AE559" s="20" t="e">
        <f>ROUND(VLOOKUP($N559,ht!$A$2:$H$423,6,FALSE),1)</f>
        <v>#N/A</v>
      </c>
      <c r="AF559" s="20" t="e">
        <f>ROUND(VLOOKUP($N559,ht!$A$2:$H$423,7,FALSE),1)</f>
        <v>#N/A</v>
      </c>
      <c r="AG559" s="20" t="e">
        <f>ROUND(VLOOKUP($N559,ht!$A$2:$H$423,8,FALSE),1)</f>
        <v>#N/A</v>
      </c>
    </row>
    <row r="560" spans="1:33" x14ac:dyDescent="0.75">
      <c r="A560" s="4"/>
      <c r="B560" s="5"/>
      <c r="C560" s="6"/>
      <c r="D560" s="6"/>
      <c r="E560" s="6"/>
      <c r="F560" s="6"/>
      <c r="G560" s="6"/>
      <c r="H560" s="35" t="str">
        <f t="shared" si="54"/>
        <v/>
      </c>
      <c r="I560" s="35" t="str">
        <f t="shared" si="55"/>
        <v/>
      </c>
      <c r="J560" s="35" t="str">
        <f t="shared" si="56"/>
        <v/>
      </c>
      <c r="K560" s="36" t="str">
        <f>Profile!$B$14</f>
        <v>700101-1</v>
      </c>
      <c r="L560" s="37">
        <f t="shared" ca="1" si="51"/>
        <v>45085</v>
      </c>
      <c r="M560" s="20" t="str">
        <f t="shared" si="52"/>
        <v>0</v>
      </c>
      <c r="N560" s="20" t="str">
        <f t="shared" si="53"/>
        <v>0</v>
      </c>
      <c r="O560" s="20" t="e">
        <f>ROUND(VLOOKUP($M560,age!$A$2:$M$479,2,FALSE),1)</f>
        <v>#N/A</v>
      </c>
      <c r="P560" s="20" t="e">
        <f>ROUND(VLOOKUP($M560,age!$A$2:$M$479,3,FALSE),1)</f>
        <v>#N/A</v>
      </c>
      <c r="Q560" s="20" t="e">
        <f>ROUND(VLOOKUP($M560,age!$A$2:$M$479,4,FALSE),1)</f>
        <v>#N/A</v>
      </c>
      <c r="R560" s="20" t="e">
        <f>ROUND(VLOOKUP($M560,age!$A$2:$M$479,5,FALSE),1)</f>
        <v>#N/A</v>
      </c>
      <c r="S560" s="20" t="e">
        <f>ROUND(VLOOKUP($M560,age!$A$2:$M$479,6,FALSE),1)</f>
        <v>#N/A</v>
      </c>
      <c r="T560" s="20" t="e">
        <f>ROUND(VLOOKUP($M560,age!$A$2:$M$479,7,FALSE),1)</f>
        <v>#N/A</v>
      </c>
      <c r="U560" s="20" t="e">
        <f>ROUND(VLOOKUP($M560,age!$A$2:$M$479,8,FALSE),1)</f>
        <v>#N/A</v>
      </c>
      <c r="V560" s="20" t="e">
        <f>ROUND(VLOOKUP($M560,age!$A$2:$M$479,9,FALSE),1)</f>
        <v>#N/A</v>
      </c>
      <c r="W560" s="20" t="e">
        <f>ROUND(VLOOKUP($M560,age!$A$2:$M$479,10,FALSE),1)</f>
        <v>#N/A</v>
      </c>
      <c r="X560" s="20" t="e">
        <f>ROUND(VLOOKUP($M560,age!$A$2:$M$479,11,FALSE),1)</f>
        <v>#N/A</v>
      </c>
      <c r="Y560" s="20" t="e">
        <f>ROUND(VLOOKUP($M560,age!$A$2:$M$479,12,FALSE),1)</f>
        <v>#N/A</v>
      </c>
      <c r="Z560" s="20" t="e">
        <f>ROUND(VLOOKUP($M560,age!$A$2:$M$479,13,FALSE),1)</f>
        <v>#N/A</v>
      </c>
      <c r="AA560" s="20" t="e">
        <f>ROUND(VLOOKUP($N560,ht!$A$2:$H$423,2,FALSE),1)</f>
        <v>#N/A</v>
      </c>
      <c r="AB560" s="38" t="e">
        <f>ROUND(VLOOKUP($N560,ht!$A$2:$H$423,3,FALSE),1)</f>
        <v>#N/A</v>
      </c>
      <c r="AC560" s="20" t="e">
        <f>ROUND(VLOOKUP($N560,ht!$A$2:$H$423,4,FALSE),1)</f>
        <v>#N/A</v>
      </c>
      <c r="AD560" s="20" t="e">
        <f>ROUND(VLOOKUP($N560,ht!$A$2:$H$423,5,FALSE),1)</f>
        <v>#N/A</v>
      </c>
      <c r="AE560" s="20" t="e">
        <f>ROUND(VLOOKUP($N560,ht!$A$2:$H$423,6,FALSE),1)</f>
        <v>#N/A</v>
      </c>
      <c r="AF560" s="20" t="e">
        <f>ROUND(VLOOKUP($N560,ht!$A$2:$H$423,7,FALSE),1)</f>
        <v>#N/A</v>
      </c>
      <c r="AG560" s="20" t="e">
        <f>ROUND(VLOOKUP($N560,ht!$A$2:$H$423,8,FALSE),1)</f>
        <v>#N/A</v>
      </c>
    </row>
    <row r="561" spans="1:33" x14ac:dyDescent="0.75">
      <c r="A561" s="4"/>
      <c r="B561" s="5"/>
      <c r="C561" s="6"/>
      <c r="D561" s="6"/>
      <c r="E561" s="6"/>
      <c r="F561" s="6"/>
      <c r="G561" s="6"/>
      <c r="H561" s="35" t="str">
        <f t="shared" si="54"/>
        <v/>
      </c>
      <c r="I561" s="35" t="str">
        <f t="shared" si="55"/>
        <v/>
      </c>
      <c r="J561" s="35" t="str">
        <f t="shared" si="56"/>
        <v/>
      </c>
      <c r="K561" s="36" t="str">
        <f>Profile!$B$14</f>
        <v>700101-1</v>
      </c>
      <c r="L561" s="37">
        <f t="shared" ca="1" si="51"/>
        <v>45085</v>
      </c>
      <c r="M561" s="20" t="str">
        <f t="shared" si="52"/>
        <v>0</v>
      </c>
      <c r="N561" s="20" t="str">
        <f t="shared" si="53"/>
        <v>0</v>
      </c>
      <c r="O561" s="20" t="e">
        <f>ROUND(VLOOKUP($M561,age!$A$2:$M$479,2,FALSE),1)</f>
        <v>#N/A</v>
      </c>
      <c r="P561" s="20" t="e">
        <f>ROUND(VLOOKUP($M561,age!$A$2:$M$479,3,FALSE),1)</f>
        <v>#N/A</v>
      </c>
      <c r="Q561" s="20" t="e">
        <f>ROUND(VLOOKUP($M561,age!$A$2:$M$479,4,FALSE),1)</f>
        <v>#N/A</v>
      </c>
      <c r="R561" s="20" t="e">
        <f>ROUND(VLOOKUP($M561,age!$A$2:$M$479,5,FALSE),1)</f>
        <v>#N/A</v>
      </c>
      <c r="S561" s="20" t="e">
        <f>ROUND(VLOOKUP($M561,age!$A$2:$M$479,6,FALSE),1)</f>
        <v>#N/A</v>
      </c>
      <c r="T561" s="20" t="e">
        <f>ROUND(VLOOKUP($M561,age!$A$2:$M$479,7,FALSE),1)</f>
        <v>#N/A</v>
      </c>
      <c r="U561" s="20" t="e">
        <f>ROUND(VLOOKUP($M561,age!$A$2:$M$479,8,FALSE),1)</f>
        <v>#N/A</v>
      </c>
      <c r="V561" s="20" t="e">
        <f>ROUND(VLOOKUP($M561,age!$A$2:$M$479,9,FALSE),1)</f>
        <v>#N/A</v>
      </c>
      <c r="W561" s="20" t="e">
        <f>ROUND(VLOOKUP($M561,age!$A$2:$M$479,10,FALSE),1)</f>
        <v>#N/A</v>
      </c>
      <c r="X561" s="20" t="e">
        <f>ROUND(VLOOKUP($M561,age!$A$2:$M$479,11,FALSE),1)</f>
        <v>#N/A</v>
      </c>
      <c r="Y561" s="20" t="e">
        <f>ROUND(VLOOKUP($M561,age!$A$2:$M$479,12,FALSE),1)</f>
        <v>#N/A</v>
      </c>
      <c r="Z561" s="20" t="e">
        <f>ROUND(VLOOKUP($M561,age!$A$2:$M$479,13,FALSE),1)</f>
        <v>#N/A</v>
      </c>
      <c r="AA561" s="20" t="e">
        <f>ROUND(VLOOKUP($N561,ht!$A$2:$H$423,2,FALSE),1)</f>
        <v>#N/A</v>
      </c>
      <c r="AB561" s="38" t="e">
        <f>ROUND(VLOOKUP($N561,ht!$A$2:$H$423,3,FALSE),1)</f>
        <v>#N/A</v>
      </c>
      <c r="AC561" s="20" t="e">
        <f>ROUND(VLOOKUP($N561,ht!$A$2:$H$423,4,FALSE),1)</f>
        <v>#N/A</v>
      </c>
      <c r="AD561" s="20" t="e">
        <f>ROUND(VLOOKUP($N561,ht!$A$2:$H$423,5,FALSE),1)</f>
        <v>#N/A</v>
      </c>
      <c r="AE561" s="20" t="e">
        <f>ROUND(VLOOKUP($N561,ht!$A$2:$H$423,6,FALSE),1)</f>
        <v>#N/A</v>
      </c>
      <c r="AF561" s="20" t="e">
        <f>ROUND(VLOOKUP($N561,ht!$A$2:$H$423,7,FALSE),1)</f>
        <v>#N/A</v>
      </c>
      <c r="AG561" s="20" t="e">
        <f>ROUND(VLOOKUP($N561,ht!$A$2:$H$423,8,FALSE),1)</f>
        <v>#N/A</v>
      </c>
    </row>
    <row r="562" spans="1:33" x14ac:dyDescent="0.75">
      <c r="A562" s="4"/>
      <c r="B562" s="5"/>
      <c r="C562" s="6"/>
      <c r="D562" s="6"/>
      <c r="E562" s="6"/>
      <c r="F562" s="6"/>
      <c r="G562" s="6"/>
      <c r="H562" s="35" t="str">
        <f t="shared" si="54"/>
        <v/>
      </c>
      <c r="I562" s="35" t="str">
        <f t="shared" si="55"/>
        <v/>
      </c>
      <c r="J562" s="35" t="str">
        <f t="shared" si="56"/>
        <v/>
      </c>
      <c r="K562" s="36" t="str">
        <f>Profile!$B$14</f>
        <v>700101-1</v>
      </c>
      <c r="L562" s="37">
        <f t="shared" ca="1" si="51"/>
        <v>45085</v>
      </c>
      <c r="M562" s="20" t="str">
        <f t="shared" si="52"/>
        <v>0</v>
      </c>
      <c r="N562" s="20" t="str">
        <f t="shared" si="53"/>
        <v>0</v>
      </c>
      <c r="O562" s="20" t="e">
        <f>ROUND(VLOOKUP($M562,age!$A$2:$M$479,2,FALSE),1)</f>
        <v>#N/A</v>
      </c>
      <c r="P562" s="20" t="e">
        <f>ROUND(VLOOKUP($M562,age!$A$2:$M$479,3,FALSE),1)</f>
        <v>#N/A</v>
      </c>
      <c r="Q562" s="20" t="e">
        <f>ROUND(VLOOKUP($M562,age!$A$2:$M$479,4,FALSE),1)</f>
        <v>#N/A</v>
      </c>
      <c r="R562" s="20" t="e">
        <f>ROUND(VLOOKUP($M562,age!$A$2:$M$479,5,FALSE),1)</f>
        <v>#N/A</v>
      </c>
      <c r="S562" s="20" t="e">
        <f>ROUND(VLOOKUP($M562,age!$A$2:$M$479,6,FALSE),1)</f>
        <v>#N/A</v>
      </c>
      <c r="T562" s="20" t="e">
        <f>ROUND(VLOOKUP($M562,age!$A$2:$M$479,7,FALSE),1)</f>
        <v>#N/A</v>
      </c>
      <c r="U562" s="20" t="e">
        <f>ROUND(VLOOKUP($M562,age!$A$2:$M$479,8,FALSE),1)</f>
        <v>#N/A</v>
      </c>
      <c r="V562" s="20" t="e">
        <f>ROUND(VLOOKUP($M562,age!$A$2:$M$479,9,FALSE),1)</f>
        <v>#N/A</v>
      </c>
      <c r="W562" s="20" t="e">
        <f>ROUND(VLOOKUP($M562,age!$A$2:$M$479,10,FALSE),1)</f>
        <v>#N/A</v>
      </c>
      <c r="X562" s="20" t="e">
        <f>ROUND(VLOOKUP($M562,age!$A$2:$M$479,11,FALSE),1)</f>
        <v>#N/A</v>
      </c>
      <c r="Y562" s="20" t="e">
        <f>ROUND(VLOOKUP($M562,age!$A$2:$M$479,12,FALSE),1)</f>
        <v>#N/A</v>
      </c>
      <c r="Z562" s="20" t="e">
        <f>ROUND(VLOOKUP($M562,age!$A$2:$M$479,13,FALSE),1)</f>
        <v>#N/A</v>
      </c>
      <c r="AA562" s="20" t="e">
        <f>ROUND(VLOOKUP($N562,ht!$A$2:$H$423,2,FALSE),1)</f>
        <v>#N/A</v>
      </c>
      <c r="AB562" s="38" t="e">
        <f>ROUND(VLOOKUP($N562,ht!$A$2:$H$423,3,FALSE),1)</f>
        <v>#N/A</v>
      </c>
      <c r="AC562" s="20" t="e">
        <f>ROUND(VLOOKUP($N562,ht!$A$2:$H$423,4,FALSE),1)</f>
        <v>#N/A</v>
      </c>
      <c r="AD562" s="20" t="e">
        <f>ROUND(VLOOKUP($N562,ht!$A$2:$H$423,5,FALSE),1)</f>
        <v>#N/A</v>
      </c>
      <c r="AE562" s="20" t="e">
        <f>ROUND(VLOOKUP($N562,ht!$A$2:$H$423,6,FALSE),1)</f>
        <v>#N/A</v>
      </c>
      <c r="AF562" s="20" t="e">
        <f>ROUND(VLOOKUP($N562,ht!$A$2:$H$423,7,FALSE),1)</f>
        <v>#N/A</v>
      </c>
      <c r="AG562" s="20" t="e">
        <f>ROUND(VLOOKUP($N562,ht!$A$2:$H$423,8,FALSE),1)</f>
        <v>#N/A</v>
      </c>
    </row>
    <row r="563" spans="1:33" x14ac:dyDescent="0.75">
      <c r="A563" s="4"/>
      <c r="B563" s="5"/>
      <c r="C563" s="6"/>
      <c r="D563" s="6"/>
      <c r="E563" s="6"/>
      <c r="F563" s="6"/>
      <c r="G563" s="6"/>
      <c r="H563" s="35" t="str">
        <f t="shared" si="54"/>
        <v/>
      </c>
      <c r="I563" s="35" t="str">
        <f t="shared" si="55"/>
        <v/>
      </c>
      <c r="J563" s="35" t="str">
        <f t="shared" si="56"/>
        <v/>
      </c>
      <c r="K563" s="36" t="str">
        <f>Profile!$B$14</f>
        <v>700101-1</v>
      </c>
      <c r="L563" s="37">
        <f t="shared" ca="1" si="51"/>
        <v>45085</v>
      </c>
      <c r="M563" s="20" t="str">
        <f t="shared" si="52"/>
        <v>0</v>
      </c>
      <c r="N563" s="20" t="str">
        <f t="shared" si="53"/>
        <v>0</v>
      </c>
      <c r="O563" s="20" t="e">
        <f>ROUND(VLOOKUP($M563,age!$A$2:$M$479,2,FALSE),1)</f>
        <v>#N/A</v>
      </c>
      <c r="P563" s="20" t="e">
        <f>ROUND(VLOOKUP($M563,age!$A$2:$M$479,3,FALSE),1)</f>
        <v>#N/A</v>
      </c>
      <c r="Q563" s="20" t="e">
        <f>ROUND(VLOOKUP($M563,age!$A$2:$M$479,4,FALSE),1)</f>
        <v>#N/A</v>
      </c>
      <c r="R563" s="20" t="e">
        <f>ROUND(VLOOKUP($M563,age!$A$2:$M$479,5,FALSE),1)</f>
        <v>#N/A</v>
      </c>
      <c r="S563" s="20" t="e">
        <f>ROUND(VLOOKUP($M563,age!$A$2:$M$479,6,FALSE),1)</f>
        <v>#N/A</v>
      </c>
      <c r="T563" s="20" t="e">
        <f>ROUND(VLOOKUP($M563,age!$A$2:$M$479,7,FALSE),1)</f>
        <v>#N/A</v>
      </c>
      <c r="U563" s="20" t="e">
        <f>ROUND(VLOOKUP($M563,age!$A$2:$M$479,8,FALSE),1)</f>
        <v>#N/A</v>
      </c>
      <c r="V563" s="20" t="e">
        <f>ROUND(VLOOKUP($M563,age!$A$2:$M$479,9,FALSE),1)</f>
        <v>#N/A</v>
      </c>
      <c r="W563" s="20" t="e">
        <f>ROUND(VLOOKUP($M563,age!$A$2:$M$479,10,FALSE),1)</f>
        <v>#N/A</v>
      </c>
      <c r="X563" s="20" t="e">
        <f>ROUND(VLOOKUP($M563,age!$A$2:$M$479,11,FALSE),1)</f>
        <v>#N/A</v>
      </c>
      <c r="Y563" s="20" t="e">
        <f>ROUND(VLOOKUP($M563,age!$A$2:$M$479,12,FALSE),1)</f>
        <v>#N/A</v>
      </c>
      <c r="Z563" s="20" t="e">
        <f>ROUND(VLOOKUP($M563,age!$A$2:$M$479,13,FALSE),1)</f>
        <v>#N/A</v>
      </c>
      <c r="AA563" s="20" t="e">
        <f>ROUND(VLOOKUP($N563,ht!$A$2:$H$423,2,FALSE),1)</f>
        <v>#N/A</v>
      </c>
      <c r="AB563" s="38" t="e">
        <f>ROUND(VLOOKUP($N563,ht!$A$2:$H$423,3,FALSE),1)</f>
        <v>#N/A</v>
      </c>
      <c r="AC563" s="20" t="e">
        <f>ROUND(VLOOKUP($N563,ht!$A$2:$H$423,4,FALSE),1)</f>
        <v>#N/A</v>
      </c>
      <c r="AD563" s="20" t="e">
        <f>ROUND(VLOOKUP($N563,ht!$A$2:$H$423,5,FALSE),1)</f>
        <v>#N/A</v>
      </c>
      <c r="AE563" s="20" t="e">
        <f>ROUND(VLOOKUP($N563,ht!$A$2:$H$423,6,FALSE),1)</f>
        <v>#N/A</v>
      </c>
      <c r="AF563" s="20" t="e">
        <f>ROUND(VLOOKUP($N563,ht!$A$2:$H$423,7,FALSE),1)</f>
        <v>#N/A</v>
      </c>
      <c r="AG563" s="20" t="e">
        <f>ROUND(VLOOKUP($N563,ht!$A$2:$H$423,8,FALSE),1)</f>
        <v>#N/A</v>
      </c>
    </row>
    <row r="564" spans="1:33" x14ac:dyDescent="0.75">
      <c r="A564" s="4"/>
      <c r="B564" s="5"/>
      <c r="C564" s="6"/>
      <c r="D564" s="6"/>
      <c r="E564" s="6"/>
      <c r="F564" s="6"/>
      <c r="G564" s="6"/>
      <c r="H564" s="35" t="str">
        <f t="shared" si="54"/>
        <v/>
      </c>
      <c r="I564" s="35" t="str">
        <f t="shared" si="55"/>
        <v/>
      </c>
      <c r="J564" s="35" t="str">
        <f t="shared" si="56"/>
        <v/>
      </c>
      <c r="K564" s="36" t="str">
        <f>Profile!$B$14</f>
        <v>700101-1</v>
      </c>
      <c r="L564" s="37">
        <f t="shared" ca="1" si="51"/>
        <v>45085</v>
      </c>
      <c r="M564" s="20" t="str">
        <f t="shared" si="52"/>
        <v>0</v>
      </c>
      <c r="N564" s="20" t="str">
        <f t="shared" si="53"/>
        <v>0</v>
      </c>
      <c r="O564" s="20" t="e">
        <f>ROUND(VLOOKUP($M564,age!$A$2:$M$479,2,FALSE),1)</f>
        <v>#N/A</v>
      </c>
      <c r="P564" s="20" t="e">
        <f>ROUND(VLOOKUP($M564,age!$A$2:$M$479,3,FALSE),1)</f>
        <v>#N/A</v>
      </c>
      <c r="Q564" s="20" t="e">
        <f>ROUND(VLOOKUP($M564,age!$A$2:$M$479,4,FALSE),1)</f>
        <v>#N/A</v>
      </c>
      <c r="R564" s="20" t="e">
        <f>ROUND(VLOOKUP($M564,age!$A$2:$M$479,5,FALSE),1)</f>
        <v>#N/A</v>
      </c>
      <c r="S564" s="20" t="e">
        <f>ROUND(VLOOKUP($M564,age!$A$2:$M$479,6,FALSE),1)</f>
        <v>#N/A</v>
      </c>
      <c r="T564" s="20" t="e">
        <f>ROUND(VLOOKUP($M564,age!$A$2:$M$479,7,FALSE),1)</f>
        <v>#N/A</v>
      </c>
      <c r="U564" s="20" t="e">
        <f>ROUND(VLOOKUP($M564,age!$A$2:$M$479,8,FALSE),1)</f>
        <v>#N/A</v>
      </c>
      <c r="V564" s="20" t="e">
        <f>ROUND(VLOOKUP($M564,age!$A$2:$M$479,9,FALSE),1)</f>
        <v>#N/A</v>
      </c>
      <c r="W564" s="20" t="e">
        <f>ROUND(VLOOKUP($M564,age!$A$2:$M$479,10,FALSE),1)</f>
        <v>#N/A</v>
      </c>
      <c r="X564" s="20" t="e">
        <f>ROUND(VLOOKUP($M564,age!$A$2:$M$479,11,FALSE),1)</f>
        <v>#N/A</v>
      </c>
      <c r="Y564" s="20" t="e">
        <f>ROUND(VLOOKUP($M564,age!$A$2:$M$479,12,FALSE),1)</f>
        <v>#N/A</v>
      </c>
      <c r="Z564" s="20" t="e">
        <f>ROUND(VLOOKUP($M564,age!$A$2:$M$479,13,FALSE),1)</f>
        <v>#N/A</v>
      </c>
      <c r="AA564" s="20" t="e">
        <f>ROUND(VLOOKUP($N564,ht!$A$2:$H$423,2,FALSE),1)</f>
        <v>#N/A</v>
      </c>
      <c r="AB564" s="38" t="e">
        <f>ROUND(VLOOKUP($N564,ht!$A$2:$H$423,3,FALSE),1)</f>
        <v>#N/A</v>
      </c>
      <c r="AC564" s="20" t="e">
        <f>ROUND(VLOOKUP($N564,ht!$A$2:$H$423,4,FALSE),1)</f>
        <v>#N/A</v>
      </c>
      <c r="AD564" s="20" t="e">
        <f>ROUND(VLOOKUP($N564,ht!$A$2:$H$423,5,FALSE),1)</f>
        <v>#N/A</v>
      </c>
      <c r="AE564" s="20" t="e">
        <f>ROUND(VLOOKUP($N564,ht!$A$2:$H$423,6,FALSE),1)</f>
        <v>#N/A</v>
      </c>
      <c r="AF564" s="20" t="e">
        <f>ROUND(VLOOKUP($N564,ht!$A$2:$H$423,7,FALSE),1)</f>
        <v>#N/A</v>
      </c>
      <c r="AG564" s="20" t="e">
        <f>ROUND(VLOOKUP($N564,ht!$A$2:$H$423,8,FALSE),1)</f>
        <v>#N/A</v>
      </c>
    </row>
    <row r="565" spans="1:33" x14ac:dyDescent="0.75">
      <c r="A565" s="4"/>
      <c r="B565" s="5"/>
      <c r="C565" s="6"/>
      <c r="D565" s="6"/>
      <c r="E565" s="6"/>
      <c r="F565" s="6"/>
      <c r="G565" s="6"/>
      <c r="H565" s="35" t="str">
        <f t="shared" si="54"/>
        <v/>
      </c>
      <c r="I565" s="35" t="str">
        <f t="shared" si="55"/>
        <v/>
      </c>
      <c r="J565" s="35" t="str">
        <f t="shared" si="56"/>
        <v/>
      </c>
      <c r="K565" s="36" t="str">
        <f>Profile!$B$14</f>
        <v>700101-1</v>
      </c>
      <c r="L565" s="37">
        <f t="shared" ca="1" si="51"/>
        <v>45085</v>
      </c>
      <c r="M565" s="20" t="str">
        <f t="shared" si="52"/>
        <v>0</v>
      </c>
      <c r="N565" s="20" t="str">
        <f t="shared" si="53"/>
        <v>0</v>
      </c>
      <c r="O565" s="20" t="e">
        <f>ROUND(VLOOKUP($M565,age!$A$2:$M$479,2,FALSE),1)</f>
        <v>#N/A</v>
      </c>
      <c r="P565" s="20" t="e">
        <f>ROUND(VLOOKUP($M565,age!$A$2:$M$479,3,FALSE),1)</f>
        <v>#N/A</v>
      </c>
      <c r="Q565" s="20" t="e">
        <f>ROUND(VLOOKUP($M565,age!$A$2:$M$479,4,FALSE),1)</f>
        <v>#N/A</v>
      </c>
      <c r="R565" s="20" t="e">
        <f>ROUND(VLOOKUP($M565,age!$A$2:$M$479,5,FALSE),1)</f>
        <v>#N/A</v>
      </c>
      <c r="S565" s="20" t="e">
        <f>ROUND(VLOOKUP($M565,age!$A$2:$M$479,6,FALSE),1)</f>
        <v>#N/A</v>
      </c>
      <c r="T565" s="20" t="e">
        <f>ROUND(VLOOKUP($M565,age!$A$2:$M$479,7,FALSE),1)</f>
        <v>#N/A</v>
      </c>
      <c r="U565" s="20" t="e">
        <f>ROUND(VLOOKUP($M565,age!$A$2:$M$479,8,FALSE),1)</f>
        <v>#N/A</v>
      </c>
      <c r="V565" s="20" t="e">
        <f>ROUND(VLOOKUP($M565,age!$A$2:$M$479,9,FALSE),1)</f>
        <v>#N/A</v>
      </c>
      <c r="W565" s="20" t="e">
        <f>ROUND(VLOOKUP($M565,age!$A$2:$M$479,10,FALSE),1)</f>
        <v>#N/A</v>
      </c>
      <c r="X565" s="20" t="e">
        <f>ROUND(VLOOKUP($M565,age!$A$2:$M$479,11,FALSE),1)</f>
        <v>#N/A</v>
      </c>
      <c r="Y565" s="20" t="e">
        <f>ROUND(VLOOKUP($M565,age!$A$2:$M$479,12,FALSE),1)</f>
        <v>#N/A</v>
      </c>
      <c r="Z565" s="20" t="e">
        <f>ROUND(VLOOKUP($M565,age!$A$2:$M$479,13,FALSE),1)</f>
        <v>#N/A</v>
      </c>
      <c r="AA565" s="20" t="e">
        <f>ROUND(VLOOKUP($N565,ht!$A$2:$H$423,2,FALSE),1)</f>
        <v>#N/A</v>
      </c>
      <c r="AB565" s="38" t="e">
        <f>ROUND(VLOOKUP($N565,ht!$A$2:$H$423,3,FALSE),1)</f>
        <v>#N/A</v>
      </c>
      <c r="AC565" s="20" t="e">
        <f>ROUND(VLOOKUP($N565,ht!$A$2:$H$423,4,FALSE),1)</f>
        <v>#N/A</v>
      </c>
      <c r="AD565" s="20" t="e">
        <f>ROUND(VLOOKUP($N565,ht!$A$2:$H$423,5,FALSE),1)</f>
        <v>#N/A</v>
      </c>
      <c r="AE565" s="20" t="e">
        <f>ROUND(VLOOKUP($N565,ht!$A$2:$H$423,6,FALSE),1)</f>
        <v>#N/A</v>
      </c>
      <c r="AF565" s="20" t="e">
        <f>ROUND(VLOOKUP($N565,ht!$A$2:$H$423,7,FALSE),1)</f>
        <v>#N/A</v>
      </c>
      <c r="AG565" s="20" t="e">
        <f>ROUND(VLOOKUP($N565,ht!$A$2:$H$423,8,FALSE),1)</f>
        <v>#N/A</v>
      </c>
    </row>
    <row r="566" spans="1:33" x14ac:dyDescent="0.75">
      <c r="A566" s="4"/>
      <c r="B566" s="5"/>
      <c r="C566" s="6"/>
      <c r="D566" s="6"/>
      <c r="E566" s="6"/>
      <c r="F566" s="6"/>
      <c r="G566" s="6"/>
      <c r="H566" s="35" t="str">
        <f t="shared" si="54"/>
        <v/>
      </c>
      <c r="I566" s="35" t="str">
        <f t="shared" si="55"/>
        <v/>
      </c>
      <c r="J566" s="35" t="str">
        <f t="shared" si="56"/>
        <v/>
      </c>
      <c r="K566" s="36" t="str">
        <f>Profile!$B$14</f>
        <v>700101-1</v>
      </c>
      <c r="L566" s="37">
        <f t="shared" ca="1" si="51"/>
        <v>45085</v>
      </c>
      <c r="M566" s="20" t="str">
        <f t="shared" si="52"/>
        <v>0</v>
      </c>
      <c r="N566" s="20" t="str">
        <f t="shared" si="53"/>
        <v>0</v>
      </c>
      <c r="O566" s="20" t="e">
        <f>ROUND(VLOOKUP($M566,age!$A$2:$M$479,2,FALSE),1)</f>
        <v>#N/A</v>
      </c>
      <c r="P566" s="20" t="e">
        <f>ROUND(VLOOKUP($M566,age!$A$2:$M$479,3,FALSE),1)</f>
        <v>#N/A</v>
      </c>
      <c r="Q566" s="20" t="e">
        <f>ROUND(VLOOKUP($M566,age!$A$2:$M$479,4,FALSE),1)</f>
        <v>#N/A</v>
      </c>
      <c r="R566" s="20" t="e">
        <f>ROUND(VLOOKUP($M566,age!$A$2:$M$479,5,FALSE),1)</f>
        <v>#N/A</v>
      </c>
      <c r="S566" s="20" t="e">
        <f>ROUND(VLOOKUP($M566,age!$A$2:$M$479,6,FALSE),1)</f>
        <v>#N/A</v>
      </c>
      <c r="T566" s="20" t="e">
        <f>ROUND(VLOOKUP($M566,age!$A$2:$M$479,7,FALSE),1)</f>
        <v>#N/A</v>
      </c>
      <c r="U566" s="20" t="e">
        <f>ROUND(VLOOKUP($M566,age!$A$2:$M$479,8,FALSE),1)</f>
        <v>#N/A</v>
      </c>
      <c r="V566" s="20" t="e">
        <f>ROUND(VLOOKUP($M566,age!$A$2:$M$479,9,FALSE),1)</f>
        <v>#N/A</v>
      </c>
      <c r="W566" s="20" t="e">
        <f>ROUND(VLOOKUP($M566,age!$A$2:$M$479,10,FALSE),1)</f>
        <v>#N/A</v>
      </c>
      <c r="X566" s="20" t="e">
        <f>ROUND(VLOOKUP($M566,age!$A$2:$M$479,11,FALSE),1)</f>
        <v>#N/A</v>
      </c>
      <c r="Y566" s="20" t="e">
        <f>ROUND(VLOOKUP($M566,age!$A$2:$M$479,12,FALSE),1)</f>
        <v>#N/A</v>
      </c>
      <c r="Z566" s="20" t="e">
        <f>ROUND(VLOOKUP($M566,age!$A$2:$M$479,13,FALSE),1)</f>
        <v>#N/A</v>
      </c>
      <c r="AA566" s="20" t="e">
        <f>ROUND(VLOOKUP($N566,ht!$A$2:$H$423,2,FALSE),1)</f>
        <v>#N/A</v>
      </c>
      <c r="AB566" s="38" t="e">
        <f>ROUND(VLOOKUP($N566,ht!$A$2:$H$423,3,FALSE),1)</f>
        <v>#N/A</v>
      </c>
      <c r="AC566" s="20" t="e">
        <f>ROUND(VLOOKUP($N566,ht!$A$2:$H$423,4,FALSE),1)</f>
        <v>#N/A</v>
      </c>
      <c r="AD566" s="20" t="e">
        <f>ROUND(VLOOKUP($N566,ht!$A$2:$H$423,5,FALSE),1)</f>
        <v>#N/A</v>
      </c>
      <c r="AE566" s="20" t="e">
        <f>ROUND(VLOOKUP($N566,ht!$A$2:$H$423,6,FALSE),1)</f>
        <v>#N/A</v>
      </c>
      <c r="AF566" s="20" t="e">
        <f>ROUND(VLOOKUP($N566,ht!$A$2:$H$423,7,FALSE),1)</f>
        <v>#N/A</v>
      </c>
      <c r="AG566" s="20" t="e">
        <f>ROUND(VLOOKUP($N566,ht!$A$2:$H$423,8,FALSE),1)</f>
        <v>#N/A</v>
      </c>
    </row>
    <row r="567" spans="1:33" x14ac:dyDescent="0.75">
      <c r="A567" s="4"/>
      <c r="B567" s="5"/>
      <c r="C567" s="6"/>
      <c r="D567" s="6"/>
      <c r="E567" s="6"/>
      <c r="F567" s="6"/>
      <c r="G567" s="6"/>
      <c r="H567" s="35" t="str">
        <f t="shared" si="54"/>
        <v/>
      </c>
      <c r="I567" s="35" t="str">
        <f t="shared" si="55"/>
        <v/>
      </c>
      <c r="J567" s="35" t="str">
        <f t="shared" si="56"/>
        <v/>
      </c>
      <c r="K567" s="36" t="str">
        <f>Profile!$B$14</f>
        <v>700101-1</v>
      </c>
      <c r="L567" s="37">
        <f t="shared" ca="1" si="51"/>
        <v>45085</v>
      </c>
      <c r="M567" s="20" t="str">
        <f t="shared" si="52"/>
        <v>0</v>
      </c>
      <c r="N567" s="20" t="str">
        <f t="shared" si="53"/>
        <v>0</v>
      </c>
      <c r="O567" s="20" t="e">
        <f>ROUND(VLOOKUP($M567,age!$A$2:$M$479,2,FALSE),1)</f>
        <v>#N/A</v>
      </c>
      <c r="P567" s="20" t="e">
        <f>ROUND(VLOOKUP($M567,age!$A$2:$M$479,3,FALSE),1)</f>
        <v>#N/A</v>
      </c>
      <c r="Q567" s="20" t="e">
        <f>ROUND(VLOOKUP($M567,age!$A$2:$M$479,4,FALSE),1)</f>
        <v>#N/A</v>
      </c>
      <c r="R567" s="20" t="e">
        <f>ROUND(VLOOKUP($M567,age!$A$2:$M$479,5,FALSE),1)</f>
        <v>#N/A</v>
      </c>
      <c r="S567" s="20" t="e">
        <f>ROUND(VLOOKUP($M567,age!$A$2:$M$479,6,FALSE),1)</f>
        <v>#N/A</v>
      </c>
      <c r="T567" s="20" t="e">
        <f>ROUND(VLOOKUP($M567,age!$A$2:$M$479,7,FALSE),1)</f>
        <v>#N/A</v>
      </c>
      <c r="U567" s="20" t="e">
        <f>ROUND(VLOOKUP($M567,age!$A$2:$M$479,8,FALSE),1)</f>
        <v>#N/A</v>
      </c>
      <c r="V567" s="20" t="e">
        <f>ROUND(VLOOKUP($M567,age!$A$2:$M$479,9,FALSE),1)</f>
        <v>#N/A</v>
      </c>
      <c r="W567" s="20" t="e">
        <f>ROUND(VLOOKUP($M567,age!$A$2:$M$479,10,FALSE),1)</f>
        <v>#N/A</v>
      </c>
      <c r="X567" s="20" t="e">
        <f>ROUND(VLOOKUP($M567,age!$A$2:$M$479,11,FALSE),1)</f>
        <v>#N/A</v>
      </c>
      <c r="Y567" s="20" t="e">
        <f>ROUND(VLOOKUP($M567,age!$A$2:$M$479,12,FALSE),1)</f>
        <v>#N/A</v>
      </c>
      <c r="Z567" s="20" t="e">
        <f>ROUND(VLOOKUP($M567,age!$A$2:$M$479,13,FALSE),1)</f>
        <v>#N/A</v>
      </c>
      <c r="AA567" s="20" t="e">
        <f>ROUND(VLOOKUP($N567,ht!$A$2:$H$423,2,FALSE),1)</f>
        <v>#N/A</v>
      </c>
      <c r="AB567" s="38" t="e">
        <f>ROUND(VLOOKUP($N567,ht!$A$2:$H$423,3,FALSE),1)</f>
        <v>#N/A</v>
      </c>
      <c r="AC567" s="20" t="e">
        <f>ROUND(VLOOKUP($N567,ht!$A$2:$H$423,4,FALSE),1)</f>
        <v>#N/A</v>
      </c>
      <c r="AD567" s="20" t="e">
        <f>ROUND(VLOOKUP($N567,ht!$A$2:$H$423,5,FALSE),1)</f>
        <v>#N/A</v>
      </c>
      <c r="AE567" s="20" t="e">
        <f>ROUND(VLOOKUP($N567,ht!$A$2:$H$423,6,FALSE),1)</f>
        <v>#N/A</v>
      </c>
      <c r="AF567" s="20" t="e">
        <f>ROUND(VLOOKUP($N567,ht!$A$2:$H$423,7,FALSE),1)</f>
        <v>#N/A</v>
      </c>
      <c r="AG567" s="20" t="e">
        <f>ROUND(VLOOKUP($N567,ht!$A$2:$H$423,8,FALSE),1)</f>
        <v>#N/A</v>
      </c>
    </row>
    <row r="568" spans="1:33" x14ac:dyDescent="0.75">
      <c r="A568" s="4"/>
      <c r="B568" s="5"/>
      <c r="C568" s="6"/>
      <c r="D568" s="6"/>
      <c r="E568" s="6"/>
      <c r="F568" s="6"/>
      <c r="G568" s="6"/>
      <c r="H568" s="35" t="str">
        <f t="shared" si="54"/>
        <v/>
      </c>
      <c r="I568" s="35" t="str">
        <f t="shared" si="55"/>
        <v/>
      </c>
      <c r="J568" s="35" t="str">
        <f t="shared" si="56"/>
        <v/>
      </c>
      <c r="K568" s="36" t="str">
        <f>Profile!$B$14</f>
        <v>700101-1</v>
      </c>
      <c r="L568" s="37">
        <f t="shared" ca="1" si="51"/>
        <v>45085</v>
      </c>
      <c r="M568" s="20" t="str">
        <f t="shared" si="52"/>
        <v>0</v>
      </c>
      <c r="N568" s="20" t="str">
        <f t="shared" si="53"/>
        <v>0</v>
      </c>
      <c r="O568" s="20" t="e">
        <f>ROUND(VLOOKUP($M568,age!$A$2:$M$479,2,FALSE),1)</f>
        <v>#N/A</v>
      </c>
      <c r="P568" s="20" t="e">
        <f>ROUND(VLOOKUP($M568,age!$A$2:$M$479,3,FALSE),1)</f>
        <v>#N/A</v>
      </c>
      <c r="Q568" s="20" t="e">
        <f>ROUND(VLOOKUP($M568,age!$A$2:$M$479,4,FALSE),1)</f>
        <v>#N/A</v>
      </c>
      <c r="R568" s="20" t="e">
        <f>ROUND(VLOOKUP($M568,age!$A$2:$M$479,5,FALSE),1)</f>
        <v>#N/A</v>
      </c>
      <c r="S568" s="20" t="e">
        <f>ROUND(VLOOKUP($M568,age!$A$2:$M$479,6,FALSE),1)</f>
        <v>#N/A</v>
      </c>
      <c r="T568" s="20" t="e">
        <f>ROUND(VLOOKUP($M568,age!$A$2:$M$479,7,FALSE),1)</f>
        <v>#N/A</v>
      </c>
      <c r="U568" s="20" t="e">
        <f>ROUND(VLOOKUP($M568,age!$A$2:$M$479,8,FALSE),1)</f>
        <v>#N/A</v>
      </c>
      <c r="V568" s="20" t="e">
        <f>ROUND(VLOOKUP($M568,age!$A$2:$M$479,9,FALSE),1)</f>
        <v>#N/A</v>
      </c>
      <c r="W568" s="20" t="e">
        <f>ROUND(VLOOKUP($M568,age!$A$2:$M$479,10,FALSE),1)</f>
        <v>#N/A</v>
      </c>
      <c r="X568" s="20" t="e">
        <f>ROUND(VLOOKUP($M568,age!$A$2:$M$479,11,FALSE),1)</f>
        <v>#N/A</v>
      </c>
      <c r="Y568" s="20" t="e">
        <f>ROUND(VLOOKUP($M568,age!$A$2:$M$479,12,FALSE),1)</f>
        <v>#N/A</v>
      </c>
      <c r="Z568" s="20" t="e">
        <f>ROUND(VLOOKUP($M568,age!$A$2:$M$479,13,FALSE),1)</f>
        <v>#N/A</v>
      </c>
      <c r="AA568" s="20" t="e">
        <f>ROUND(VLOOKUP($N568,ht!$A$2:$H$423,2,FALSE),1)</f>
        <v>#N/A</v>
      </c>
      <c r="AB568" s="38" t="e">
        <f>ROUND(VLOOKUP($N568,ht!$A$2:$H$423,3,FALSE),1)</f>
        <v>#N/A</v>
      </c>
      <c r="AC568" s="20" t="e">
        <f>ROUND(VLOOKUP($N568,ht!$A$2:$H$423,4,FALSE),1)</f>
        <v>#N/A</v>
      </c>
      <c r="AD568" s="20" t="e">
        <f>ROUND(VLOOKUP($N568,ht!$A$2:$H$423,5,FALSE),1)</f>
        <v>#N/A</v>
      </c>
      <c r="AE568" s="20" t="e">
        <f>ROUND(VLOOKUP($N568,ht!$A$2:$H$423,6,FALSE),1)</f>
        <v>#N/A</v>
      </c>
      <c r="AF568" s="20" t="e">
        <f>ROUND(VLOOKUP($N568,ht!$A$2:$H$423,7,FALSE),1)</f>
        <v>#N/A</v>
      </c>
      <c r="AG568" s="20" t="e">
        <f>ROUND(VLOOKUP($N568,ht!$A$2:$H$423,8,FALSE),1)</f>
        <v>#N/A</v>
      </c>
    </row>
    <row r="569" spans="1:33" x14ac:dyDescent="0.75">
      <c r="A569" s="4"/>
      <c r="B569" s="5"/>
      <c r="C569" s="6"/>
      <c r="D569" s="6"/>
      <c r="E569" s="6"/>
      <c r="F569" s="6"/>
      <c r="G569" s="6"/>
      <c r="H569" s="35" t="str">
        <f t="shared" si="54"/>
        <v/>
      </c>
      <c r="I569" s="35" t="str">
        <f t="shared" si="55"/>
        <v/>
      </c>
      <c r="J569" s="35" t="str">
        <f t="shared" si="56"/>
        <v/>
      </c>
      <c r="K569" s="36" t="str">
        <f>Profile!$B$14</f>
        <v>700101-1</v>
      </c>
      <c r="L569" s="37">
        <f t="shared" ca="1" si="51"/>
        <v>45085</v>
      </c>
      <c r="M569" s="20" t="str">
        <f t="shared" si="52"/>
        <v>0</v>
      </c>
      <c r="N569" s="20" t="str">
        <f t="shared" si="53"/>
        <v>0</v>
      </c>
      <c r="O569" s="20" t="e">
        <f>ROUND(VLOOKUP($M569,age!$A$2:$M$479,2,FALSE),1)</f>
        <v>#N/A</v>
      </c>
      <c r="P569" s="20" t="e">
        <f>ROUND(VLOOKUP($M569,age!$A$2:$M$479,3,FALSE),1)</f>
        <v>#N/A</v>
      </c>
      <c r="Q569" s="20" t="e">
        <f>ROUND(VLOOKUP($M569,age!$A$2:$M$479,4,FALSE),1)</f>
        <v>#N/A</v>
      </c>
      <c r="R569" s="20" t="e">
        <f>ROUND(VLOOKUP($M569,age!$A$2:$M$479,5,FALSE),1)</f>
        <v>#N/A</v>
      </c>
      <c r="S569" s="20" t="e">
        <f>ROUND(VLOOKUP($M569,age!$A$2:$M$479,6,FALSE),1)</f>
        <v>#N/A</v>
      </c>
      <c r="T569" s="20" t="e">
        <f>ROUND(VLOOKUP($M569,age!$A$2:$M$479,7,FALSE),1)</f>
        <v>#N/A</v>
      </c>
      <c r="U569" s="20" t="e">
        <f>ROUND(VLOOKUP($M569,age!$A$2:$M$479,8,FALSE),1)</f>
        <v>#N/A</v>
      </c>
      <c r="V569" s="20" t="e">
        <f>ROUND(VLOOKUP($M569,age!$A$2:$M$479,9,FALSE),1)</f>
        <v>#N/A</v>
      </c>
      <c r="W569" s="20" t="e">
        <f>ROUND(VLOOKUP($M569,age!$A$2:$M$479,10,FALSE),1)</f>
        <v>#N/A</v>
      </c>
      <c r="X569" s="20" t="e">
        <f>ROUND(VLOOKUP($M569,age!$A$2:$M$479,11,FALSE),1)</f>
        <v>#N/A</v>
      </c>
      <c r="Y569" s="20" t="e">
        <f>ROUND(VLOOKUP($M569,age!$A$2:$M$479,12,FALSE),1)</f>
        <v>#N/A</v>
      </c>
      <c r="Z569" s="20" t="e">
        <f>ROUND(VLOOKUP($M569,age!$A$2:$M$479,13,FALSE),1)</f>
        <v>#N/A</v>
      </c>
      <c r="AA569" s="20" t="e">
        <f>ROUND(VLOOKUP($N569,ht!$A$2:$H$423,2,FALSE),1)</f>
        <v>#N/A</v>
      </c>
      <c r="AB569" s="38" t="e">
        <f>ROUND(VLOOKUP($N569,ht!$A$2:$H$423,3,FALSE),1)</f>
        <v>#N/A</v>
      </c>
      <c r="AC569" s="20" t="e">
        <f>ROUND(VLOOKUP($N569,ht!$A$2:$H$423,4,FALSE),1)</f>
        <v>#N/A</v>
      </c>
      <c r="AD569" s="20" t="e">
        <f>ROUND(VLOOKUP($N569,ht!$A$2:$H$423,5,FALSE),1)</f>
        <v>#N/A</v>
      </c>
      <c r="AE569" s="20" t="e">
        <f>ROUND(VLOOKUP($N569,ht!$A$2:$H$423,6,FALSE),1)</f>
        <v>#N/A</v>
      </c>
      <c r="AF569" s="20" t="e">
        <f>ROUND(VLOOKUP($N569,ht!$A$2:$H$423,7,FALSE),1)</f>
        <v>#N/A</v>
      </c>
      <c r="AG569" s="20" t="e">
        <f>ROUND(VLOOKUP($N569,ht!$A$2:$H$423,8,FALSE),1)</f>
        <v>#N/A</v>
      </c>
    </row>
    <row r="570" spans="1:33" x14ac:dyDescent="0.75">
      <c r="A570" s="4"/>
      <c r="B570" s="5"/>
      <c r="C570" s="6"/>
      <c r="D570" s="6"/>
      <c r="E570" s="6"/>
      <c r="F570" s="6"/>
      <c r="G570" s="6"/>
      <c r="H570" s="35" t="str">
        <f t="shared" si="54"/>
        <v/>
      </c>
      <c r="I570" s="35" t="str">
        <f t="shared" si="55"/>
        <v/>
      </c>
      <c r="J570" s="35" t="str">
        <f t="shared" si="56"/>
        <v/>
      </c>
      <c r="K570" s="36" t="str">
        <f>Profile!$B$14</f>
        <v>700101-1</v>
      </c>
      <c r="L570" s="37">
        <f t="shared" ca="1" si="51"/>
        <v>45085</v>
      </c>
      <c r="M570" s="20" t="str">
        <f t="shared" si="52"/>
        <v>0</v>
      </c>
      <c r="N570" s="20" t="str">
        <f t="shared" si="53"/>
        <v>0</v>
      </c>
      <c r="O570" s="20" t="e">
        <f>ROUND(VLOOKUP($M570,age!$A$2:$M$479,2,FALSE),1)</f>
        <v>#N/A</v>
      </c>
      <c r="P570" s="20" t="e">
        <f>ROUND(VLOOKUP($M570,age!$A$2:$M$479,3,FALSE),1)</f>
        <v>#N/A</v>
      </c>
      <c r="Q570" s="20" t="e">
        <f>ROUND(VLOOKUP($M570,age!$A$2:$M$479,4,FALSE),1)</f>
        <v>#N/A</v>
      </c>
      <c r="R570" s="20" t="e">
        <f>ROUND(VLOOKUP($M570,age!$A$2:$M$479,5,FALSE),1)</f>
        <v>#N/A</v>
      </c>
      <c r="S570" s="20" t="e">
        <f>ROUND(VLOOKUP($M570,age!$A$2:$M$479,6,FALSE),1)</f>
        <v>#N/A</v>
      </c>
      <c r="T570" s="20" t="e">
        <f>ROUND(VLOOKUP($M570,age!$A$2:$M$479,7,FALSE),1)</f>
        <v>#N/A</v>
      </c>
      <c r="U570" s="20" t="e">
        <f>ROUND(VLOOKUP($M570,age!$A$2:$M$479,8,FALSE),1)</f>
        <v>#N/A</v>
      </c>
      <c r="V570" s="20" t="e">
        <f>ROUND(VLOOKUP($M570,age!$A$2:$M$479,9,FALSE),1)</f>
        <v>#N/A</v>
      </c>
      <c r="W570" s="20" t="e">
        <f>ROUND(VLOOKUP($M570,age!$A$2:$M$479,10,FALSE),1)</f>
        <v>#N/A</v>
      </c>
      <c r="X570" s="20" t="e">
        <f>ROUND(VLOOKUP($M570,age!$A$2:$M$479,11,FALSE),1)</f>
        <v>#N/A</v>
      </c>
      <c r="Y570" s="20" t="e">
        <f>ROUND(VLOOKUP($M570,age!$A$2:$M$479,12,FALSE),1)</f>
        <v>#N/A</v>
      </c>
      <c r="Z570" s="20" t="e">
        <f>ROUND(VLOOKUP($M570,age!$A$2:$M$479,13,FALSE),1)</f>
        <v>#N/A</v>
      </c>
      <c r="AA570" s="20" t="e">
        <f>ROUND(VLOOKUP($N570,ht!$A$2:$H$423,2,FALSE),1)</f>
        <v>#N/A</v>
      </c>
      <c r="AB570" s="38" t="e">
        <f>ROUND(VLOOKUP($N570,ht!$A$2:$H$423,3,FALSE),1)</f>
        <v>#N/A</v>
      </c>
      <c r="AC570" s="20" t="e">
        <f>ROUND(VLOOKUP($N570,ht!$A$2:$H$423,4,FALSE),1)</f>
        <v>#N/A</v>
      </c>
      <c r="AD570" s="20" t="e">
        <f>ROUND(VLOOKUP($N570,ht!$A$2:$H$423,5,FALSE),1)</f>
        <v>#N/A</v>
      </c>
      <c r="AE570" s="20" t="e">
        <f>ROUND(VLOOKUP($N570,ht!$A$2:$H$423,6,FALSE),1)</f>
        <v>#N/A</v>
      </c>
      <c r="AF570" s="20" t="e">
        <f>ROUND(VLOOKUP($N570,ht!$A$2:$H$423,7,FALSE),1)</f>
        <v>#N/A</v>
      </c>
      <c r="AG570" s="20" t="e">
        <f>ROUND(VLOOKUP($N570,ht!$A$2:$H$423,8,FALSE),1)</f>
        <v>#N/A</v>
      </c>
    </row>
    <row r="571" spans="1:33" x14ac:dyDescent="0.75">
      <c r="A571" s="4"/>
      <c r="B571" s="5"/>
      <c r="C571" s="6"/>
      <c r="D571" s="6"/>
      <c r="E571" s="6"/>
      <c r="F571" s="6"/>
      <c r="G571" s="6"/>
      <c r="H571" s="35" t="str">
        <f t="shared" si="54"/>
        <v/>
      </c>
      <c r="I571" s="35" t="str">
        <f t="shared" si="55"/>
        <v/>
      </c>
      <c r="J571" s="35" t="str">
        <f t="shared" si="56"/>
        <v/>
      </c>
      <c r="K571" s="36" t="str">
        <f>Profile!$B$14</f>
        <v>700101-1</v>
      </c>
      <c r="L571" s="37">
        <f t="shared" ca="1" si="51"/>
        <v>45085</v>
      </c>
      <c r="M571" s="20" t="str">
        <f t="shared" si="52"/>
        <v>0</v>
      </c>
      <c r="N571" s="20" t="str">
        <f t="shared" si="53"/>
        <v>0</v>
      </c>
      <c r="O571" s="20" t="e">
        <f>ROUND(VLOOKUP($M571,age!$A$2:$M$479,2,FALSE),1)</f>
        <v>#N/A</v>
      </c>
      <c r="P571" s="20" t="e">
        <f>ROUND(VLOOKUP($M571,age!$A$2:$M$479,3,FALSE),1)</f>
        <v>#N/A</v>
      </c>
      <c r="Q571" s="20" t="e">
        <f>ROUND(VLOOKUP($M571,age!$A$2:$M$479,4,FALSE),1)</f>
        <v>#N/A</v>
      </c>
      <c r="R571" s="20" t="e">
        <f>ROUND(VLOOKUP($M571,age!$A$2:$M$479,5,FALSE),1)</f>
        <v>#N/A</v>
      </c>
      <c r="S571" s="20" t="e">
        <f>ROUND(VLOOKUP($M571,age!$A$2:$M$479,6,FALSE),1)</f>
        <v>#N/A</v>
      </c>
      <c r="T571" s="20" t="e">
        <f>ROUND(VLOOKUP($M571,age!$A$2:$M$479,7,FALSE),1)</f>
        <v>#N/A</v>
      </c>
      <c r="U571" s="20" t="e">
        <f>ROUND(VLOOKUP($M571,age!$A$2:$M$479,8,FALSE),1)</f>
        <v>#N/A</v>
      </c>
      <c r="V571" s="20" t="e">
        <f>ROUND(VLOOKUP($M571,age!$A$2:$M$479,9,FALSE),1)</f>
        <v>#N/A</v>
      </c>
      <c r="W571" s="20" t="e">
        <f>ROUND(VLOOKUP($M571,age!$A$2:$M$479,10,FALSE),1)</f>
        <v>#N/A</v>
      </c>
      <c r="X571" s="20" t="e">
        <f>ROUND(VLOOKUP($M571,age!$A$2:$M$479,11,FALSE),1)</f>
        <v>#N/A</v>
      </c>
      <c r="Y571" s="20" t="e">
        <f>ROUND(VLOOKUP($M571,age!$A$2:$M$479,12,FALSE),1)</f>
        <v>#N/A</v>
      </c>
      <c r="Z571" s="20" t="e">
        <f>ROUND(VLOOKUP($M571,age!$A$2:$M$479,13,FALSE),1)</f>
        <v>#N/A</v>
      </c>
      <c r="AA571" s="20" t="e">
        <f>ROUND(VLOOKUP($N571,ht!$A$2:$H$423,2,FALSE),1)</f>
        <v>#N/A</v>
      </c>
      <c r="AB571" s="38" t="e">
        <f>ROUND(VLOOKUP($N571,ht!$A$2:$H$423,3,FALSE),1)</f>
        <v>#N/A</v>
      </c>
      <c r="AC571" s="20" t="e">
        <f>ROUND(VLOOKUP($N571,ht!$A$2:$H$423,4,FALSE),1)</f>
        <v>#N/A</v>
      </c>
      <c r="AD571" s="20" t="e">
        <f>ROUND(VLOOKUP($N571,ht!$A$2:$H$423,5,FALSE),1)</f>
        <v>#N/A</v>
      </c>
      <c r="AE571" s="20" t="e">
        <f>ROUND(VLOOKUP($N571,ht!$A$2:$H$423,6,FALSE),1)</f>
        <v>#N/A</v>
      </c>
      <c r="AF571" s="20" t="e">
        <f>ROUND(VLOOKUP($N571,ht!$A$2:$H$423,7,FALSE),1)</f>
        <v>#N/A</v>
      </c>
      <c r="AG571" s="20" t="e">
        <f>ROUND(VLOOKUP($N571,ht!$A$2:$H$423,8,FALSE),1)</f>
        <v>#N/A</v>
      </c>
    </row>
    <row r="572" spans="1:33" x14ac:dyDescent="0.75">
      <c r="A572" s="4"/>
      <c r="B572" s="5"/>
      <c r="C572" s="6"/>
      <c r="D572" s="6"/>
      <c r="E572" s="6"/>
      <c r="F572" s="6"/>
      <c r="G572" s="6"/>
      <c r="H572" s="35" t="str">
        <f t="shared" si="54"/>
        <v/>
      </c>
      <c r="I572" s="35" t="str">
        <f t="shared" si="55"/>
        <v/>
      </c>
      <c r="J572" s="35" t="str">
        <f t="shared" si="56"/>
        <v/>
      </c>
      <c r="K572" s="36" t="str">
        <f>Profile!$B$14</f>
        <v>700101-1</v>
      </c>
      <c r="L572" s="37">
        <f t="shared" ca="1" si="51"/>
        <v>45085</v>
      </c>
      <c r="M572" s="20" t="str">
        <f t="shared" si="52"/>
        <v>0</v>
      </c>
      <c r="N572" s="20" t="str">
        <f t="shared" si="53"/>
        <v>0</v>
      </c>
      <c r="O572" s="20" t="e">
        <f>ROUND(VLOOKUP($M572,age!$A$2:$M$479,2,FALSE),1)</f>
        <v>#N/A</v>
      </c>
      <c r="P572" s="20" t="e">
        <f>ROUND(VLOOKUP($M572,age!$A$2:$M$479,3,FALSE),1)</f>
        <v>#N/A</v>
      </c>
      <c r="Q572" s="20" t="e">
        <f>ROUND(VLOOKUP($M572,age!$A$2:$M$479,4,FALSE),1)</f>
        <v>#N/A</v>
      </c>
      <c r="R572" s="20" t="e">
        <f>ROUND(VLOOKUP($M572,age!$A$2:$M$479,5,FALSE),1)</f>
        <v>#N/A</v>
      </c>
      <c r="S572" s="20" t="e">
        <f>ROUND(VLOOKUP($M572,age!$A$2:$M$479,6,FALSE),1)</f>
        <v>#N/A</v>
      </c>
      <c r="T572" s="20" t="e">
        <f>ROUND(VLOOKUP($M572,age!$A$2:$M$479,7,FALSE),1)</f>
        <v>#N/A</v>
      </c>
      <c r="U572" s="20" t="e">
        <f>ROUND(VLOOKUP($M572,age!$A$2:$M$479,8,FALSE),1)</f>
        <v>#N/A</v>
      </c>
      <c r="V572" s="20" t="e">
        <f>ROUND(VLOOKUP($M572,age!$A$2:$M$479,9,FALSE),1)</f>
        <v>#N/A</v>
      </c>
      <c r="W572" s="20" t="e">
        <f>ROUND(VLOOKUP($M572,age!$A$2:$M$479,10,FALSE),1)</f>
        <v>#N/A</v>
      </c>
      <c r="X572" s="20" t="e">
        <f>ROUND(VLOOKUP($M572,age!$A$2:$M$479,11,FALSE),1)</f>
        <v>#N/A</v>
      </c>
      <c r="Y572" s="20" t="e">
        <f>ROUND(VLOOKUP($M572,age!$A$2:$M$479,12,FALSE),1)</f>
        <v>#N/A</v>
      </c>
      <c r="Z572" s="20" t="e">
        <f>ROUND(VLOOKUP($M572,age!$A$2:$M$479,13,FALSE),1)</f>
        <v>#N/A</v>
      </c>
      <c r="AA572" s="20" t="e">
        <f>ROUND(VLOOKUP($N572,ht!$A$2:$H$423,2,FALSE),1)</f>
        <v>#N/A</v>
      </c>
      <c r="AB572" s="38" t="e">
        <f>ROUND(VLOOKUP($N572,ht!$A$2:$H$423,3,FALSE),1)</f>
        <v>#N/A</v>
      </c>
      <c r="AC572" s="20" t="e">
        <f>ROUND(VLOOKUP($N572,ht!$A$2:$H$423,4,FALSE),1)</f>
        <v>#N/A</v>
      </c>
      <c r="AD572" s="20" t="e">
        <f>ROUND(VLOOKUP($N572,ht!$A$2:$H$423,5,FALSE),1)</f>
        <v>#N/A</v>
      </c>
      <c r="AE572" s="20" t="e">
        <f>ROUND(VLOOKUP($N572,ht!$A$2:$H$423,6,FALSE),1)</f>
        <v>#N/A</v>
      </c>
      <c r="AF572" s="20" t="e">
        <f>ROUND(VLOOKUP($N572,ht!$A$2:$H$423,7,FALSE),1)</f>
        <v>#N/A</v>
      </c>
      <c r="AG572" s="20" t="e">
        <f>ROUND(VLOOKUP($N572,ht!$A$2:$H$423,8,FALSE),1)</f>
        <v>#N/A</v>
      </c>
    </row>
    <row r="573" spans="1:33" x14ac:dyDescent="0.75">
      <c r="A573" s="4"/>
      <c r="B573" s="5"/>
      <c r="C573" s="6"/>
      <c r="D573" s="6"/>
      <c r="E573" s="6"/>
      <c r="F573" s="6"/>
      <c r="G573" s="6"/>
      <c r="H573" s="35" t="str">
        <f t="shared" si="54"/>
        <v/>
      </c>
      <c r="I573" s="35" t="str">
        <f t="shared" si="55"/>
        <v/>
      </c>
      <c r="J573" s="35" t="str">
        <f t="shared" si="56"/>
        <v/>
      </c>
      <c r="K573" s="36" t="str">
        <f>Profile!$B$14</f>
        <v>700101-1</v>
      </c>
      <c r="L573" s="37">
        <f t="shared" ca="1" si="51"/>
        <v>45085</v>
      </c>
      <c r="M573" s="20" t="str">
        <f t="shared" si="52"/>
        <v>0</v>
      </c>
      <c r="N573" s="20" t="str">
        <f t="shared" si="53"/>
        <v>0</v>
      </c>
      <c r="O573" s="20" t="e">
        <f>ROUND(VLOOKUP($M573,age!$A$2:$M$479,2,FALSE),1)</f>
        <v>#N/A</v>
      </c>
      <c r="P573" s="20" t="e">
        <f>ROUND(VLOOKUP($M573,age!$A$2:$M$479,3,FALSE),1)</f>
        <v>#N/A</v>
      </c>
      <c r="Q573" s="20" t="e">
        <f>ROUND(VLOOKUP($M573,age!$A$2:$M$479,4,FALSE),1)</f>
        <v>#N/A</v>
      </c>
      <c r="R573" s="20" t="e">
        <f>ROUND(VLOOKUP($M573,age!$A$2:$M$479,5,FALSE),1)</f>
        <v>#N/A</v>
      </c>
      <c r="S573" s="20" t="e">
        <f>ROUND(VLOOKUP($M573,age!$A$2:$M$479,6,FALSE),1)</f>
        <v>#N/A</v>
      </c>
      <c r="T573" s="20" t="e">
        <f>ROUND(VLOOKUP($M573,age!$A$2:$M$479,7,FALSE),1)</f>
        <v>#N/A</v>
      </c>
      <c r="U573" s="20" t="e">
        <f>ROUND(VLOOKUP($M573,age!$A$2:$M$479,8,FALSE),1)</f>
        <v>#N/A</v>
      </c>
      <c r="V573" s="20" t="e">
        <f>ROUND(VLOOKUP($M573,age!$A$2:$M$479,9,FALSE),1)</f>
        <v>#N/A</v>
      </c>
      <c r="W573" s="20" t="e">
        <f>ROUND(VLOOKUP($M573,age!$A$2:$M$479,10,FALSE),1)</f>
        <v>#N/A</v>
      </c>
      <c r="X573" s="20" t="e">
        <f>ROUND(VLOOKUP($M573,age!$A$2:$M$479,11,FALSE),1)</f>
        <v>#N/A</v>
      </c>
      <c r="Y573" s="20" t="e">
        <f>ROUND(VLOOKUP($M573,age!$A$2:$M$479,12,FALSE),1)</f>
        <v>#N/A</v>
      </c>
      <c r="Z573" s="20" t="e">
        <f>ROUND(VLOOKUP($M573,age!$A$2:$M$479,13,FALSE),1)</f>
        <v>#N/A</v>
      </c>
      <c r="AA573" s="20" t="e">
        <f>ROUND(VLOOKUP($N573,ht!$A$2:$H$423,2,FALSE),1)</f>
        <v>#N/A</v>
      </c>
      <c r="AB573" s="38" t="e">
        <f>ROUND(VLOOKUP($N573,ht!$A$2:$H$423,3,FALSE),1)</f>
        <v>#N/A</v>
      </c>
      <c r="AC573" s="20" t="e">
        <f>ROUND(VLOOKUP($N573,ht!$A$2:$H$423,4,FALSE),1)</f>
        <v>#N/A</v>
      </c>
      <c r="AD573" s="20" t="e">
        <f>ROUND(VLOOKUP($N573,ht!$A$2:$H$423,5,FALSE),1)</f>
        <v>#N/A</v>
      </c>
      <c r="AE573" s="20" t="e">
        <f>ROUND(VLOOKUP($N573,ht!$A$2:$H$423,6,FALSE),1)</f>
        <v>#N/A</v>
      </c>
      <c r="AF573" s="20" t="e">
        <f>ROUND(VLOOKUP($N573,ht!$A$2:$H$423,7,FALSE),1)</f>
        <v>#N/A</v>
      </c>
      <c r="AG573" s="20" t="e">
        <f>ROUND(VLOOKUP($N573,ht!$A$2:$H$423,8,FALSE),1)</f>
        <v>#N/A</v>
      </c>
    </row>
    <row r="574" spans="1:33" x14ac:dyDescent="0.75">
      <c r="A574" s="4"/>
      <c r="B574" s="5"/>
      <c r="C574" s="6"/>
      <c r="D574" s="6"/>
      <c r="E574" s="6"/>
      <c r="F574" s="6"/>
      <c r="G574" s="6"/>
      <c r="H574" s="35" t="str">
        <f t="shared" si="54"/>
        <v/>
      </c>
      <c r="I574" s="35" t="str">
        <f t="shared" si="55"/>
        <v/>
      </c>
      <c r="J574" s="35" t="str">
        <f t="shared" si="56"/>
        <v/>
      </c>
      <c r="K574" s="36" t="str">
        <f>Profile!$B$14</f>
        <v>700101-1</v>
      </c>
      <c r="L574" s="37">
        <f t="shared" ca="1" si="51"/>
        <v>45085</v>
      </c>
      <c r="M574" s="20" t="str">
        <f t="shared" si="52"/>
        <v>0</v>
      </c>
      <c r="N574" s="20" t="str">
        <f t="shared" si="53"/>
        <v>0</v>
      </c>
      <c r="O574" s="20" t="e">
        <f>ROUND(VLOOKUP($M574,age!$A$2:$M$479,2,FALSE),1)</f>
        <v>#N/A</v>
      </c>
      <c r="P574" s="20" t="e">
        <f>ROUND(VLOOKUP($M574,age!$A$2:$M$479,3,FALSE),1)</f>
        <v>#N/A</v>
      </c>
      <c r="Q574" s="20" t="e">
        <f>ROUND(VLOOKUP($M574,age!$A$2:$M$479,4,FALSE),1)</f>
        <v>#N/A</v>
      </c>
      <c r="R574" s="20" t="e">
        <f>ROUND(VLOOKUP($M574,age!$A$2:$M$479,5,FALSE),1)</f>
        <v>#N/A</v>
      </c>
      <c r="S574" s="20" t="e">
        <f>ROUND(VLOOKUP($M574,age!$A$2:$M$479,6,FALSE),1)</f>
        <v>#N/A</v>
      </c>
      <c r="T574" s="20" t="e">
        <f>ROUND(VLOOKUP($M574,age!$A$2:$M$479,7,FALSE),1)</f>
        <v>#N/A</v>
      </c>
      <c r="U574" s="20" t="e">
        <f>ROUND(VLOOKUP($M574,age!$A$2:$M$479,8,FALSE),1)</f>
        <v>#N/A</v>
      </c>
      <c r="V574" s="20" t="e">
        <f>ROUND(VLOOKUP($M574,age!$A$2:$M$479,9,FALSE),1)</f>
        <v>#N/A</v>
      </c>
      <c r="W574" s="20" t="e">
        <f>ROUND(VLOOKUP($M574,age!$A$2:$M$479,10,FALSE),1)</f>
        <v>#N/A</v>
      </c>
      <c r="X574" s="20" t="e">
        <f>ROUND(VLOOKUP($M574,age!$A$2:$M$479,11,FALSE),1)</f>
        <v>#N/A</v>
      </c>
      <c r="Y574" s="20" t="e">
        <f>ROUND(VLOOKUP($M574,age!$A$2:$M$479,12,FALSE),1)</f>
        <v>#N/A</v>
      </c>
      <c r="Z574" s="20" t="e">
        <f>ROUND(VLOOKUP($M574,age!$A$2:$M$479,13,FALSE),1)</f>
        <v>#N/A</v>
      </c>
      <c r="AA574" s="20" t="e">
        <f>ROUND(VLOOKUP($N574,ht!$A$2:$H$423,2,FALSE),1)</f>
        <v>#N/A</v>
      </c>
      <c r="AB574" s="38" t="e">
        <f>ROUND(VLOOKUP($N574,ht!$A$2:$H$423,3,FALSE),1)</f>
        <v>#N/A</v>
      </c>
      <c r="AC574" s="20" t="e">
        <f>ROUND(VLOOKUP($N574,ht!$A$2:$H$423,4,FALSE),1)</f>
        <v>#N/A</v>
      </c>
      <c r="AD574" s="20" t="e">
        <f>ROUND(VLOOKUP($N574,ht!$A$2:$H$423,5,FALSE),1)</f>
        <v>#N/A</v>
      </c>
      <c r="AE574" s="20" t="e">
        <f>ROUND(VLOOKUP($N574,ht!$A$2:$H$423,6,FALSE),1)</f>
        <v>#N/A</v>
      </c>
      <c r="AF574" s="20" t="e">
        <f>ROUND(VLOOKUP($N574,ht!$A$2:$H$423,7,FALSE),1)</f>
        <v>#N/A</v>
      </c>
      <c r="AG574" s="20" t="e">
        <f>ROUND(VLOOKUP($N574,ht!$A$2:$H$423,8,FALSE),1)</f>
        <v>#N/A</v>
      </c>
    </row>
    <row r="575" spans="1:33" x14ac:dyDescent="0.75">
      <c r="A575" s="4"/>
      <c r="B575" s="5"/>
      <c r="C575" s="6"/>
      <c r="D575" s="6"/>
      <c r="E575" s="6"/>
      <c r="F575" s="6"/>
      <c r="G575" s="6"/>
      <c r="H575" s="35" t="str">
        <f t="shared" si="54"/>
        <v/>
      </c>
      <c r="I575" s="35" t="str">
        <f t="shared" si="55"/>
        <v/>
      </c>
      <c r="J575" s="35" t="str">
        <f t="shared" si="56"/>
        <v/>
      </c>
      <c r="K575" s="36" t="str">
        <f>Profile!$B$14</f>
        <v>700101-1</v>
      </c>
      <c r="L575" s="37">
        <f t="shared" ca="1" si="51"/>
        <v>45085</v>
      </c>
      <c r="M575" s="20" t="str">
        <f t="shared" si="52"/>
        <v>0</v>
      </c>
      <c r="N575" s="20" t="str">
        <f t="shared" si="53"/>
        <v>0</v>
      </c>
      <c r="O575" s="20" t="e">
        <f>ROUND(VLOOKUP($M575,age!$A$2:$M$479,2,FALSE),1)</f>
        <v>#N/A</v>
      </c>
      <c r="P575" s="20" t="e">
        <f>ROUND(VLOOKUP($M575,age!$A$2:$M$479,3,FALSE),1)</f>
        <v>#N/A</v>
      </c>
      <c r="Q575" s="20" t="e">
        <f>ROUND(VLOOKUP($M575,age!$A$2:$M$479,4,FALSE),1)</f>
        <v>#N/A</v>
      </c>
      <c r="R575" s="20" t="e">
        <f>ROUND(VLOOKUP($M575,age!$A$2:$M$479,5,FALSE),1)</f>
        <v>#N/A</v>
      </c>
      <c r="S575" s="20" t="e">
        <f>ROUND(VLOOKUP($M575,age!$A$2:$M$479,6,FALSE),1)</f>
        <v>#N/A</v>
      </c>
      <c r="T575" s="20" t="e">
        <f>ROUND(VLOOKUP($M575,age!$A$2:$M$479,7,FALSE),1)</f>
        <v>#N/A</v>
      </c>
      <c r="U575" s="20" t="e">
        <f>ROUND(VLOOKUP($M575,age!$A$2:$M$479,8,FALSE),1)</f>
        <v>#N/A</v>
      </c>
      <c r="V575" s="20" t="e">
        <f>ROUND(VLOOKUP($M575,age!$A$2:$M$479,9,FALSE),1)</f>
        <v>#N/A</v>
      </c>
      <c r="W575" s="20" t="e">
        <f>ROUND(VLOOKUP($M575,age!$A$2:$M$479,10,FALSE),1)</f>
        <v>#N/A</v>
      </c>
      <c r="X575" s="20" t="e">
        <f>ROUND(VLOOKUP($M575,age!$A$2:$M$479,11,FALSE),1)</f>
        <v>#N/A</v>
      </c>
      <c r="Y575" s="20" t="e">
        <f>ROUND(VLOOKUP($M575,age!$A$2:$M$479,12,FALSE),1)</f>
        <v>#N/A</v>
      </c>
      <c r="Z575" s="20" t="e">
        <f>ROUND(VLOOKUP($M575,age!$A$2:$M$479,13,FALSE),1)</f>
        <v>#N/A</v>
      </c>
      <c r="AA575" s="20" t="e">
        <f>ROUND(VLOOKUP($N575,ht!$A$2:$H$423,2,FALSE),1)</f>
        <v>#N/A</v>
      </c>
      <c r="AB575" s="38" t="e">
        <f>ROUND(VLOOKUP($N575,ht!$A$2:$H$423,3,FALSE),1)</f>
        <v>#N/A</v>
      </c>
      <c r="AC575" s="20" t="e">
        <f>ROUND(VLOOKUP($N575,ht!$A$2:$H$423,4,FALSE),1)</f>
        <v>#N/A</v>
      </c>
      <c r="AD575" s="20" t="e">
        <f>ROUND(VLOOKUP($N575,ht!$A$2:$H$423,5,FALSE),1)</f>
        <v>#N/A</v>
      </c>
      <c r="AE575" s="20" t="e">
        <f>ROUND(VLOOKUP($N575,ht!$A$2:$H$423,6,FALSE),1)</f>
        <v>#N/A</v>
      </c>
      <c r="AF575" s="20" t="e">
        <f>ROUND(VLOOKUP($N575,ht!$A$2:$H$423,7,FALSE),1)</f>
        <v>#N/A</v>
      </c>
      <c r="AG575" s="20" t="e">
        <f>ROUND(VLOOKUP($N575,ht!$A$2:$H$423,8,FALSE),1)</f>
        <v>#N/A</v>
      </c>
    </row>
    <row r="576" spans="1:33" x14ac:dyDescent="0.75">
      <c r="A576" s="4"/>
      <c r="B576" s="5"/>
      <c r="C576" s="6"/>
      <c r="D576" s="6"/>
      <c r="E576" s="6"/>
      <c r="F576" s="6"/>
      <c r="G576" s="6"/>
      <c r="H576" s="35" t="str">
        <f t="shared" si="54"/>
        <v/>
      </c>
      <c r="I576" s="35" t="str">
        <f t="shared" si="55"/>
        <v/>
      </c>
      <c r="J576" s="35" t="str">
        <f t="shared" si="56"/>
        <v/>
      </c>
      <c r="K576" s="36" t="str">
        <f>Profile!$B$14</f>
        <v>700101-1</v>
      </c>
      <c r="L576" s="37">
        <f t="shared" ca="1" si="51"/>
        <v>45085</v>
      </c>
      <c r="M576" s="20" t="str">
        <f t="shared" si="52"/>
        <v>0</v>
      </c>
      <c r="N576" s="20" t="str">
        <f t="shared" si="53"/>
        <v>0</v>
      </c>
      <c r="O576" s="20" t="e">
        <f>ROUND(VLOOKUP($M576,age!$A$2:$M$479,2,FALSE),1)</f>
        <v>#N/A</v>
      </c>
      <c r="P576" s="20" t="e">
        <f>ROUND(VLOOKUP($M576,age!$A$2:$M$479,3,FALSE),1)</f>
        <v>#N/A</v>
      </c>
      <c r="Q576" s="20" t="e">
        <f>ROUND(VLOOKUP($M576,age!$A$2:$M$479,4,FALSE),1)</f>
        <v>#N/A</v>
      </c>
      <c r="R576" s="20" t="e">
        <f>ROUND(VLOOKUP($M576,age!$A$2:$M$479,5,FALSE),1)</f>
        <v>#N/A</v>
      </c>
      <c r="S576" s="20" t="e">
        <f>ROUND(VLOOKUP($M576,age!$A$2:$M$479,6,FALSE),1)</f>
        <v>#N/A</v>
      </c>
      <c r="T576" s="20" t="e">
        <f>ROUND(VLOOKUP($M576,age!$A$2:$M$479,7,FALSE),1)</f>
        <v>#N/A</v>
      </c>
      <c r="U576" s="20" t="e">
        <f>ROUND(VLOOKUP($M576,age!$A$2:$M$479,8,FALSE),1)</f>
        <v>#N/A</v>
      </c>
      <c r="V576" s="20" t="e">
        <f>ROUND(VLOOKUP($M576,age!$A$2:$M$479,9,FALSE),1)</f>
        <v>#N/A</v>
      </c>
      <c r="W576" s="20" t="e">
        <f>ROUND(VLOOKUP($M576,age!$A$2:$M$479,10,FALSE),1)</f>
        <v>#N/A</v>
      </c>
      <c r="X576" s="20" t="e">
        <f>ROUND(VLOOKUP($M576,age!$A$2:$M$479,11,FALSE),1)</f>
        <v>#N/A</v>
      </c>
      <c r="Y576" s="20" t="e">
        <f>ROUND(VLOOKUP($M576,age!$A$2:$M$479,12,FALSE),1)</f>
        <v>#N/A</v>
      </c>
      <c r="Z576" s="20" t="e">
        <f>ROUND(VLOOKUP($M576,age!$A$2:$M$479,13,FALSE),1)</f>
        <v>#N/A</v>
      </c>
      <c r="AA576" s="20" t="e">
        <f>ROUND(VLOOKUP($N576,ht!$A$2:$H$423,2,FALSE),1)</f>
        <v>#N/A</v>
      </c>
      <c r="AB576" s="38" t="e">
        <f>ROUND(VLOOKUP($N576,ht!$A$2:$H$423,3,FALSE),1)</f>
        <v>#N/A</v>
      </c>
      <c r="AC576" s="20" t="e">
        <f>ROUND(VLOOKUP($N576,ht!$A$2:$H$423,4,FALSE),1)</f>
        <v>#N/A</v>
      </c>
      <c r="AD576" s="20" t="e">
        <f>ROUND(VLOOKUP($N576,ht!$A$2:$H$423,5,FALSE),1)</f>
        <v>#N/A</v>
      </c>
      <c r="AE576" s="20" t="e">
        <f>ROUND(VLOOKUP($N576,ht!$A$2:$H$423,6,FALSE),1)</f>
        <v>#N/A</v>
      </c>
      <c r="AF576" s="20" t="e">
        <f>ROUND(VLOOKUP($N576,ht!$A$2:$H$423,7,FALSE),1)</f>
        <v>#N/A</v>
      </c>
      <c r="AG576" s="20" t="e">
        <f>ROUND(VLOOKUP($N576,ht!$A$2:$H$423,8,FALSE),1)</f>
        <v>#N/A</v>
      </c>
    </row>
    <row r="577" spans="1:33" x14ac:dyDescent="0.75">
      <c r="A577" s="4"/>
      <c r="B577" s="5"/>
      <c r="C577" s="6"/>
      <c r="D577" s="6"/>
      <c r="E577" s="6"/>
      <c r="F577" s="6"/>
      <c r="G577" s="6"/>
      <c r="H577" s="35" t="str">
        <f t="shared" si="54"/>
        <v/>
      </c>
      <c r="I577" s="35" t="str">
        <f t="shared" si="55"/>
        <v/>
      </c>
      <c r="J577" s="35" t="str">
        <f t="shared" si="56"/>
        <v/>
      </c>
      <c r="K577" s="36" t="str">
        <f>Profile!$B$14</f>
        <v>700101-1</v>
      </c>
      <c r="L577" s="37">
        <f t="shared" ca="1" si="51"/>
        <v>45085</v>
      </c>
      <c r="M577" s="20" t="str">
        <f t="shared" si="52"/>
        <v>0</v>
      </c>
      <c r="N577" s="20" t="str">
        <f t="shared" si="53"/>
        <v>0</v>
      </c>
      <c r="O577" s="20" t="e">
        <f>ROUND(VLOOKUP($M577,age!$A$2:$M$479,2,FALSE),1)</f>
        <v>#N/A</v>
      </c>
      <c r="P577" s="20" t="e">
        <f>ROUND(VLOOKUP($M577,age!$A$2:$M$479,3,FALSE),1)</f>
        <v>#N/A</v>
      </c>
      <c r="Q577" s="20" t="e">
        <f>ROUND(VLOOKUP($M577,age!$A$2:$M$479,4,FALSE),1)</f>
        <v>#N/A</v>
      </c>
      <c r="R577" s="20" t="e">
        <f>ROUND(VLOOKUP($M577,age!$A$2:$M$479,5,FALSE),1)</f>
        <v>#N/A</v>
      </c>
      <c r="S577" s="20" t="e">
        <f>ROUND(VLOOKUP($M577,age!$A$2:$M$479,6,FALSE),1)</f>
        <v>#N/A</v>
      </c>
      <c r="T577" s="20" t="e">
        <f>ROUND(VLOOKUP($M577,age!$A$2:$M$479,7,FALSE),1)</f>
        <v>#N/A</v>
      </c>
      <c r="U577" s="20" t="e">
        <f>ROUND(VLOOKUP($M577,age!$A$2:$M$479,8,FALSE),1)</f>
        <v>#N/A</v>
      </c>
      <c r="V577" s="20" t="e">
        <f>ROUND(VLOOKUP($M577,age!$A$2:$M$479,9,FALSE),1)</f>
        <v>#N/A</v>
      </c>
      <c r="W577" s="20" t="e">
        <f>ROUND(VLOOKUP($M577,age!$A$2:$M$479,10,FALSE),1)</f>
        <v>#N/A</v>
      </c>
      <c r="X577" s="20" t="e">
        <f>ROUND(VLOOKUP($M577,age!$A$2:$M$479,11,FALSE),1)</f>
        <v>#N/A</v>
      </c>
      <c r="Y577" s="20" t="e">
        <f>ROUND(VLOOKUP($M577,age!$A$2:$M$479,12,FALSE),1)</f>
        <v>#N/A</v>
      </c>
      <c r="Z577" s="20" t="e">
        <f>ROUND(VLOOKUP($M577,age!$A$2:$M$479,13,FALSE),1)</f>
        <v>#N/A</v>
      </c>
      <c r="AA577" s="20" t="e">
        <f>ROUND(VLOOKUP($N577,ht!$A$2:$H$423,2,FALSE),1)</f>
        <v>#N/A</v>
      </c>
      <c r="AB577" s="38" t="e">
        <f>ROUND(VLOOKUP($N577,ht!$A$2:$H$423,3,FALSE),1)</f>
        <v>#N/A</v>
      </c>
      <c r="AC577" s="20" t="e">
        <f>ROUND(VLOOKUP($N577,ht!$A$2:$H$423,4,FALSE),1)</f>
        <v>#N/A</v>
      </c>
      <c r="AD577" s="20" t="e">
        <f>ROUND(VLOOKUP($N577,ht!$A$2:$H$423,5,FALSE),1)</f>
        <v>#N/A</v>
      </c>
      <c r="AE577" s="20" t="e">
        <f>ROUND(VLOOKUP($N577,ht!$A$2:$H$423,6,FALSE),1)</f>
        <v>#N/A</v>
      </c>
      <c r="AF577" s="20" t="e">
        <f>ROUND(VLOOKUP($N577,ht!$A$2:$H$423,7,FALSE),1)</f>
        <v>#N/A</v>
      </c>
      <c r="AG577" s="20" t="e">
        <f>ROUND(VLOOKUP($N577,ht!$A$2:$H$423,8,FALSE),1)</f>
        <v>#N/A</v>
      </c>
    </row>
    <row r="578" spans="1:33" x14ac:dyDescent="0.75">
      <c r="A578" s="4"/>
      <c r="B578" s="5"/>
      <c r="C578" s="6"/>
      <c r="D578" s="6"/>
      <c r="E578" s="6"/>
      <c r="F578" s="6"/>
      <c r="G578" s="6"/>
      <c r="H578" s="35" t="str">
        <f t="shared" si="54"/>
        <v/>
      </c>
      <c r="I578" s="35" t="str">
        <f t="shared" si="55"/>
        <v/>
      </c>
      <c r="J578" s="35" t="str">
        <f t="shared" si="56"/>
        <v/>
      </c>
      <c r="K578" s="36" t="str">
        <f>Profile!$B$14</f>
        <v>700101-1</v>
      </c>
      <c r="L578" s="37">
        <f t="shared" ca="1" si="51"/>
        <v>45085</v>
      </c>
      <c r="M578" s="20" t="str">
        <f t="shared" si="52"/>
        <v>0</v>
      </c>
      <c r="N578" s="20" t="str">
        <f t="shared" si="53"/>
        <v>0</v>
      </c>
      <c r="O578" s="20" t="e">
        <f>ROUND(VLOOKUP($M578,age!$A$2:$M$479,2,FALSE),1)</f>
        <v>#N/A</v>
      </c>
      <c r="P578" s="20" t="e">
        <f>ROUND(VLOOKUP($M578,age!$A$2:$M$479,3,FALSE),1)</f>
        <v>#N/A</v>
      </c>
      <c r="Q578" s="20" t="e">
        <f>ROUND(VLOOKUP($M578,age!$A$2:$M$479,4,FALSE),1)</f>
        <v>#N/A</v>
      </c>
      <c r="R578" s="20" t="e">
        <f>ROUND(VLOOKUP($M578,age!$A$2:$M$479,5,FALSE),1)</f>
        <v>#N/A</v>
      </c>
      <c r="S578" s="20" t="e">
        <f>ROUND(VLOOKUP($M578,age!$A$2:$M$479,6,FALSE),1)</f>
        <v>#N/A</v>
      </c>
      <c r="T578" s="20" t="e">
        <f>ROUND(VLOOKUP($M578,age!$A$2:$M$479,7,FALSE),1)</f>
        <v>#N/A</v>
      </c>
      <c r="U578" s="20" t="e">
        <f>ROUND(VLOOKUP($M578,age!$A$2:$M$479,8,FALSE),1)</f>
        <v>#N/A</v>
      </c>
      <c r="V578" s="20" t="e">
        <f>ROUND(VLOOKUP($M578,age!$A$2:$M$479,9,FALSE),1)</f>
        <v>#N/A</v>
      </c>
      <c r="W578" s="20" t="e">
        <f>ROUND(VLOOKUP($M578,age!$A$2:$M$479,10,FALSE),1)</f>
        <v>#N/A</v>
      </c>
      <c r="X578" s="20" t="e">
        <f>ROUND(VLOOKUP($M578,age!$A$2:$M$479,11,FALSE),1)</f>
        <v>#N/A</v>
      </c>
      <c r="Y578" s="20" t="e">
        <f>ROUND(VLOOKUP($M578,age!$A$2:$M$479,12,FALSE),1)</f>
        <v>#N/A</v>
      </c>
      <c r="Z578" s="20" t="e">
        <f>ROUND(VLOOKUP($M578,age!$A$2:$M$479,13,FALSE),1)</f>
        <v>#N/A</v>
      </c>
      <c r="AA578" s="20" t="e">
        <f>ROUND(VLOOKUP($N578,ht!$A$2:$H$423,2,FALSE),1)</f>
        <v>#N/A</v>
      </c>
      <c r="AB578" s="38" t="e">
        <f>ROUND(VLOOKUP($N578,ht!$A$2:$H$423,3,FALSE),1)</f>
        <v>#N/A</v>
      </c>
      <c r="AC578" s="20" t="e">
        <f>ROUND(VLOOKUP($N578,ht!$A$2:$H$423,4,FALSE),1)</f>
        <v>#N/A</v>
      </c>
      <c r="AD578" s="20" t="e">
        <f>ROUND(VLOOKUP($N578,ht!$A$2:$H$423,5,FALSE),1)</f>
        <v>#N/A</v>
      </c>
      <c r="AE578" s="20" t="e">
        <f>ROUND(VLOOKUP($N578,ht!$A$2:$H$423,6,FALSE),1)</f>
        <v>#N/A</v>
      </c>
      <c r="AF578" s="20" t="e">
        <f>ROUND(VLOOKUP($N578,ht!$A$2:$H$423,7,FALSE),1)</f>
        <v>#N/A</v>
      </c>
      <c r="AG578" s="20" t="e">
        <f>ROUND(VLOOKUP($N578,ht!$A$2:$H$423,8,FALSE),1)</f>
        <v>#N/A</v>
      </c>
    </row>
    <row r="579" spans="1:33" x14ac:dyDescent="0.75">
      <c r="A579" s="4"/>
      <c r="B579" s="5"/>
      <c r="C579" s="6"/>
      <c r="D579" s="6"/>
      <c r="E579" s="6"/>
      <c r="F579" s="6"/>
      <c r="G579" s="6"/>
      <c r="H579" s="35" t="str">
        <f t="shared" si="54"/>
        <v/>
      </c>
      <c r="I579" s="35" t="str">
        <f t="shared" si="55"/>
        <v/>
      </c>
      <c r="J579" s="35" t="str">
        <f t="shared" si="56"/>
        <v/>
      </c>
      <c r="K579" s="36" t="str">
        <f>Profile!$B$14</f>
        <v>700101-1</v>
      </c>
      <c r="L579" s="37">
        <f t="shared" ca="1" si="51"/>
        <v>45085</v>
      </c>
      <c r="M579" s="20" t="str">
        <f t="shared" si="52"/>
        <v>0</v>
      </c>
      <c r="N579" s="20" t="str">
        <f t="shared" si="53"/>
        <v>0</v>
      </c>
      <c r="O579" s="20" t="e">
        <f>ROUND(VLOOKUP($M579,age!$A$2:$M$479,2,FALSE),1)</f>
        <v>#N/A</v>
      </c>
      <c r="P579" s="20" t="e">
        <f>ROUND(VLOOKUP($M579,age!$A$2:$M$479,3,FALSE),1)</f>
        <v>#N/A</v>
      </c>
      <c r="Q579" s="20" t="e">
        <f>ROUND(VLOOKUP($M579,age!$A$2:$M$479,4,FALSE),1)</f>
        <v>#N/A</v>
      </c>
      <c r="R579" s="20" t="e">
        <f>ROUND(VLOOKUP($M579,age!$A$2:$M$479,5,FALSE),1)</f>
        <v>#N/A</v>
      </c>
      <c r="S579" s="20" t="e">
        <f>ROUND(VLOOKUP($M579,age!$A$2:$M$479,6,FALSE),1)</f>
        <v>#N/A</v>
      </c>
      <c r="T579" s="20" t="e">
        <f>ROUND(VLOOKUP($M579,age!$A$2:$M$479,7,FALSE),1)</f>
        <v>#N/A</v>
      </c>
      <c r="U579" s="20" t="e">
        <f>ROUND(VLOOKUP($M579,age!$A$2:$M$479,8,FALSE),1)</f>
        <v>#N/A</v>
      </c>
      <c r="V579" s="20" t="e">
        <f>ROUND(VLOOKUP($M579,age!$A$2:$M$479,9,FALSE),1)</f>
        <v>#N/A</v>
      </c>
      <c r="W579" s="20" t="e">
        <f>ROUND(VLOOKUP($M579,age!$A$2:$M$479,10,FALSE),1)</f>
        <v>#N/A</v>
      </c>
      <c r="X579" s="20" t="e">
        <f>ROUND(VLOOKUP($M579,age!$A$2:$M$479,11,FALSE),1)</f>
        <v>#N/A</v>
      </c>
      <c r="Y579" s="20" t="e">
        <f>ROUND(VLOOKUP($M579,age!$A$2:$M$479,12,FALSE),1)</f>
        <v>#N/A</v>
      </c>
      <c r="Z579" s="20" t="e">
        <f>ROUND(VLOOKUP($M579,age!$A$2:$M$479,13,FALSE),1)</f>
        <v>#N/A</v>
      </c>
      <c r="AA579" s="20" t="e">
        <f>ROUND(VLOOKUP($N579,ht!$A$2:$H$423,2,FALSE),1)</f>
        <v>#N/A</v>
      </c>
      <c r="AB579" s="38" t="e">
        <f>ROUND(VLOOKUP($N579,ht!$A$2:$H$423,3,FALSE),1)</f>
        <v>#N/A</v>
      </c>
      <c r="AC579" s="20" t="e">
        <f>ROUND(VLOOKUP($N579,ht!$A$2:$H$423,4,FALSE),1)</f>
        <v>#N/A</v>
      </c>
      <c r="AD579" s="20" t="e">
        <f>ROUND(VLOOKUP($N579,ht!$A$2:$H$423,5,FALSE),1)</f>
        <v>#N/A</v>
      </c>
      <c r="AE579" s="20" t="e">
        <f>ROUND(VLOOKUP($N579,ht!$A$2:$H$423,6,FALSE),1)</f>
        <v>#N/A</v>
      </c>
      <c r="AF579" s="20" t="e">
        <f>ROUND(VLOOKUP($N579,ht!$A$2:$H$423,7,FALSE),1)</f>
        <v>#N/A</v>
      </c>
      <c r="AG579" s="20" t="e">
        <f>ROUND(VLOOKUP($N579,ht!$A$2:$H$423,8,FALSE),1)</f>
        <v>#N/A</v>
      </c>
    </row>
    <row r="580" spans="1:33" x14ac:dyDescent="0.75">
      <c r="A580" s="4"/>
      <c r="B580" s="5"/>
      <c r="C580" s="6"/>
      <c r="D580" s="6"/>
      <c r="E580" s="6"/>
      <c r="F580" s="6"/>
      <c r="G580" s="6"/>
      <c r="H580" s="35" t="str">
        <f t="shared" si="54"/>
        <v/>
      </c>
      <c r="I580" s="35" t="str">
        <f t="shared" si="55"/>
        <v/>
      </c>
      <c r="J580" s="35" t="str">
        <f t="shared" si="56"/>
        <v/>
      </c>
      <c r="K580" s="36" t="str">
        <f>Profile!$B$14</f>
        <v>700101-1</v>
      </c>
      <c r="L580" s="37">
        <f t="shared" ca="1" si="51"/>
        <v>45085</v>
      </c>
      <c r="M580" s="20" t="str">
        <f t="shared" si="52"/>
        <v>0</v>
      </c>
      <c r="N580" s="20" t="str">
        <f t="shared" si="53"/>
        <v>0</v>
      </c>
      <c r="O580" s="20" t="e">
        <f>ROUND(VLOOKUP($M580,age!$A$2:$M$479,2,FALSE),1)</f>
        <v>#N/A</v>
      </c>
      <c r="P580" s="20" t="e">
        <f>ROUND(VLOOKUP($M580,age!$A$2:$M$479,3,FALSE),1)</f>
        <v>#N/A</v>
      </c>
      <c r="Q580" s="20" t="e">
        <f>ROUND(VLOOKUP($M580,age!$A$2:$M$479,4,FALSE),1)</f>
        <v>#N/A</v>
      </c>
      <c r="R580" s="20" t="e">
        <f>ROUND(VLOOKUP($M580,age!$A$2:$M$479,5,FALSE),1)</f>
        <v>#N/A</v>
      </c>
      <c r="S580" s="20" t="e">
        <f>ROUND(VLOOKUP($M580,age!$A$2:$M$479,6,FALSE),1)</f>
        <v>#N/A</v>
      </c>
      <c r="T580" s="20" t="e">
        <f>ROUND(VLOOKUP($M580,age!$A$2:$M$479,7,FALSE),1)</f>
        <v>#N/A</v>
      </c>
      <c r="U580" s="20" t="e">
        <f>ROUND(VLOOKUP($M580,age!$A$2:$M$479,8,FALSE),1)</f>
        <v>#N/A</v>
      </c>
      <c r="V580" s="20" t="e">
        <f>ROUND(VLOOKUP($M580,age!$A$2:$M$479,9,FALSE),1)</f>
        <v>#N/A</v>
      </c>
      <c r="W580" s="20" t="e">
        <f>ROUND(VLOOKUP($M580,age!$A$2:$M$479,10,FALSE),1)</f>
        <v>#N/A</v>
      </c>
      <c r="X580" s="20" t="e">
        <f>ROUND(VLOOKUP($M580,age!$A$2:$M$479,11,FALSE),1)</f>
        <v>#N/A</v>
      </c>
      <c r="Y580" s="20" t="e">
        <f>ROUND(VLOOKUP($M580,age!$A$2:$M$479,12,FALSE),1)</f>
        <v>#N/A</v>
      </c>
      <c r="Z580" s="20" t="e">
        <f>ROUND(VLOOKUP($M580,age!$A$2:$M$479,13,FALSE),1)</f>
        <v>#N/A</v>
      </c>
      <c r="AA580" s="20" t="e">
        <f>ROUND(VLOOKUP($N580,ht!$A$2:$H$423,2,FALSE),1)</f>
        <v>#N/A</v>
      </c>
      <c r="AB580" s="38" t="e">
        <f>ROUND(VLOOKUP($N580,ht!$A$2:$H$423,3,FALSE),1)</f>
        <v>#N/A</v>
      </c>
      <c r="AC580" s="20" t="e">
        <f>ROUND(VLOOKUP($N580,ht!$A$2:$H$423,4,FALSE),1)</f>
        <v>#N/A</v>
      </c>
      <c r="AD580" s="20" t="e">
        <f>ROUND(VLOOKUP($N580,ht!$A$2:$H$423,5,FALSE),1)</f>
        <v>#N/A</v>
      </c>
      <c r="AE580" s="20" t="e">
        <f>ROUND(VLOOKUP($N580,ht!$A$2:$H$423,6,FALSE),1)</f>
        <v>#N/A</v>
      </c>
      <c r="AF580" s="20" t="e">
        <f>ROUND(VLOOKUP($N580,ht!$A$2:$H$423,7,FALSE),1)</f>
        <v>#N/A</v>
      </c>
      <c r="AG580" s="20" t="e">
        <f>ROUND(VLOOKUP($N580,ht!$A$2:$H$423,8,FALSE),1)</f>
        <v>#N/A</v>
      </c>
    </row>
    <row r="581" spans="1:33" x14ac:dyDescent="0.75">
      <c r="A581" s="4"/>
      <c r="B581" s="5"/>
      <c r="C581" s="6"/>
      <c r="D581" s="6"/>
      <c r="E581" s="6"/>
      <c r="F581" s="6"/>
      <c r="G581" s="6"/>
      <c r="H581" s="35" t="str">
        <f t="shared" si="54"/>
        <v/>
      </c>
      <c r="I581" s="35" t="str">
        <f t="shared" si="55"/>
        <v/>
      </c>
      <c r="J581" s="35" t="str">
        <f t="shared" si="56"/>
        <v/>
      </c>
      <c r="K581" s="36" t="str">
        <f>Profile!$B$14</f>
        <v>700101-1</v>
      </c>
      <c r="L581" s="37">
        <f t="shared" ref="L581:L644" ca="1" si="57">$J$1</f>
        <v>45085</v>
      </c>
      <c r="M581" s="20" t="str">
        <f t="shared" ref="M581:M644" si="58">CONCATENATE(C581,D581*12+E581)</f>
        <v>0</v>
      </c>
      <c r="N581" s="20" t="str">
        <f t="shared" ref="N581:N644" si="59">CONCATENATE(C581,ROUND(G581,0))</f>
        <v>0</v>
      </c>
      <c r="O581" s="20" t="e">
        <f>ROUND(VLOOKUP($M581,age!$A$2:$M$479,2,FALSE),1)</f>
        <v>#N/A</v>
      </c>
      <c r="P581" s="20" t="e">
        <f>ROUND(VLOOKUP($M581,age!$A$2:$M$479,3,FALSE),1)</f>
        <v>#N/A</v>
      </c>
      <c r="Q581" s="20" t="e">
        <f>ROUND(VLOOKUP($M581,age!$A$2:$M$479,4,FALSE),1)</f>
        <v>#N/A</v>
      </c>
      <c r="R581" s="20" t="e">
        <f>ROUND(VLOOKUP($M581,age!$A$2:$M$479,5,FALSE),1)</f>
        <v>#N/A</v>
      </c>
      <c r="S581" s="20" t="e">
        <f>ROUND(VLOOKUP($M581,age!$A$2:$M$479,6,FALSE),1)</f>
        <v>#N/A</v>
      </c>
      <c r="T581" s="20" t="e">
        <f>ROUND(VLOOKUP($M581,age!$A$2:$M$479,7,FALSE),1)</f>
        <v>#N/A</v>
      </c>
      <c r="U581" s="20" t="e">
        <f>ROUND(VLOOKUP($M581,age!$A$2:$M$479,8,FALSE),1)</f>
        <v>#N/A</v>
      </c>
      <c r="V581" s="20" t="e">
        <f>ROUND(VLOOKUP($M581,age!$A$2:$M$479,9,FALSE),1)</f>
        <v>#N/A</v>
      </c>
      <c r="W581" s="20" t="e">
        <f>ROUND(VLOOKUP($M581,age!$A$2:$M$479,10,FALSE),1)</f>
        <v>#N/A</v>
      </c>
      <c r="X581" s="20" t="e">
        <f>ROUND(VLOOKUP($M581,age!$A$2:$M$479,11,FALSE),1)</f>
        <v>#N/A</v>
      </c>
      <c r="Y581" s="20" t="e">
        <f>ROUND(VLOOKUP($M581,age!$A$2:$M$479,12,FALSE),1)</f>
        <v>#N/A</v>
      </c>
      <c r="Z581" s="20" t="e">
        <f>ROUND(VLOOKUP($M581,age!$A$2:$M$479,13,FALSE),1)</f>
        <v>#N/A</v>
      </c>
      <c r="AA581" s="20" t="e">
        <f>ROUND(VLOOKUP($N581,ht!$A$2:$H$423,2,FALSE),1)</f>
        <v>#N/A</v>
      </c>
      <c r="AB581" s="38" t="e">
        <f>ROUND(VLOOKUP($N581,ht!$A$2:$H$423,3,FALSE),1)</f>
        <v>#N/A</v>
      </c>
      <c r="AC581" s="20" t="e">
        <f>ROUND(VLOOKUP($N581,ht!$A$2:$H$423,4,FALSE),1)</f>
        <v>#N/A</v>
      </c>
      <c r="AD581" s="20" t="e">
        <f>ROUND(VLOOKUP($N581,ht!$A$2:$H$423,5,FALSE),1)</f>
        <v>#N/A</v>
      </c>
      <c r="AE581" s="20" t="e">
        <f>ROUND(VLOOKUP($N581,ht!$A$2:$H$423,6,FALSE),1)</f>
        <v>#N/A</v>
      </c>
      <c r="AF581" s="20" t="e">
        <f>ROUND(VLOOKUP($N581,ht!$A$2:$H$423,7,FALSE),1)</f>
        <v>#N/A</v>
      </c>
      <c r="AG581" s="20" t="e">
        <f>ROUND(VLOOKUP($N581,ht!$A$2:$H$423,8,FALSE),1)</f>
        <v>#N/A</v>
      </c>
    </row>
    <row r="582" spans="1:33" x14ac:dyDescent="0.75">
      <c r="A582" s="4"/>
      <c r="B582" s="5"/>
      <c r="C582" s="6"/>
      <c r="D582" s="6"/>
      <c r="E582" s="6"/>
      <c r="F582" s="6"/>
      <c r="G582" s="6"/>
      <c r="H582" s="35" t="str">
        <f t="shared" si="54"/>
        <v/>
      </c>
      <c r="I582" s="35" t="str">
        <f t="shared" si="55"/>
        <v/>
      </c>
      <c r="J582" s="35" t="str">
        <f t="shared" si="56"/>
        <v/>
      </c>
      <c r="K582" s="36" t="str">
        <f>Profile!$B$14</f>
        <v>700101-1</v>
      </c>
      <c r="L582" s="37">
        <f t="shared" ca="1" si="57"/>
        <v>45085</v>
      </c>
      <c r="M582" s="20" t="str">
        <f t="shared" si="58"/>
        <v>0</v>
      </c>
      <c r="N582" s="20" t="str">
        <f t="shared" si="59"/>
        <v>0</v>
      </c>
      <c r="O582" s="20" t="e">
        <f>ROUND(VLOOKUP($M582,age!$A$2:$M$479,2,FALSE),1)</f>
        <v>#N/A</v>
      </c>
      <c r="P582" s="20" t="e">
        <f>ROUND(VLOOKUP($M582,age!$A$2:$M$479,3,FALSE),1)</f>
        <v>#N/A</v>
      </c>
      <c r="Q582" s="20" t="e">
        <f>ROUND(VLOOKUP($M582,age!$A$2:$M$479,4,FALSE),1)</f>
        <v>#N/A</v>
      </c>
      <c r="R582" s="20" t="e">
        <f>ROUND(VLOOKUP($M582,age!$A$2:$M$479,5,FALSE),1)</f>
        <v>#N/A</v>
      </c>
      <c r="S582" s="20" t="e">
        <f>ROUND(VLOOKUP($M582,age!$A$2:$M$479,6,FALSE),1)</f>
        <v>#N/A</v>
      </c>
      <c r="T582" s="20" t="e">
        <f>ROUND(VLOOKUP($M582,age!$A$2:$M$479,7,FALSE),1)</f>
        <v>#N/A</v>
      </c>
      <c r="U582" s="20" t="e">
        <f>ROUND(VLOOKUP($M582,age!$A$2:$M$479,8,FALSE),1)</f>
        <v>#N/A</v>
      </c>
      <c r="V582" s="20" t="e">
        <f>ROUND(VLOOKUP($M582,age!$A$2:$M$479,9,FALSE),1)</f>
        <v>#N/A</v>
      </c>
      <c r="W582" s="20" t="e">
        <f>ROUND(VLOOKUP($M582,age!$A$2:$M$479,10,FALSE),1)</f>
        <v>#N/A</v>
      </c>
      <c r="X582" s="20" t="e">
        <f>ROUND(VLOOKUP($M582,age!$A$2:$M$479,11,FALSE),1)</f>
        <v>#N/A</v>
      </c>
      <c r="Y582" s="20" t="e">
        <f>ROUND(VLOOKUP($M582,age!$A$2:$M$479,12,FALSE),1)</f>
        <v>#N/A</v>
      </c>
      <c r="Z582" s="20" t="e">
        <f>ROUND(VLOOKUP($M582,age!$A$2:$M$479,13,FALSE),1)</f>
        <v>#N/A</v>
      </c>
      <c r="AA582" s="20" t="e">
        <f>ROUND(VLOOKUP($N582,ht!$A$2:$H$423,2,FALSE),1)</f>
        <v>#N/A</v>
      </c>
      <c r="AB582" s="38" t="e">
        <f>ROUND(VLOOKUP($N582,ht!$A$2:$H$423,3,FALSE),1)</f>
        <v>#N/A</v>
      </c>
      <c r="AC582" s="20" t="e">
        <f>ROUND(VLOOKUP($N582,ht!$A$2:$H$423,4,FALSE),1)</f>
        <v>#N/A</v>
      </c>
      <c r="AD582" s="20" t="e">
        <f>ROUND(VLOOKUP($N582,ht!$A$2:$H$423,5,FALSE),1)</f>
        <v>#N/A</v>
      </c>
      <c r="AE582" s="20" t="e">
        <f>ROUND(VLOOKUP($N582,ht!$A$2:$H$423,6,FALSE),1)</f>
        <v>#N/A</v>
      </c>
      <c r="AF582" s="20" t="e">
        <f>ROUND(VLOOKUP($N582,ht!$A$2:$H$423,7,FALSE),1)</f>
        <v>#N/A</v>
      </c>
      <c r="AG582" s="20" t="e">
        <f>ROUND(VLOOKUP($N582,ht!$A$2:$H$423,8,FALSE),1)</f>
        <v>#N/A</v>
      </c>
    </row>
    <row r="583" spans="1:33" x14ac:dyDescent="0.75">
      <c r="A583" s="4"/>
      <c r="B583" s="5"/>
      <c r="C583" s="6"/>
      <c r="D583" s="6"/>
      <c r="E583" s="6"/>
      <c r="F583" s="6"/>
      <c r="G583" s="6"/>
      <c r="H583" s="35" t="str">
        <f t="shared" si="54"/>
        <v/>
      </c>
      <c r="I583" s="35" t="str">
        <f t="shared" si="55"/>
        <v/>
      </c>
      <c r="J583" s="35" t="str">
        <f t="shared" si="56"/>
        <v/>
      </c>
      <c r="K583" s="36" t="str">
        <f>Profile!$B$14</f>
        <v>700101-1</v>
      </c>
      <c r="L583" s="37">
        <f t="shared" ca="1" si="57"/>
        <v>45085</v>
      </c>
      <c r="M583" s="20" t="str">
        <f t="shared" si="58"/>
        <v>0</v>
      </c>
      <c r="N583" s="20" t="str">
        <f t="shared" si="59"/>
        <v>0</v>
      </c>
      <c r="O583" s="20" t="e">
        <f>ROUND(VLOOKUP($M583,age!$A$2:$M$479,2,FALSE),1)</f>
        <v>#N/A</v>
      </c>
      <c r="P583" s="20" t="e">
        <f>ROUND(VLOOKUP($M583,age!$A$2:$M$479,3,FALSE),1)</f>
        <v>#N/A</v>
      </c>
      <c r="Q583" s="20" t="e">
        <f>ROUND(VLOOKUP($M583,age!$A$2:$M$479,4,FALSE),1)</f>
        <v>#N/A</v>
      </c>
      <c r="R583" s="20" t="e">
        <f>ROUND(VLOOKUP($M583,age!$A$2:$M$479,5,FALSE),1)</f>
        <v>#N/A</v>
      </c>
      <c r="S583" s="20" t="e">
        <f>ROUND(VLOOKUP($M583,age!$A$2:$M$479,6,FALSE),1)</f>
        <v>#N/A</v>
      </c>
      <c r="T583" s="20" t="e">
        <f>ROUND(VLOOKUP($M583,age!$A$2:$M$479,7,FALSE),1)</f>
        <v>#N/A</v>
      </c>
      <c r="U583" s="20" t="e">
        <f>ROUND(VLOOKUP($M583,age!$A$2:$M$479,8,FALSE),1)</f>
        <v>#N/A</v>
      </c>
      <c r="V583" s="20" t="e">
        <f>ROUND(VLOOKUP($M583,age!$A$2:$M$479,9,FALSE),1)</f>
        <v>#N/A</v>
      </c>
      <c r="W583" s="20" t="e">
        <f>ROUND(VLOOKUP($M583,age!$A$2:$M$479,10,FALSE),1)</f>
        <v>#N/A</v>
      </c>
      <c r="X583" s="20" t="e">
        <f>ROUND(VLOOKUP($M583,age!$A$2:$M$479,11,FALSE),1)</f>
        <v>#N/A</v>
      </c>
      <c r="Y583" s="20" t="e">
        <f>ROUND(VLOOKUP($M583,age!$A$2:$M$479,12,FALSE),1)</f>
        <v>#N/A</v>
      </c>
      <c r="Z583" s="20" t="e">
        <f>ROUND(VLOOKUP($M583,age!$A$2:$M$479,13,FALSE),1)</f>
        <v>#N/A</v>
      </c>
      <c r="AA583" s="20" t="e">
        <f>ROUND(VLOOKUP($N583,ht!$A$2:$H$423,2,FALSE),1)</f>
        <v>#N/A</v>
      </c>
      <c r="AB583" s="38" t="e">
        <f>ROUND(VLOOKUP($N583,ht!$A$2:$H$423,3,FALSE),1)</f>
        <v>#N/A</v>
      </c>
      <c r="AC583" s="20" t="e">
        <f>ROUND(VLOOKUP($N583,ht!$A$2:$H$423,4,FALSE),1)</f>
        <v>#N/A</v>
      </c>
      <c r="AD583" s="20" t="e">
        <f>ROUND(VLOOKUP($N583,ht!$A$2:$H$423,5,FALSE),1)</f>
        <v>#N/A</v>
      </c>
      <c r="AE583" s="20" t="e">
        <f>ROUND(VLOOKUP($N583,ht!$A$2:$H$423,6,FALSE),1)</f>
        <v>#N/A</v>
      </c>
      <c r="AF583" s="20" t="e">
        <f>ROUND(VLOOKUP($N583,ht!$A$2:$H$423,7,FALSE),1)</f>
        <v>#N/A</v>
      </c>
      <c r="AG583" s="20" t="e">
        <f>ROUND(VLOOKUP($N583,ht!$A$2:$H$423,8,FALSE),1)</f>
        <v>#N/A</v>
      </c>
    </row>
    <row r="584" spans="1:33" x14ac:dyDescent="0.75">
      <c r="A584" s="4"/>
      <c r="B584" s="5"/>
      <c r="C584" s="6"/>
      <c r="D584" s="6"/>
      <c r="E584" s="6"/>
      <c r="F584" s="6"/>
      <c r="G584" s="6"/>
      <c r="H584" s="35" t="str">
        <f t="shared" si="54"/>
        <v/>
      </c>
      <c r="I584" s="35" t="str">
        <f t="shared" si="55"/>
        <v/>
      </c>
      <c r="J584" s="35" t="str">
        <f t="shared" si="56"/>
        <v/>
      </c>
      <c r="K584" s="36" t="str">
        <f>Profile!$B$14</f>
        <v>700101-1</v>
      </c>
      <c r="L584" s="37">
        <f t="shared" ca="1" si="57"/>
        <v>45085</v>
      </c>
      <c r="M584" s="20" t="str">
        <f t="shared" si="58"/>
        <v>0</v>
      </c>
      <c r="N584" s="20" t="str">
        <f t="shared" si="59"/>
        <v>0</v>
      </c>
      <c r="O584" s="20" t="e">
        <f>ROUND(VLOOKUP($M584,age!$A$2:$M$479,2,FALSE),1)</f>
        <v>#N/A</v>
      </c>
      <c r="P584" s="20" t="e">
        <f>ROUND(VLOOKUP($M584,age!$A$2:$M$479,3,FALSE),1)</f>
        <v>#N/A</v>
      </c>
      <c r="Q584" s="20" t="e">
        <f>ROUND(VLOOKUP($M584,age!$A$2:$M$479,4,FALSE),1)</f>
        <v>#N/A</v>
      </c>
      <c r="R584" s="20" t="e">
        <f>ROUND(VLOOKUP($M584,age!$A$2:$M$479,5,FALSE),1)</f>
        <v>#N/A</v>
      </c>
      <c r="S584" s="20" t="e">
        <f>ROUND(VLOOKUP($M584,age!$A$2:$M$479,6,FALSE),1)</f>
        <v>#N/A</v>
      </c>
      <c r="T584" s="20" t="e">
        <f>ROUND(VLOOKUP($M584,age!$A$2:$M$479,7,FALSE),1)</f>
        <v>#N/A</v>
      </c>
      <c r="U584" s="20" t="e">
        <f>ROUND(VLOOKUP($M584,age!$A$2:$M$479,8,FALSE),1)</f>
        <v>#N/A</v>
      </c>
      <c r="V584" s="20" t="e">
        <f>ROUND(VLOOKUP($M584,age!$A$2:$M$479,9,FALSE),1)</f>
        <v>#N/A</v>
      </c>
      <c r="W584" s="20" t="e">
        <f>ROUND(VLOOKUP($M584,age!$A$2:$M$479,10,FALSE),1)</f>
        <v>#N/A</v>
      </c>
      <c r="X584" s="20" t="e">
        <f>ROUND(VLOOKUP($M584,age!$A$2:$M$479,11,FALSE),1)</f>
        <v>#N/A</v>
      </c>
      <c r="Y584" s="20" t="e">
        <f>ROUND(VLOOKUP($M584,age!$A$2:$M$479,12,FALSE),1)</f>
        <v>#N/A</v>
      </c>
      <c r="Z584" s="20" t="e">
        <f>ROUND(VLOOKUP($M584,age!$A$2:$M$479,13,FALSE),1)</f>
        <v>#N/A</v>
      </c>
      <c r="AA584" s="20" t="e">
        <f>ROUND(VLOOKUP($N584,ht!$A$2:$H$423,2,FALSE),1)</f>
        <v>#N/A</v>
      </c>
      <c r="AB584" s="38" t="e">
        <f>ROUND(VLOOKUP($N584,ht!$A$2:$H$423,3,FALSE),1)</f>
        <v>#N/A</v>
      </c>
      <c r="AC584" s="20" t="e">
        <f>ROUND(VLOOKUP($N584,ht!$A$2:$H$423,4,FALSE),1)</f>
        <v>#N/A</v>
      </c>
      <c r="AD584" s="20" t="e">
        <f>ROUND(VLOOKUP($N584,ht!$A$2:$H$423,5,FALSE),1)</f>
        <v>#N/A</v>
      </c>
      <c r="AE584" s="20" t="e">
        <f>ROUND(VLOOKUP($N584,ht!$A$2:$H$423,6,FALSE),1)</f>
        <v>#N/A</v>
      </c>
      <c r="AF584" s="20" t="e">
        <f>ROUND(VLOOKUP($N584,ht!$A$2:$H$423,7,FALSE),1)</f>
        <v>#N/A</v>
      </c>
      <c r="AG584" s="20" t="e">
        <f>ROUND(VLOOKUP($N584,ht!$A$2:$H$423,8,FALSE),1)</f>
        <v>#N/A</v>
      </c>
    </row>
    <row r="585" spans="1:33" x14ac:dyDescent="0.75">
      <c r="A585" s="4"/>
      <c r="B585" s="5"/>
      <c r="C585" s="6"/>
      <c r="D585" s="6"/>
      <c r="E585" s="6"/>
      <c r="F585" s="6"/>
      <c r="G585" s="6"/>
      <c r="H585" s="35" t="str">
        <f t="shared" si="54"/>
        <v/>
      </c>
      <c r="I585" s="35" t="str">
        <f t="shared" si="55"/>
        <v/>
      </c>
      <c r="J585" s="35" t="str">
        <f t="shared" si="56"/>
        <v/>
      </c>
      <c r="K585" s="36" t="str">
        <f>Profile!$B$14</f>
        <v>700101-1</v>
      </c>
      <c r="L585" s="37">
        <f t="shared" ca="1" si="57"/>
        <v>45085</v>
      </c>
      <c r="M585" s="20" t="str">
        <f t="shared" si="58"/>
        <v>0</v>
      </c>
      <c r="N585" s="20" t="str">
        <f t="shared" si="59"/>
        <v>0</v>
      </c>
      <c r="O585" s="20" t="e">
        <f>ROUND(VLOOKUP($M585,age!$A$2:$M$479,2,FALSE),1)</f>
        <v>#N/A</v>
      </c>
      <c r="P585" s="20" t="e">
        <f>ROUND(VLOOKUP($M585,age!$A$2:$M$479,3,FALSE),1)</f>
        <v>#N/A</v>
      </c>
      <c r="Q585" s="20" t="e">
        <f>ROUND(VLOOKUP($M585,age!$A$2:$M$479,4,FALSE),1)</f>
        <v>#N/A</v>
      </c>
      <c r="R585" s="20" t="e">
        <f>ROUND(VLOOKUP($M585,age!$A$2:$M$479,5,FALSE),1)</f>
        <v>#N/A</v>
      </c>
      <c r="S585" s="20" t="e">
        <f>ROUND(VLOOKUP($M585,age!$A$2:$M$479,6,FALSE),1)</f>
        <v>#N/A</v>
      </c>
      <c r="T585" s="20" t="e">
        <f>ROUND(VLOOKUP($M585,age!$A$2:$M$479,7,FALSE),1)</f>
        <v>#N/A</v>
      </c>
      <c r="U585" s="20" t="e">
        <f>ROUND(VLOOKUP($M585,age!$A$2:$M$479,8,FALSE),1)</f>
        <v>#N/A</v>
      </c>
      <c r="V585" s="20" t="e">
        <f>ROUND(VLOOKUP($M585,age!$A$2:$M$479,9,FALSE),1)</f>
        <v>#N/A</v>
      </c>
      <c r="W585" s="20" t="e">
        <f>ROUND(VLOOKUP($M585,age!$A$2:$M$479,10,FALSE),1)</f>
        <v>#N/A</v>
      </c>
      <c r="X585" s="20" t="e">
        <f>ROUND(VLOOKUP($M585,age!$A$2:$M$479,11,FALSE),1)</f>
        <v>#N/A</v>
      </c>
      <c r="Y585" s="20" t="e">
        <f>ROUND(VLOOKUP($M585,age!$A$2:$M$479,12,FALSE),1)</f>
        <v>#N/A</v>
      </c>
      <c r="Z585" s="20" t="e">
        <f>ROUND(VLOOKUP($M585,age!$A$2:$M$479,13,FALSE),1)</f>
        <v>#N/A</v>
      </c>
      <c r="AA585" s="20" t="e">
        <f>ROUND(VLOOKUP($N585,ht!$A$2:$H$423,2,FALSE),1)</f>
        <v>#N/A</v>
      </c>
      <c r="AB585" s="38" t="e">
        <f>ROUND(VLOOKUP($N585,ht!$A$2:$H$423,3,FALSE),1)</f>
        <v>#N/A</v>
      </c>
      <c r="AC585" s="20" t="e">
        <f>ROUND(VLOOKUP($N585,ht!$A$2:$H$423,4,FALSE),1)</f>
        <v>#N/A</v>
      </c>
      <c r="AD585" s="20" t="e">
        <f>ROUND(VLOOKUP($N585,ht!$A$2:$H$423,5,FALSE),1)</f>
        <v>#N/A</v>
      </c>
      <c r="AE585" s="20" t="e">
        <f>ROUND(VLOOKUP($N585,ht!$A$2:$H$423,6,FALSE),1)</f>
        <v>#N/A</v>
      </c>
      <c r="AF585" s="20" t="e">
        <f>ROUND(VLOOKUP($N585,ht!$A$2:$H$423,7,FALSE),1)</f>
        <v>#N/A</v>
      </c>
      <c r="AG585" s="20" t="e">
        <f>ROUND(VLOOKUP($N585,ht!$A$2:$H$423,8,FALSE),1)</f>
        <v>#N/A</v>
      </c>
    </row>
    <row r="586" spans="1:33" x14ac:dyDescent="0.75">
      <c r="A586" s="4"/>
      <c r="B586" s="5"/>
      <c r="C586" s="6"/>
      <c r="D586" s="6"/>
      <c r="E586" s="6"/>
      <c r="F586" s="6"/>
      <c r="G586" s="6"/>
      <c r="H586" s="35" t="str">
        <f t="shared" si="54"/>
        <v/>
      </c>
      <c r="I586" s="35" t="str">
        <f t="shared" si="55"/>
        <v/>
      </c>
      <c r="J586" s="35" t="str">
        <f t="shared" si="56"/>
        <v/>
      </c>
      <c r="K586" s="36" t="str">
        <f>Profile!$B$14</f>
        <v>700101-1</v>
      </c>
      <c r="L586" s="37">
        <f t="shared" ca="1" si="57"/>
        <v>45085</v>
      </c>
      <c r="M586" s="20" t="str">
        <f t="shared" si="58"/>
        <v>0</v>
      </c>
      <c r="N586" s="20" t="str">
        <f t="shared" si="59"/>
        <v>0</v>
      </c>
      <c r="O586" s="20" t="e">
        <f>ROUND(VLOOKUP($M586,age!$A$2:$M$479,2,FALSE),1)</f>
        <v>#N/A</v>
      </c>
      <c r="P586" s="20" t="e">
        <f>ROUND(VLOOKUP($M586,age!$A$2:$M$479,3,FALSE),1)</f>
        <v>#N/A</v>
      </c>
      <c r="Q586" s="20" t="e">
        <f>ROUND(VLOOKUP($M586,age!$A$2:$M$479,4,FALSE),1)</f>
        <v>#N/A</v>
      </c>
      <c r="R586" s="20" t="e">
        <f>ROUND(VLOOKUP($M586,age!$A$2:$M$479,5,FALSE),1)</f>
        <v>#N/A</v>
      </c>
      <c r="S586" s="20" t="e">
        <f>ROUND(VLOOKUP($M586,age!$A$2:$M$479,6,FALSE),1)</f>
        <v>#N/A</v>
      </c>
      <c r="T586" s="20" t="e">
        <f>ROUND(VLOOKUP($M586,age!$A$2:$M$479,7,FALSE),1)</f>
        <v>#N/A</v>
      </c>
      <c r="U586" s="20" t="e">
        <f>ROUND(VLOOKUP($M586,age!$A$2:$M$479,8,FALSE),1)</f>
        <v>#N/A</v>
      </c>
      <c r="V586" s="20" t="e">
        <f>ROUND(VLOOKUP($M586,age!$A$2:$M$479,9,FALSE),1)</f>
        <v>#N/A</v>
      </c>
      <c r="W586" s="20" t="e">
        <f>ROUND(VLOOKUP($M586,age!$A$2:$M$479,10,FALSE),1)</f>
        <v>#N/A</v>
      </c>
      <c r="X586" s="20" t="e">
        <f>ROUND(VLOOKUP($M586,age!$A$2:$M$479,11,FALSE),1)</f>
        <v>#N/A</v>
      </c>
      <c r="Y586" s="20" t="e">
        <f>ROUND(VLOOKUP($M586,age!$A$2:$M$479,12,FALSE),1)</f>
        <v>#N/A</v>
      </c>
      <c r="Z586" s="20" t="e">
        <f>ROUND(VLOOKUP($M586,age!$A$2:$M$479,13,FALSE),1)</f>
        <v>#N/A</v>
      </c>
      <c r="AA586" s="20" t="e">
        <f>ROUND(VLOOKUP($N586,ht!$A$2:$H$423,2,FALSE),1)</f>
        <v>#N/A</v>
      </c>
      <c r="AB586" s="38" t="e">
        <f>ROUND(VLOOKUP($N586,ht!$A$2:$H$423,3,FALSE),1)</f>
        <v>#N/A</v>
      </c>
      <c r="AC586" s="20" t="e">
        <f>ROUND(VLOOKUP($N586,ht!$A$2:$H$423,4,FALSE),1)</f>
        <v>#N/A</v>
      </c>
      <c r="AD586" s="20" t="e">
        <f>ROUND(VLOOKUP($N586,ht!$A$2:$H$423,5,FALSE),1)</f>
        <v>#N/A</v>
      </c>
      <c r="AE586" s="20" t="e">
        <f>ROUND(VLOOKUP($N586,ht!$A$2:$H$423,6,FALSE),1)</f>
        <v>#N/A</v>
      </c>
      <c r="AF586" s="20" t="e">
        <f>ROUND(VLOOKUP($N586,ht!$A$2:$H$423,7,FALSE),1)</f>
        <v>#N/A</v>
      </c>
      <c r="AG586" s="20" t="e">
        <f>ROUND(VLOOKUP($N586,ht!$A$2:$H$423,8,FALSE),1)</f>
        <v>#N/A</v>
      </c>
    </row>
    <row r="587" spans="1:33" x14ac:dyDescent="0.75">
      <c r="A587" s="4"/>
      <c r="B587" s="5"/>
      <c r="C587" s="6"/>
      <c r="D587" s="6"/>
      <c r="E587" s="6"/>
      <c r="F587" s="6"/>
      <c r="G587" s="6"/>
      <c r="H587" s="35" t="str">
        <f t="shared" si="54"/>
        <v/>
      </c>
      <c r="I587" s="35" t="str">
        <f t="shared" si="55"/>
        <v/>
      </c>
      <c r="J587" s="35" t="str">
        <f t="shared" si="56"/>
        <v/>
      </c>
      <c r="K587" s="36" t="str">
        <f>Profile!$B$14</f>
        <v>700101-1</v>
      </c>
      <c r="L587" s="37">
        <f t="shared" ca="1" si="57"/>
        <v>45085</v>
      </c>
      <c r="M587" s="20" t="str">
        <f t="shared" si="58"/>
        <v>0</v>
      </c>
      <c r="N587" s="20" t="str">
        <f t="shared" si="59"/>
        <v>0</v>
      </c>
      <c r="O587" s="20" t="e">
        <f>ROUND(VLOOKUP($M587,age!$A$2:$M$479,2,FALSE),1)</f>
        <v>#N/A</v>
      </c>
      <c r="P587" s="20" t="e">
        <f>ROUND(VLOOKUP($M587,age!$A$2:$M$479,3,FALSE),1)</f>
        <v>#N/A</v>
      </c>
      <c r="Q587" s="20" t="e">
        <f>ROUND(VLOOKUP($M587,age!$A$2:$M$479,4,FALSE),1)</f>
        <v>#N/A</v>
      </c>
      <c r="R587" s="20" t="e">
        <f>ROUND(VLOOKUP($M587,age!$A$2:$M$479,5,FALSE),1)</f>
        <v>#N/A</v>
      </c>
      <c r="S587" s="20" t="e">
        <f>ROUND(VLOOKUP($M587,age!$A$2:$M$479,6,FALSE),1)</f>
        <v>#N/A</v>
      </c>
      <c r="T587" s="20" t="e">
        <f>ROUND(VLOOKUP($M587,age!$A$2:$M$479,7,FALSE),1)</f>
        <v>#N/A</v>
      </c>
      <c r="U587" s="20" t="e">
        <f>ROUND(VLOOKUP($M587,age!$A$2:$M$479,8,FALSE),1)</f>
        <v>#N/A</v>
      </c>
      <c r="V587" s="20" t="e">
        <f>ROUND(VLOOKUP($M587,age!$A$2:$M$479,9,FALSE),1)</f>
        <v>#N/A</v>
      </c>
      <c r="W587" s="20" t="e">
        <f>ROUND(VLOOKUP($M587,age!$A$2:$M$479,10,FALSE),1)</f>
        <v>#N/A</v>
      </c>
      <c r="X587" s="20" t="e">
        <f>ROUND(VLOOKUP($M587,age!$A$2:$M$479,11,FALSE),1)</f>
        <v>#N/A</v>
      </c>
      <c r="Y587" s="20" t="e">
        <f>ROUND(VLOOKUP($M587,age!$A$2:$M$479,12,FALSE),1)</f>
        <v>#N/A</v>
      </c>
      <c r="Z587" s="20" t="e">
        <f>ROUND(VLOOKUP($M587,age!$A$2:$M$479,13,FALSE),1)</f>
        <v>#N/A</v>
      </c>
      <c r="AA587" s="20" t="e">
        <f>ROUND(VLOOKUP($N587,ht!$A$2:$H$423,2,FALSE),1)</f>
        <v>#N/A</v>
      </c>
      <c r="AB587" s="38" t="e">
        <f>ROUND(VLOOKUP($N587,ht!$A$2:$H$423,3,FALSE),1)</f>
        <v>#N/A</v>
      </c>
      <c r="AC587" s="20" t="e">
        <f>ROUND(VLOOKUP($N587,ht!$A$2:$H$423,4,FALSE),1)</f>
        <v>#N/A</v>
      </c>
      <c r="AD587" s="20" t="e">
        <f>ROUND(VLOOKUP($N587,ht!$A$2:$H$423,5,FALSE),1)</f>
        <v>#N/A</v>
      </c>
      <c r="AE587" s="20" t="e">
        <f>ROUND(VLOOKUP($N587,ht!$A$2:$H$423,6,FALSE),1)</f>
        <v>#N/A</v>
      </c>
      <c r="AF587" s="20" t="e">
        <f>ROUND(VLOOKUP($N587,ht!$A$2:$H$423,7,FALSE),1)</f>
        <v>#N/A</v>
      </c>
      <c r="AG587" s="20" t="e">
        <f>ROUND(VLOOKUP($N587,ht!$A$2:$H$423,8,FALSE),1)</f>
        <v>#N/A</v>
      </c>
    </row>
    <row r="588" spans="1:33" x14ac:dyDescent="0.75">
      <c r="A588" s="4"/>
      <c r="B588" s="5"/>
      <c r="C588" s="6"/>
      <c r="D588" s="6"/>
      <c r="E588" s="6"/>
      <c r="F588" s="6"/>
      <c r="G588" s="6"/>
      <c r="H588" s="35" t="str">
        <f t="shared" si="54"/>
        <v/>
      </c>
      <c r="I588" s="35" t="str">
        <f t="shared" si="55"/>
        <v/>
      </c>
      <c r="J588" s="35" t="str">
        <f t="shared" si="56"/>
        <v/>
      </c>
      <c r="K588" s="36" t="str">
        <f>Profile!$B$14</f>
        <v>700101-1</v>
      </c>
      <c r="L588" s="37">
        <f t="shared" ca="1" si="57"/>
        <v>45085</v>
      </c>
      <c r="M588" s="20" t="str">
        <f t="shared" si="58"/>
        <v>0</v>
      </c>
      <c r="N588" s="20" t="str">
        <f t="shared" si="59"/>
        <v>0</v>
      </c>
      <c r="O588" s="20" t="e">
        <f>ROUND(VLOOKUP($M588,age!$A$2:$M$479,2,FALSE),1)</f>
        <v>#N/A</v>
      </c>
      <c r="P588" s="20" t="e">
        <f>ROUND(VLOOKUP($M588,age!$A$2:$M$479,3,FALSE),1)</f>
        <v>#N/A</v>
      </c>
      <c r="Q588" s="20" t="e">
        <f>ROUND(VLOOKUP($M588,age!$A$2:$M$479,4,FALSE),1)</f>
        <v>#N/A</v>
      </c>
      <c r="R588" s="20" t="e">
        <f>ROUND(VLOOKUP($M588,age!$A$2:$M$479,5,FALSE),1)</f>
        <v>#N/A</v>
      </c>
      <c r="S588" s="20" t="e">
        <f>ROUND(VLOOKUP($M588,age!$A$2:$M$479,6,FALSE),1)</f>
        <v>#N/A</v>
      </c>
      <c r="T588" s="20" t="e">
        <f>ROUND(VLOOKUP($M588,age!$A$2:$M$479,7,FALSE),1)</f>
        <v>#N/A</v>
      </c>
      <c r="U588" s="20" t="e">
        <f>ROUND(VLOOKUP($M588,age!$A$2:$M$479,8,FALSE),1)</f>
        <v>#N/A</v>
      </c>
      <c r="V588" s="20" t="e">
        <f>ROUND(VLOOKUP($M588,age!$A$2:$M$479,9,FALSE),1)</f>
        <v>#N/A</v>
      </c>
      <c r="W588" s="20" t="e">
        <f>ROUND(VLOOKUP($M588,age!$A$2:$M$479,10,FALSE),1)</f>
        <v>#N/A</v>
      </c>
      <c r="X588" s="20" t="e">
        <f>ROUND(VLOOKUP($M588,age!$A$2:$M$479,11,FALSE),1)</f>
        <v>#N/A</v>
      </c>
      <c r="Y588" s="20" t="e">
        <f>ROUND(VLOOKUP($M588,age!$A$2:$M$479,12,FALSE),1)</f>
        <v>#N/A</v>
      </c>
      <c r="Z588" s="20" t="e">
        <f>ROUND(VLOOKUP($M588,age!$A$2:$M$479,13,FALSE),1)</f>
        <v>#N/A</v>
      </c>
      <c r="AA588" s="20" t="e">
        <f>ROUND(VLOOKUP($N588,ht!$A$2:$H$423,2,FALSE),1)</f>
        <v>#N/A</v>
      </c>
      <c r="AB588" s="38" t="e">
        <f>ROUND(VLOOKUP($N588,ht!$A$2:$H$423,3,FALSE),1)</f>
        <v>#N/A</v>
      </c>
      <c r="AC588" s="20" t="e">
        <f>ROUND(VLOOKUP($N588,ht!$A$2:$H$423,4,FALSE),1)</f>
        <v>#N/A</v>
      </c>
      <c r="AD588" s="20" t="e">
        <f>ROUND(VLOOKUP($N588,ht!$A$2:$H$423,5,FALSE),1)</f>
        <v>#N/A</v>
      </c>
      <c r="AE588" s="20" t="e">
        <f>ROUND(VLOOKUP($N588,ht!$A$2:$H$423,6,FALSE),1)</f>
        <v>#N/A</v>
      </c>
      <c r="AF588" s="20" t="e">
        <f>ROUND(VLOOKUP($N588,ht!$A$2:$H$423,7,FALSE),1)</f>
        <v>#N/A</v>
      </c>
      <c r="AG588" s="20" t="e">
        <f>ROUND(VLOOKUP($N588,ht!$A$2:$H$423,8,FALSE),1)</f>
        <v>#N/A</v>
      </c>
    </row>
    <row r="589" spans="1:33" x14ac:dyDescent="0.75">
      <c r="A589" s="4"/>
      <c r="B589" s="5"/>
      <c r="C589" s="6"/>
      <c r="D589" s="6"/>
      <c r="E589" s="6"/>
      <c r="F589" s="6"/>
      <c r="G589" s="6"/>
      <c r="H589" s="35" t="str">
        <f t="shared" si="54"/>
        <v/>
      </c>
      <c r="I589" s="35" t="str">
        <f t="shared" si="55"/>
        <v/>
      </c>
      <c r="J589" s="35" t="str">
        <f t="shared" si="56"/>
        <v/>
      </c>
      <c r="K589" s="36" t="str">
        <f>Profile!$B$14</f>
        <v>700101-1</v>
      </c>
      <c r="L589" s="37">
        <f t="shared" ca="1" si="57"/>
        <v>45085</v>
      </c>
      <c r="M589" s="20" t="str">
        <f t="shared" si="58"/>
        <v>0</v>
      </c>
      <c r="N589" s="20" t="str">
        <f t="shared" si="59"/>
        <v>0</v>
      </c>
      <c r="O589" s="20" t="e">
        <f>ROUND(VLOOKUP($M589,age!$A$2:$M$479,2,FALSE),1)</f>
        <v>#N/A</v>
      </c>
      <c r="P589" s="20" t="e">
        <f>ROUND(VLOOKUP($M589,age!$A$2:$M$479,3,FALSE),1)</f>
        <v>#N/A</v>
      </c>
      <c r="Q589" s="20" t="e">
        <f>ROUND(VLOOKUP($M589,age!$A$2:$M$479,4,FALSE),1)</f>
        <v>#N/A</v>
      </c>
      <c r="R589" s="20" t="e">
        <f>ROUND(VLOOKUP($M589,age!$A$2:$M$479,5,FALSE),1)</f>
        <v>#N/A</v>
      </c>
      <c r="S589" s="20" t="e">
        <f>ROUND(VLOOKUP($M589,age!$A$2:$M$479,6,FALSE),1)</f>
        <v>#N/A</v>
      </c>
      <c r="T589" s="20" t="e">
        <f>ROUND(VLOOKUP($M589,age!$A$2:$M$479,7,FALSE),1)</f>
        <v>#N/A</v>
      </c>
      <c r="U589" s="20" t="e">
        <f>ROUND(VLOOKUP($M589,age!$A$2:$M$479,8,FALSE),1)</f>
        <v>#N/A</v>
      </c>
      <c r="V589" s="20" t="e">
        <f>ROUND(VLOOKUP($M589,age!$A$2:$M$479,9,FALSE),1)</f>
        <v>#N/A</v>
      </c>
      <c r="W589" s="20" t="e">
        <f>ROUND(VLOOKUP($M589,age!$A$2:$M$479,10,FALSE),1)</f>
        <v>#N/A</v>
      </c>
      <c r="X589" s="20" t="e">
        <f>ROUND(VLOOKUP($M589,age!$A$2:$M$479,11,FALSE),1)</f>
        <v>#N/A</v>
      </c>
      <c r="Y589" s="20" t="e">
        <f>ROUND(VLOOKUP($M589,age!$A$2:$M$479,12,FALSE),1)</f>
        <v>#N/A</v>
      </c>
      <c r="Z589" s="20" t="e">
        <f>ROUND(VLOOKUP($M589,age!$A$2:$M$479,13,FALSE),1)</f>
        <v>#N/A</v>
      </c>
      <c r="AA589" s="20" t="e">
        <f>ROUND(VLOOKUP($N589,ht!$A$2:$H$423,2,FALSE),1)</f>
        <v>#N/A</v>
      </c>
      <c r="AB589" s="38" t="e">
        <f>ROUND(VLOOKUP($N589,ht!$A$2:$H$423,3,FALSE),1)</f>
        <v>#N/A</v>
      </c>
      <c r="AC589" s="20" t="e">
        <f>ROUND(VLOOKUP($N589,ht!$A$2:$H$423,4,FALSE),1)</f>
        <v>#N/A</v>
      </c>
      <c r="AD589" s="20" t="e">
        <f>ROUND(VLOOKUP($N589,ht!$A$2:$H$423,5,FALSE),1)</f>
        <v>#N/A</v>
      </c>
      <c r="AE589" s="20" t="e">
        <f>ROUND(VLOOKUP($N589,ht!$A$2:$H$423,6,FALSE),1)</f>
        <v>#N/A</v>
      </c>
      <c r="AF589" s="20" t="e">
        <f>ROUND(VLOOKUP($N589,ht!$A$2:$H$423,7,FALSE),1)</f>
        <v>#N/A</v>
      </c>
      <c r="AG589" s="20" t="e">
        <f>ROUND(VLOOKUP($N589,ht!$A$2:$H$423,8,FALSE),1)</f>
        <v>#N/A</v>
      </c>
    </row>
    <row r="590" spans="1:33" x14ac:dyDescent="0.75">
      <c r="A590" s="4"/>
      <c r="B590" s="5"/>
      <c r="C590" s="6"/>
      <c r="D590" s="6"/>
      <c r="E590" s="6"/>
      <c r="F590" s="6"/>
      <c r="G590" s="6"/>
      <c r="H590" s="35" t="str">
        <f t="shared" si="54"/>
        <v/>
      </c>
      <c r="I590" s="35" t="str">
        <f t="shared" si="55"/>
        <v/>
      </c>
      <c r="J590" s="35" t="str">
        <f t="shared" si="56"/>
        <v/>
      </c>
      <c r="K590" s="36" t="str">
        <f>Profile!$B$14</f>
        <v>700101-1</v>
      </c>
      <c r="L590" s="37">
        <f t="shared" ca="1" si="57"/>
        <v>45085</v>
      </c>
      <c r="M590" s="20" t="str">
        <f t="shared" si="58"/>
        <v>0</v>
      </c>
      <c r="N590" s="20" t="str">
        <f t="shared" si="59"/>
        <v>0</v>
      </c>
      <c r="O590" s="20" t="e">
        <f>ROUND(VLOOKUP($M590,age!$A$2:$M$479,2,FALSE),1)</f>
        <v>#N/A</v>
      </c>
      <c r="P590" s="20" t="e">
        <f>ROUND(VLOOKUP($M590,age!$A$2:$M$479,3,FALSE),1)</f>
        <v>#N/A</v>
      </c>
      <c r="Q590" s="20" t="e">
        <f>ROUND(VLOOKUP($M590,age!$A$2:$M$479,4,FALSE),1)</f>
        <v>#N/A</v>
      </c>
      <c r="R590" s="20" t="e">
        <f>ROUND(VLOOKUP($M590,age!$A$2:$M$479,5,FALSE),1)</f>
        <v>#N/A</v>
      </c>
      <c r="S590" s="20" t="e">
        <f>ROUND(VLOOKUP($M590,age!$A$2:$M$479,6,FALSE),1)</f>
        <v>#N/A</v>
      </c>
      <c r="T590" s="20" t="e">
        <f>ROUND(VLOOKUP($M590,age!$A$2:$M$479,7,FALSE),1)</f>
        <v>#N/A</v>
      </c>
      <c r="U590" s="20" t="e">
        <f>ROUND(VLOOKUP($M590,age!$A$2:$M$479,8,FALSE),1)</f>
        <v>#N/A</v>
      </c>
      <c r="V590" s="20" t="e">
        <f>ROUND(VLOOKUP($M590,age!$A$2:$M$479,9,FALSE),1)</f>
        <v>#N/A</v>
      </c>
      <c r="W590" s="20" t="e">
        <f>ROUND(VLOOKUP($M590,age!$A$2:$M$479,10,FALSE),1)</f>
        <v>#N/A</v>
      </c>
      <c r="X590" s="20" t="e">
        <f>ROUND(VLOOKUP($M590,age!$A$2:$M$479,11,FALSE),1)</f>
        <v>#N/A</v>
      </c>
      <c r="Y590" s="20" t="e">
        <f>ROUND(VLOOKUP($M590,age!$A$2:$M$479,12,FALSE),1)</f>
        <v>#N/A</v>
      </c>
      <c r="Z590" s="20" t="e">
        <f>ROUND(VLOOKUP($M590,age!$A$2:$M$479,13,FALSE),1)</f>
        <v>#N/A</v>
      </c>
      <c r="AA590" s="20" t="e">
        <f>ROUND(VLOOKUP($N590,ht!$A$2:$H$423,2,FALSE),1)</f>
        <v>#N/A</v>
      </c>
      <c r="AB590" s="38" t="e">
        <f>ROUND(VLOOKUP($N590,ht!$A$2:$H$423,3,FALSE),1)</f>
        <v>#N/A</v>
      </c>
      <c r="AC590" s="20" t="e">
        <f>ROUND(VLOOKUP($N590,ht!$A$2:$H$423,4,FALSE),1)</f>
        <v>#N/A</v>
      </c>
      <c r="AD590" s="20" t="e">
        <f>ROUND(VLOOKUP($N590,ht!$A$2:$H$423,5,FALSE),1)</f>
        <v>#N/A</v>
      </c>
      <c r="AE590" s="20" t="e">
        <f>ROUND(VLOOKUP($N590,ht!$A$2:$H$423,6,FALSE),1)</f>
        <v>#N/A</v>
      </c>
      <c r="AF590" s="20" t="e">
        <f>ROUND(VLOOKUP($N590,ht!$A$2:$H$423,7,FALSE),1)</f>
        <v>#N/A</v>
      </c>
      <c r="AG590" s="20" t="e">
        <f>ROUND(VLOOKUP($N590,ht!$A$2:$H$423,8,FALSE),1)</f>
        <v>#N/A</v>
      </c>
    </row>
    <row r="591" spans="1:33" x14ac:dyDescent="0.75">
      <c r="A591" s="4"/>
      <c r="B591" s="5"/>
      <c r="C591" s="6"/>
      <c r="D591" s="6"/>
      <c r="E591" s="6"/>
      <c r="F591" s="6"/>
      <c r="G591" s="6"/>
      <c r="H591" s="35" t="str">
        <f t="shared" si="54"/>
        <v/>
      </c>
      <c r="I591" s="35" t="str">
        <f t="shared" si="55"/>
        <v/>
      </c>
      <c r="J591" s="35" t="str">
        <f t="shared" si="56"/>
        <v/>
      </c>
      <c r="K591" s="36" t="str">
        <f>Profile!$B$14</f>
        <v>700101-1</v>
      </c>
      <c r="L591" s="37">
        <f t="shared" ca="1" si="57"/>
        <v>45085</v>
      </c>
      <c r="M591" s="20" t="str">
        <f t="shared" si="58"/>
        <v>0</v>
      </c>
      <c r="N591" s="20" t="str">
        <f t="shared" si="59"/>
        <v>0</v>
      </c>
      <c r="O591" s="20" t="e">
        <f>ROUND(VLOOKUP($M591,age!$A$2:$M$479,2,FALSE),1)</f>
        <v>#N/A</v>
      </c>
      <c r="P591" s="20" t="e">
        <f>ROUND(VLOOKUP($M591,age!$A$2:$M$479,3,FALSE),1)</f>
        <v>#N/A</v>
      </c>
      <c r="Q591" s="20" t="e">
        <f>ROUND(VLOOKUP($M591,age!$A$2:$M$479,4,FALSE),1)</f>
        <v>#N/A</v>
      </c>
      <c r="R591" s="20" t="e">
        <f>ROUND(VLOOKUP($M591,age!$A$2:$M$479,5,FALSE),1)</f>
        <v>#N/A</v>
      </c>
      <c r="S591" s="20" t="e">
        <f>ROUND(VLOOKUP($M591,age!$A$2:$M$479,6,FALSE),1)</f>
        <v>#N/A</v>
      </c>
      <c r="T591" s="20" t="e">
        <f>ROUND(VLOOKUP($M591,age!$A$2:$M$479,7,FALSE),1)</f>
        <v>#N/A</v>
      </c>
      <c r="U591" s="20" t="e">
        <f>ROUND(VLOOKUP($M591,age!$A$2:$M$479,8,FALSE),1)</f>
        <v>#N/A</v>
      </c>
      <c r="V591" s="20" t="e">
        <f>ROUND(VLOOKUP($M591,age!$A$2:$M$479,9,FALSE),1)</f>
        <v>#N/A</v>
      </c>
      <c r="W591" s="20" t="e">
        <f>ROUND(VLOOKUP($M591,age!$A$2:$M$479,10,FALSE),1)</f>
        <v>#N/A</v>
      </c>
      <c r="X591" s="20" t="e">
        <f>ROUND(VLOOKUP($M591,age!$A$2:$M$479,11,FALSE),1)</f>
        <v>#N/A</v>
      </c>
      <c r="Y591" s="20" t="e">
        <f>ROUND(VLOOKUP($M591,age!$A$2:$M$479,12,FALSE),1)</f>
        <v>#N/A</v>
      </c>
      <c r="Z591" s="20" t="e">
        <f>ROUND(VLOOKUP($M591,age!$A$2:$M$479,13,FALSE),1)</f>
        <v>#N/A</v>
      </c>
      <c r="AA591" s="20" t="e">
        <f>ROUND(VLOOKUP($N591,ht!$A$2:$H$423,2,FALSE),1)</f>
        <v>#N/A</v>
      </c>
      <c r="AB591" s="38" t="e">
        <f>ROUND(VLOOKUP($N591,ht!$A$2:$H$423,3,FALSE),1)</f>
        <v>#N/A</v>
      </c>
      <c r="AC591" s="20" t="e">
        <f>ROUND(VLOOKUP($N591,ht!$A$2:$H$423,4,FALSE),1)</f>
        <v>#N/A</v>
      </c>
      <c r="AD591" s="20" t="e">
        <f>ROUND(VLOOKUP($N591,ht!$A$2:$H$423,5,FALSE),1)</f>
        <v>#N/A</v>
      </c>
      <c r="AE591" s="20" t="e">
        <f>ROUND(VLOOKUP($N591,ht!$A$2:$H$423,6,FALSE),1)</f>
        <v>#N/A</v>
      </c>
      <c r="AF591" s="20" t="e">
        <f>ROUND(VLOOKUP($N591,ht!$A$2:$H$423,7,FALSE),1)</f>
        <v>#N/A</v>
      </c>
      <c r="AG591" s="20" t="e">
        <f>ROUND(VLOOKUP($N591,ht!$A$2:$H$423,8,FALSE),1)</f>
        <v>#N/A</v>
      </c>
    </row>
    <row r="592" spans="1:33" x14ac:dyDescent="0.75">
      <c r="A592" s="4"/>
      <c r="B592" s="5"/>
      <c r="C592" s="6"/>
      <c r="D592" s="6"/>
      <c r="E592" s="6"/>
      <c r="F592" s="6"/>
      <c r="G592" s="6"/>
      <c r="H592" s="35" t="str">
        <f t="shared" si="54"/>
        <v/>
      </c>
      <c r="I592" s="35" t="str">
        <f t="shared" si="55"/>
        <v/>
      </c>
      <c r="J592" s="35" t="str">
        <f t="shared" si="56"/>
        <v/>
      </c>
      <c r="K592" s="36" t="str">
        <f>Profile!$B$14</f>
        <v>700101-1</v>
      </c>
      <c r="L592" s="37">
        <f t="shared" ca="1" si="57"/>
        <v>45085</v>
      </c>
      <c r="M592" s="20" t="str">
        <f t="shared" si="58"/>
        <v>0</v>
      </c>
      <c r="N592" s="20" t="str">
        <f t="shared" si="59"/>
        <v>0</v>
      </c>
      <c r="O592" s="20" t="e">
        <f>ROUND(VLOOKUP($M592,age!$A$2:$M$479,2,FALSE),1)</f>
        <v>#N/A</v>
      </c>
      <c r="P592" s="20" t="e">
        <f>ROUND(VLOOKUP($M592,age!$A$2:$M$479,3,FALSE),1)</f>
        <v>#N/A</v>
      </c>
      <c r="Q592" s="20" t="e">
        <f>ROUND(VLOOKUP($M592,age!$A$2:$M$479,4,FALSE),1)</f>
        <v>#N/A</v>
      </c>
      <c r="R592" s="20" t="e">
        <f>ROUND(VLOOKUP($M592,age!$A$2:$M$479,5,FALSE),1)</f>
        <v>#N/A</v>
      </c>
      <c r="S592" s="20" t="e">
        <f>ROUND(VLOOKUP($M592,age!$A$2:$M$479,6,FALSE),1)</f>
        <v>#N/A</v>
      </c>
      <c r="T592" s="20" t="e">
        <f>ROUND(VLOOKUP($M592,age!$A$2:$M$479,7,FALSE),1)</f>
        <v>#N/A</v>
      </c>
      <c r="U592" s="20" t="e">
        <f>ROUND(VLOOKUP($M592,age!$A$2:$M$479,8,FALSE),1)</f>
        <v>#N/A</v>
      </c>
      <c r="V592" s="20" t="e">
        <f>ROUND(VLOOKUP($M592,age!$A$2:$M$479,9,FALSE),1)</f>
        <v>#N/A</v>
      </c>
      <c r="W592" s="20" t="e">
        <f>ROUND(VLOOKUP($M592,age!$A$2:$M$479,10,FALSE),1)</f>
        <v>#N/A</v>
      </c>
      <c r="X592" s="20" t="e">
        <f>ROUND(VLOOKUP($M592,age!$A$2:$M$479,11,FALSE),1)</f>
        <v>#N/A</v>
      </c>
      <c r="Y592" s="20" t="e">
        <f>ROUND(VLOOKUP($M592,age!$A$2:$M$479,12,FALSE),1)</f>
        <v>#N/A</v>
      </c>
      <c r="Z592" s="20" t="e">
        <f>ROUND(VLOOKUP($M592,age!$A$2:$M$479,13,FALSE),1)</f>
        <v>#N/A</v>
      </c>
      <c r="AA592" s="20" t="e">
        <f>ROUND(VLOOKUP($N592,ht!$A$2:$H$423,2,FALSE),1)</f>
        <v>#N/A</v>
      </c>
      <c r="AB592" s="38" t="e">
        <f>ROUND(VLOOKUP($N592,ht!$A$2:$H$423,3,FALSE),1)</f>
        <v>#N/A</v>
      </c>
      <c r="AC592" s="20" t="e">
        <f>ROUND(VLOOKUP($N592,ht!$A$2:$H$423,4,FALSE),1)</f>
        <v>#N/A</v>
      </c>
      <c r="AD592" s="20" t="e">
        <f>ROUND(VLOOKUP($N592,ht!$A$2:$H$423,5,FALSE),1)</f>
        <v>#N/A</v>
      </c>
      <c r="AE592" s="20" t="e">
        <f>ROUND(VLOOKUP($N592,ht!$A$2:$H$423,6,FALSE),1)</f>
        <v>#N/A</v>
      </c>
      <c r="AF592" s="20" t="e">
        <f>ROUND(VLOOKUP($N592,ht!$A$2:$H$423,7,FALSE),1)</f>
        <v>#N/A</v>
      </c>
      <c r="AG592" s="20" t="e">
        <f>ROUND(VLOOKUP($N592,ht!$A$2:$H$423,8,FALSE),1)</f>
        <v>#N/A</v>
      </c>
    </row>
    <row r="593" spans="1:33" x14ac:dyDescent="0.75">
      <c r="A593" s="4"/>
      <c r="B593" s="5"/>
      <c r="C593" s="6"/>
      <c r="D593" s="6"/>
      <c r="E593" s="6"/>
      <c r="F593" s="6"/>
      <c r="G593" s="6"/>
      <c r="H593" s="35" t="str">
        <f t="shared" si="54"/>
        <v/>
      </c>
      <c r="I593" s="35" t="str">
        <f t="shared" si="55"/>
        <v/>
      </c>
      <c r="J593" s="35" t="str">
        <f t="shared" si="56"/>
        <v/>
      </c>
      <c r="K593" s="36" t="str">
        <f>Profile!$B$14</f>
        <v>700101-1</v>
      </c>
      <c r="L593" s="37">
        <f t="shared" ca="1" si="57"/>
        <v>45085</v>
      </c>
      <c r="M593" s="20" t="str">
        <f t="shared" si="58"/>
        <v>0</v>
      </c>
      <c r="N593" s="20" t="str">
        <f t="shared" si="59"/>
        <v>0</v>
      </c>
      <c r="O593" s="20" t="e">
        <f>ROUND(VLOOKUP($M593,age!$A$2:$M$479,2,FALSE),1)</f>
        <v>#N/A</v>
      </c>
      <c r="P593" s="20" t="e">
        <f>ROUND(VLOOKUP($M593,age!$A$2:$M$479,3,FALSE),1)</f>
        <v>#N/A</v>
      </c>
      <c r="Q593" s="20" t="e">
        <f>ROUND(VLOOKUP($M593,age!$A$2:$M$479,4,FALSE),1)</f>
        <v>#N/A</v>
      </c>
      <c r="R593" s="20" t="e">
        <f>ROUND(VLOOKUP($M593,age!$A$2:$M$479,5,FALSE),1)</f>
        <v>#N/A</v>
      </c>
      <c r="S593" s="20" t="e">
        <f>ROUND(VLOOKUP($M593,age!$A$2:$M$479,6,FALSE),1)</f>
        <v>#N/A</v>
      </c>
      <c r="T593" s="20" t="e">
        <f>ROUND(VLOOKUP($M593,age!$A$2:$M$479,7,FALSE),1)</f>
        <v>#N/A</v>
      </c>
      <c r="U593" s="20" t="e">
        <f>ROUND(VLOOKUP($M593,age!$A$2:$M$479,8,FALSE),1)</f>
        <v>#N/A</v>
      </c>
      <c r="V593" s="20" t="e">
        <f>ROUND(VLOOKUP($M593,age!$A$2:$M$479,9,FALSE),1)</f>
        <v>#N/A</v>
      </c>
      <c r="W593" s="20" t="e">
        <f>ROUND(VLOOKUP($M593,age!$A$2:$M$479,10,FALSE),1)</f>
        <v>#N/A</v>
      </c>
      <c r="X593" s="20" t="e">
        <f>ROUND(VLOOKUP($M593,age!$A$2:$M$479,11,FALSE),1)</f>
        <v>#N/A</v>
      </c>
      <c r="Y593" s="20" t="e">
        <f>ROUND(VLOOKUP($M593,age!$A$2:$M$479,12,FALSE),1)</f>
        <v>#N/A</v>
      </c>
      <c r="Z593" s="20" t="e">
        <f>ROUND(VLOOKUP($M593,age!$A$2:$M$479,13,FALSE),1)</f>
        <v>#N/A</v>
      </c>
      <c r="AA593" s="20" t="e">
        <f>ROUND(VLOOKUP($N593,ht!$A$2:$H$423,2,FALSE),1)</f>
        <v>#N/A</v>
      </c>
      <c r="AB593" s="38" t="e">
        <f>ROUND(VLOOKUP($N593,ht!$A$2:$H$423,3,FALSE),1)</f>
        <v>#N/A</v>
      </c>
      <c r="AC593" s="20" t="e">
        <f>ROUND(VLOOKUP($N593,ht!$A$2:$H$423,4,FALSE),1)</f>
        <v>#N/A</v>
      </c>
      <c r="AD593" s="20" t="e">
        <f>ROUND(VLOOKUP($N593,ht!$A$2:$H$423,5,FALSE),1)</f>
        <v>#N/A</v>
      </c>
      <c r="AE593" s="20" t="e">
        <f>ROUND(VLOOKUP($N593,ht!$A$2:$H$423,6,FALSE),1)</f>
        <v>#N/A</v>
      </c>
      <c r="AF593" s="20" t="e">
        <f>ROUND(VLOOKUP($N593,ht!$A$2:$H$423,7,FALSE),1)</f>
        <v>#N/A</v>
      </c>
      <c r="AG593" s="20" t="e">
        <f>ROUND(VLOOKUP($N593,ht!$A$2:$H$423,8,FALSE),1)</f>
        <v>#N/A</v>
      </c>
    </row>
    <row r="594" spans="1:33" x14ac:dyDescent="0.75">
      <c r="A594" s="4"/>
      <c r="B594" s="5"/>
      <c r="C594" s="6"/>
      <c r="D594" s="6"/>
      <c r="E594" s="6"/>
      <c r="F594" s="6"/>
      <c r="G594" s="6"/>
      <c r="H594" s="35" t="str">
        <f t="shared" si="54"/>
        <v/>
      </c>
      <c r="I594" s="35" t="str">
        <f t="shared" si="55"/>
        <v/>
      </c>
      <c r="J594" s="35" t="str">
        <f t="shared" si="56"/>
        <v/>
      </c>
      <c r="K594" s="36" t="str">
        <f>Profile!$B$14</f>
        <v>700101-1</v>
      </c>
      <c r="L594" s="37">
        <f t="shared" ca="1" si="57"/>
        <v>45085</v>
      </c>
      <c r="M594" s="20" t="str">
        <f t="shared" si="58"/>
        <v>0</v>
      </c>
      <c r="N594" s="20" t="str">
        <f t="shared" si="59"/>
        <v>0</v>
      </c>
      <c r="O594" s="20" t="e">
        <f>ROUND(VLOOKUP($M594,age!$A$2:$M$479,2,FALSE),1)</f>
        <v>#N/A</v>
      </c>
      <c r="P594" s="20" t="e">
        <f>ROUND(VLOOKUP($M594,age!$A$2:$M$479,3,FALSE),1)</f>
        <v>#N/A</v>
      </c>
      <c r="Q594" s="20" t="e">
        <f>ROUND(VLOOKUP($M594,age!$A$2:$M$479,4,FALSE),1)</f>
        <v>#N/A</v>
      </c>
      <c r="R594" s="20" t="e">
        <f>ROUND(VLOOKUP($M594,age!$A$2:$M$479,5,FALSE),1)</f>
        <v>#N/A</v>
      </c>
      <c r="S594" s="20" t="e">
        <f>ROUND(VLOOKUP($M594,age!$A$2:$M$479,6,FALSE),1)</f>
        <v>#N/A</v>
      </c>
      <c r="T594" s="20" t="e">
        <f>ROUND(VLOOKUP($M594,age!$A$2:$M$479,7,FALSE),1)</f>
        <v>#N/A</v>
      </c>
      <c r="U594" s="20" t="e">
        <f>ROUND(VLOOKUP($M594,age!$A$2:$M$479,8,FALSE),1)</f>
        <v>#N/A</v>
      </c>
      <c r="V594" s="20" t="e">
        <f>ROUND(VLOOKUP($M594,age!$A$2:$M$479,9,FALSE),1)</f>
        <v>#N/A</v>
      </c>
      <c r="W594" s="20" t="e">
        <f>ROUND(VLOOKUP($M594,age!$A$2:$M$479,10,FALSE),1)</f>
        <v>#N/A</v>
      </c>
      <c r="X594" s="20" t="e">
        <f>ROUND(VLOOKUP($M594,age!$A$2:$M$479,11,FALSE),1)</f>
        <v>#N/A</v>
      </c>
      <c r="Y594" s="20" t="e">
        <f>ROUND(VLOOKUP($M594,age!$A$2:$M$479,12,FALSE),1)</f>
        <v>#N/A</v>
      </c>
      <c r="Z594" s="20" t="e">
        <f>ROUND(VLOOKUP($M594,age!$A$2:$M$479,13,FALSE),1)</f>
        <v>#N/A</v>
      </c>
      <c r="AA594" s="20" t="e">
        <f>ROUND(VLOOKUP($N594,ht!$A$2:$H$423,2,FALSE),1)</f>
        <v>#N/A</v>
      </c>
      <c r="AB594" s="38" t="e">
        <f>ROUND(VLOOKUP($N594,ht!$A$2:$H$423,3,FALSE),1)</f>
        <v>#N/A</v>
      </c>
      <c r="AC594" s="20" t="e">
        <f>ROUND(VLOOKUP($N594,ht!$A$2:$H$423,4,FALSE),1)</f>
        <v>#N/A</v>
      </c>
      <c r="AD594" s="20" t="e">
        <f>ROUND(VLOOKUP($N594,ht!$A$2:$H$423,5,FALSE),1)</f>
        <v>#N/A</v>
      </c>
      <c r="AE594" s="20" t="e">
        <f>ROUND(VLOOKUP($N594,ht!$A$2:$H$423,6,FALSE),1)</f>
        <v>#N/A</v>
      </c>
      <c r="AF594" s="20" t="e">
        <f>ROUND(VLOOKUP($N594,ht!$A$2:$H$423,7,FALSE),1)</f>
        <v>#N/A</v>
      </c>
      <c r="AG594" s="20" t="e">
        <f>ROUND(VLOOKUP($N594,ht!$A$2:$H$423,8,FALSE),1)</f>
        <v>#N/A</v>
      </c>
    </row>
    <row r="595" spans="1:33" x14ac:dyDescent="0.75">
      <c r="A595" s="4"/>
      <c r="B595" s="5"/>
      <c r="C595" s="6"/>
      <c r="D595" s="6"/>
      <c r="E595" s="6"/>
      <c r="F595" s="6"/>
      <c r="G595" s="6"/>
      <c r="H595" s="35" t="str">
        <f t="shared" si="54"/>
        <v/>
      </c>
      <c r="I595" s="35" t="str">
        <f t="shared" si="55"/>
        <v/>
      </c>
      <c r="J595" s="35" t="str">
        <f t="shared" si="56"/>
        <v/>
      </c>
      <c r="K595" s="36" t="str">
        <f>Profile!$B$14</f>
        <v>700101-1</v>
      </c>
      <c r="L595" s="37">
        <f t="shared" ca="1" si="57"/>
        <v>45085</v>
      </c>
      <c r="M595" s="20" t="str">
        <f t="shared" si="58"/>
        <v>0</v>
      </c>
      <c r="N595" s="20" t="str">
        <f t="shared" si="59"/>
        <v>0</v>
      </c>
      <c r="O595" s="20" t="e">
        <f>ROUND(VLOOKUP($M595,age!$A$2:$M$479,2,FALSE),1)</f>
        <v>#N/A</v>
      </c>
      <c r="P595" s="20" t="e">
        <f>ROUND(VLOOKUP($M595,age!$A$2:$M$479,3,FALSE),1)</f>
        <v>#N/A</v>
      </c>
      <c r="Q595" s="20" t="e">
        <f>ROUND(VLOOKUP($M595,age!$A$2:$M$479,4,FALSE),1)</f>
        <v>#N/A</v>
      </c>
      <c r="R595" s="20" t="e">
        <f>ROUND(VLOOKUP($M595,age!$A$2:$M$479,5,FALSE),1)</f>
        <v>#N/A</v>
      </c>
      <c r="S595" s="20" t="e">
        <f>ROUND(VLOOKUP($M595,age!$A$2:$M$479,6,FALSE),1)</f>
        <v>#N/A</v>
      </c>
      <c r="T595" s="20" t="e">
        <f>ROUND(VLOOKUP($M595,age!$A$2:$M$479,7,FALSE),1)</f>
        <v>#N/A</v>
      </c>
      <c r="U595" s="20" t="e">
        <f>ROUND(VLOOKUP($M595,age!$A$2:$M$479,8,FALSE),1)</f>
        <v>#N/A</v>
      </c>
      <c r="V595" s="20" t="e">
        <f>ROUND(VLOOKUP($M595,age!$A$2:$M$479,9,FALSE),1)</f>
        <v>#N/A</v>
      </c>
      <c r="W595" s="20" t="e">
        <f>ROUND(VLOOKUP($M595,age!$A$2:$M$479,10,FALSE),1)</f>
        <v>#N/A</v>
      </c>
      <c r="X595" s="20" t="e">
        <f>ROUND(VLOOKUP($M595,age!$A$2:$M$479,11,FALSE),1)</f>
        <v>#N/A</v>
      </c>
      <c r="Y595" s="20" t="e">
        <f>ROUND(VLOOKUP($M595,age!$A$2:$M$479,12,FALSE),1)</f>
        <v>#N/A</v>
      </c>
      <c r="Z595" s="20" t="e">
        <f>ROUND(VLOOKUP($M595,age!$A$2:$M$479,13,FALSE),1)</f>
        <v>#N/A</v>
      </c>
      <c r="AA595" s="20" t="e">
        <f>ROUND(VLOOKUP($N595,ht!$A$2:$H$423,2,FALSE),1)</f>
        <v>#N/A</v>
      </c>
      <c r="AB595" s="38" t="e">
        <f>ROUND(VLOOKUP($N595,ht!$A$2:$H$423,3,FALSE),1)</f>
        <v>#N/A</v>
      </c>
      <c r="AC595" s="20" t="e">
        <f>ROUND(VLOOKUP($N595,ht!$A$2:$H$423,4,FALSE),1)</f>
        <v>#N/A</v>
      </c>
      <c r="AD595" s="20" t="e">
        <f>ROUND(VLOOKUP($N595,ht!$A$2:$H$423,5,FALSE),1)</f>
        <v>#N/A</v>
      </c>
      <c r="AE595" s="20" t="e">
        <f>ROUND(VLOOKUP($N595,ht!$A$2:$H$423,6,FALSE),1)</f>
        <v>#N/A</v>
      </c>
      <c r="AF595" s="20" t="e">
        <f>ROUND(VLOOKUP($N595,ht!$A$2:$H$423,7,FALSE),1)</f>
        <v>#N/A</v>
      </c>
      <c r="AG595" s="20" t="e">
        <f>ROUND(VLOOKUP($N595,ht!$A$2:$H$423,8,FALSE),1)</f>
        <v>#N/A</v>
      </c>
    </row>
    <row r="596" spans="1:33" x14ac:dyDescent="0.75">
      <c r="A596" s="4"/>
      <c r="B596" s="5"/>
      <c r="C596" s="6"/>
      <c r="D596" s="6"/>
      <c r="E596" s="6"/>
      <c r="F596" s="6"/>
      <c r="G596" s="6"/>
      <c r="H596" s="35" t="str">
        <f t="shared" si="54"/>
        <v/>
      </c>
      <c r="I596" s="35" t="str">
        <f t="shared" si="55"/>
        <v/>
      </c>
      <c r="J596" s="35" t="str">
        <f t="shared" si="56"/>
        <v/>
      </c>
      <c r="K596" s="36" t="str">
        <f>Profile!$B$14</f>
        <v>700101-1</v>
      </c>
      <c r="L596" s="37">
        <f t="shared" ca="1" si="57"/>
        <v>45085</v>
      </c>
      <c r="M596" s="20" t="str">
        <f t="shared" si="58"/>
        <v>0</v>
      </c>
      <c r="N596" s="20" t="str">
        <f t="shared" si="59"/>
        <v>0</v>
      </c>
      <c r="O596" s="20" t="e">
        <f>ROUND(VLOOKUP($M596,age!$A$2:$M$479,2,FALSE),1)</f>
        <v>#N/A</v>
      </c>
      <c r="P596" s="20" t="e">
        <f>ROUND(VLOOKUP($M596,age!$A$2:$M$479,3,FALSE),1)</f>
        <v>#N/A</v>
      </c>
      <c r="Q596" s="20" t="e">
        <f>ROUND(VLOOKUP($M596,age!$A$2:$M$479,4,FALSE),1)</f>
        <v>#N/A</v>
      </c>
      <c r="R596" s="20" t="e">
        <f>ROUND(VLOOKUP($M596,age!$A$2:$M$479,5,FALSE),1)</f>
        <v>#N/A</v>
      </c>
      <c r="S596" s="20" t="e">
        <f>ROUND(VLOOKUP($M596,age!$A$2:$M$479,6,FALSE),1)</f>
        <v>#N/A</v>
      </c>
      <c r="T596" s="20" t="e">
        <f>ROUND(VLOOKUP($M596,age!$A$2:$M$479,7,FALSE),1)</f>
        <v>#N/A</v>
      </c>
      <c r="U596" s="20" t="e">
        <f>ROUND(VLOOKUP($M596,age!$A$2:$M$479,8,FALSE),1)</f>
        <v>#N/A</v>
      </c>
      <c r="V596" s="20" t="e">
        <f>ROUND(VLOOKUP($M596,age!$A$2:$M$479,9,FALSE),1)</f>
        <v>#N/A</v>
      </c>
      <c r="W596" s="20" t="e">
        <f>ROUND(VLOOKUP($M596,age!$A$2:$M$479,10,FALSE),1)</f>
        <v>#N/A</v>
      </c>
      <c r="X596" s="20" t="e">
        <f>ROUND(VLOOKUP($M596,age!$A$2:$M$479,11,FALSE),1)</f>
        <v>#N/A</v>
      </c>
      <c r="Y596" s="20" t="e">
        <f>ROUND(VLOOKUP($M596,age!$A$2:$M$479,12,FALSE),1)</f>
        <v>#N/A</v>
      </c>
      <c r="Z596" s="20" t="e">
        <f>ROUND(VLOOKUP($M596,age!$A$2:$M$479,13,FALSE),1)</f>
        <v>#N/A</v>
      </c>
      <c r="AA596" s="20" t="e">
        <f>ROUND(VLOOKUP($N596,ht!$A$2:$H$423,2,FALSE),1)</f>
        <v>#N/A</v>
      </c>
      <c r="AB596" s="38" t="e">
        <f>ROUND(VLOOKUP($N596,ht!$A$2:$H$423,3,FALSE),1)</f>
        <v>#N/A</v>
      </c>
      <c r="AC596" s="20" t="e">
        <f>ROUND(VLOOKUP($N596,ht!$A$2:$H$423,4,FALSE),1)</f>
        <v>#N/A</v>
      </c>
      <c r="AD596" s="20" t="e">
        <f>ROUND(VLOOKUP($N596,ht!$A$2:$H$423,5,FALSE),1)</f>
        <v>#N/A</v>
      </c>
      <c r="AE596" s="20" t="e">
        <f>ROUND(VLOOKUP($N596,ht!$A$2:$H$423,6,FALSE),1)</f>
        <v>#N/A</v>
      </c>
      <c r="AF596" s="20" t="e">
        <f>ROUND(VLOOKUP($N596,ht!$A$2:$H$423,7,FALSE),1)</f>
        <v>#N/A</v>
      </c>
      <c r="AG596" s="20" t="e">
        <f>ROUND(VLOOKUP($N596,ht!$A$2:$H$423,8,FALSE),1)</f>
        <v>#N/A</v>
      </c>
    </row>
    <row r="597" spans="1:33" x14ac:dyDescent="0.75">
      <c r="A597" s="4"/>
      <c r="B597" s="5"/>
      <c r="C597" s="6"/>
      <c r="D597" s="6"/>
      <c r="E597" s="6"/>
      <c r="F597" s="6"/>
      <c r="G597" s="6"/>
      <c r="H597" s="35" t="str">
        <f t="shared" si="54"/>
        <v/>
      </c>
      <c r="I597" s="35" t="str">
        <f t="shared" si="55"/>
        <v/>
      </c>
      <c r="J597" s="35" t="str">
        <f t="shared" si="56"/>
        <v/>
      </c>
      <c r="K597" s="36" t="str">
        <f>Profile!$B$14</f>
        <v>700101-1</v>
      </c>
      <c r="L597" s="37">
        <f t="shared" ca="1" si="57"/>
        <v>45085</v>
      </c>
      <c r="M597" s="20" t="str">
        <f t="shared" si="58"/>
        <v>0</v>
      </c>
      <c r="N597" s="20" t="str">
        <f t="shared" si="59"/>
        <v>0</v>
      </c>
      <c r="O597" s="20" t="e">
        <f>ROUND(VLOOKUP($M597,age!$A$2:$M$479,2,FALSE),1)</f>
        <v>#N/A</v>
      </c>
      <c r="P597" s="20" t="e">
        <f>ROUND(VLOOKUP($M597,age!$A$2:$M$479,3,FALSE),1)</f>
        <v>#N/A</v>
      </c>
      <c r="Q597" s="20" t="e">
        <f>ROUND(VLOOKUP($M597,age!$A$2:$M$479,4,FALSE),1)</f>
        <v>#N/A</v>
      </c>
      <c r="R597" s="20" t="e">
        <f>ROUND(VLOOKUP($M597,age!$A$2:$M$479,5,FALSE),1)</f>
        <v>#N/A</v>
      </c>
      <c r="S597" s="20" t="e">
        <f>ROUND(VLOOKUP($M597,age!$A$2:$M$479,6,FALSE),1)</f>
        <v>#N/A</v>
      </c>
      <c r="T597" s="20" t="e">
        <f>ROUND(VLOOKUP($M597,age!$A$2:$M$479,7,FALSE),1)</f>
        <v>#N/A</v>
      </c>
      <c r="U597" s="20" t="e">
        <f>ROUND(VLOOKUP($M597,age!$A$2:$M$479,8,FALSE),1)</f>
        <v>#N/A</v>
      </c>
      <c r="V597" s="20" t="e">
        <f>ROUND(VLOOKUP($M597,age!$A$2:$M$479,9,FALSE),1)</f>
        <v>#N/A</v>
      </c>
      <c r="W597" s="20" t="e">
        <f>ROUND(VLOOKUP($M597,age!$A$2:$M$479,10,FALSE),1)</f>
        <v>#N/A</v>
      </c>
      <c r="X597" s="20" t="e">
        <f>ROUND(VLOOKUP($M597,age!$A$2:$M$479,11,FALSE),1)</f>
        <v>#N/A</v>
      </c>
      <c r="Y597" s="20" t="e">
        <f>ROUND(VLOOKUP($M597,age!$A$2:$M$479,12,FALSE),1)</f>
        <v>#N/A</v>
      </c>
      <c r="Z597" s="20" t="e">
        <f>ROUND(VLOOKUP($M597,age!$A$2:$M$479,13,FALSE),1)</f>
        <v>#N/A</v>
      </c>
      <c r="AA597" s="20" t="e">
        <f>ROUND(VLOOKUP($N597,ht!$A$2:$H$423,2,FALSE),1)</f>
        <v>#N/A</v>
      </c>
      <c r="AB597" s="38" t="e">
        <f>ROUND(VLOOKUP($N597,ht!$A$2:$H$423,3,FALSE),1)</f>
        <v>#N/A</v>
      </c>
      <c r="AC597" s="20" t="e">
        <f>ROUND(VLOOKUP($N597,ht!$A$2:$H$423,4,FALSE),1)</f>
        <v>#N/A</v>
      </c>
      <c r="AD597" s="20" t="e">
        <f>ROUND(VLOOKUP($N597,ht!$A$2:$H$423,5,FALSE),1)</f>
        <v>#N/A</v>
      </c>
      <c r="AE597" s="20" t="e">
        <f>ROUND(VLOOKUP($N597,ht!$A$2:$H$423,6,FALSE),1)</f>
        <v>#N/A</v>
      </c>
      <c r="AF597" s="20" t="e">
        <f>ROUND(VLOOKUP($N597,ht!$A$2:$H$423,7,FALSE),1)</f>
        <v>#N/A</v>
      </c>
      <c r="AG597" s="20" t="e">
        <f>ROUND(VLOOKUP($N597,ht!$A$2:$H$423,8,FALSE),1)</f>
        <v>#N/A</v>
      </c>
    </row>
    <row r="598" spans="1:33" x14ac:dyDescent="0.75">
      <c r="A598" s="4"/>
      <c r="B598" s="5"/>
      <c r="C598" s="6"/>
      <c r="D598" s="6"/>
      <c r="E598" s="6"/>
      <c r="F598" s="6"/>
      <c r="G598" s="6"/>
      <c r="H598" s="35" t="str">
        <f t="shared" si="54"/>
        <v/>
      </c>
      <c r="I598" s="35" t="str">
        <f t="shared" si="55"/>
        <v/>
      </c>
      <c r="J598" s="35" t="str">
        <f t="shared" si="56"/>
        <v/>
      </c>
      <c r="K598" s="36" t="str">
        <f>Profile!$B$14</f>
        <v>700101-1</v>
      </c>
      <c r="L598" s="37">
        <f t="shared" ca="1" si="57"/>
        <v>45085</v>
      </c>
      <c r="M598" s="20" t="str">
        <f t="shared" si="58"/>
        <v>0</v>
      </c>
      <c r="N598" s="20" t="str">
        <f t="shared" si="59"/>
        <v>0</v>
      </c>
      <c r="O598" s="20" t="e">
        <f>ROUND(VLOOKUP($M598,age!$A$2:$M$479,2,FALSE),1)</f>
        <v>#N/A</v>
      </c>
      <c r="P598" s="20" t="e">
        <f>ROUND(VLOOKUP($M598,age!$A$2:$M$479,3,FALSE),1)</f>
        <v>#N/A</v>
      </c>
      <c r="Q598" s="20" t="e">
        <f>ROUND(VLOOKUP($M598,age!$A$2:$M$479,4,FALSE),1)</f>
        <v>#N/A</v>
      </c>
      <c r="R598" s="20" t="e">
        <f>ROUND(VLOOKUP($M598,age!$A$2:$M$479,5,FALSE),1)</f>
        <v>#N/A</v>
      </c>
      <c r="S598" s="20" t="e">
        <f>ROUND(VLOOKUP($M598,age!$A$2:$M$479,6,FALSE),1)</f>
        <v>#N/A</v>
      </c>
      <c r="T598" s="20" t="e">
        <f>ROUND(VLOOKUP($M598,age!$A$2:$M$479,7,FALSE),1)</f>
        <v>#N/A</v>
      </c>
      <c r="U598" s="20" t="e">
        <f>ROUND(VLOOKUP($M598,age!$A$2:$M$479,8,FALSE),1)</f>
        <v>#N/A</v>
      </c>
      <c r="V598" s="20" t="e">
        <f>ROUND(VLOOKUP($M598,age!$A$2:$M$479,9,FALSE),1)</f>
        <v>#N/A</v>
      </c>
      <c r="W598" s="20" t="e">
        <f>ROUND(VLOOKUP($M598,age!$A$2:$M$479,10,FALSE),1)</f>
        <v>#N/A</v>
      </c>
      <c r="X598" s="20" t="e">
        <f>ROUND(VLOOKUP($M598,age!$A$2:$M$479,11,FALSE),1)</f>
        <v>#N/A</v>
      </c>
      <c r="Y598" s="20" t="e">
        <f>ROUND(VLOOKUP($M598,age!$A$2:$M$479,12,FALSE),1)</f>
        <v>#N/A</v>
      </c>
      <c r="Z598" s="20" t="e">
        <f>ROUND(VLOOKUP($M598,age!$A$2:$M$479,13,FALSE),1)</f>
        <v>#N/A</v>
      </c>
      <c r="AA598" s="20" t="e">
        <f>ROUND(VLOOKUP($N598,ht!$A$2:$H$423,2,FALSE),1)</f>
        <v>#N/A</v>
      </c>
      <c r="AB598" s="38" t="e">
        <f>ROUND(VLOOKUP($N598,ht!$A$2:$H$423,3,FALSE),1)</f>
        <v>#N/A</v>
      </c>
      <c r="AC598" s="20" t="e">
        <f>ROUND(VLOOKUP($N598,ht!$A$2:$H$423,4,FALSE),1)</f>
        <v>#N/A</v>
      </c>
      <c r="AD598" s="20" t="e">
        <f>ROUND(VLOOKUP($N598,ht!$A$2:$H$423,5,FALSE),1)</f>
        <v>#N/A</v>
      </c>
      <c r="AE598" s="20" t="e">
        <f>ROUND(VLOOKUP($N598,ht!$A$2:$H$423,6,FALSE),1)</f>
        <v>#N/A</v>
      </c>
      <c r="AF598" s="20" t="e">
        <f>ROUND(VLOOKUP($N598,ht!$A$2:$H$423,7,FALSE),1)</f>
        <v>#N/A</v>
      </c>
      <c r="AG598" s="20" t="e">
        <f>ROUND(VLOOKUP($N598,ht!$A$2:$H$423,8,FALSE),1)</f>
        <v>#N/A</v>
      </c>
    </row>
    <row r="599" spans="1:33" x14ac:dyDescent="0.75">
      <c r="A599" s="4"/>
      <c r="B599" s="5"/>
      <c r="C599" s="6"/>
      <c r="D599" s="6"/>
      <c r="E599" s="6"/>
      <c r="F599" s="6"/>
      <c r="G599" s="6"/>
      <c r="H599" s="35" t="str">
        <f t="shared" si="54"/>
        <v/>
      </c>
      <c r="I599" s="35" t="str">
        <f t="shared" si="55"/>
        <v/>
      </c>
      <c r="J599" s="35" t="str">
        <f t="shared" si="56"/>
        <v/>
      </c>
      <c r="K599" s="36" t="str">
        <f>Profile!$B$14</f>
        <v>700101-1</v>
      </c>
      <c r="L599" s="37">
        <f t="shared" ca="1" si="57"/>
        <v>45085</v>
      </c>
      <c r="M599" s="20" t="str">
        <f t="shared" si="58"/>
        <v>0</v>
      </c>
      <c r="N599" s="20" t="str">
        <f t="shared" si="59"/>
        <v>0</v>
      </c>
      <c r="O599" s="20" t="e">
        <f>ROUND(VLOOKUP($M599,age!$A$2:$M$479,2,FALSE),1)</f>
        <v>#N/A</v>
      </c>
      <c r="P599" s="20" t="e">
        <f>ROUND(VLOOKUP($M599,age!$A$2:$M$479,3,FALSE),1)</f>
        <v>#N/A</v>
      </c>
      <c r="Q599" s="20" t="e">
        <f>ROUND(VLOOKUP($M599,age!$A$2:$M$479,4,FALSE),1)</f>
        <v>#N/A</v>
      </c>
      <c r="R599" s="20" t="e">
        <f>ROUND(VLOOKUP($M599,age!$A$2:$M$479,5,FALSE),1)</f>
        <v>#N/A</v>
      </c>
      <c r="S599" s="20" t="e">
        <f>ROUND(VLOOKUP($M599,age!$A$2:$M$479,6,FALSE),1)</f>
        <v>#N/A</v>
      </c>
      <c r="T599" s="20" t="e">
        <f>ROUND(VLOOKUP($M599,age!$A$2:$M$479,7,FALSE),1)</f>
        <v>#N/A</v>
      </c>
      <c r="U599" s="20" t="e">
        <f>ROUND(VLOOKUP($M599,age!$A$2:$M$479,8,FALSE),1)</f>
        <v>#N/A</v>
      </c>
      <c r="V599" s="20" t="e">
        <f>ROUND(VLOOKUP($M599,age!$A$2:$M$479,9,FALSE),1)</f>
        <v>#N/A</v>
      </c>
      <c r="W599" s="20" t="e">
        <f>ROUND(VLOOKUP($M599,age!$A$2:$M$479,10,FALSE),1)</f>
        <v>#N/A</v>
      </c>
      <c r="X599" s="20" t="e">
        <f>ROUND(VLOOKUP($M599,age!$A$2:$M$479,11,FALSE),1)</f>
        <v>#N/A</v>
      </c>
      <c r="Y599" s="20" t="e">
        <f>ROUND(VLOOKUP($M599,age!$A$2:$M$479,12,FALSE),1)</f>
        <v>#N/A</v>
      </c>
      <c r="Z599" s="20" t="e">
        <f>ROUND(VLOOKUP($M599,age!$A$2:$M$479,13,FALSE),1)</f>
        <v>#N/A</v>
      </c>
      <c r="AA599" s="20" t="e">
        <f>ROUND(VLOOKUP($N599,ht!$A$2:$H$423,2,FALSE),1)</f>
        <v>#N/A</v>
      </c>
      <c r="AB599" s="38" t="e">
        <f>ROUND(VLOOKUP($N599,ht!$A$2:$H$423,3,FALSE),1)</f>
        <v>#N/A</v>
      </c>
      <c r="AC599" s="20" t="e">
        <f>ROUND(VLOOKUP($N599,ht!$A$2:$H$423,4,FALSE),1)</f>
        <v>#N/A</v>
      </c>
      <c r="AD599" s="20" t="e">
        <f>ROUND(VLOOKUP($N599,ht!$A$2:$H$423,5,FALSE),1)</f>
        <v>#N/A</v>
      </c>
      <c r="AE599" s="20" t="e">
        <f>ROUND(VLOOKUP($N599,ht!$A$2:$H$423,6,FALSE),1)</f>
        <v>#N/A</v>
      </c>
      <c r="AF599" s="20" t="e">
        <f>ROUND(VLOOKUP($N599,ht!$A$2:$H$423,7,FALSE),1)</f>
        <v>#N/A</v>
      </c>
      <c r="AG599" s="20" t="e">
        <f>ROUND(VLOOKUP($N599,ht!$A$2:$H$423,8,FALSE),1)</f>
        <v>#N/A</v>
      </c>
    </row>
    <row r="600" spans="1:33" x14ac:dyDescent="0.75">
      <c r="A600" s="4"/>
      <c r="B600" s="5"/>
      <c r="C600" s="6"/>
      <c r="D600" s="6"/>
      <c r="E600" s="6"/>
      <c r="F600" s="6"/>
      <c r="G600" s="6"/>
      <c r="H600" s="35" t="str">
        <f t="shared" si="54"/>
        <v/>
      </c>
      <c r="I600" s="35" t="str">
        <f t="shared" si="55"/>
        <v/>
      </c>
      <c r="J600" s="35" t="str">
        <f t="shared" si="56"/>
        <v/>
      </c>
      <c r="K600" s="36" t="str">
        <f>Profile!$B$14</f>
        <v>700101-1</v>
      </c>
      <c r="L600" s="37">
        <f t="shared" ca="1" si="57"/>
        <v>45085</v>
      </c>
      <c r="M600" s="20" t="str">
        <f t="shared" si="58"/>
        <v>0</v>
      </c>
      <c r="N600" s="20" t="str">
        <f t="shared" si="59"/>
        <v>0</v>
      </c>
      <c r="O600" s="20" t="e">
        <f>ROUND(VLOOKUP($M600,age!$A$2:$M$479,2,FALSE),1)</f>
        <v>#N/A</v>
      </c>
      <c r="P600" s="20" t="e">
        <f>ROUND(VLOOKUP($M600,age!$A$2:$M$479,3,FALSE),1)</f>
        <v>#N/A</v>
      </c>
      <c r="Q600" s="20" t="e">
        <f>ROUND(VLOOKUP($M600,age!$A$2:$M$479,4,FALSE),1)</f>
        <v>#N/A</v>
      </c>
      <c r="R600" s="20" t="e">
        <f>ROUND(VLOOKUP($M600,age!$A$2:$M$479,5,FALSE),1)</f>
        <v>#N/A</v>
      </c>
      <c r="S600" s="20" t="e">
        <f>ROUND(VLOOKUP($M600,age!$A$2:$M$479,6,FALSE),1)</f>
        <v>#N/A</v>
      </c>
      <c r="T600" s="20" t="e">
        <f>ROUND(VLOOKUP($M600,age!$A$2:$M$479,7,FALSE),1)</f>
        <v>#N/A</v>
      </c>
      <c r="U600" s="20" t="e">
        <f>ROUND(VLOOKUP($M600,age!$A$2:$M$479,8,FALSE),1)</f>
        <v>#N/A</v>
      </c>
      <c r="V600" s="20" t="e">
        <f>ROUND(VLOOKUP($M600,age!$A$2:$M$479,9,FALSE),1)</f>
        <v>#N/A</v>
      </c>
      <c r="W600" s="20" t="e">
        <f>ROUND(VLOOKUP($M600,age!$A$2:$M$479,10,FALSE),1)</f>
        <v>#N/A</v>
      </c>
      <c r="X600" s="20" t="e">
        <f>ROUND(VLOOKUP($M600,age!$A$2:$M$479,11,FALSE),1)</f>
        <v>#N/A</v>
      </c>
      <c r="Y600" s="20" t="e">
        <f>ROUND(VLOOKUP($M600,age!$A$2:$M$479,12,FALSE),1)</f>
        <v>#N/A</v>
      </c>
      <c r="Z600" s="20" t="e">
        <f>ROUND(VLOOKUP($M600,age!$A$2:$M$479,13,FALSE),1)</f>
        <v>#N/A</v>
      </c>
      <c r="AA600" s="20" t="e">
        <f>ROUND(VLOOKUP($N600,ht!$A$2:$H$423,2,FALSE),1)</f>
        <v>#N/A</v>
      </c>
      <c r="AB600" s="38" t="e">
        <f>ROUND(VLOOKUP($N600,ht!$A$2:$H$423,3,FALSE),1)</f>
        <v>#N/A</v>
      </c>
      <c r="AC600" s="20" t="e">
        <f>ROUND(VLOOKUP($N600,ht!$A$2:$H$423,4,FALSE),1)</f>
        <v>#N/A</v>
      </c>
      <c r="AD600" s="20" t="e">
        <f>ROUND(VLOOKUP($N600,ht!$A$2:$H$423,5,FALSE),1)</f>
        <v>#N/A</v>
      </c>
      <c r="AE600" s="20" t="e">
        <f>ROUND(VLOOKUP($N600,ht!$A$2:$H$423,6,FALSE),1)</f>
        <v>#N/A</v>
      </c>
      <c r="AF600" s="20" t="e">
        <f>ROUND(VLOOKUP($N600,ht!$A$2:$H$423,7,FALSE),1)</f>
        <v>#N/A</v>
      </c>
      <c r="AG600" s="20" t="e">
        <f>ROUND(VLOOKUP($N600,ht!$A$2:$H$423,8,FALSE),1)</f>
        <v>#N/A</v>
      </c>
    </row>
    <row r="601" spans="1:33" x14ac:dyDescent="0.75">
      <c r="A601" s="4"/>
      <c r="B601" s="5"/>
      <c r="C601" s="6"/>
      <c r="D601" s="6"/>
      <c r="E601" s="6"/>
      <c r="F601" s="6"/>
      <c r="G601" s="6"/>
      <c r="H601" s="35" t="str">
        <f t="shared" si="54"/>
        <v/>
      </c>
      <c r="I601" s="35" t="str">
        <f t="shared" si="55"/>
        <v/>
      </c>
      <c r="J601" s="35" t="str">
        <f t="shared" si="56"/>
        <v/>
      </c>
      <c r="K601" s="36" t="str">
        <f>Profile!$B$14</f>
        <v>700101-1</v>
      </c>
      <c r="L601" s="37">
        <f t="shared" ca="1" si="57"/>
        <v>45085</v>
      </c>
      <c r="M601" s="20" t="str">
        <f t="shared" si="58"/>
        <v>0</v>
      </c>
      <c r="N601" s="20" t="str">
        <f t="shared" si="59"/>
        <v>0</v>
      </c>
      <c r="O601" s="20" t="e">
        <f>ROUND(VLOOKUP($M601,age!$A$2:$M$479,2,FALSE),1)</f>
        <v>#N/A</v>
      </c>
      <c r="P601" s="20" t="e">
        <f>ROUND(VLOOKUP($M601,age!$A$2:$M$479,3,FALSE),1)</f>
        <v>#N/A</v>
      </c>
      <c r="Q601" s="20" t="e">
        <f>ROUND(VLOOKUP($M601,age!$A$2:$M$479,4,FALSE),1)</f>
        <v>#N/A</v>
      </c>
      <c r="R601" s="20" t="e">
        <f>ROUND(VLOOKUP($M601,age!$A$2:$M$479,5,FALSE),1)</f>
        <v>#N/A</v>
      </c>
      <c r="S601" s="20" t="e">
        <f>ROUND(VLOOKUP($M601,age!$A$2:$M$479,6,FALSE),1)</f>
        <v>#N/A</v>
      </c>
      <c r="T601" s="20" t="e">
        <f>ROUND(VLOOKUP($M601,age!$A$2:$M$479,7,FALSE),1)</f>
        <v>#N/A</v>
      </c>
      <c r="U601" s="20" t="e">
        <f>ROUND(VLOOKUP($M601,age!$A$2:$M$479,8,FALSE),1)</f>
        <v>#N/A</v>
      </c>
      <c r="V601" s="20" t="e">
        <f>ROUND(VLOOKUP($M601,age!$A$2:$M$479,9,FALSE),1)</f>
        <v>#N/A</v>
      </c>
      <c r="W601" s="20" t="e">
        <f>ROUND(VLOOKUP($M601,age!$A$2:$M$479,10,FALSE),1)</f>
        <v>#N/A</v>
      </c>
      <c r="X601" s="20" t="e">
        <f>ROUND(VLOOKUP($M601,age!$A$2:$M$479,11,FALSE),1)</f>
        <v>#N/A</v>
      </c>
      <c r="Y601" s="20" t="e">
        <f>ROUND(VLOOKUP($M601,age!$A$2:$M$479,12,FALSE),1)</f>
        <v>#N/A</v>
      </c>
      <c r="Z601" s="20" t="e">
        <f>ROUND(VLOOKUP($M601,age!$A$2:$M$479,13,FALSE),1)</f>
        <v>#N/A</v>
      </c>
      <c r="AA601" s="20" t="e">
        <f>ROUND(VLOOKUP($N601,ht!$A$2:$H$423,2,FALSE),1)</f>
        <v>#N/A</v>
      </c>
      <c r="AB601" s="38" t="e">
        <f>ROUND(VLOOKUP($N601,ht!$A$2:$H$423,3,FALSE),1)</f>
        <v>#N/A</v>
      </c>
      <c r="AC601" s="20" t="e">
        <f>ROUND(VLOOKUP($N601,ht!$A$2:$H$423,4,FALSE),1)</f>
        <v>#N/A</v>
      </c>
      <c r="AD601" s="20" t="e">
        <f>ROUND(VLOOKUP($N601,ht!$A$2:$H$423,5,FALSE),1)</f>
        <v>#N/A</v>
      </c>
      <c r="AE601" s="20" t="e">
        <f>ROUND(VLOOKUP($N601,ht!$A$2:$H$423,6,FALSE),1)</f>
        <v>#N/A</v>
      </c>
      <c r="AF601" s="20" t="e">
        <f>ROUND(VLOOKUP($N601,ht!$A$2:$H$423,7,FALSE),1)</f>
        <v>#N/A</v>
      </c>
      <c r="AG601" s="20" t="e">
        <f>ROUND(VLOOKUP($N601,ht!$A$2:$H$423,8,FALSE),1)</f>
        <v>#N/A</v>
      </c>
    </row>
    <row r="602" spans="1:33" x14ac:dyDescent="0.75">
      <c r="A602" s="4"/>
      <c r="B602" s="5"/>
      <c r="C602" s="6"/>
      <c r="D602" s="6"/>
      <c r="E602" s="6"/>
      <c r="F602" s="6"/>
      <c r="G602" s="6"/>
      <c r="H602" s="35" t="str">
        <f t="shared" si="54"/>
        <v/>
      </c>
      <c r="I602" s="35" t="str">
        <f t="shared" si="55"/>
        <v/>
      </c>
      <c r="J602" s="35" t="str">
        <f t="shared" si="56"/>
        <v/>
      </c>
      <c r="K602" s="36" t="str">
        <f>Profile!$B$14</f>
        <v>700101-1</v>
      </c>
      <c r="L602" s="37">
        <f t="shared" ca="1" si="57"/>
        <v>45085</v>
      </c>
      <c r="M602" s="20" t="str">
        <f t="shared" si="58"/>
        <v>0</v>
      </c>
      <c r="N602" s="20" t="str">
        <f t="shared" si="59"/>
        <v>0</v>
      </c>
      <c r="O602" s="20" t="e">
        <f>ROUND(VLOOKUP($M602,age!$A$2:$M$479,2,FALSE),1)</f>
        <v>#N/A</v>
      </c>
      <c r="P602" s="20" t="e">
        <f>ROUND(VLOOKUP($M602,age!$A$2:$M$479,3,FALSE),1)</f>
        <v>#N/A</v>
      </c>
      <c r="Q602" s="20" t="e">
        <f>ROUND(VLOOKUP($M602,age!$A$2:$M$479,4,FALSE),1)</f>
        <v>#N/A</v>
      </c>
      <c r="R602" s="20" t="e">
        <f>ROUND(VLOOKUP($M602,age!$A$2:$M$479,5,FALSE),1)</f>
        <v>#N/A</v>
      </c>
      <c r="S602" s="20" t="e">
        <f>ROUND(VLOOKUP($M602,age!$A$2:$M$479,6,FALSE),1)</f>
        <v>#N/A</v>
      </c>
      <c r="T602" s="20" t="e">
        <f>ROUND(VLOOKUP($M602,age!$A$2:$M$479,7,FALSE),1)</f>
        <v>#N/A</v>
      </c>
      <c r="U602" s="20" t="e">
        <f>ROUND(VLOOKUP($M602,age!$A$2:$M$479,8,FALSE),1)</f>
        <v>#N/A</v>
      </c>
      <c r="V602" s="20" t="e">
        <f>ROUND(VLOOKUP($M602,age!$A$2:$M$479,9,FALSE),1)</f>
        <v>#N/A</v>
      </c>
      <c r="W602" s="20" t="e">
        <f>ROUND(VLOOKUP($M602,age!$A$2:$M$479,10,FALSE),1)</f>
        <v>#N/A</v>
      </c>
      <c r="X602" s="20" t="e">
        <f>ROUND(VLOOKUP($M602,age!$A$2:$M$479,11,FALSE),1)</f>
        <v>#N/A</v>
      </c>
      <c r="Y602" s="20" t="e">
        <f>ROUND(VLOOKUP($M602,age!$A$2:$M$479,12,FALSE),1)</f>
        <v>#N/A</v>
      </c>
      <c r="Z602" s="20" t="e">
        <f>ROUND(VLOOKUP($M602,age!$A$2:$M$479,13,FALSE),1)</f>
        <v>#N/A</v>
      </c>
      <c r="AA602" s="20" t="e">
        <f>ROUND(VLOOKUP($N602,ht!$A$2:$H$423,2,FALSE),1)</f>
        <v>#N/A</v>
      </c>
      <c r="AB602" s="38" t="e">
        <f>ROUND(VLOOKUP($N602,ht!$A$2:$H$423,3,FALSE),1)</f>
        <v>#N/A</v>
      </c>
      <c r="AC602" s="20" t="e">
        <f>ROUND(VLOOKUP($N602,ht!$A$2:$H$423,4,FALSE),1)</f>
        <v>#N/A</v>
      </c>
      <c r="AD602" s="20" t="e">
        <f>ROUND(VLOOKUP($N602,ht!$A$2:$H$423,5,FALSE),1)</f>
        <v>#N/A</v>
      </c>
      <c r="AE602" s="20" t="e">
        <f>ROUND(VLOOKUP($N602,ht!$A$2:$H$423,6,FALSE),1)</f>
        <v>#N/A</v>
      </c>
      <c r="AF602" s="20" t="e">
        <f>ROUND(VLOOKUP($N602,ht!$A$2:$H$423,7,FALSE),1)</f>
        <v>#N/A</v>
      </c>
      <c r="AG602" s="20" t="e">
        <f>ROUND(VLOOKUP($N602,ht!$A$2:$H$423,8,FALSE),1)</f>
        <v>#N/A</v>
      </c>
    </row>
    <row r="603" spans="1:33" x14ac:dyDescent="0.75">
      <c r="A603" s="4"/>
      <c r="B603" s="5"/>
      <c r="C603" s="6"/>
      <c r="D603" s="6"/>
      <c r="E603" s="6"/>
      <c r="F603" s="6"/>
      <c r="G603" s="6"/>
      <c r="H603" s="35" t="str">
        <f t="shared" si="54"/>
        <v/>
      </c>
      <c r="I603" s="35" t="str">
        <f t="shared" si="55"/>
        <v/>
      </c>
      <c r="J603" s="35" t="str">
        <f t="shared" si="56"/>
        <v/>
      </c>
      <c r="K603" s="36" t="str">
        <f>Profile!$B$14</f>
        <v>700101-1</v>
      </c>
      <c r="L603" s="37">
        <f t="shared" ca="1" si="57"/>
        <v>45085</v>
      </c>
      <c r="M603" s="20" t="str">
        <f t="shared" si="58"/>
        <v>0</v>
      </c>
      <c r="N603" s="20" t="str">
        <f t="shared" si="59"/>
        <v>0</v>
      </c>
      <c r="O603" s="20" t="e">
        <f>ROUND(VLOOKUP($M603,age!$A$2:$M$479,2,FALSE),1)</f>
        <v>#N/A</v>
      </c>
      <c r="P603" s="20" t="e">
        <f>ROUND(VLOOKUP($M603,age!$A$2:$M$479,3,FALSE),1)</f>
        <v>#N/A</v>
      </c>
      <c r="Q603" s="20" t="e">
        <f>ROUND(VLOOKUP($M603,age!$A$2:$M$479,4,FALSE),1)</f>
        <v>#N/A</v>
      </c>
      <c r="R603" s="20" t="e">
        <f>ROUND(VLOOKUP($M603,age!$A$2:$M$479,5,FALSE),1)</f>
        <v>#N/A</v>
      </c>
      <c r="S603" s="20" t="e">
        <f>ROUND(VLOOKUP($M603,age!$A$2:$M$479,6,FALSE),1)</f>
        <v>#N/A</v>
      </c>
      <c r="T603" s="20" t="e">
        <f>ROUND(VLOOKUP($M603,age!$A$2:$M$479,7,FALSE),1)</f>
        <v>#N/A</v>
      </c>
      <c r="U603" s="20" t="e">
        <f>ROUND(VLOOKUP($M603,age!$A$2:$M$479,8,FALSE),1)</f>
        <v>#N/A</v>
      </c>
      <c r="V603" s="20" t="e">
        <f>ROUND(VLOOKUP($M603,age!$A$2:$M$479,9,FALSE),1)</f>
        <v>#N/A</v>
      </c>
      <c r="W603" s="20" t="e">
        <f>ROUND(VLOOKUP($M603,age!$A$2:$M$479,10,FALSE),1)</f>
        <v>#N/A</v>
      </c>
      <c r="X603" s="20" t="e">
        <f>ROUND(VLOOKUP($M603,age!$A$2:$M$479,11,FALSE),1)</f>
        <v>#N/A</v>
      </c>
      <c r="Y603" s="20" t="e">
        <f>ROUND(VLOOKUP($M603,age!$A$2:$M$479,12,FALSE),1)</f>
        <v>#N/A</v>
      </c>
      <c r="Z603" s="20" t="e">
        <f>ROUND(VLOOKUP($M603,age!$A$2:$M$479,13,FALSE),1)</f>
        <v>#N/A</v>
      </c>
      <c r="AA603" s="20" t="e">
        <f>ROUND(VLOOKUP($N603,ht!$A$2:$H$423,2,FALSE),1)</f>
        <v>#N/A</v>
      </c>
      <c r="AB603" s="38" t="e">
        <f>ROUND(VLOOKUP($N603,ht!$A$2:$H$423,3,FALSE),1)</f>
        <v>#N/A</v>
      </c>
      <c r="AC603" s="20" t="e">
        <f>ROUND(VLOOKUP($N603,ht!$A$2:$H$423,4,FALSE),1)</f>
        <v>#N/A</v>
      </c>
      <c r="AD603" s="20" t="e">
        <f>ROUND(VLOOKUP($N603,ht!$A$2:$H$423,5,FALSE),1)</f>
        <v>#N/A</v>
      </c>
      <c r="AE603" s="20" t="e">
        <f>ROUND(VLOOKUP($N603,ht!$A$2:$H$423,6,FALSE),1)</f>
        <v>#N/A</v>
      </c>
      <c r="AF603" s="20" t="e">
        <f>ROUND(VLOOKUP($N603,ht!$A$2:$H$423,7,FALSE),1)</f>
        <v>#N/A</v>
      </c>
      <c r="AG603" s="20" t="e">
        <f>ROUND(VLOOKUP($N603,ht!$A$2:$H$423,8,FALSE),1)</f>
        <v>#N/A</v>
      </c>
    </row>
    <row r="604" spans="1:33" x14ac:dyDescent="0.75">
      <c r="A604" s="4"/>
      <c r="B604" s="5"/>
      <c r="C604" s="6"/>
      <c r="D604" s="6"/>
      <c r="E604" s="6"/>
      <c r="F604" s="6"/>
      <c r="G604" s="6"/>
      <c r="H604" s="35" t="str">
        <f t="shared" si="54"/>
        <v/>
      </c>
      <c r="I604" s="35" t="str">
        <f t="shared" si="55"/>
        <v/>
      </c>
      <c r="J604" s="35" t="str">
        <f t="shared" si="56"/>
        <v/>
      </c>
      <c r="K604" s="36" t="str">
        <f>Profile!$B$14</f>
        <v>700101-1</v>
      </c>
      <c r="L604" s="37">
        <f t="shared" ca="1" si="57"/>
        <v>45085</v>
      </c>
      <c r="M604" s="20" t="str">
        <f t="shared" si="58"/>
        <v>0</v>
      </c>
      <c r="N604" s="20" t="str">
        <f t="shared" si="59"/>
        <v>0</v>
      </c>
      <c r="O604" s="20" t="e">
        <f>ROUND(VLOOKUP($M604,age!$A$2:$M$479,2,FALSE),1)</f>
        <v>#N/A</v>
      </c>
      <c r="P604" s="20" t="e">
        <f>ROUND(VLOOKUP($M604,age!$A$2:$M$479,3,FALSE),1)</f>
        <v>#N/A</v>
      </c>
      <c r="Q604" s="20" t="e">
        <f>ROUND(VLOOKUP($M604,age!$A$2:$M$479,4,FALSE),1)</f>
        <v>#N/A</v>
      </c>
      <c r="R604" s="20" t="e">
        <f>ROUND(VLOOKUP($M604,age!$A$2:$M$479,5,FALSE),1)</f>
        <v>#N/A</v>
      </c>
      <c r="S604" s="20" t="e">
        <f>ROUND(VLOOKUP($M604,age!$A$2:$M$479,6,FALSE),1)</f>
        <v>#N/A</v>
      </c>
      <c r="T604" s="20" t="e">
        <f>ROUND(VLOOKUP($M604,age!$A$2:$M$479,7,FALSE),1)</f>
        <v>#N/A</v>
      </c>
      <c r="U604" s="20" t="e">
        <f>ROUND(VLOOKUP($M604,age!$A$2:$M$479,8,FALSE),1)</f>
        <v>#N/A</v>
      </c>
      <c r="V604" s="20" t="e">
        <f>ROUND(VLOOKUP($M604,age!$A$2:$M$479,9,FALSE),1)</f>
        <v>#N/A</v>
      </c>
      <c r="W604" s="20" t="e">
        <f>ROUND(VLOOKUP($M604,age!$A$2:$M$479,10,FALSE),1)</f>
        <v>#N/A</v>
      </c>
      <c r="X604" s="20" t="e">
        <f>ROUND(VLOOKUP($M604,age!$A$2:$M$479,11,FALSE),1)</f>
        <v>#N/A</v>
      </c>
      <c r="Y604" s="20" t="e">
        <f>ROUND(VLOOKUP($M604,age!$A$2:$M$479,12,FALSE),1)</f>
        <v>#N/A</v>
      </c>
      <c r="Z604" s="20" t="e">
        <f>ROUND(VLOOKUP($M604,age!$A$2:$M$479,13,FALSE),1)</f>
        <v>#N/A</v>
      </c>
      <c r="AA604" s="20" t="e">
        <f>ROUND(VLOOKUP($N604,ht!$A$2:$H$423,2,FALSE),1)</f>
        <v>#N/A</v>
      </c>
      <c r="AB604" s="38" t="e">
        <f>ROUND(VLOOKUP($N604,ht!$A$2:$H$423,3,FALSE),1)</f>
        <v>#N/A</v>
      </c>
      <c r="AC604" s="20" t="e">
        <f>ROUND(VLOOKUP($N604,ht!$A$2:$H$423,4,FALSE),1)</f>
        <v>#N/A</v>
      </c>
      <c r="AD604" s="20" t="e">
        <f>ROUND(VLOOKUP($N604,ht!$A$2:$H$423,5,FALSE),1)</f>
        <v>#N/A</v>
      </c>
      <c r="AE604" s="20" t="e">
        <f>ROUND(VLOOKUP($N604,ht!$A$2:$H$423,6,FALSE),1)</f>
        <v>#N/A</v>
      </c>
      <c r="AF604" s="20" t="e">
        <f>ROUND(VLOOKUP($N604,ht!$A$2:$H$423,7,FALSE),1)</f>
        <v>#N/A</v>
      </c>
      <c r="AG604" s="20" t="e">
        <f>ROUND(VLOOKUP($N604,ht!$A$2:$H$423,8,FALSE),1)</f>
        <v>#N/A</v>
      </c>
    </row>
    <row r="605" spans="1:33" x14ac:dyDescent="0.75">
      <c r="A605" s="4"/>
      <c r="B605" s="5"/>
      <c r="C605" s="6"/>
      <c r="D605" s="6"/>
      <c r="E605" s="6"/>
      <c r="F605" s="6"/>
      <c r="G605" s="6"/>
      <c r="H605" s="35" t="str">
        <f t="shared" si="54"/>
        <v/>
      </c>
      <c r="I605" s="35" t="str">
        <f t="shared" si="55"/>
        <v/>
      </c>
      <c r="J605" s="35" t="str">
        <f t="shared" si="56"/>
        <v/>
      </c>
      <c r="K605" s="36" t="str">
        <f>Profile!$B$14</f>
        <v>700101-1</v>
      </c>
      <c r="L605" s="37">
        <f t="shared" ca="1" si="57"/>
        <v>45085</v>
      </c>
      <c r="M605" s="20" t="str">
        <f t="shared" si="58"/>
        <v>0</v>
      </c>
      <c r="N605" s="20" t="str">
        <f t="shared" si="59"/>
        <v>0</v>
      </c>
      <c r="O605" s="20" t="e">
        <f>ROUND(VLOOKUP($M605,age!$A$2:$M$479,2,FALSE),1)</f>
        <v>#N/A</v>
      </c>
      <c r="P605" s="20" t="e">
        <f>ROUND(VLOOKUP($M605,age!$A$2:$M$479,3,FALSE),1)</f>
        <v>#N/A</v>
      </c>
      <c r="Q605" s="20" t="e">
        <f>ROUND(VLOOKUP($M605,age!$A$2:$M$479,4,FALSE),1)</f>
        <v>#N/A</v>
      </c>
      <c r="R605" s="20" t="e">
        <f>ROUND(VLOOKUP($M605,age!$A$2:$M$479,5,FALSE),1)</f>
        <v>#N/A</v>
      </c>
      <c r="S605" s="20" t="e">
        <f>ROUND(VLOOKUP($M605,age!$A$2:$M$479,6,FALSE),1)</f>
        <v>#N/A</v>
      </c>
      <c r="T605" s="20" t="e">
        <f>ROUND(VLOOKUP($M605,age!$A$2:$M$479,7,FALSE),1)</f>
        <v>#N/A</v>
      </c>
      <c r="U605" s="20" t="e">
        <f>ROUND(VLOOKUP($M605,age!$A$2:$M$479,8,FALSE),1)</f>
        <v>#N/A</v>
      </c>
      <c r="V605" s="20" t="e">
        <f>ROUND(VLOOKUP($M605,age!$A$2:$M$479,9,FALSE),1)</f>
        <v>#N/A</v>
      </c>
      <c r="W605" s="20" t="e">
        <f>ROUND(VLOOKUP($M605,age!$A$2:$M$479,10,FALSE),1)</f>
        <v>#N/A</v>
      </c>
      <c r="X605" s="20" t="e">
        <f>ROUND(VLOOKUP($M605,age!$A$2:$M$479,11,FALSE),1)</f>
        <v>#N/A</v>
      </c>
      <c r="Y605" s="20" t="e">
        <f>ROUND(VLOOKUP($M605,age!$A$2:$M$479,12,FALSE),1)</f>
        <v>#N/A</v>
      </c>
      <c r="Z605" s="20" t="e">
        <f>ROUND(VLOOKUP($M605,age!$A$2:$M$479,13,FALSE),1)</f>
        <v>#N/A</v>
      </c>
      <c r="AA605" s="20" t="e">
        <f>ROUND(VLOOKUP($N605,ht!$A$2:$H$423,2,FALSE),1)</f>
        <v>#N/A</v>
      </c>
      <c r="AB605" s="38" t="e">
        <f>ROUND(VLOOKUP($N605,ht!$A$2:$H$423,3,FALSE),1)</f>
        <v>#N/A</v>
      </c>
      <c r="AC605" s="20" t="e">
        <f>ROUND(VLOOKUP($N605,ht!$A$2:$H$423,4,FALSE),1)</f>
        <v>#N/A</v>
      </c>
      <c r="AD605" s="20" t="e">
        <f>ROUND(VLOOKUP($N605,ht!$A$2:$H$423,5,FALSE),1)</f>
        <v>#N/A</v>
      </c>
      <c r="AE605" s="20" t="e">
        <f>ROUND(VLOOKUP($N605,ht!$A$2:$H$423,6,FALSE),1)</f>
        <v>#N/A</v>
      </c>
      <c r="AF605" s="20" t="e">
        <f>ROUND(VLOOKUP($N605,ht!$A$2:$H$423,7,FALSE),1)</f>
        <v>#N/A</v>
      </c>
      <c r="AG605" s="20" t="e">
        <f>ROUND(VLOOKUP($N605,ht!$A$2:$H$423,8,FALSE),1)</f>
        <v>#N/A</v>
      </c>
    </row>
    <row r="606" spans="1:33" x14ac:dyDescent="0.75">
      <c r="A606" s="4"/>
      <c r="B606" s="5"/>
      <c r="C606" s="6"/>
      <c r="D606" s="6"/>
      <c r="E606" s="6"/>
      <c r="F606" s="6"/>
      <c r="G606" s="6"/>
      <c r="H606" s="35" t="str">
        <f t="shared" si="54"/>
        <v/>
      </c>
      <c r="I606" s="35" t="str">
        <f t="shared" si="55"/>
        <v/>
      </c>
      <c r="J606" s="35" t="str">
        <f t="shared" si="56"/>
        <v/>
      </c>
      <c r="K606" s="36" t="str">
        <f>Profile!$B$14</f>
        <v>700101-1</v>
      </c>
      <c r="L606" s="37">
        <f t="shared" ca="1" si="57"/>
        <v>45085</v>
      </c>
      <c r="M606" s="20" t="str">
        <f t="shared" si="58"/>
        <v>0</v>
      </c>
      <c r="N606" s="20" t="str">
        <f t="shared" si="59"/>
        <v>0</v>
      </c>
      <c r="O606" s="20" t="e">
        <f>ROUND(VLOOKUP($M606,age!$A$2:$M$479,2,FALSE),1)</f>
        <v>#N/A</v>
      </c>
      <c r="P606" s="20" t="e">
        <f>ROUND(VLOOKUP($M606,age!$A$2:$M$479,3,FALSE),1)</f>
        <v>#N/A</v>
      </c>
      <c r="Q606" s="20" t="e">
        <f>ROUND(VLOOKUP($M606,age!$A$2:$M$479,4,FALSE),1)</f>
        <v>#N/A</v>
      </c>
      <c r="R606" s="20" t="e">
        <f>ROUND(VLOOKUP($M606,age!$A$2:$M$479,5,FALSE),1)</f>
        <v>#N/A</v>
      </c>
      <c r="S606" s="20" t="e">
        <f>ROUND(VLOOKUP($M606,age!$A$2:$M$479,6,FALSE),1)</f>
        <v>#N/A</v>
      </c>
      <c r="T606" s="20" t="e">
        <f>ROUND(VLOOKUP($M606,age!$A$2:$M$479,7,FALSE),1)</f>
        <v>#N/A</v>
      </c>
      <c r="U606" s="20" t="e">
        <f>ROUND(VLOOKUP($M606,age!$A$2:$M$479,8,FALSE),1)</f>
        <v>#N/A</v>
      </c>
      <c r="V606" s="20" t="e">
        <f>ROUND(VLOOKUP($M606,age!$A$2:$M$479,9,FALSE),1)</f>
        <v>#N/A</v>
      </c>
      <c r="W606" s="20" t="e">
        <f>ROUND(VLOOKUP($M606,age!$A$2:$M$479,10,FALSE),1)</f>
        <v>#N/A</v>
      </c>
      <c r="X606" s="20" t="e">
        <f>ROUND(VLOOKUP($M606,age!$A$2:$M$479,11,FALSE),1)</f>
        <v>#N/A</v>
      </c>
      <c r="Y606" s="20" t="e">
        <f>ROUND(VLOOKUP($M606,age!$A$2:$M$479,12,FALSE),1)</f>
        <v>#N/A</v>
      </c>
      <c r="Z606" s="20" t="e">
        <f>ROUND(VLOOKUP($M606,age!$A$2:$M$479,13,FALSE),1)</f>
        <v>#N/A</v>
      </c>
      <c r="AA606" s="20" t="e">
        <f>ROUND(VLOOKUP($N606,ht!$A$2:$H$423,2,FALSE),1)</f>
        <v>#N/A</v>
      </c>
      <c r="AB606" s="38" t="e">
        <f>ROUND(VLOOKUP($N606,ht!$A$2:$H$423,3,FALSE),1)</f>
        <v>#N/A</v>
      </c>
      <c r="AC606" s="20" t="e">
        <f>ROUND(VLOOKUP($N606,ht!$A$2:$H$423,4,FALSE),1)</f>
        <v>#N/A</v>
      </c>
      <c r="AD606" s="20" t="e">
        <f>ROUND(VLOOKUP($N606,ht!$A$2:$H$423,5,FALSE),1)</f>
        <v>#N/A</v>
      </c>
      <c r="AE606" s="20" t="e">
        <f>ROUND(VLOOKUP($N606,ht!$A$2:$H$423,6,FALSE),1)</f>
        <v>#N/A</v>
      </c>
      <c r="AF606" s="20" t="e">
        <f>ROUND(VLOOKUP($N606,ht!$A$2:$H$423,7,FALSE),1)</f>
        <v>#N/A</v>
      </c>
      <c r="AG606" s="20" t="e">
        <f>ROUND(VLOOKUP($N606,ht!$A$2:$H$423,8,FALSE),1)</f>
        <v>#N/A</v>
      </c>
    </row>
    <row r="607" spans="1:33" x14ac:dyDescent="0.75">
      <c r="A607" s="4"/>
      <c r="B607" s="5"/>
      <c r="C607" s="6"/>
      <c r="D607" s="6"/>
      <c r="E607" s="6"/>
      <c r="F607" s="6"/>
      <c r="G607" s="6"/>
      <c r="H607" s="35" t="str">
        <f t="shared" si="54"/>
        <v/>
      </c>
      <c r="I607" s="35" t="str">
        <f t="shared" si="55"/>
        <v/>
      </c>
      <c r="J607" s="35" t="str">
        <f t="shared" si="56"/>
        <v/>
      </c>
      <c r="K607" s="36" t="str">
        <f>Profile!$B$14</f>
        <v>700101-1</v>
      </c>
      <c r="L607" s="37">
        <f t="shared" ca="1" si="57"/>
        <v>45085</v>
      </c>
      <c r="M607" s="20" t="str">
        <f t="shared" si="58"/>
        <v>0</v>
      </c>
      <c r="N607" s="20" t="str">
        <f t="shared" si="59"/>
        <v>0</v>
      </c>
      <c r="O607" s="20" t="e">
        <f>ROUND(VLOOKUP($M607,age!$A$2:$M$479,2,FALSE),1)</f>
        <v>#N/A</v>
      </c>
      <c r="P607" s="20" t="e">
        <f>ROUND(VLOOKUP($M607,age!$A$2:$M$479,3,FALSE),1)</f>
        <v>#N/A</v>
      </c>
      <c r="Q607" s="20" t="e">
        <f>ROUND(VLOOKUP($M607,age!$A$2:$M$479,4,FALSE),1)</f>
        <v>#N/A</v>
      </c>
      <c r="R607" s="20" t="e">
        <f>ROUND(VLOOKUP($M607,age!$A$2:$M$479,5,FALSE),1)</f>
        <v>#N/A</v>
      </c>
      <c r="S607" s="20" t="e">
        <f>ROUND(VLOOKUP($M607,age!$A$2:$M$479,6,FALSE),1)</f>
        <v>#N/A</v>
      </c>
      <c r="T607" s="20" t="e">
        <f>ROUND(VLOOKUP($M607,age!$A$2:$M$479,7,FALSE),1)</f>
        <v>#N/A</v>
      </c>
      <c r="U607" s="20" t="e">
        <f>ROUND(VLOOKUP($M607,age!$A$2:$M$479,8,FALSE),1)</f>
        <v>#N/A</v>
      </c>
      <c r="V607" s="20" t="e">
        <f>ROUND(VLOOKUP($M607,age!$A$2:$M$479,9,FALSE),1)</f>
        <v>#N/A</v>
      </c>
      <c r="W607" s="20" t="e">
        <f>ROUND(VLOOKUP($M607,age!$A$2:$M$479,10,FALSE),1)</f>
        <v>#N/A</v>
      </c>
      <c r="X607" s="20" t="e">
        <f>ROUND(VLOOKUP($M607,age!$A$2:$M$479,11,FALSE),1)</f>
        <v>#N/A</v>
      </c>
      <c r="Y607" s="20" t="e">
        <f>ROUND(VLOOKUP($M607,age!$A$2:$M$479,12,FALSE),1)</f>
        <v>#N/A</v>
      </c>
      <c r="Z607" s="20" t="e">
        <f>ROUND(VLOOKUP($M607,age!$A$2:$M$479,13,FALSE),1)</f>
        <v>#N/A</v>
      </c>
      <c r="AA607" s="20" t="e">
        <f>ROUND(VLOOKUP($N607,ht!$A$2:$H$423,2,FALSE),1)</f>
        <v>#N/A</v>
      </c>
      <c r="AB607" s="38" t="e">
        <f>ROUND(VLOOKUP($N607,ht!$A$2:$H$423,3,FALSE),1)</f>
        <v>#N/A</v>
      </c>
      <c r="AC607" s="20" t="e">
        <f>ROUND(VLOOKUP($N607,ht!$A$2:$H$423,4,FALSE),1)</f>
        <v>#N/A</v>
      </c>
      <c r="AD607" s="20" t="e">
        <f>ROUND(VLOOKUP($N607,ht!$A$2:$H$423,5,FALSE),1)</f>
        <v>#N/A</v>
      </c>
      <c r="AE607" s="20" t="e">
        <f>ROUND(VLOOKUP($N607,ht!$A$2:$H$423,6,FALSE),1)</f>
        <v>#N/A</v>
      </c>
      <c r="AF607" s="20" t="e">
        <f>ROUND(VLOOKUP($N607,ht!$A$2:$H$423,7,FALSE),1)</f>
        <v>#N/A</v>
      </c>
      <c r="AG607" s="20" t="e">
        <f>ROUND(VLOOKUP($N607,ht!$A$2:$H$423,8,FALSE),1)</f>
        <v>#N/A</v>
      </c>
    </row>
    <row r="608" spans="1:33" x14ac:dyDescent="0.75">
      <c r="A608" s="4"/>
      <c r="B608" s="5"/>
      <c r="C608" s="6"/>
      <c r="D608" s="6"/>
      <c r="E608" s="6"/>
      <c r="F608" s="6"/>
      <c r="G608" s="6"/>
      <c r="H608" s="35" t="str">
        <f t="shared" si="54"/>
        <v/>
      </c>
      <c r="I608" s="35" t="str">
        <f t="shared" si="55"/>
        <v/>
      </c>
      <c r="J608" s="35" t="str">
        <f t="shared" si="56"/>
        <v/>
      </c>
      <c r="K608" s="36" t="str">
        <f>Profile!$B$14</f>
        <v>700101-1</v>
      </c>
      <c r="L608" s="37">
        <f t="shared" ca="1" si="57"/>
        <v>45085</v>
      </c>
      <c r="M608" s="20" t="str">
        <f t="shared" si="58"/>
        <v>0</v>
      </c>
      <c r="N608" s="20" t="str">
        <f t="shared" si="59"/>
        <v>0</v>
      </c>
      <c r="O608" s="20" t="e">
        <f>ROUND(VLOOKUP($M608,age!$A$2:$M$479,2,FALSE),1)</f>
        <v>#N/A</v>
      </c>
      <c r="P608" s="20" t="e">
        <f>ROUND(VLOOKUP($M608,age!$A$2:$M$479,3,FALSE),1)</f>
        <v>#N/A</v>
      </c>
      <c r="Q608" s="20" t="e">
        <f>ROUND(VLOOKUP($M608,age!$A$2:$M$479,4,FALSE),1)</f>
        <v>#N/A</v>
      </c>
      <c r="R608" s="20" t="e">
        <f>ROUND(VLOOKUP($M608,age!$A$2:$M$479,5,FALSE),1)</f>
        <v>#N/A</v>
      </c>
      <c r="S608" s="20" t="e">
        <f>ROUND(VLOOKUP($M608,age!$A$2:$M$479,6,FALSE),1)</f>
        <v>#N/A</v>
      </c>
      <c r="T608" s="20" t="e">
        <f>ROUND(VLOOKUP($M608,age!$A$2:$M$479,7,FALSE),1)</f>
        <v>#N/A</v>
      </c>
      <c r="U608" s="20" t="e">
        <f>ROUND(VLOOKUP($M608,age!$A$2:$M$479,8,FALSE),1)</f>
        <v>#N/A</v>
      </c>
      <c r="V608" s="20" t="e">
        <f>ROUND(VLOOKUP($M608,age!$A$2:$M$479,9,FALSE),1)</f>
        <v>#N/A</v>
      </c>
      <c r="W608" s="20" t="e">
        <f>ROUND(VLOOKUP($M608,age!$A$2:$M$479,10,FALSE),1)</f>
        <v>#N/A</v>
      </c>
      <c r="X608" s="20" t="e">
        <f>ROUND(VLOOKUP($M608,age!$A$2:$M$479,11,FALSE),1)</f>
        <v>#N/A</v>
      </c>
      <c r="Y608" s="20" t="e">
        <f>ROUND(VLOOKUP($M608,age!$A$2:$M$479,12,FALSE),1)</f>
        <v>#N/A</v>
      </c>
      <c r="Z608" s="20" t="e">
        <f>ROUND(VLOOKUP($M608,age!$A$2:$M$479,13,FALSE),1)</f>
        <v>#N/A</v>
      </c>
      <c r="AA608" s="20" t="e">
        <f>ROUND(VLOOKUP($N608,ht!$A$2:$H$423,2,FALSE),1)</f>
        <v>#N/A</v>
      </c>
      <c r="AB608" s="38" t="e">
        <f>ROUND(VLOOKUP($N608,ht!$A$2:$H$423,3,FALSE),1)</f>
        <v>#N/A</v>
      </c>
      <c r="AC608" s="20" t="e">
        <f>ROUND(VLOOKUP($N608,ht!$A$2:$H$423,4,FALSE),1)</f>
        <v>#N/A</v>
      </c>
      <c r="AD608" s="20" t="e">
        <f>ROUND(VLOOKUP($N608,ht!$A$2:$H$423,5,FALSE),1)</f>
        <v>#N/A</v>
      </c>
      <c r="AE608" s="20" t="e">
        <f>ROUND(VLOOKUP($N608,ht!$A$2:$H$423,6,FALSE),1)</f>
        <v>#N/A</v>
      </c>
      <c r="AF608" s="20" t="e">
        <f>ROUND(VLOOKUP($N608,ht!$A$2:$H$423,7,FALSE),1)</f>
        <v>#N/A</v>
      </c>
      <c r="AG608" s="20" t="e">
        <f>ROUND(VLOOKUP($N608,ht!$A$2:$H$423,8,FALSE),1)</f>
        <v>#N/A</v>
      </c>
    </row>
    <row r="609" spans="1:33" x14ac:dyDescent="0.75">
      <c r="A609" s="4"/>
      <c r="B609" s="5"/>
      <c r="C609" s="6"/>
      <c r="D609" s="6"/>
      <c r="E609" s="6"/>
      <c r="F609" s="6"/>
      <c r="G609" s="6"/>
      <c r="H609" s="35" t="str">
        <f t="shared" si="54"/>
        <v/>
      </c>
      <c r="I609" s="35" t="str">
        <f t="shared" si="55"/>
        <v/>
      </c>
      <c r="J609" s="35" t="str">
        <f t="shared" si="56"/>
        <v/>
      </c>
      <c r="K609" s="36" t="str">
        <f>Profile!$B$14</f>
        <v>700101-1</v>
      </c>
      <c r="L609" s="37">
        <f t="shared" ca="1" si="57"/>
        <v>45085</v>
      </c>
      <c r="M609" s="20" t="str">
        <f t="shared" si="58"/>
        <v>0</v>
      </c>
      <c r="N609" s="20" t="str">
        <f t="shared" si="59"/>
        <v>0</v>
      </c>
      <c r="O609" s="20" t="e">
        <f>ROUND(VLOOKUP($M609,age!$A$2:$M$479,2,FALSE),1)</f>
        <v>#N/A</v>
      </c>
      <c r="P609" s="20" t="e">
        <f>ROUND(VLOOKUP($M609,age!$A$2:$M$479,3,FALSE),1)</f>
        <v>#N/A</v>
      </c>
      <c r="Q609" s="20" t="e">
        <f>ROUND(VLOOKUP($M609,age!$A$2:$M$479,4,FALSE),1)</f>
        <v>#N/A</v>
      </c>
      <c r="R609" s="20" t="e">
        <f>ROUND(VLOOKUP($M609,age!$A$2:$M$479,5,FALSE),1)</f>
        <v>#N/A</v>
      </c>
      <c r="S609" s="20" t="e">
        <f>ROUND(VLOOKUP($M609,age!$A$2:$M$479,6,FALSE),1)</f>
        <v>#N/A</v>
      </c>
      <c r="T609" s="20" t="e">
        <f>ROUND(VLOOKUP($M609,age!$A$2:$M$479,7,FALSE),1)</f>
        <v>#N/A</v>
      </c>
      <c r="U609" s="20" t="e">
        <f>ROUND(VLOOKUP($M609,age!$A$2:$M$479,8,FALSE),1)</f>
        <v>#N/A</v>
      </c>
      <c r="V609" s="20" t="e">
        <f>ROUND(VLOOKUP($M609,age!$A$2:$M$479,9,FALSE),1)</f>
        <v>#N/A</v>
      </c>
      <c r="W609" s="20" t="e">
        <f>ROUND(VLOOKUP($M609,age!$A$2:$M$479,10,FALSE),1)</f>
        <v>#N/A</v>
      </c>
      <c r="X609" s="20" t="e">
        <f>ROUND(VLOOKUP($M609,age!$A$2:$M$479,11,FALSE),1)</f>
        <v>#N/A</v>
      </c>
      <c r="Y609" s="20" t="e">
        <f>ROUND(VLOOKUP($M609,age!$A$2:$M$479,12,FALSE),1)</f>
        <v>#N/A</v>
      </c>
      <c r="Z609" s="20" t="e">
        <f>ROUND(VLOOKUP($M609,age!$A$2:$M$479,13,FALSE),1)</f>
        <v>#N/A</v>
      </c>
      <c r="AA609" s="20" t="e">
        <f>ROUND(VLOOKUP($N609,ht!$A$2:$H$423,2,FALSE),1)</f>
        <v>#N/A</v>
      </c>
      <c r="AB609" s="38" t="e">
        <f>ROUND(VLOOKUP($N609,ht!$A$2:$H$423,3,FALSE),1)</f>
        <v>#N/A</v>
      </c>
      <c r="AC609" s="20" t="e">
        <f>ROUND(VLOOKUP($N609,ht!$A$2:$H$423,4,FALSE),1)</f>
        <v>#N/A</v>
      </c>
      <c r="AD609" s="20" t="e">
        <f>ROUND(VLOOKUP($N609,ht!$A$2:$H$423,5,FALSE),1)</f>
        <v>#N/A</v>
      </c>
      <c r="AE609" s="20" t="e">
        <f>ROUND(VLOOKUP($N609,ht!$A$2:$H$423,6,FALSE),1)</f>
        <v>#N/A</v>
      </c>
      <c r="AF609" s="20" t="e">
        <f>ROUND(VLOOKUP($N609,ht!$A$2:$H$423,7,FALSE),1)</f>
        <v>#N/A</v>
      </c>
      <c r="AG609" s="20" t="e">
        <f>ROUND(VLOOKUP($N609,ht!$A$2:$H$423,8,FALSE),1)</f>
        <v>#N/A</v>
      </c>
    </row>
    <row r="610" spans="1:33" x14ac:dyDescent="0.75">
      <c r="A610" s="4"/>
      <c r="B610" s="5"/>
      <c r="C610" s="6"/>
      <c r="D610" s="6"/>
      <c r="E610" s="6"/>
      <c r="F610" s="6"/>
      <c r="G610" s="6"/>
      <c r="H610" s="35" t="str">
        <f t="shared" si="54"/>
        <v/>
      </c>
      <c r="I610" s="35" t="str">
        <f t="shared" si="55"/>
        <v/>
      </c>
      <c r="J610" s="35" t="str">
        <f t="shared" si="56"/>
        <v/>
      </c>
      <c r="K610" s="36" t="str">
        <f>Profile!$B$14</f>
        <v>700101-1</v>
      </c>
      <c r="L610" s="37">
        <f t="shared" ca="1" si="57"/>
        <v>45085</v>
      </c>
      <c r="M610" s="20" t="str">
        <f t="shared" si="58"/>
        <v>0</v>
      </c>
      <c r="N610" s="20" t="str">
        <f t="shared" si="59"/>
        <v>0</v>
      </c>
      <c r="O610" s="20" t="e">
        <f>ROUND(VLOOKUP($M610,age!$A$2:$M$479,2,FALSE),1)</f>
        <v>#N/A</v>
      </c>
      <c r="P610" s="20" t="e">
        <f>ROUND(VLOOKUP($M610,age!$A$2:$M$479,3,FALSE),1)</f>
        <v>#N/A</v>
      </c>
      <c r="Q610" s="20" t="e">
        <f>ROUND(VLOOKUP($M610,age!$A$2:$M$479,4,FALSE),1)</f>
        <v>#N/A</v>
      </c>
      <c r="R610" s="20" t="e">
        <f>ROUND(VLOOKUP($M610,age!$A$2:$M$479,5,FALSE),1)</f>
        <v>#N/A</v>
      </c>
      <c r="S610" s="20" t="e">
        <f>ROUND(VLOOKUP($M610,age!$A$2:$M$479,6,FALSE),1)</f>
        <v>#N/A</v>
      </c>
      <c r="T610" s="20" t="e">
        <f>ROUND(VLOOKUP($M610,age!$A$2:$M$479,7,FALSE),1)</f>
        <v>#N/A</v>
      </c>
      <c r="U610" s="20" t="e">
        <f>ROUND(VLOOKUP($M610,age!$A$2:$M$479,8,FALSE),1)</f>
        <v>#N/A</v>
      </c>
      <c r="V610" s="20" t="e">
        <f>ROUND(VLOOKUP($M610,age!$A$2:$M$479,9,FALSE),1)</f>
        <v>#N/A</v>
      </c>
      <c r="W610" s="20" t="e">
        <f>ROUND(VLOOKUP($M610,age!$A$2:$M$479,10,FALSE),1)</f>
        <v>#N/A</v>
      </c>
      <c r="X610" s="20" t="e">
        <f>ROUND(VLOOKUP($M610,age!$A$2:$M$479,11,FALSE),1)</f>
        <v>#N/A</v>
      </c>
      <c r="Y610" s="20" t="e">
        <f>ROUND(VLOOKUP($M610,age!$A$2:$M$479,12,FALSE),1)</f>
        <v>#N/A</v>
      </c>
      <c r="Z610" s="20" t="e">
        <f>ROUND(VLOOKUP($M610,age!$A$2:$M$479,13,FALSE),1)</f>
        <v>#N/A</v>
      </c>
      <c r="AA610" s="20" t="e">
        <f>ROUND(VLOOKUP($N610,ht!$A$2:$H$423,2,FALSE),1)</f>
        <v>#N/A</v>
      </c>
      <c r="AB610" s="38" t="e">
        <f>ROUND(VLOOKUP($N610,ht!$A$2:$H$423,3,FALSE),1)</f>
        <v>#N/A</v>
      </c>
      <c r="AC610" s="20" t="e">
        <f>ROUND(VLOOKUP($N610,ht!$A$2:$H$423,4,FALSE),1)</f>
        <v>#N/A</v>
      </c>
      <c r="AD610" s="20" t="e">
        <f>ROUND(VLOOKUP($N610,ht!$A$2:$H$423,5,FALSE),1)</f>
        <v>#N/A</v>
      </c>
      <c r="AE610" s="20" t="e">
        <f>ROUND(VLOOKUP($N610,ht!$A$2:$H$423,6,FALSE),1)</f>
        <v>#N/A</v>
      </c>
      <c r="AF610" s="20" t="e">
        <f>ROUND(VLOOKUP($N610,ht!$A$2:$H$423,7,FALSE),1)</f>
        <v>#N/A</v>
      </c>
      <c r="AG610" s="20" t="e">
        <f>ROUND(VLOOKUP($N610,ht!$A$2:$H$423,8,FALSE),1)</f>
        <v>#N/A</v>
      </c>
    </row>
    <row r="611" spans="1:33" x14ac:dyDescent="0.75">
      <c r="A611" s="4"/>
      <c r="B611" s="5"/>
      <c r="C611" s="6"/>
      <c r="D611" s="6"/>
      <c r="E611" s="6"/>
      <c r="F611" s="6"/>
      <c r="G611" s="6"/>
      <c r="H611" s="35" t="str">
        <f t="shared" si="54"/>
        <v/>
      </c>
      <c r="I611" s="35" t="str">
        <f t="shared" si="55"/>
        <v/>
      </c>
      <c r="J611" s="35" t="str">
        <f t="shared" si="56"/>
        <v/>
      </c>
      <c r="K611" s="36" t="str">
        <f>Profile!$B$14</f>
        <v>700101-1</v>
      </c>
      <c r="L611" s="37">
        <f t="shared" ca="1" si="57"/>
        <v>45085</v>
      </c>
      <c r="M611" s="20" t="str">
        <f t="shared" si="58"/>
        <v>0</v>
      </c>
      <c r="N611" s="20" t="str">
        <f t="shared" si="59"/>
        <v>0</v>
      </c>
      <c r="O611" s="20" t="e">
        <f>ROUND(VLOOKUP($M611,age!$A$2:$M$479,2,FALSE),1)</f>
        <v>#N/A</v>
      </c>
      <c r="P611" s="20" t="e">
        <f>ROUND(VLOOKUP($M611,age!$A$2:$M$479,3,FALSE),1)</f>
        <v>#N/A</v>
      </c>
      <c r="Q611" s="20" t="e">
        <f>ROUND(VLOOKUP($M611,age!$A$2:$M$479,4,FALSE),1)</f>
        <v>#N/A</v>
      </c>
      <c r="R611" s="20" t="e">
        <f>ROUND(VLOOKUP($M611,age!$A$2:$M$479,5,FALSE),1)</f>
        <v>#N/A</v>
      </c>
      <c r="S611" s="20" t="e">
        <f>ROUND(VLOOKUP($M611,age!$A$2:$M$479,6,FALSE),1)</f>
        <v>#N/A</v>
      </c>
      <c r="T611" s="20" t="e">
        <f>ROUND(VLOOKUP($M611,age!$A$2:$M$479,7,FALSE),1)</f>
        <v>#N/A</v>
      </c>
      <c r="U611" s="20" t="e">
        <f>ROUND(VLOOKUP($M611,age!$A$2:$M$479,8,FALSE),1)</f>
        <v>#N/A</v>
      </c>
      <c r="V611" s="20" t="e">
        <f>ROUND(VLOOKUP($M611,age!$A$2:$M$479,9,FALSE),1)</f>
        <v>#N/A</v>
      </c>
      <c r="W611" s="20" t="e">
        <f>ROUND(VLOOKUP($M611,age!$A$2:$M$479,10,FALSE),1)</f>
        <v>#N/A</v>
      </c>
      <c r="X611" s="20" t="e">
        <f>ROUND(VLOOKUP($M611,age!$A$2:$M$479,11,FALSE),1)</f>
        <v>#N/A</v>
      </c>
      <c r="Y611" s="20" t="e">
        <f>ROUND(VLOOKUP($M611,age!$A$2:$M$479,12,FALSE),1)</f>
        <v>#N/A</v>
      </c>
      <c r="Z611" s="20" t="e">
        <f>ROUND(VLOOKUP($M611,age!$A$2:$M$479,13,FALSE),1)</f>
        <v>#N/A</v>
      </c>
      <c r="AA611" s="20" t="e">
        <f>ROUND(VLOOKUP($N611,ht!$A$2:$H$423,2,FALSE),1)</f>
        <v>#N/A</v>
      </c>
      <c r="AB611" s="38" t="e">
        <f>ROUND(VLOOKUP($N611,ht!$A$2:$H$423,3,FALSE),1)</f>
        <v>#N/A</v>
      </c>
      <c r="AC611" s="20" t="e">
        <f>ROUND(VLOOKUP($N611,ht!$A$2:$H$423,4,FALSE),1)</f>
        <v>#N/A</v>
      </c>
      <c r="AD611" s="20" t="e">
        <f>ROUND(VLOOKUP($N611,ht!$A$2:$H$423,5,FALSE),1)</f>
        <v>#N/A</v>
      </c>
      <c r="AE611" s="20" t="e">
        <f>ROUND(VLOOKUP($N611,ht!$A$2:$H$423,6,FALSE),1)</f>
        <v>#N/A</v>
      </c>
      <c r="AF611" s="20" t="e">
        <f>ROUND(VLOOKUP($N611,ht!$A$2:$H$423,7,FALSE),1)</f>
        <v>#N/A</v>
      </c>
      <c r="AG611" s="20" t="e">
        <f>ROUND(VLOOKUP($N611,ht!$A$2:$H$423,8,FALSE),1)</f>
        <v>#N/A</v>
      </c>
    </row>
    <row r="612" spans="1:33" x14ac:dyDescent="0.75">
      <c r="A612" s="4"/>
      <c r="B612" s="5"/>
      <c r="C612" s="6"/>
      <c r="D612" s="6"/>
      <c r="E612" s="6"/>
      <c r="F612" s="6"/>
      <c r="G612" s="6"/>
      <c r="H612" s="35" t="str">
        <f t="shared" si="54"/>
        <v/>
      </c>
      <c r="I612" s="35" t="str">
        <f t="shared" si="55"/>
        <v/>
      </c>
      <c r="J612" s="35" t="str">
        <f t="shared" si="56"/>
        <v/>
      </c>
      <c r="K612" s="36" t="str">
        <f>Profile!$B$14</f>
        <v>700101-1</v>
      </c>
      <c r="L612" s="37">
        <f t="shared" ca="1" si="57"/>
        <v>45085</v>
      </c>
      <c r="M612" s="20" t="str">
        <f t="shared" si="58"/>
        <v>0</v>
      </c>
      <c r="N612" s="20" t="str">
        <f t="shared" si="59"/>
        <v>0</v>
      </c>
      <c r="O612" s="20" t="e">
        <f>ROUND(VLOOKUP($M612,age!$A$2:$M$479,2,FALSE),1)</f>
        <v>#N/A</v>
      </c>
      <c r="P612" s="20" t="e">
        <f>ROUND(VLOOKUP($M612,age!$A$2:$M$479,3,FALSE),1)</f>
        <v>#N/A</v>
      </c>
      <c r="Q612" s="20" t="e">
        <f>ROUND(VLOOKUP($M612,age!$A$2:$M$479,4,FALSE),1)</f>
        <v>#N/A</v>
      </c>
      <c r="R612" s="20" t="e">
        <f>ROUND(VLOOKUP($M612,age!$A$2:$M$479,5,FALSE),1)</f>
        <v>#N/A</v>
      </c>
      <c r="S612" s="20" t="e">
        <f>ROUND(VLOOKUP($M612,age!$A$2:$M$479,6,FALSE),1)</f>
        <v>#N/A</v>
      </c>
      <c r="T612" s="20" t="e">
        <f>ROUND(VLOOKUP($M612,age!$A$2:$M$479,7,FALSE),1)</f>
        <v>#N/A</v>
      </c>
      <c r="U612" s="20" t="e">
        <f>ROUND(VLOOKUP($M612,age!$A$2:$M$479,8,FALSE),1)</f>
        <v>#N/A</v>
      </c>
      <c r="V612" s="20" t="e">
        <f>ROUND(VLOOKUP($M612,age!$A$2:$M$479,9,FALSE),1)</f>
        <v>#N/A</v>
      </c>
      <c r="W612" s="20" t="e">
        <f>ROUND(VLOOKUP($M612,age!$A$2:$M$479,10,FALSE),1)</f>
        <v>#N/A</v>
      </c>
      <c r="X612" s="20" t="e">
        <f>ROUND(VLOOKUP($M612,age!$A$2:$M$479,11,FALSE),1)</f>
        <v>#N/A</v>
      </c>
      <c r="Y612" s="20" t="e">
        <f>ROUND(VLOOKUP($M612,age!$A$2:$M$479,12,FALSE),1)</f>
        <v>#N/A</v>
      </c>
      <c r="Z612" s="20" t="e">
        <f>ROUND(VLOOKUP($M612,age!$A$2:$M$479,13,FALSE),1)</f>
        <v>#N/A</v>
      </c>
      <c r="AA612" s="20" t="e">
        <f>ROUND(VLOOKUP($N612,ht!$A$2:$H$423,2,FALSE),1)</f>
        <v>#N/A</v>
      </c>
      <c r="AB612" s="38" t="e">
        <f>ROUND(VLOOKUP($N612,ht!$A$2:$H$423,3,FALSE),1)</f>
        <v>#N/A</v>
      </c>
      <c r="AC612" s="20" t="e">
        <f>ROUND(VLOOKUP($N612,ht!$A$2:$H$423,4,FALSE),1)</f>
        <v>#N/A</v>
      </c>
      <c r="AD612" s="20" t="e">
        <f>ROUND(VLOOKUP($N612,ht!$A$2:$H$423,5,FALSE),1)</f>
        <v>#N/A</v>
      </c>
      <c r="AE612" s="20" t="e">
        <f>ROUND(VLOOKUP($N612,ht!$A$2:$H$423,6,FALSE),1)</f>
        <v>#N/A</v>
      </c>
      <c r="AF612" s="20" t="e">
        <f>ROUND(VLOOKUP($N612,ht!$A$2:$H$423,7,FALSE),1)</f>
        <v>#N/A</v>
      </c>
      <c r="AG612" s="20" t="e">
        <f>ROUND(VLOOKUP($N612,ht!$A$2:$H$423,8,FALSE),1)</f>
        <v>#N/A</v>
      </c>
    </row>
    <row r="613" spans="1:33" x14ac:dyDescent="0.75">
      <c r="A613" s="4"/>
      <c r="B613" s="5"/>
      <c r="C613" s="6"/>
      <c r="D613" s="6"/>
      <c r="E613" s="6"/>
      <c r="F613" s="6"/>
      <c r="G613" s="6"/>
      <c r="H613" s="35" t="str">
        <f t="shared" si="54"/>
        <v/>
      </c>
      <c r="I613" s="35" t="str">
        <f t="shared" si="55"/>
        <v/>
      </c>
      <c r="J613" s="35" t="str">
        <f t="shared" si="56"/>
        <v/>
      </c>
      <c r="K613" s="36" t="str">
        <f>Profile!$B$14</f>
        <v>700101-1</v>
      </c>
      <c r="L613" s="37">
        <f t="shared" ca="1" si="57"/>
        <v>45085</v>
      </c>
      <c r="M613" s="20" t="str">
        <f t="shared" si="58"/>
        <v>0</v>
      </c>
      <c r="N613" s="20" t="str">
        <f t="shared" si="59"/>
        <v>0</v>
      </c>
      <c r="O613" s="20" t="e">
        <f>ROUND(VLOOKUP($M613,age!$A$2:$M$479,2,FALSE),1)</f>
        <v>#N/A</v>
      </c>
      <c r="P613" s="20" t="e">
        <f>ROUND(VLOOKUP($M613,age!$A$2:$M$479,3,FALSE),1)</f>
        <v>#N/A</v>
      </c>
      <c r="Q613" s="20" t="e">
        <f>ROUND(VLOOKUP($M613,age!$A$2:$M$479,4,FALSE),1)</f>
        <v>#N/A</v>
      </c>
      <c r="R613" s="20" t="e">
        <f>ROUND(VLOOKUP($M613,age!$A$2:$M$479,5,FALSE),1)</f>
        <v>#N/A</v>
      </c>
      <c r="S613" s="20" t="e">
        <f>ROUND(VLOOKUP($M613,age!$A$2:$M$479,6,FALSE),1)</f>
        <v>#N/A</v>
      </c>
      <c r="T613" s="20" t="e">
        <f>ROUND(VLOOKUP($M613,age!$A$2:$M$479,7,FALSE),1)</f>
        <v>#N/A</v>
      </c>
      <c r="U613" s="20" t="e">
        <f>ROUND(VLOOKUP($M613,age!$A$2:$M$479,8,FALSE),1)</f>
        <v>#N/A</v>
      </c>
      <c r="V613" s="20" t="e">
        <f>ROUND(VLOOKUP($M613,age!$A$2:$M$479,9,FALSE),1)</f>
        <v>#N/A</v>
      </c>
      <c r="W613" s="20" t="e">
        <f>ROUND(VLOOKUP($M613,age!$A$2:$M$479,10,FALSE),1)</f>
        <v>#N/A</v>
      </c>
      <c r="X613" s="20" t="e">
        <f>ROUND(VLOOKUP($M613,age!$A$2:$M$479,11,FALSE),1)</f>
        <v>#N/A</v>
      </c>
      <c r="Y613" s="20" t="e">
        <f>ROUND(VLOOKUP($M613,age!$A$2:$M$479,12,FALSE),1)</f>
        <v>#N/A</v>
      </c>
      <c r="Z613" s="20" t="e">
        <f>ROUND(VLOOKUP($M613,age!$A$2:$M$479,13,FALSE),1)</f>
        <v>#N/A</v>
      </c>
      <c r="AA613" s="20" t="e">
        <f>ROUND(VLOOKUP($N613,ht!$A$2:$H$423,2,FALSE),1)</f>
        <v>#N/A</v>
      </c>
      <c r="AB613" s="38" t="e">
        <f>ROUND(VLOOKUP($N613,ht!$A$2:$H$423,3,FALSE),1)</f>
        <v>#N/A</v>
      </c>
      <c r="AC613" s="20" t="e">
        <f>ROUND(VLOOKUP($N613,ht!$A$2:$H$423,4,FALSE),1)</f>
        <v>#N/A</v>
      </c>
      <c r="AD613" s="20" t="e">
        <f>ROUND(VLOOKUP($N613,ht!$A$2:$H$423,5,FALSE),1)</f>
        <v>#N/A</v>
      </c>
      <c r="AE613" s="20" t="e">
        <f>ROUND(VLOOKUP($N613,ht!$A$2:$H$423,6,FALSE),1)</f>
        <v>#N/A</v>
      </c>
      <c r="AF613" s="20" t="e">
        <f>ROUND(VLOOKUP($N613,ht!$A$2:$H$423,7,FALSE),1)</f>
        <v>#N/A</v>
      </c>
      <c r="AG613" s="20" t="e">
        <f>ROUND(VLOOKUP($N613,ht!$A$2:$H$423,8,FALSE),1)</f>
        <v>#N/A</v>
      </c>
    </row>
    <row r="614" spans="1:33" x14ac:dyDescent="0.75">
      <c r="A614" s="4"/>
      <c r="B614" s="5"/>
      <c r="C614" s="6"/>
      <c r="D614" s="6"/>
      <c r="E614" s="6"/>
      <c r="F614" s="6"/>
      <c r="G614" s="6"/>
      <c r="H614" s="35" t="str">
        <f t="shared" si="54"/>
        <v/>
      </c>
      <c r="I614" s="35" t="str">
        <f t="shared" si="55"/>
        <v/>
      </c>
      <c r="J614" s="35" t="str">
        <f t="shared" si="56"/>
        <v/>
      </c>
      <c r="K614" s="36" t="str">
        <f>Profile!$B$14</f>
        <v>700101-1</v>
      </c>
      <c r="L614" s="37">
        <f t="shared" ca="1" si="57"/>
        <v>45085</v>
      </c>
      <c r="M614" s="20" t="str">
        <f t="shared" si="58"/>
        <v>0</v>
      </c>
      <c r="N614" s="20" t="str">
        <f t="shared" si="59"/>
        <v>0</v>
      </c>
      <c r="O614" s="20" t="e">
        <f>ROUND(VLOOKUP($M614,age!$A$2:$M$479,2,FALSE),1)</f>
        <v>#N/A</v>
      </c>
      <c r="P614" s="20" t="e">
        <f>ROUND(VLOOKUP($M614,age!$A$2:$M$479,3,FALSE),1)</f>
        <v>#N/A</v>
      </c>
      <c r="Q614" s="20" t="e">
        <f>ROUND(VLOOKUP($M614,age!$A$2:$M$479,4,FALSE),1)</f>
        <v>#N/A</v>
      </c>
      <c r="R614" s="20" t="e">
        <f>ROUND(VLOOKUP($M614,age!$A$2:$M$479,5,FALSE),1)</f>
        <v>#N/A</v>
      </c>
      <c r="S614" s="20" t="e">
        <f>ROUND(VLOOKUP($M614,age!$A$2:$M$479,6,FALSE),1)</f>
        <v>#N/A</v>
      </c>
      <c r="T614" s="20" t="e">
        <f>ROUND(VLOOKUP($M614,age!$A$2:$M$479,7,FALSE),1)</f>
        <v>#N/A</v>
      </c>
      <c r="U614" s="20" t="e">
        <f>ROUND(VLOOKUP($M614,age!$A$2:$M$479,8,FALSE),1)</f>
        <v>#N/A</v>
      </c>
      <c r="V614" s="20" t="e">
        <f>ROUND(VLOOKUP($M614,age!$A$2:$M$479,9,FALSE),1)</f>
        <v>#N/A</v>
      </c>
      <c r="W614" s="20" t="e">
        <f>ROUND(VLOOKUP($M614,age!$A$2:$M$479,10,FALSE),1)</f>
        <v>#N/A</v>
      </c>
      <c r="X614" s="20" t="e">
        <f>ROUND(VLOOKUP($M614,age!$A$2:$M$479,11,FALSE),1)</f>
        <v>#N/A</v>
      </c>
      <c r="Y614" s="20" t="e">
        <f>ROUND(VLOOKUP($M614,age!$A$2:$M$479,12,FALSE),1)</f>
        <v>#N/A</v>
      </c>
      <c r="Z614" s="20" t="e">
        <f>ROUND(VLOOKUP($M614,age!$A$2:$M$479,13,FALSE),1)</f>
        <v>#N/A</v>
      </c>
      <c r="AA614" s="20" t="e">
        <f>ROUND(VLOOKUP($N614,ht!$A$2:$H$423,2,FALSE),1)</f>
        <v>#N/A</v>
      </c>
      <c r="AB614" s="38" t="e">
        <f>ROUND(VLOOKUP($N614,ht!$A$2:$H$423,3,FALSE),1)</f>
        <v>#N/A</v>
      </c>
      <c r="AC614" s="20" t="e">
        <f>ROUND(VLOOKUP($N614,ht!$A$2:$H$423,4,FALSE),1)</f>
        <v>#N/A</v>
      </c>
      <c r="AD614" s="20" t="e">
        <f>ROUND(VLOOKUP($N614,ht!$A$2:$H$423,5,FALSE),1)</f>
        <v>#N/A</v>
      </c>
      <c r="AE614" s="20" t="e">
        <f>ROUND(VLOOKUP($N614,ht!$A$2:$H$423,6,FALSE),1)</f>
        <v>#N/A</v>
      </c>
      <c r="AF614" s="20" t="e">
        <f>ROUND(VLOOKUP($N614,ht!$A$2:$H$423,7,FALSE),1)</f>
        <v>#N/A</v>
      </c>
      <c r="AG614" s="20" t="e">
        <f>ROUND(VLOOKUP($N614,ht!$A$2:$H$423,8,FALSE),1)</f>
        <v>#N/A</v>
      </c>
    </row>
    <row r="615" spans="1:33" x14ac:dyDescent="0.75">
      <c r="A615" s="4"/>
      <c r="B615" s="5"/>
      <c r="C615" s="6"/>
      <c r="D615" s="6"/>
      <c r="E615" s="6"/>
      <c r="F615" s="6"/>
      <c r="G615" s="6"/>
      <c r="H615" s="35" t="str">
        <f t="shared" si="54"/>
        <v/>
      </c>
      <c r="I615" s="35" t="str">
        <f t="shared" si="55"/>
        <v/>
      </c>
      <c r="J615" s="35" t="str">
        <f t="shared" si="56"/>
        <v/>
      </c>
      <c r="K615" s="36" t="str">
        <f>Profile!$B$14</f>
        <v>700101-1</v>
      </c>
      <c r="L615" s="37">
        <f t="shared" ca="1" si="57"/>
        <v>45085</v>
      </c>
      <c r="M615" s="20" t="str">
        <f t="shared" si="58"/>
        <v>0</v>
      </c>
      <c r="N615" s="20" t="str">
        <f t="shared" si="59"/>
        <v>0</v>
      </c>
      <c r="O615" s="20" t="e">
        <f>ROUND(VLOOKUP($M615,age!$A$2:$M$479,2,FALSE),1)</f>
        <v>#N/A</v>
      </c>
      <c r="P615" s="20" t="e">
        <f>ROUND(VLOOKUP($M615,age!$A$2:$M$479,3,FALSE),1)</f>
        <v>#N/A</v>
      </c>
      <c r="Q615" s="20" t="e">
        <f>ROUND(VLOOKUP($M615,age!$A$2:$M$479,4,FALSE),1)</f>
        <v>#N/A</v>
      </c>
      <c r="R615" s="20" t="e">
        <f>ROUND(VLOOKUP($M615,age!$A$2:$M$479,5,FALSE),1)</f>
        <v>#N/A</v>
      </c>
      <c r="S615" s="20" t="e">
        <f>ROUND(VLOOKUP($M615,age!$A$2:$M$479,6,FALSE),1)</f>
        <v>#N/A</v>
      </c>
      <c r="T615" s="20" t="e">
        <f>ROUND(VLOOKUP($M615,age!$A$2:$M$479,7,FALSE),1)</f>
        <v>#N/A</v>
      </c>
      <c r="U615" s="20" t="e">
        <f>ROUND(VLOOKUP($M615,age!$A$2:$M$479,8,FALSE),1)</f>
        <v>#N/A</v>
      </c>
      <c r="V615" s="20" t="e">
        <f>ROUND(VLOOKUP($M615,age!$A$2:$M$479,9,FALSE),1)</f>
        <v>#N/A</v>
      </c>
      <c r="W615" s="20" t="e">
        <f>ROUND(VLOOKUP($M615,age!$A$2:$M$479,10,FALSE),1)</f>
        <v>#N/A</v>
      </c>
      <c r="X615" s="20" t="e">
        <f>ROUND(VLOOKUP($M615,age!$A$2:$M$479,11,FALSE),1)</f>
        <v>#N/A</v>
      </c>
      <c r="Y615" s="20" t="e">
        <f>ROUND(VLOOKUP($M615,age!$A$2:$M$479,12,FALSE),1)</f>
        <v>#N/A</v>
      </c>
      <c r="Z615" s="20" t="e">
        <f>ROUND(VLOOKUP($M615,age!$A$2:$M$479,13,FALSE),1)</f>
        <v>#N/A</v>
      </c>
      <c r="AA615" s="20" t="e">
        <f>ROUND(VLOOKUP($N615,ht!$A$2:$H$423,2,FALSE),1)</f>
        <v>#N/A</v>
      </c>
      <c r="AB615" s="38" t="e">
        <f>ROUND(VLOOKUP($N615,ht!$A$2:$H$423,3,FALSE),1)</f>
        <v>#N/A</v>
      </c>
      <c r="AC615" s="20" t="e">
        <f>ROUND(VLOOKUP($N615,ht!$A$2:$H$423,4,FALSE),1)</f>
        <v>#N/A</v>
      </c>
      <c r="AD615" s="20" t="e">
        <f>ROUND(VLOOKUP($N615,ht!$A$2:$H$423,5,FALSE),1)</f>
        <v>#N/A</v>
      </c>
      <c r="AE615" s="20" t="e">
        <f>ROUND(VLOOKUP($N615,ht!$A$2:$H$423,6,FALSE),1)</f>
        <v>#N/A</v>
      </c>
      <c r="AF615" s="20" t="e">
        <f>ROUND(VLOOKUP($N615,ht!$A$2:$H$423,7,FALSE),1)</f>
        <v>#N/A</v>
      </c>
      <c r="AG615" s="20" t="e">
        <f>ROUND(VLOOKUP($N615,ht!$A$2:$H$423,8,FALSE),1)</f>
        <v>#N/A</v>
      </c>
    </row>
    <row r="616" spans="1:33" x14ac:dyDescent="0.75">
      <c r="A616" s="4"/>
      <c r="B616" s="5"/>
      <c r="C616" s="6"/>
      <c r="D616" s="6"/>
      <c r="E616" s="6"/>
      <c r="F616" s="6"/>
      <c r="G616" s="6"/>
      <c r="H616" s="35" t="str">
        <f t="shared" ref="H616:H679" si="60">IF(F616=0,"",IF(F616&gt;T616,"น้ำหนักมากเกินเกณฑ์",IF(F616&gt;S616,"น้ำหนักค่อนข้างมาก",IF(F616&gt;=R616,"น้ำหนักตามเกณฑ์",IF(F616&gt;=Q616,"น้ำหนักค่อนข้างน้อย","น้ำหนักน้อยกว่าเกณฑ์")))))</f>
        <v/>
      </c>
      <c r="I616" s="35" t="str">
        <f t="shared" ref="I616:I679" si="61">IF(G616=0,"",IF(G616&gt;Z616,"สูง",IF(G616&gt;Y616,"ค่อนข้างสูง",IF(G616&gt;=X616,"ส่วนสูงตามเกณฑ์",IF(G616&gt;=W616,"ค่อนข้างเตี้ย","เตี้ย")))))</f>
        <v/>
      </c>
      <c r="J616" s="35" t="str">
        <f t="shared" ref="J616:J679" si="62">IF(F616=0,"",IF(F616&gt;AG616,"อ้วน",IF(F616&gt;AF616,"เริ่มอ้วน",IF(F616&gt;AE616,"ท้วม",IF(F616&gt;=AD616,"สมส่วน",IF(F616&gt;=AC616,"ค่อนข้างผอม","ผอม"))))))</f>
        <v/>
      </c>
      <c r="K616" s="36" t="str">
        <f>Profile!$B$14</f>
        <v>700101-1</v>
      </c>
      <c r="L616" s="37">
        <f t="shared" ca="1" si="57"/>
        <v>45085</v>
      </c>
      <c r="M616" s="20" t="str">
        <f t="shared" si="58"/>
        <v>0</v>
      </c>
      <c r="N616" s="20" t="str">
        <f t="shared" si="59"/>
        <v>0</v>
      </c>
      <c r="O616" s="20" t="e">
        <f>ROUND(VLOOKUP($M616,age!$A$2:$M$479,2,FALSE),1)</f>
        <v>#N/A</v>
      </c>
      <c r="P616" s="20" t="e">
        <f>ROUND(VLOOKUP($M616,age!$A$2:$M$479,3,FALSE),1)</f>
        <v>#N/A</v>
      </c>
      <c r="Q616" s="20" t="e">
        <f>ROUND(VLOOKUP($M616,age!$A$2:$M$479,4,FALSE),1)</f>
        <v>#N/A</v>
      </c>
      <c r="R616" s="20" t="e">
        <f>ROUND(VLOOKUP($M616,age!$A$2:$M$479,5,FALSE),1)</f>
        <v>#N/A</v>
      </c>
      <c r="S616" s="20" t="e">
        <f>ROUND(VLOOKUP($M616,age!$A$2:$M$479,6,FALSE),1)</f>
        <v>#N/A</v>
      </c>
      <c r="T616" s="20" t="e">
        <f>ROUND(VLOOKUP($M616,age!$A$2:$M$479,7,FALSE),1)</f>
        <v>#N/A</v>
      </c>
      <c r="U616" s="20" t="e">
        <f>ROUND(VLOOKUP($M616,age!$A$2:$M$479,8,FALSE),1)</f>
        <v>#N/A</v>
      </c>
      <c r="V616" s="20" t="e">
        <f>ROUND(VLOOKUP($M616,age!$A$2:$M$479,9,FALSE),1)</f>
        <v>#N/A</v>
      </c>
      <c r="W616" s="20" t="e">
        <f>ROUND(VLOOKUP($M616,age!$A$2:$M$479,10,FALSE),1)</f>
        <v>#N/A</v>
      </c>
      <c r="X616" s="20" t="e">
        <f>ROUND(VLOOKUP($M616,age!$A$2:$M$479,11,FALSE),1)</f>
        <v>#N/A</v>
      </c>
      <c r="Y616" s="20" t="e">
        <f>ROUND(VLOOKUP($M616,age!$A$2:$M$479,12,FALSE),1)</f>
        <v>#N/A</v>
      </c>
      <c r="Z616" s="20" t="e">
        <f>ROUND(VLOOKUP($M616,age!$A$2:$M$479,13,FALSE),1)</f>
        <v>#N/A</v>
      </c>
      <c r="AA616" s="20" t="e">
        <f>ROUND(VLOOKUP($N616,ht!$A$2:$H$423,2,FALSE),1)</f>
        <v>#N/A</v>
      </c>
      <c r="AB616" s="38" t="e">
        <f>ROUND(VLOOKUP($N616,ht!$A$2:$H$423,3,FALSE),1)</f>
        <v>#N/A</v>
      </c>
      <c r="AC616" s="20" t="e">
        <f>ROUND(VLOOKUP($N616,ht!$A$2:$H$423,4,FALSE),1)</f>
        <v>#N/A</v>
      </c>
      <c r="AD616" s="20" t="e">
        <f>ROUND(VLOOKUP($N616,ht!$A$2:$H$423,5,FALSE),1)</f>
        <v>#N/A</v>
      </c>
      <c r="AE616" s="20" t="e">
        <f>ROUND(VLOOKUP($N616,ht!$A$2:$H$423,6,FALSE),1)</f>
        <v>#N/A</v>
      </c>
      <c r="AF616" s="20" t="e">
        <f>ROUND(VLOOKUP($N616,ht!$A$2:$H$423,7,FALSE),1)</f>
        <v>#N/A</v>
      </c>
      <c r="AG616" s="20" t="e">
        <f>ROUND(VLOOKUP($N616,ht!$A$2:$H$423,8,FALSE),1)</f>
        <v>#N/A</v>
      </c>
    </row>
    <row r="617" spans="1:33" x14ac:dyDescent="0.75">
      <c r="A617" s="4"/>
      <c r="B617" s="5"/>
      <c r="C617" s="6"/>
      <c r="D617" s="6"/>
      <c r="E617" s="6"/>
      <c r="F617" s="6"/>
      <c r="G617" s="6"/>
      <c r="H617" s="35" t="str">
        <f t="shared" si="60"/>
        <v/>
      </c>
      <c r="I617" s="35" t="str">
        <f t="shared" si="61"/>
        <v/>
      </c>
      <c r="J617" s="35" t="str">
        <f t="shared" si="62"/>
        <v/>
      </c>
      <c r="K617" s="36" t="str">
        <f>Profile!$B$14</f>
        <v>700101-1</v>
      </c>
      <c r="L617" s="37">
        <f t="shared" ca="1" si="57"/>
        <v>45085</v>
      </c>
      <c r="M617" s="20" t="str">
        <f t="shared" si="58"/>
        <v>0</v>
      </c>
      <c r="N617" s="20" t="str">
        <f t="shared" si="59"/>
        <v>0</v>
      </c>
      <c r="O617" s="20" t="e">
        <f>ROUND(VLOOKUP($M617,age!$A$2:$M$479,2,FALSE),1)</f>
        <v>#N/A</v>
      </c>
      <c r="P617" s="20" t="e">
        <f>ROUND(VLOOKUP($M617,age!$A$2:$M$479,3,FALSE),1)</f>
        <v>#N/A</v>
      </c>
      <c r="Q617" s="20" t="e">
        <f>ROUND(VLOOKUP($M617,age!$A$2:$M$479,4,FALSE),1)</f>
        <v>#N/A</v>
      </c>
      <c r="R617" s="20" t="e">
        <f>ROUND(VLOOKUP($M617,age!$A$2:$M$479,5,FALSE),1)</f>
        <v>#N/A</v>
      </c>
      <c r="S617" s="20" t="e">
        <f>ROUND(VLOOKUP($M617,age!$A$2:$M$479,6,FALSE),1)</f>
        <v>#N/A</v>
      </c>
      <c r="T617" s="20" t="e">
        <f>ROUND(VLOOKUP($M617,age!$A$2:$M$479,7,FALSE),1)</f>
        <v>#N/A</v>
      </c>
      <c r="U617" s="20" t="e">
        <f>ROUND(VLOOKUP($M617,age!$A$2:$M$479,8,FALSE),1)</f>
        <v>#N/A</v>
      </c>
      <c r="V617" s="20" t="e">
        <f>ROUND(VLOOKUP($M617,age!$A$2:$M$479,9,FALSE),1)</f>
        <v>#N/A</v>
      </c>
      <c r="W617" s="20" t="e">
        <f>ROUND(VLOOKUP($M617,age!$A$2:$M$479,10,FALSE),1)</f>
        <v>#N/A</v>
      </c>
      <c r="X617" s="20" t="e">
        <f>ROUND(VLOOKUP($M617,age!$A$2:$M$479,11,FALSE),1)</f>
        <v>#N/A</v>
      </c>
      <c r="Y617" s="20" t="e">
        <f>ROUND(VLOOKUP($M617,age!$A$2:$M$479,12,FALSE),1)</f>
        <v>#N/A</v>
      </c>
      <c r="Z617" s="20" t="e">
        <f>ROUND(VLOOKUP($M617,age!$A$2:$M$479,13,FALSE),1)</f>
        <v>#N/A</v>
      </c>
      <c r="AA617" s="20" t="e">
        <f>ROUND(VLOOKUP($N617,ht!$A$2:$H$423,2,FALSE),1)</f>
        <v>#N/A</v>
      </c>
      <c r="AB617" s="38" t="e">
        <f>ROUND(VLOOKUP($N617,ht!$A$2:$H$423,3,FALSE),1)</f>
        <v>#N/A</v>
      </c>
      <c r="AC617" s="20" t="e">
        <f>ROUND(VLOOKUP($N617,ht!$A$2:$H$423,4,FALSE),1)</f>
        <v>#N/A</v>
      </c>
      <c r="AD617" s="20" t="e">
        <f>ROUND(VLOOKUP($N617,ht!$A$2:$H$423,5,FALSE),1)</f>
        <v>#N/A</v>
      </c>
      <c r="AE617" s="20" t="e">
        <f>ROUND(VLOOKUP($N617,ht!$A$2:$H$423,6,FALSE),1)</f>
        <v>#N/A</v>
      </c>
      <c r="AF617" s="20" t="e">
        <f>ROUND(VLOOKUP($N617,ht!$A$2:$H$423,7,FALSE),1)</f>
        <v>#N/A</v>
      </c>
      <c r="AG617" s="20" t="e">
        <f>ROUND(VLOOKUP($N617,ht!$A$2:$H$423,8,FALSE),1)</f>
        <v>#N/A</v>
      </c>
    </row>
    <row r="618" spans="1:33" x14ac:dyDescent="0.75">
      <c r="A618" s="4"/>
      <c r="B618" s="5"/>
      <c r="C618" s="6"/>
      <c r="D618" s="6"/>
      <c r="E618" s="6"/>
      <c r="F618" s="6"/>
      <c r="G618" s="6"/>
      <c r="H618" s="35" t="str">
        <f t="shared" si="60"/>
        <v/>
      </c>
      <c r="I618" s="35" t="str">
        <f t="shared" si="61"/>
        <v/>
      </c>
      <c r="J618" s="35" t="str">
        <f t="shared" si="62"/>
        <v/>
      </c>
      <c r="K618" s="36" t="str">
        <f>Profile!$B$14</f>
        <v>700101-1</v>
      </c>
      <c r="L618" s="37">
        <f t="shared" ca="1" si="57"/>
        <v>45085</v>
      </c>
      <c r="M618" s="20" t="str">
        <f t="shared" si="58"/>
        <v>0</v>
      </c>
      <c r="N618" s="20" t="str">
        <f t="shared" si="59"/>
        <v>0</v>
      </c>
      <c r="O618" s="20" t="e">
        <f>ROUND(VLOOKUP($M618,age!$A$2:$M$479,2,FALSE),1)</f>
        <v>#N/A</v>
      </c>
      <c r="P618" s="20" t="e">
        <f>ROUND(VLOOKUP($M618,age!$A$2:$M$479,3,FALSE),1)</f>
        <v>#N/A</v>
      </c>
      <c r="Q618" s="20" t="e">
        <f>ROUND(VLOOKUP($M618,age!$A$2:$M$479,4,FALSE),1)</f>
        <v>#N/A</v>
      </c>
      <c r="R618" s="20" t="e">
        <f>ROUND(VLOOKUP($M618,age!$A$2:$M$479,5,FALSE),1)</f>
        <v>#N/A</v>
      </c>
      <c r="S618" s="20" t="e">
        <f>ROUND(VLOOKUP($M618,age!$A$2:$M$479,6,FALSE),1)</f>
        <v>#N/A</v>
      </c>
      <c r="T618" s="20" t="e">
        <f>ROUND(VLOOKUP($M618,age!$A$2:$M$479,7,FALSE),1)</f>
        <v>#N/A</v>
      </c>
      <c r="U618" s="20" t="e">
        <f>ROUND(VLOOKUP($M618,age!$A$2:$M$479,8,FALSE),1)</f>
        <v>#N/A</v>
      </c>
      <c r="V618" s="20" t="e">
        <f>ROUND(VLOOKUP($M618,age!$A$2:$M$479,9,FALSE),1)</f>
        <v>#N/A</v>
      </c>
      <c r="W618" s="20" t="e">
        <f>ROUND(VLOOKUP($M618,age!$A$2:$M$479,10,FALSE),1)</f>
        <v>#N/A</v>
      </c>
      <c r="X618" s="20" t="e">
        <f>ROUND(VLOOKUP($M618,age!$A$2:$M$479,11,FALSE),1)</f>
        <v>#N/A</v>
      </c>
      <c r="Y618" s="20" t="e">
        <f>ROUND(VLOOKUP($M618,age!$A$2:$M$479,12,FALSE),1)</f>
        <v>#N/A</v>
      </c>
      <c r="Z618" s="20" t="e">
        <f>ROUND(VLOOKUP($M618,age!$A$2:$M$479,13,FALSE),1)</f>
        <v>#N/A</v>
      </c>
      <c r="AA618" s="20" t="e">
        <f>ROUND(VLOOKUP($N618,ht!$A$2:$H$423,2,FALSE),1)</f>
        <v>#N/A</v>
      </c>
      <c r="AB618" s="38" t="e">
        <f>ROUND(VLOOKUP($N618,ht!$A$2:$H$423,3,FALSE),1)</f>
        <v>#N/A</v>
      </c>
      <c r="AC618" s="20" t="e">
        <f>ROUND(VLOOKUP($N618,ht!$A$2:$H$423,4,FALSE),1)</f>
        <v>#N/A</v>
      </c>
      <c r="AD618" s="20" t="e">
        <f>ROUND(VLOOKUP($N618,ht!$A$2:$H$423,5,FALSE),1)</f>
        <v>#N/A</v>
      </c>
      <c r="AE618" s="20" t="e">
        <f>ROUND(VLOOKUP($N618,ht!$A$2:$H$423,6,FALSE),1)</f>
        <v>#N/A</v>
      </c>
      <c r="AF618" s="20" t="e">
        <f>ROUND(VLOOKUP($N618,ht!$A$2:$H$423,7,FALSE),1)</f>
        <v>#N/A</v>
      </c>
      <c r="AG618" s="20" t="e">
        <f>ROUND(VLOOKUP($N618,ht!$A$2:$H$423,8,FALSE),1)</f>
        <v>#N/A</v>
      </c>
    </row>
    <row r="619" spans="1:33" x14ac:dyDescent="0.75">
      <c r="A619" s="4"/>
      <c r="B619" s="5"/>
      <c r="C619" s="6"/>
      <c r="D619" s="6"/>
      <c r="E619" s="6"/>
      <c r="F619" s="6"/>
      <c r="G619" s="6"/>
      <c r="H619" s="35" t="str">
        <f t="shared" si="60"/>
        <v/>
      </c>
      <c r="I619" s="35" t="str">
        <f t="shared" si="61"/>
        <v/>
      </c>
      <c r="J619" s="35" t="str">
        <f t="shared" si="62"/>
        <v/>
      </c>
      <c r="K619" s="36" t="str">
        <f>Profile!$B$14</f>
        <v>700101-1</v>
      </c>
      <c r="L619" s="37">
        <f t="shared" ca="1" si="57"/>
        <v>45085</v>
      </c>
      <c r="M619" s="20" t="str">
        <f t="shared" si="58"/>
        <v>0</v>
      </c>
      <c r="N619" s="20" t="str">
        <f t="shared" si="59"/>
        <v>0</v>
      </c>
      <c r="O619" s="20" t="e">
        <f>ROUND(VLOOKUP($M619,age!$A$2:$M$479,2,FALSE),1)</f>
        <v>#N/A</v>
      </c>
      <c r="P619" s="20" t="e">
        <f>ROUND(VLOOKUP($M619,age!$A$2:$M$479,3,FALSE),1)</f>
        <v>#N/A</v>
      </c>
      <c r="Q619" s="20" t="e">
        <f>ROUND(VLOOKUP($M619,age!$A$2:$M$479,4,FALSE),1)</f>
        <v>#N/A</v>
      </c>
      <c r="R619" s="20" t="e">
        <f>ROUND(VLOOKUP($M619,age!$A$2:$M$479,5,FALSE),1)</f>
        <v>#N/A</v>
      </c>
      <c r="S619" s="20" t="e">
        <f>ROUND(VLOOKUP($M619,age!$A$2:$M$479,6,FALSE),1)</f>
        <v>#N/A</v>
      </c>
      <c r="T619" s="20" t="e">
        <f>ROUND(VLOOKUP($M619,age!$A$2:$M$479,7,FALSE),1)</f>
        <v>#N/A</v>
      </c>
      <c r="U619" s="20" t="e">
        <f>ROUND(VLOOKUP($M619,age!$A$2:$M$479,8,FALSE),1)</f>
        <v>#N/A</v>
      </c>
      <c r="V619" s="20" t="e">
        <f>ROUND(VLOOKUP($M619,age!$A$2:$M$479,9,FALSE),1)</f>
        <v>#N/A</v>
      </c>
      <c r="W619" s="20" t="e">
        <f>ROUND(VLOOKUP($M619,age!$A$2:$M$479,10,FALSE),1)</f>
        <v>#N/A</v>
      </c>
      <c r="X619" s="20" t="e">
        <f>ROUND(VLOOKUP($M619,age!$A$2:$M$479,11,FALSE),1)</f>
        <v>#N/A</v>
      </c>
      <c r="Y619" s="20" t="e">
        <f>ROUND(VLOOKUP($M619,age!$A$2:$M$479,12,FALSE),1)</f>
        <v>#N/A</v>
      </c>
      <c r="Z619" s="20" t="e">
        <f>ROUND(VLOOKUP($M619,age!$A$2:$M$479,13,FALSE),1)</f>
        <v>#N/A</v>
      </c>
      <c r="AA619" s="20" t="e">
        <f>ROUND(VLOOKUP($N619,ht!$A$2:$H$423,2,FALSE),1)</f>
        <v>#N/A</v>
      </c>
      <c r="AB619" s="38" t="e">
        <f>ROUND(VLOOKUP($N619,ht!$A$2:$H$423,3,FALSE),1)</f>
        <v>#N/A</v>
      </c>
      <c r="AC619" s="20" t="e">
        <f>ROUND(VLOOKUP($N619,ht!$A$2:$H$423,4,FALSE),1)</f>
        <v>#N/A</v>
      </c>
      <c r="AD619" s="20" t="e">
        <f>ROUND(VLOOKUP($N619,ht!$A$2:$H$423,5,FALSE),1)</f>
        <v>#N/A</v>
      </c>
      <c r="AE619" s="20" t="e">
        <f>ROUND(VLOOKUP($N619,ht!$A$2:$H$423,6,FALSE),1)</f>
        <v>#N/A</v>
      </c>
      <c r="AF619" s="20" t="e">
        <f>ROUND(VLOOKUP($N619,ht!$A$2:$H$423,7,FALSE),1)</f>
        <v>#N/A</v>
      </c>
      <c r="AG619" s="20" t="e">
        <f>ROUND(VLOOKUP($N619,ht!$A$2:$H$423,8,FALSE),1)</f>
        <v>#N/A</v>
      </c>
    </row>
    <row r="620" spans="1:33" x14ac:dyDescent="0.75">
      <c r="A620" s="4"/>
      <c r="B620" s="5"/>
      <c r="C620" s="6"/>
      <c r="D620" s="6"/>
      <c r="E620" s="6"/>
      <c r="F620" s="6"/>
      <c r="G620" s="6"/>
      <c r="H620" s="35" t="str">
        <f t="shared" si="60"/>
        <v/>
      </c>
      <c r="I620" s="35" t="str">
        <f t="shared" si="61"/>
        <v/>
      </c>
      <c r="J620" s="35" t="str">
        <f t="shared" si="62"/>
        <v/>
      </c>
      <c r="K620" s="36" t="str">
        <f>Profile!$B$14</f>
        <v>700101-1</v>
      </c>
      <c r="L620" s="37">
        <f t="shared" ca="1" si="57"/>
        <v>45085</v>
      </c>
      <c r="M620" s="20" t="str">
        <f t="shared" si="58"/>
        <v>0</v>
      </c>
      <c r="N620" s="20" t="str">
        <f t="shared" si="59"/>
        <v>0</v>
      </c>
      <c r="O620" s="20" t="e">
        <f>ROUND(VLOOKUP($M620,age!$A$2:$M$479,2,FALSE),1)</f>
        <v>#N/A</v>
      </c>
      <c r="P620" s="20" t="e">
        <f>ROUND(VLOOKUP($M620,age!$A$2:$M$479,3,FALSE),1)</f>
        <v>#N/A</v>
      </c>
      <c r="Q620" s="20" t="e">
        <f>ROUND(VLOOKUP($M620,age!$A$2:$M$479,4,FALSE),1)</f>
        <v>#N/A</v>
      </c>
      <c r="R620" s="20" t="e">
        <f>ROUND(VLOOKUP($M620,age!$A$2:$M$479,5,FALSE),1)</f>
        <v>#N/A</v>
      </c>
      <c r="S620" s="20" t="e">
        <f>ROUND(VLOOKUP($M620,age!$A$2:$M$479,6,FALSE),1)</f>
        <v>#N/A</v>
      </c>
      <c r="T620" s="20" t="e">
        <f>ROUND(VLOOKUP($M620,age!$A$2:$M$479,7,FALSE),1)</f>
        <v>#N/A</v>
      </c>
      <c r="U620" s="20" t="e">
        <f>ROUND(VLOOKUP($M620,age!$A$2:$M$479,8,FALSE),1)</f>
        <v>#N/A</v>
      </c>
      <c r="V620" s="20" t="e">
        <f>ROUND(VLOOKUP($M620,age!$A$2:$M$479,9,FALSE),1)</f>
        <v>#N/A</v>
      </c>
      <c r="W620" s="20" t="e">
        <f>ROUND(VLOOKUP($M620,age!$A$2:$M$479,10,FALSE),1)</f>
        <v>#N/A</v>
      </c>
      <c r="X620" s="20" t="e">
        <f>ROUND(VLOOKUP($M620,age!$A$2:$M$479,11,FALSE),1)</f>
        <v>#N/A</v>
      </c>
      <c r="Y620" s="20" t="e">
        <f>ROUND(VLOOKUP($M620,age!$A$2:$M$479,12,FALSE),1)</f>
        <v>#N/A</v>
      </c>
      <c r="Z620" s="20" t="e">
        <f>ROUND(VLOOKUP($M620,age!$A$2:$M$479,13,FALSE),1)</f>
        <v>#N/A</v>
      </c>
      <c r="AA620" s="20" t="e">
        <f>ROUND(VLOOKUP($N620,ht!$A$2:$H$423,2,FALSE),1)</f>
        <v>#N/A</v>
      </c>
      <c r="AB620" s="38" t="e">
        <f>ROUND(VLOOKUP($N620,ht!$A$2:$H$423,3,FALSE),1)</f>
        <v>#N/A</v>
      </c>
      <c r="AC620" s="20" t="e">
        <f>ROUND(VLOOKUP($N620,ht!$A$2:$H$423,4,FALSE),1)</f>
        <v>#N/A</v>
      </c>
      <c r="AD620" s="20" t="e">
        <f>ROUND(VLOOKUP($N620,ht!$A$2:$H$423,5,FALSE),1)</f>
        <v>#N/A</v>
      </c>
      <c r="AE620" s="20" t="e">
        <f>ROUND(VLOOKUP($N620,ht!$A$2:$H$423,6,FALSE),1)</f>
        <v>#N/A</v>
      </c>
      <c r="AF620" s="20" t="e">
        <f>ROUND(VLOOKUP($N620,ht!$A$2:$H$423,7,FALSE),1)</f>
        <v>#N/A</v>
      </c>
      <c r="AG620" s="20" t="e">
        <f>ROUND(VLOOKUP($N620,ht!$A$2:$H$423,8,FALSE),1)</f>
        <v>#N/A</v>
      </c>
    </row>
    <row r="621" spans="1:33" x14ac:dyDescent="0.75">
      <c r="A621" s="4"/>
      <c r="B621" s="5"/>
      <c r="C621" s="6"/>
      <c r="D621" s="6"/>
      <c r="E621" s="6"/>
      <c r="F621" s="6"/>
      <c r="G621" s="6"/>
      <c r="H621" s="35" t="str">
        <f t="shared" si="60"/>
        <v/>
      </c>
      <c r="I621" s="35" t="str">
        <f t="shared" si="61"/>
        <v/>
      </c>
      <c r="J621" s="35" t="str">
        <f t="shared" si="62"/>
        <v/>
      </c>
      <c r="K621" s="36" t="str">
        <f>Profile!$B$14</f>
        <v>700101-1</v>
      </c>
      <c r="L621" s="37">
        <f t="shared" ca="1" si="57"/>
        <v>45085</v>
      </c>
      <c r="M621" s="20" t="str">
        <f t="shared" si="58"/>
        <v>0</v>
      </c>
      <c r="N621" s="20" t="str">
        <f t="shared" si="59"/>
        <v>0</v>
      </c>
      <c r="O621" s="20" t="e">
        <f>ROUND(VLOOKUP($M621,age!$A$2:$M$479,2,FALSE),1)</f>
        <v>#N/A</v>
      </c>
      <c r="P621" s="20" t="e">
        <f>ROUND(VLOOKUP($M621,age!$A$2:$M$479,3,FALSE),1)</f>
        <v>#N/A</v>
      </c>
      <c r="Q621" s="20" t="e">
        <f>ROUND(VLOOKUP($M621,age!$A$2:$M$479,4,FALSE),1)</f>
        <v>#N/A</v>
      </c>
      <c r="R621" s="20" t="e">
        <f>ROUND(VLOOKUP($M621,age!$A$2:$M$479,5,FALSE),1)</f>
        <v>#N/A</v>
      </c>
      <c r="S621" s="20" t="e">
        <f>ROUND(VLOOKUP($M621,age!$A$2:$M$479,6,FALSE),1)</f>
        <v>#N/A</v>
      </c>
      <c r="T621" s="20" t="e">
        <f>ROUND(VLOOKUP($M621,age!$A$2:$M$479,7,FALSE),1)</f>
        <v>#N/A</v>
      </c>
      <c r="U621" s="20" t="e">
        <f>ROUND(VLOOKUP($M621,age!$A$2:$M$479,8,FALSE),1)</f>
        <v>#N/A</v>
      </c>
      <c r="V621" s="20" t="e">
        <f>ROUND(VLOOKUP($M621,age!$A$2:$M$479,9,FALSE),1)</f>
        <v>#N/A</v>
      </c>
      <c r="W621" s="20" t="e">
        <f>ROUND(VLOOKUP($M621,age!$A$2:$M$479,10,FALSE),1)</f>
        <v>#N/A</v>
      </c>
      <c r="X621" s="20" t="e">
        <f>ROUND(VLOOKUP($M621,age!$A$2:$M$479,11,FALSE),1)</f>
        <v>#N/A</v>
      </c>
      <c r="Y621" s="20" t="e">
        <f>ROUND(VLOOKUP($M621,age!$A$2:$M$479,12,FALSE),1)</f>
        <v>#N/A</v>
      </c>
      <c r="Z621" s="20" t="e">
        <f>ROUND(VLOOKUP($M621,age!$A$2:$M$479,13,FALSE),1)</f>
        <v>#N/A</v>
      </c>
      <c r="AA621" s="20" t="e">
        <f>ROUND(VLOOKUP($N621,ht!$A$2:$H$423,2,FALSE),1)</f>
        <v>#N/A</v>
      </c>
      <c r="AB621" s="38" t="e">
        <f>ROUND(VLOOKUP($N621,ht!$A$2:$H$423,3,FALSE),1)</f>
        <v>#N/A</v>
      </c>
      <c r="AC621" s="20" t="e">
        <f>ROUND(VLOOKUP($N621,ht!$A$2:$H$423,4,FALSE),1)</f>
        <v>#N/A</v>
      </c>
      <c r="AD621" s="20" t="e">
        <f>ROUND(VLOOKUP($N621,ht!$A$2:$H$423,5,FALSE),1)</f>
        <v>#N/A</v>
      </c>
      <c r="AE621" s="20" t="e">
        <f>ROUND(VLOOKUP($N621,ht!$A$2:$H$423,6,FALSE),1)</f>
        <v>#N/A</v>
      </c>
      <c r="AF621" s="20" t="e">
        <f>ROUND(VLOOKUP($N621,ht!$A$2:$H$423,7,FALSE),1)</f>
        <v>#N/A</v>
      </c>
      <c r="AG621" s="20" t="e">
        <f>ROUND(VLOOKUP($N621,ht!$A$2:$H$423,8,FALSE),1)</f>
        <v>#N/A</v>
      </c>
    </row>
    <row r="622" spans="1:33" x14ac:dyDescent="0.75">
      <c r="A622" s="4"/>
      <c r="B622" s="5"/>
      <c r="C622" s="6"/>
      <c r="D622" s="6"/>
      <c r="E622" s="6"/>
      <c r="F622" s="6"/>
      <c r="G622" s="6"/>
      <c r="H622" s="35" t="str">
        <f t="shared" si="60"/>
        <v/>
      </c>
      <c r="I622" s="35" t="str">
        <f t="shared" si="61"/>
        <v/>
      </c>
      <c r="J622" s="35" t="str">
        <f t="shared" si="62"/>
        <v/>
      </c>
      <c r="K622" s="36" t="str">
        <f>Profile!$B$14</f>
        <v>700101-1</v>
      </c>
      <c r="L622" s="37">
        <f t="shared" ca="1" si="57"/>
        <v>45085</v>
      </c>
      <c r="M622" s="20" t="str">
        <f t="shared" si="58"/>
        <v>0</v>
      </c>
      <c r="N622" s="20" t="str">
        <f t="shared" si="59"/>
        <v>0</v>
      </c>
      <c r="O622" s="20" t="e">
        <f>ROUND(VLOOKUP($M622,age!$A$2:$M$479,2,FALSE),1)</f>
        <v>#N/A</v>
      </c>
      <c r="P622" s="20" t="e">
        <f>ROUND(VLOOKUP($M622,age!$A$2:$M$479,3,FALSE),1)</f>
        <v>#N/A</v>
      </c>
      <c r="Q622" s="20" t="e">
        <f>ROUND(VLOOKUP($M622,age!$A$2:$M$479,4,FALSE),1)</f>
        <v>#N/A</v>
      </c>
      <c r="R622" s="20" t="e">
        <f>ROUND(VLOOKUP($M622,age!$A$2:$M$479,5,FALSE),1)</f>
        <v>#N/A</v>
      </c>
      <c r="S622" s="20" t="e">
        <f>ROUND(VLOOKUP($M622,age!$A$2:$M$479,6,FALSE),1)</f>
        <v>#N/A</v>
      </c>
      <c r="T622" s="20" t="e">
        <f>ROUND(VLOOKUP($M622,age!$A$2:$M$479,7,FALSE),1)</f>
        <v>#N/A</v>
      </c>
      <c r="U622" s="20" t="e">
        <f>ROUND(VLOOKUP($M622,age!$A$2:$M$479,8,FALSE),1)</f>
        <v>#N/A</v>
      </c>
      <c r="V622" s="20" t="e">
        <f>ROUND(VLOOKUP($M622,age!$A$2:$M$479,9,FALSE),1)</f>
        <v>#N/A</v>
      </c>
      <c r="W622" s="20" t="e">
        <f>ROUND(VLOOKUP($M622,age!$A$2:$M$479,10,FALSE),1)</f>
        <v>#N/A</v>
      </c>
      <c r="X622" s="20" t="e">
        <f>ROUND(VLOOKUP($M622,age!$A$2:$M$479,11,FALSE),1)</f>
        <v>#N/A</v>
      </c>
      <c r="Y622" s="20" t="e">
        <f>ROUND(VLOOKUP($M622,age!$A$2:$M$479,12,FALSE),1)</f>
        <v>#N/A</v>
      </c>
      <c r="Z622" s="20" t="e">
        <f>ROUND(VLOOKUP($M622,age!$A$2:$M$479,13,FALSE),1)</f>
        <v>#N/A</v>
      </c>
      <c r="AA622" s="20" t="e">
        <f>ROUND(VLOOKUP($N622,ht!$A$2:$H$423,2,FALSE),1)</f>
        <v>#N/A</v>
      </c>
      <c r="AB622" s="38" t="e">
        <f>ROUND(VLOOKUP($N622,ht!$A$2:$H$423,3,FALSE),1)</f>
        <v>#N/A</v>
      </c>
      <c r="AC622" s="20" t="e">
        <f>ROUND(VLOOKUP($N622,ht!$A$2:$H$423,4,FALSE),1)</f>
        <v>#N/A</v>
      </c>
      <c r="AD622" s="20" t="e">
        <f>ROUND(VLOOKUP($N622,ht!$A$2:$H$423,5,FALSE),1)</f>
        <v>#N/A</v>
      </c>
      <c r="AE622" s="20" t="e">
        <f>ROUND(VLOOKUP($N622,ht!$A$2:$H$423,6,FALSE),1)</f>
        <v>#N/A</v>
      </c>
      <c r="AF622" s="20" t="e">
        <f>ROUND(VLOOKUP($N622,ht!$A$2:$H$423,7,FALSE),1)</f>
        <v>#N/A</v>
      </c>
      <c r="AG622" s="20" t="e">
        <f>ROUND(VLOOKUP($N622,ht!$A$2:$H$423,8,FALSE),1)</f>
        <v>#N/A</v>
      </c>
    </row>
    <row r="623" spans="1:33" x14ac:dyDescent="0.75">
      <c r="A623" s="4"/>
      <c r="B623" s="5"/>
      <c r="C623" s="6"/>
      <c r="D623" s="6"/>
      <c r="E623" s="6"/>
      <c r="F623" s="6"/>
      <c r="G623" s="6"/>
      <c r="H623" s="35" t="str">
        <f t="shared" si="60"/>
        <v/>
      </c>
      <c r="I623" s="35" t="str">
        <f t="shared" si="61"/>
        <v/>
      </c>
      <c r="J623" s="35" t="str">
        <f t="shared" si="62"/>
        <v/>
      </c>
      <c r="K623" s="36" t="str">
        <f>Profile!$B$14</f>
        <v>700101-1</v>
      </c>
      <c r="L623" s="37">
        <f t="shared" ca="1" si="57"/>
        <v>45085</v>
      </c>
      <c r="M623" s="20" t="str">
        <f t="shared" si="58"/>
        <v>0</v>
      </c>
      <c r="N623" s="20" t="str">
        <f t="shared" si="59"/>
        <v>0</v>
      </c>
      <c r="O623" s="20" t="e">
        <f>ROUND(VLOOKUP($M623,age!$A$2:$M$479,2,FALSE),1)</f>
        <v>#N/A</v>
      </c>
      <c r="P623" s="20" t="e">
        <f>ROUND(VLOOKUP($M623,age!$A$2:$M$479,3,FALSE),1)</f>
        <v>#N/A</v>
      </c>
      <c r="Q623" s="20" t="e">
        <f>ROUND(VLOOKUP($M623,age!$A$2:$M$479,4,FALSE),1)</f>
        <v>#N/A</v>
      </c>
      <c r="R623" s="20" t="e">
        <f>ROUND(VLOOKUP($M623,age!$A$2:$M$479,5,FALSE),1)</f>
        <v>#N/A</v>
      </c>
      <c r="S623" s="20" t="e">
        <f>ROUND(VLOOKUP($M623,age!$A$2:$M$479,6,FALSE),1)</f>
        <v>#N/A</v>
      </c>
      <c r="T623" s="20" t="e">
        <f>ROUND(VLOOKUP($M623,age!$A$2:$M$479,7,FALSE),1)</f>
        <v>#N/A</v>
      </c>
      <c r="U623" s="20" t="e">
        <f>ROUND(VLOOKUP($M623,age!$A$2:$M$479,8,FALSE),1)</f>
        <v>#N/A</v>
      </c>
      <c r="V623" s="20" t="e">
        <f>ROUND(VLOOKUP($M623,age!$A$2:$M$479,9,FALSE),1)</f>
        <v>#N/A</v>
      </c>
      <c r="W623" s="20" t="e">
        <f>ROUND(VLOOKUP($M623,age!$A$2:$M$479,10,FALSE),1)</f>
        <v>#N/A</v>
      </c>
      <c r="X623" s="20" t="e">
        <f>ROUND(VLOOKUP($M623,age!$A$2:$M$479,11,FALSE),1)</f>
        <v>#N/A</v>
      </c>
      <c r="Y623" s="20" t="e">
        <f>ROUND(VLOOKUP($M623,age!$A$2:$M$479,12,FALSE),1)</f>
        <v>#N/A</v>
      </c>
      <c r="Z623" s="20" t="e">
        <f>ROUND(VLOOKUP($M623,age!$A$2:$M$479,13,FALSE),1)</f>
        <v>#N/A</v>
      </c>
      <c r="AA623" s="20" t="e">
        <f>ROUND(VLOOKUP($N623,ht!$A$2:$H$423,2,FALSE),1)</f>
        <v>#N/A</v>
      </c>
      <c r="AB623" s="38" t="e">
        <f>ROUND(VLOOKUP($N623,ht!$A$2:$H$423,3,FALSE),1)</f>
        <v>#N/A</v>
      </c>
      <c r="AC623" s="20" t="e">
        <f>ROUND(VLOOKUP($N623,ht!$A$2:$H$423,4,FALSE),1)</f>
        <v>#N/A</v>
      </c>
      <c r="AD623" s="20" t="e">
        <f>ROUND(VLOOKUP($N623,ht!$A$2:$H$423,5,FALSE),1)</f>
        <v>#N/A</v>
      </c>
      <c r="AE623" s="20" t="e">
        <f>ROUND(VLOOKUP($N623,ht!$A$2:$H$423,6,FALSE),1)</f>
        <v>#N/A</v>
      </c>
      <c r="AF623" s="20" t="e">
        <f>ROUND(VLOOKUP($N623,ht!$A$2:$H$423,7,FALSE),1)</f>
        <v>#N/A</v>
      </c>
      <c r="AG623" s="20" t="e">
        <f>ROUND(VLOOKUP($N623,ht!$A$2:$H$423,8,FALSE),1)</f>
        <v>#N/A</v>
      </c>
    </row>
    <row r="624" spans="1:33" x14ac:dyDescent="0.75">
      <c r="A624" s="4"/>
      <c r="B624" s="5"/>
      <c r="C624" s="6"/>
      <c r="D624" s="6"/>
      <c r="E624" s="6"/>
      <c r="F624" s="6"/>
      <c r="G624" s="6"/>
      <c r="H624" s="35" t="str">
        <f t="shared" si="60"/>
        <v/>
      </c>
      <c r="I624" s="35" t="str">
        <f t="shared" si="61"/>
        <v/>
      </c>
      <c r="J624" s="35" t="str">
        <f t="shared" si="62"/>
        <v/>
      </c>
      <c r="K624" s="36" t="str">
        <f>Profile!$B$14</f>
        <v>700101-1</v>
      </c>
      <c r="L624" s="37">
        <f t="shared" ca="1" si="57"/>
        <v>45085</v>
      </c>
      <c r="M624" s="20" t="str">
        <f t="shared" si="58"/>
        <v>0</v>
      </c>
      <c r="N624" s="20" t="str">
        <f t="shared" si="59"/>
        <v>0</v>
      </c>
      <c r="O624" s="20" t="e">
        <f>ROUND(VLOOKUP($M624,age!$A$2:$M$479,2,FALSE),1)</f>
        <v>#N/A</v>
      </c>
      <c r="P624" s="20" t="e">
        <f>ROUND(VLOOKUP($M624,age!$A$2:$M$479,3,FALSE),1)</f>
        <v>#N/A</v>
      </c>
      <c r="Q624" s="20" t="e">
        <f>ROUND(VLOOKUP($M624,age!$A$2:$M$479,4,FALSE),1)</f>
        <v>#N/A</v>
      </c>
      <c r="R624" s="20" t="e">
        <f>ROUND(VLOOKUP($M624,age!$A$2:$M$479,5,FALSE),1)</f>
        <v>#N/A</v>
      </c>
      <c r="S624" s="20" t="e">
        <f>ROUND(VLOOKUP($M624,age!$A$2:$M$479,6,FALSE),1)</f>
        <v>#N/A</v>
      </c>
      <c r="T624" s="20" t="e">
        <f>ROUND(VLOOKUP($M624,age!$A$2:$M$479,7,FALSE),1)</f>
        <v>#N/A</v>
      </c>
      <c r="U624" s="20" t="e">
        <f>ROUND(VLOOKUP($M624,age!$A$2:$M$479,8,FALSE),1)</f>
        <v>#N/A</v>
      </c>
      <c r="V624" s="20" t="e">
        <f>ROUND(VLOOKUP($M624,age!$A$2:$M$479,9,FALSE),1)</f>
        <v>#N/A</v>
      </c>
      <c r="W624" s="20" t="e">
        <f>ROUND(VLOOKUP($M624,age!$A$2:$M$479,10,FALSE),1)</f>
        <v>#N/A</v>
      </c>
      <c r="X624" s="20" t="e">
        <f>ROUND(VLOOKUP($M624,age!$A$2:$M$479,11,FALSE),1)</f>
        <v>#N/A</v>
      </c>
      <c r="Y624" s="20" t="e">
        <f>ROUND(VLOOKUP($M624,age!$A$2:$M$479,12,FALSE),1)</f>
        <v>#N/A</v>
      </c>
      <c r="Z624" s="20" t="e">
        <f>ROUND(VLOOKUP($M624,age!$A$2:$M$479,13,FALSE),1)</f>
        <v>#N/A</v>
      </c>
      <c r="AA624" s="20" t="e">
        <f>ROUND(VLOOKUP($N624,ht!$A$2:$H$423,2,FALSE),1)</f>
        <v>#N/A</v>
      </c>
      <c r="AB624" s="38" t="e">
        <f>ROUND(VLOOKUP($N624,ht!$A$2:$H$423,3,FALSE),1)</f>
        <v>#N/A</v>
      </c>
      <c r="AC624" s="20" t="e">
        <f>ROUND(VLOOKUP($N624,ht!$A$2:$H$423,4,FALSE),1)</f>
        <v>#N/A</v>
      </c>
      <c r="AD624" s="20" t="e">
        <f>ROUND(VLOOKUP($N624,ht!$A$2:$H$423,5,FALSE),1)</f>
        <v>#N/A</v>
      </c>
      <c r="AE624" s="20" t="e">
        <f>ROUND(VLOOKUP($N624,ht!$A$2:$H$423,6,FALSE),1)</f>
        <v>#N/A</v>
      </c>
      <c r="AF624" s="20" t="e">
        <f>ROUND(VLOOKUP($N624,ht!$A$2:$H$423,7,FALSE),1)</f>
        <v>#N/A</v>
      </c>
      <c r="AG624" s="20" t="e">
        <f>ROUND(VLOOKUP($N624,ht!$A$2:$H$423,8,FALSE),1)</f>
        <v>#N/A</v>
      </c>
    </row>
    <row r="625" spans="1:33" x14ac:dyDescent="0.75">
      <c r="A625" s="4"/>
      <c r="B625" s="5"/>
      <c r="C625" s="6"/>
      <c r="D625" s="6"/>
      <c r="E625" s="6"/>
      <c r="F625" s="6"/>
      <c r="G625" s="6"/>
      <c r="H625" s="35" t="str">
        <f t="shared" si="60"/>
        <v/>
      </c>
      <c r="I625" s="35" t="str">
        <f t="shared" si="61"/>
        <v/>
      </c>
      <c r="J625" s="35" t="str">
        <f t="shared" si="62"/>
        <v/>
      </c>
      <c r="K625" s="36" t="str">
        <f>Profile!$B$14</f>
        <v>700101-1</v>
      </c>
      <c r="L625" s="37">
        <f t="shared" ca="1" si="57"/>
        <v>45085</v>
      </c>
      <c r="M625" s="20" t="str">
        <f t="shared" si="58"/>
        <v>0</v>
      </c>
      <c r="N625" s="20" t="str">
        <f t="shared" si="59"/>
        <v>0</v>
      </c>
      <c r="O625" s="20" t="e">
        <f>ROUND(VLOOKUP($M625,age!$A$2:$M$479,2,FALSE),1)</f>
        <v>#N/A</v>
      </c>
      <c r="P625" s="20" t="e">
        <f>ROUND(VLOOKUP($M625,age!$A$2:$M$479,3,FALSE),1)</f>
        <v>#N/A</v>
      </c>
      <c r="Q625" s="20" t="e">
        <f>ROUND(VLOOKUP($M625,age!$A$2:$M$479,4,FALSE),1)</f>
        <v>#N/A</v>
      </c>
      <c r="R625" s="20" t="e">
        <f>ROUND(VLOOKUP($M625,age!$A$2:$M$479,5,FALSE),1)</f>
        <v>#N/A</v>
      </c>
      <c r="S625" s="20" t="e">
        <f>ROUND(VLOOKUP($M625,age!$A$2:$M$479,6,FALSE),1)</f>
        <v>#N/A</v>
      </c>
      <c r="T625" s="20" t="e">
        <f>ROUND(VLOOKUP($M625,age!$A$2:$M$479,7,FALSE),1)</f>
        <v>#N/A</v>
      </c>
      <c r="U625" s="20" t="e">
        <f>ROUND(VLOOKUP($M625,age!$A$2:$M$479,8,FALSE),1)</f>
        <v>#N/A</v>
      </c>
      <c r="V625" s="20" t="e">
        <f>ROUND(VLOOKUP($M625,age!$A$2:$M$479,9,FALSE),1)</f>
        <v>#N/A</v>
      </c>
      <c r="W625" s="20" t="e">
        <f>ROUND(VLOOKUP($M625,age!$A$2:$M$479,10,FALSE),1)</f>
        <v>#N/A</v>
      </c>
      <c r="X625" s="20" t="e">
        <f>ROUND(VLOOKUP($M625,age!$A$2:$M$479,11,FALSE),1)</f>
        <v>#N/A</v>
      </c>
      <c r="Y625" s="20" t="e">
        <f>ROUND(VLOOKUP($M625,age!$A$2:$M$479,12,FALSE),1)</f>
        <v>#N/A</v>
      </c>
      <c r="Z625" s="20" t="e">
        <f>ROUND(VLOOKUP($M625,age!$A$2:$M$479,13,FALSE),1)</f>
        <v>#N/A</v>
      </c>
      <c r="AA625" s="20" t="e">
        <f>ROUND(VLOOKUP($N625,ht!$A$2:$H$423,2,FALSE),1)</f>
        <v>#N/A</v>
      </c>
      <c r="AB625" s="38" t="e">
        <f>ROUND(VLOOKUP($N625,ht!$A$2:$H$423,3,FALSE),1)</f>
        <v>#N/A</v>
      </c>
      <c r="AC625" s="20" t="e">
        <f>ROUND(VLOOKUP($N625,ht!$A$2:$H$423,4,FALSE),1)</f>
        <v>#N/A</v>
      </c>
      <c r="AD625" s="20" t="e">
        <f>ROUND(VLOOKUP($N625,ht!$A$2:$H$423,5,FALSE),1)</f>
        <v>#N/A</v>
      </c>
      <c r="AE625" s="20" t="e">
        <f>ROUND(VLOOKUP($N625,ht!$A$2:$H$423,6,FALSE),1)</f>
        <v>#N/A</v>
      </c>
      <c r="AF625" s="20" t="e">
        <f>ROUND(VLOOKUP($N625,ht!$A$2:$H$423,7,FALSE),1)</f>
        <v>#N/A</v>
      </c>
      <c r="AG625" s="20" t="e">
        <f>ROUND(VLOOKUP($N625,ht!$A$2:$H$423,8,FALSE),1)</f>
        <v>#N/A</v>
      </c>
    </row>
    <row r="626" spans="1:33" x14ac:dyDescent="0.75">
      <c r="A626" s="4"/>
      <c r="B626" s="5"/>
      <c r="C626" s="6"/>
      <c r="D626" s="6"/>
      <c r="E626" s="6"/>
      <c r="F626" s="6"/>
      <c r="G626" s="6"/>
      <c r="H626" s="35" t="str">
        <f t="shared" si="60"/>
        <v/>
      </c>
      <c r="I626" s="35" t="str">
        <f t="shared" si="61"/>
        <v/>
      </c>
      <c r="J626" s="35" t="str">
        <f t="shared" si="62"/>
        <v/>
      </c>
      <c r="K626" s="36" t="str">
        <f>Profile!$B$14</f>
        <v>700101-1</v>
      </c>
      <c r="L626" s="37">
        <f t="shared" ca="1" si="57"/>
        <v>45085</v>
      </c>
      <c r="M626" s="20" t="str">
        <f t="shared" si="58"/>
        <v>0</v>
      </c>
      <c r="N626" s="20" t="str">
        <f t="shared" si="59"/>
        <v>0</v>
      </c>
      <c r="O626" s="20" t="e">
        <f>ROUND(VLOOKUP($M626,age!$A$2:$M$479,2,FALSE),1)</f>
        <v>#N/A</v>
      </c>
      <c r="P626" s="20" t="e">
        <f>ROUND(VLOOKUP($M626,age!$A$2:$M$479,3,FALSE),1)</f>
        <v>#N/A</v>
      </c>
      <c r="Q626" s="20" t="e">
        <f>ROUND(VLOOKUP($M626,age!$A$2:$M$479,4,FALSE),1)</f>
        <v>#N/A</v>
      </c>
      <c r="R626" s="20" t="e">
        <f>ROUND(VLOOKUP($M626,age!$A$2:$M$479,5,FALSE),1)</f>
        <v>#N/A</v>
      </c>
      <c r="S626" s="20" t="e">
        <f>ROUND(VLOOKUP($M626,age!$A$2:$M$479,6,FALSE),1)</f>
        <v>#N/A</v>
      </c>
      <c r="T626" s="20" t="e">
        <f>ROUND(VLOOKUP($M626,age!$A$2:$M$479,7,FALSE),1)</f>
        <v>#N/A</v>
      </c>
      <c r="U626" s="20" t="e">
        <f>ROUND(VLOOKUP($M626,age!$A$2:$M$479,8,FALSE),1)</f>
        <v>#N/A</v>
      </c>
      <c r="V626" s="20" t="e">
        <f>ROUND(VLOOKUP($M626,age!$A$2:$M$479,9,FALSE),1)</f>
        <v>#N/A</v>
      </c>
      <c r="W626" s="20" t="e">
        <f>ROUND(VLOOKUP($M626,age!$A$2:$M$479,10,FALSE),1)</f>
        <v>#N/A</v>
      </c>
      <c r="X626" s="20" t="e">
        <f>ROUND(VLOOKUP($M626,age!$A$2:$M$479,11,FALSE),1)</f>
        <v>#N/A</v>
      </c>
      <c r="Y626" s="20" t="e">
        <f>ROUND(VLOOKUP($M626,age!$A$2:$M$479,12,FALSE),1)</f>
        <v>#N/A</v>
      </c>
      <c r="Z626" s="20" t="e">
        <f>ROUND(VLOOKUP($M626,age!$A$2:$M$479,13,FALSE),1)</f>
        <v>#N/A</v>
      </c>
      <c r="AA626" s="20" t="e">
        <f>ROUND(VLOOKUP($N626,ht!$A$2:$H$423,2,FALSE),1)</f>
        <v>#N/A</v>
      </c>
      <c r="AB626" s="38" t="e">
        <f>ROUND(VLOOKUP($N626,ht!$A$2:$H$423,3,FALSE),1)</f>
        <v>#N/A</v>
      </c>
      <c r="AC626" s="20" t="e">
        <f>ROUND(VLOOKUP($N626,ht!$A$2:$H$423,4,FALSE),1)</f>
        <v>#N/A</v>
      </c>
      <c r="AD626" s="20" t="e">
        <f>ROUND(VLOOKUP($N626,ht!$A$2:$H$423,5,FALSE),1)</f>
        <v>#N/A</v>
      </c>
      <c r="AE626" s="20" t="e">
        <f>ROUND(VLOOKUP($N626,ht!$A$2:$H$423,6,FALSE),1)</f>
        <v>#N/A</v>
      </c>
      <c r="AF626" s="20" t="e">
        <f>ROUND(VLOOKUP($N626,ht!$A$2:$H$423,7,FALSE),1)</f>
        <v>#N/A</v>
      </c>
      <c r="AG626" s="20" t="e">
        <f>ROUND(VLOOKUP($N626,ht!$A$2:$H$423,8,FALSE),1)</f>
        <v>#N/A</v>
      </c>
    </row>
    <row r="627" spans="1:33" x14ac:dyDescent="0.75">
      <c r="A627" s="4"/>
      <c r="B627" s="5"/>
      <c r="C627" s="6"/>
      <c r="D627" s="6"/>
      <c r="E627" s="6"/>
      <c r="F627" s="6"/>
      <c r="G627" s="6"/>
      <c r="H627" s="35" t="str">
        <f t="shared" si="60"/>
        <v/>
      </c>
      <c r="I627" s="35" t="str">
        <f t="shared" si="61"/>
        <v/>
      </c>
      <c r="J627" s="35" t="str">
        <f t="shared" si="62"/>
        <v/>
      </c>
      <c r="K627" s="36" t="str">
        <f>Profile!$B$14</f>
        <v>700101-1</v>
      </c>
      <c r="L627" s="37">
        <f t="shared" ca="1" si="57"/>
        <v>45085</v>
      </c>
      <c r="M627" s="20" t="str">
        <f t="shared" si="58"/>
        <v>0</v>
      </c>
      <c r="N627" s="20" t="str">
        <f t="shared" si="59"/>
        <v>0</v>
      </c>
      <c r="O627" s="20" t="e">
        <f>ROUND(VLOOKUP($M627,age!$A$2:$M$479,2,FALSE),1)</f>
        <v>#N/A</v>
      </c>
      <c r="P627" s="20" t="e">
        <f>ROUND(VLOOKUP($M627,age!$A$2:$M$479,3,FALSE),1)</f>
        <v>#N/A</v>
      </c>
      <c r="Q627" s="20" t="e">
        <f>ROUND(VLOOKUP($M627,age!$A$2:$M$479,4,FALSE),1)</f>
        <v>#N/A</v>
      </c>
      <c r="R627" s="20" t="e">
        <f>ROUND(VLOOKUP($M627,age!$A$2:$M$479,5,FALSE),1)</f>
        <v>#N/A</v>
      </c>
      <c r="S627" s="20" t="e">
        <f>ROUND(VLOOKUP($M627,age!$A$2:$M$479,6,FALSE),1)</f>
        <v>#N/A</v>
      </c>
      <c r="T627" s="20" t="e">
        <f>ROUND(VLOOKUP($M627,age!$A$2:$M$479,7,FALSE),1)</f>
        <v>#N/A</v>
      </c>
      <c r="U627" s="20" t="e">
        <f>ROUND(VLOOKUP($M627,age!$A$2:$M$479,8,FALSE),1)</f>
        <v>#N/A</v>
      </c>
      <c r="V627" s="20" t="e">
        <f>ROUND(VLOOKUP($M627,age!$A$2:$M$479,9,FALSE),1)</f>
        <v>#N/A</v>
      </c>
      <c r="W627" s="20" t="e">
        <f>ROUND(VLOOKUP($M627,age!$A$2:$M$479,10,FALSE),1)</f>
        <v>#N/A</v>
      </c>
      <c r="X627" s="20" t="e">
        <f>ROUND(VLOOKUP($M627,age!$A$2:$M$479,11,FALSE),1)</f>
        <v>#N/A</v>
      </c>
      <c r="Y627" s="20" t="e">
        <f>ROUND(VLOOKUP($M627,age!$A$2:$M$479,12,FALSE),1)</f>
        <v>#N/A</v>
      </c>
      <c r="Z627" s="20" t="e">
        <f>ROUND(VLOOKUP($M627,age!$A$2:$M$479,13,FALSE),1)</f>
        <v>#N/A</v>
      </c>
      <c r="AA627" s="20" t="e">
        <f>ROUND(VLOOKUP($N627,ht!$A$2:$H$423,2,FALSE),1)</f>
        <v>#N/A</v>
      </c>
      <c r="AB627" s="38" t="e">
        <f>ROUND(VLOOKUP($N627,ht!$A$2:$H$423,3,FALSE),1)</f>
        <v>#N/A</v>
      </c>
      <c r="AC627" s="20" t="e">
        <f>ROUND(VLOOKUP($N627,ht!$A$2:$H$423,4,FALSE),1)</f>
        <v>#N/A</v>
      </c>
      <c r="AD627" s="20" t="e">
        <f>ROUND(VLOOKUP($N627,ht!$A$2:$H$423,5,FALSE),1)</f>
        <v>#N/A</v>
      </c>
      <c r="AE627" s="20" t="e">
        <f>ROUND(VLOOKUP($N627,ht!$A$2:$H$423,6,FALSE),1)</f>
        <v>#N/A</v>
      </c>
      <c r="AF627" s="20" t="e">
        <f>ROUND(VLOOKUP($N627,ht!$A$2:$H$423,7,FALSE),1)</f>
        <v>#N/A</v>
      </c>
      <c r="AG627" s="20" t="e">
        <f>ROUND(VLOOKUP($N627,ht!$A$2:$H$423,8,FALSE),1)</f>
        <v>#N/A</v>
      </c>
    </row>
    <row r="628" spans="1:33" x14ac:dyDescent="0.75">
      <c r="A628" s="4"/>
      <c r="B628" s="5"/>
      <c r="C628" s="6"/>
      <c r="D628" s="6"/>
      <c r="E628" s="6"/>
      <c r="F628" s="6"/>
      <c r="G628" s="6"/>
      <c r="H628" s="35" t="str">
        <f t="shared" si="60"/>
        <v/>
      </c>
      <c r="I628" s="35" t="str">
        <f t="shared" si="61"/>
        <v/>
      </c>
      <c r="J628" s="35" t="str">
        <f t="shared" si="62"/>
        <v/>
      </c>
      <c r="K628" s="36" t="str">
        <f>Profile!$B$14</f>
        <v>700101-1</v>
      </c>
      <c r="L628" s="37">
        <f t="shared" ca="1" si="57"/>
        <v>45085</v>
      </c>
      <c r="M628" s="20" t="str">
        <f t="shared" si="58"/>
        <v>0</v>
      </c>
      <c r="N628" s="20" t="str">
        <f t="shared" si="59"/>
        <v>0</v>
      </c>
      <c r="O628" s="20" t="e">
        <f>ROUND(VLOOKUP($M628,age!$A$2:$M$479,2,FALSE),1)</f>
        <v>#N/A</v>
      </c>
      <c r="P628" s="20" t="e">
        <f>ROUND(VLOOKUP($M628,age!$A$2:$M$479,3,FALSE),1)</f>
        <v>#N/A</v>
      </c>
      <c r="Q628" s="20" t="e">
        <f>ROUND(VLOOKUP($M628,age!$A$2:$M$479,4,FALSE),1)</f>
        <v>#N/A</v>
      </c>
      <c r="R628" s="20" t="e">
        <f>ROUND(VLOOKUP($M628,age!$A$2:$M$479,5,FALSE),1)</f>
        <v>#N/A</v>
      </c>
      <c r="S628" s="20" t="e">
        <f>ROUND(VLOOKUP($M628,age!$A$2:$M$479,6,FALSE),1)</f>
        <v>#N/A</v>
      </c>
      <c r="T628" s="20" t="e">
        <f>ROUND(VLOOKUP($M628,age!$A$2:$M$479,7,FALSE),1)</f>
        <v>#N/A</v>
      </c>
      <c r="U628" s="20" t="e">
        <f>ROUND(VLOOKUP($M628,age!$A$2:$M$479,8,FALSE),1)</f>
        <v>#N/A</v>
      </c>
      <c r="V628" s="20" t="e">
        <f>ROUND(VLOOKUP($M628,age!$A$2:$M$479,9,FALSE),1)</f>
        <v>#N/A</v>
      </c>
      <c r="W628" s="20" t="e">
        <f>ROUND(VLOOKUP($M628,age!$A$2:$M$479,10,FALSE),1)</f>
        <v>#N/A</v>
      </c>
      <c r="X628" s="20" t="e">
        <f>ROUND(VLOOKUP($M628,age!$A$2:$M$479,11,FALSE),1)</f>
        <v>#N/A</v>
      </c>
      <c r="Y628" s="20" t="e">
        <f>ROUND(VLOOKUP($M628,age!$A$2:$M$479,12,FALSE),1)</f>
        <v>#N/A</v>
      </c>
      <c r="Z628" s="20" t="e">
        <f>ROUND(VLOOKUP($M628,age!$A$2:$M$479,13,FALSE),1)</f>
        <v>#N/A</v>
      </c>
      <c r="AA628" s="20" t="e">
        <f>ROUND(VLOOKUP($N628,ht!$A$2:$H$423,2,FALSE),1)</f>
        <v>#N/A</v>
      </c>
      <c r="AB628" s="38" t="e">
        <f>ROUND(VLOOKUP($N628,ht!$A$2:$H$423,3,FALSE),1)</f>
        <v>#N/A</v>
      </c>
      <c r="AC628" s="20" t="e">
        <f>ROUND(VLOOKUP($N628,ht!$A$2:$H$423,4,FALSE),1)</f>
        <v>#N/A</v>
      </c>
      <c r="AD628" s="20" t="e">
        <f>ROUND(VLOOKUP($N628,ht!$A$2:$H$423,5,FALSE),1)</f>
        <v>#N/A</v>
      </c>
      <c r="AE628" s="20" t="e">
        <f>ROUND(VLOOKUP($N628,ht!$A$2:$H$423,6,FALSE),1)</f>
        <v>#N/A</v>
      </c>
      <c r="AF628" s="20" t="e">
        <f>ROUND(VLOOKUP($N628,ht!$A$2:$H$423,7,FALSE),1)</f>
        <v>#N/A</v>
      </c>
      <c r="AG628" s="20" t="e">
        <f>ROUND(VLOOKUP($N628,ht!$A$2:$H$423,8,FALSE),1)</f>
        <v>#N/A</v>
      </c>
    </row>
    <row r="629" spans="1:33" x14ac:dyDescent="0.75">
      <c r="A629" s="4"/>
      <c r="B629" s="5"/>
      <c r="C629" s="6"/>
      <c r="D629" s="6"/>
      <c r="E629" s="6"/>
      <c r="F629" s="6"/>
      <c r="G629" s="6"/>
      <c r="H629" s="35" t="str">
        <f t="shared" si="60"/>
        <v/>
      </c>
      <c r="I629" s="35" t="str">
        <f t="shared" si="61"/>
        <v/>
      </c>
      <c r="J629" s="35" t="str">
        <f t="shared" si="62"/>
        <v/>
      </c>
      <c r="K629" s="36" t="str">
        <f>Profile!$B$14</f>
        <v>700101-1</v>
      </c>
      <c r="L629" s="37">
        <f t="shared" ca="1" si="57"/>
        <v>45085</v>
      </c>
      <c r="M629" s="20" t="str">
        <f t="shared" si="58"/>
        <v>0</v>
      </c>
      <c r="N629" s="20" t="str">
        <f t="shared" si="59"/>
        <v>0</v>
      </c>
      <c r="O629" s="20" t="e">
        <f>ROUND(VLOOKUP($M629,age!$A$2:$M$479,2,FALSE),1)</f>
        <v>#N/A</v>
      </c>
      <c r="P629" s="20" t="e">
        <f>ROUND(VLOOKUP($M629,age!$A$2:$M$479,3,FALSE),1)</f>
        <v>#N/A</v>
      </c>
      <c r="Q629" s="20" t="e">
        <f>ROUND(VLOOKUP($M629,age!$A$2:$M$479,4,FALSE),1)</f>
        <v>#N/A</v>
      </c>
      <c r="R629" s="20" t="e">
        <f>ROUND(VLOOKUP($M629,age!$A$2:$M$479,5,FALSE),1)</f>
        <v>#N/A</v>
      </c>
      <c r="S629" s="20" t="e">
        <f>ROUND(VLOOKUP($M629,age!$A$2:$M$479,6,FALSE),1)</f>
        <v>#N/A</v>
      </c>
      <c r="T629" s="20" t="e">
        <f>ROUND(VLOOKUP($M629,age!$A$2:$M$479,7,FALSE),1)</f>
        <v>#N/A</v>
      </c>
      <c r="U629" s="20" t="e">
        <f>ROUND(VLOOKUP($M629,age!$A$2:$M$479,8,FALSE),1)</f>
        <v>#N/A</v>
      </c>
      <c r="V629" s="20" t="e">
        <f>ROUND(VLOOKUP($M629,age!$A$2:$M$479,9,FALSE),1)</f>
        <v>#N/A</v>
      </c>
      <c r="W629" s="20" t="e">
        <f>ROUND(VLOOKUP($M629,age!$A$2:$M$479,10,FALSE),1)</f>
        <v>#N/A</v>
      </c>
      <c r="X629" s="20" t="e">
        <f>ROUND(VLOOKUP($M629,age!$A$2:$M$479,11,FALSE),1)</f>
        <v>#N/A</v>
      </c>
      <c r="Y629" s="20" t="e">
        <f>ROUND(VLOOKUP($M629,age!$A$2:$M$479,12,FALSE),1)</f>
        <v>#N/A</v>
      </c>
      <c r="Z629" s="20" t="e">
        <f>ROUND(VLOOKUP($M629,age!$A$2:$M$479,13,FALSE),1)</f>
        <v>#N/A</v>
      </c>
      <c r="AA629" s="20" t="e">
        <f>ROUND(VLOOKUP($N629,ht!$A$2:$H$423,2,FALSE),1)</f>
        <v>#N/A</v>
      </c>
      <c r="AB629" s="38" t="e">
        <f>ROUND(VLOOKUP($N629,ht!$A$2:$H$423,3,FALSE),1)</f>
        <v>#N/A</v>
      </c>
      <c r="AC629" s="20" t="e">
        <f>ROUND(VLOOKUP($N629,ht!$A$2:$H$423,4,FALSE),1)</f>
        <v>#N/A</v>
      </c>
      <c r="AD629" s="20" t="e">
        <f>ROUND(VLOOKUP($N629,ht!$A$2:$H$423,5,FALSE),1)</f>
        <v>#N/A</v>
      </c>
      <c r="AE629" s="20" t="e">
        <f>ROUND(VLOOKUP($N629,ht!$A$2:$H$423,6,FALSE),1)</f>
        <v>#N/A</v>
      </c>
      <c r="AF629" s="20" t="e">
        <f>ROUND(VLOOKUP($N629,ht!$A$2:$H$423,7,FALSE),1)</f>
        <v>#N/A</v>
      </c>
      <c r="AG629" s="20" t="e">
        <f>ROUND(VLOOKUP($N629,ht!$A$2:$H$423,8,FALSE),1)</f>
        <v>#N/A</v>
      </c>
    </row>
    <row r="630" spans="1:33" x14ac:dyDescent="0.75">
      <c r="A630" s="4"/>
      <c r="B630" s="5"/>
      <c r="C630" s="6"/>
      <c r="D630" s="6"/>
      <c r="E630" s="6"/>
      <c r="F630" s="6"/>
      <c r="G630" s="6"/>
      <c r="H630" s="35" t="str">
        <f t="shared" si="60"/>
        <v/>
      </c>
      <c r="I630" s="35" t="str">
        <f t="shared" si="61"/>
        <v/>
      </c>
      <c r="J630" s="35" t="str">
        <f t="shared" si="62"/>
        <v/>
      </c>
      <c r="K630" s="36" t="str">
        <f>Profile!$B$14</f>
        <v>700101-1</v>
      </c>
      <c r="L630" s="37">
        <f t="shared" ca="1" si="57"/>
        <v>45085</v>
      </c>
      <c r="M630" s="20" t="str">
        <f t="shared" si="58"/>
        <v>0</v>
      </c>
      <c r="N630" s="20" t="str">
        <f t="shared" si="59"/>
        <v>0</v>
      </c>
      <c r="O630" s="20" t="e">
        <f>ROUND(VLOOKUP($M630,age!$A$2:$M$479,2,FALSE),1)</f>
        <v>#N/A</v>
      </c>
      <c r="P630" s="20" t="e">
        <f>ROUND(VLOOKUP($M630,age!$A$2:$M$479,3,FALSE),1)</f>
        <v>#N/A</v>
      </c>
      <c r="Q630" s="20" t="e">
        <f>ROUND(VLOOKUP($M630,age!$A$2:$M$479,4,FALSE),1)</f>
        <v>#N/A</v>
      </c>
      <c r="R630" s="20" t="e">
        <f>ROUND(VLOOKUP($M630,age!$A$2:$M$479,5,FALSE),1)</f>
        <v>#N/A</v>
      </c>
      <c r="S630" s="20" t="e">
        <f>ROUND(VLOOKUP($M630,age!$A$2:$M$479,6,FALSE),1)</f>
        <v>#N/A</v>
      </c>
      <c r="T630" s="20" t="e">
        <f>ROUND(VLOOKUP($M630,age!$A$2:$M$479,7,FALSE),1)</f>
        <v>#N/A</v>
      </c>
      <c r="U630" s="20" t="e">
        <f>ROUND(VLOOKUP($M630,age!$A$2:$M$479,8,FALSE),1)</f>
        <v>#N/A</v>
      </c>
      <c r="V630" s="20" t="e">
        <f>ROUND(VLOOKUP($M630,age!$A$2:$M$479,9,FALSE),1)</f>
        <v>#N/A</v>
      </c>
      <c r="W630" s="20" t="e">
        <f>ROUND(VLOOKUP($M630,age!$A$2:$M$479,10,FALSE),1)</f>
        <v>#N/A</v>
      </c>
      <c r="X630" s="20" t="e">
        <f>ROUND(VLOOKUP($M630,age!$A$2:$M$479,11,FALSE),1)</f>
        <v>#N/A</v>
      </c>
      <c r="Y630" s="20" t="e">
        <f>ROUND(VLOOKUP($M630,age!$A$2:$M$479,12,FALSE),1)</f>
        <v>#N/A</v>
      </c>
      <c r="Z630" s="20" t="e">
        <f>ROUND(VLOOKUP($M630,age!$A$2:$M$479,13,FALSE),1)</f>
        <v>#N/A</v>
      </c>
      <c r="AA630" s="20" t="e">
        <f>ROUND(VLOOKUP($N630,ht!$A$2:$H$423,2,FALSE),1)</f>
        <v>#N/A</v>
      </c>
      <c r="AB630" s="38" t="e">
        <f>ROUND(VLOOKUP($N630,ht!$A$2:$H$423,3,FALSE),1)</f>
        <v>#N/A</v>
      </c>
      <c r="AC630" s="20" t="e">
        <f>ROUND(VLOOKUP($N630,ht!$A$2:$H$423,4,FALSE),1)</f>
        <v>#N/A</v>
      </c>
      <c r="AD630" s="20" t="e">
        <f>ROUND(VLOOKUP($N630,ht!$A$2:$H$423,5,FALSE),1)</f>
        <v>#N/A</v>
      </c>
      <c r="AE630" s="20" t="e">
        <f>ROUND(VLOOKUP($N630,ht!$A$2:$H$423,6,FALSE),1)</f>
        <v>#N/A</v>
      </c>
      <c r="AF630" s="20" t="e">
        <f>ROUND(VLOOKUP($N630,ht!$A$2:$H$423,7,FALSE),1)</f>
        <v>#N/A</v>
      </c>
      <c r="AG630" s="20" t="e">
        <f>ROUND(VLOOKUP($N630,ht!$A$2:$H$423,8,FALSE),1)</f>
        <v>#N/A</v>
      </c>
    </row>
    <row r="631" spans="1:33" x14ac:dyDescent="0.75">
      <c r="A631" s="4"/>
      <c r="B631" s="5"/>
      <c r="C631" s="6"/>
      <c r="D631" s="6"/>
      <c r="E631" s="6"/>
      <c r="F631" s="6"/>
      <c r="G631" s="6"/>
      <c r="H631" s="35" t="str">
        <f t="shared" si="60"/>
        <v/>
      </c>
      <c r="I631" s="35" t="str">
        <f t="shared" si="61"/>
        <v/>
      </c>
      <c r="J631" s="35" t="str">
        <f t="shared" si="62"/>
        <v/>
      </c>
      <c r="K631" s="36" t="str">
        <f>Profile!$B$14</f>
        <v>700101-1</v>
      </c>
      <c r="L631" s="37">
        <f t="shared" ca="1" si="57"/>
        <v>45085</v>
      </c>
      <c r="M631" s="20" t="str">
        <f t="shared" si="58"/>
        <v>0</v>
      </c>
      <c r="N631" s="20" t="str">
        <f t="shared" si="59"/>
        <v>0</v>
      </c>
      <c r="O631" s="20" t="e">
        <f>ROUND(VLOOKUP($M631,age!$A$2:$M$479,2,FALSE),1)</f>
        <v>#N/A</v>
      </c>
      <c r="P631" s="20" t="e">
        <f>ROUND(VLOOKUP($M631,age!$A$2:$M$479,3,FALSE),1)</f>
        <v>#N/A</v>
      </c>
      <c r="Q631" s="20" t="e">
        <f>ROUND(VLOOKUP($M631,age!$A$2:$M$479,4,FALSE),1)</f>
        <v>#N/A</v>
      </c>
      <c r="R631" s="20" t="e">
        <f>ROUND(VLOOKUP($M631,age!$A$2:$M$479,5,FALSE),1)</f>
        <v>#N/A</v>
      </c>
      <c r="S631" s="20" t="e">
        <f>ROUND(VLOOKUP($M631,age!$A$2:$M$479,6,FALSE),1)</f>
        <v>#N/A</v>
      </c>
      <c r="T631" s="20" t="e">
        <f>ROUND(VLOOKUP($M631,age!$A$2:$M$479,7,FALSE),1)</f>
        <v>#N/A</v>
      </c>
      <c r="U631" s="20" t="e">
        <f>ROUND(VLOOKUP($M631,age!$A$2:$M$479,8,FALSE),1)</f>
        <v>#N/A</v>
      </c>
      <c r="V631" s="20" t="e">
        <f>ROUND(VLOOKUP($M631,age!$A$2:$M$479,9,FALSE),1)</f>
        <v>#N/A</v>
      </c>
      <c r="W631" s="20" t="e">
        <f>ROUND(VLOOKUP($M631,age!$A$2:$M$479,10,FALSE),1)</f>
        <v>#N/A</v>
      </c>
      <c r="X631" s="20" t="e">
        <f>ROUND(VLOOKUP($M631,age!$A$2:$M$479,11,FALSE),1)</f>
        <v>#N/A</v>
      </c>
      <c r="Y631" s="20" t="e">
        <f>ROUND(VLOOKUP($M631,age!$A$2:$M$479,12,FALSE),1)</f>
        <v>#N/A</v>
      </c>
      <c r="Z631" s="20" t="e">
        <f>ROUND(VLOOKUP($M631,age!$A$2:$M$479,13,FALSE),1)</f>
        <v>#N/A</v>
      </c>
      <c r="AA631" s="20" t="e">
        <f>ROUND(VLOOKUP($N631,ht!$A$2:$H$423,2,FALSE),1)</f>
        <v>#N/A</v>
      </c>
      <c r="AB631" s="38" t="e">
        <f>ROUND(VLOOKUP($N631,ht!$A$2:$H$423,3,FALSE),1)</f>
        <v>#N/A</v>
      </c>
      <c r="AC631" s="20" t="e">
        <f>ROUND(VLOOKUP($N631,ht!$A$2:$H$423,4,FALSE),1)</f>
        <v>#N/A</v>
      </c>
      <c r="AD631" s="20" t="e">
        <f>ROUND(VLOOKUP($N631,ht!$A$2:$H$423,5,FALSE),1)</f>
        <v>#N/A</v>
      </c>
      <c r="AE631" s="20" t="e">
        <f>ROUND(VLOOKUP($N631,ht!$A$2:$H$423,6,FALSE),1)</f>
        <v>#N/A</v>
      </c>
      <c r="AF631" s="20" t="e">
        <f>ROUND(VLOOKUP($N631,ht!$A$2:$H$423,7,FALSE),1)</f>
        <v>#N/A</v>
      </c>
      <c r="AG631" s="20" t="e">
        <f>ROUND(VLOOKUP($N631,ht!$A$2:$H$423,8,FALSE),1)</f>
        <v>#N/A</v>
      </c>
    </row>
    <row r="632" spans="1:33" x14ac:dyDescent="0.75">
      <c r="A632" s="4"/>
      <c r="B632" s="5"/>
      <c r="C632" s="6"/>
      <c r="D632" s="6"/>
      <c r="E632" s="6"/>
      <c r="F632" s="6"/>
      <c r="G632" s="6"/>
      <c r="H632" s="35" t="str">
        <f t="shared" si="60"/>
        <v/>
      </c>
      <c r="I632" s="35" t="str">
        <f t="shared" si="61"/>
        <v/>
      </c>
      <c r="J632" s="35" t="str">
        <f t="shared" si="62"/>
        <v/>
      </c>
      <c r="K632" s="36" t="str">
        <f>Profile!$B$14</f>
        <v>700101-1</v>
      </c>
      <c r="L632" s="37">
        <f t="shared" ca="1" si="57"/>
        <v>45085</v>
      </c>
      <c r="M632" s="20" t="str">
        <f t="shared" si="58"/>
        <v>0</v>
      </c>
      <c r="N632" s="20" t="str">
        <f t="shared" si="59"/>
        <v>0</v>
      </c>
      <c r="O632" s="20" t="e">
        <f>ROUND(VLOOKUP($M632,age!$A$2:$M$479,2,FALSE),1)</f>
        <v>#N/A</v>
      </c>
      <c r="P632" s="20" t="e">
        <f>ROUND(VLOOKUP($M632,age!$A$2:$M$479,3,FALSE),1)</f>
        <v>#N/A</v>
      </c>
      <c r="Q632" s="20" t="e">
        <f>ROUND(VLOOKUP($M632,age!$A$2:$M$479,4,FALSE),1)</f>
        <v>#N/A</v>
      </c>
      <c r="R632" s="20" t="e">
        <f>ROUND(VLOOKUP($M632,age!$A$2:$M$479,5,FALSE),1)</f>
        <v>#N/A</v>
      </c>
      <c r="S632" s="20" t="e">
        <f>ROUND(VLOOKUP($M632,age!$A$2:$M$479,6,FALSE),1)</f>
        <v>#N/A</v>
      </c>
      <c r="T632" s="20" t="e">
        <f>ROUND(VLOOKUP($M632,age!$A$2:$M$479,7,FALSE),1)</f>
        <v>#N/A</v>
      </c>
      <c r="U632" s="20" t="e">
        <f>ROUND(VLOOKUP($M632,age!$A$2:$M$479,8,FALSE),1)</f>
        <v>#N/A</v>
      </c>
      <c r="V632" s="20" t="e">
        <f>ROUND(VLOOKUP($M632,age!$A$2:$M$479,9,FALSE),1)</f>
        <v>#N/A</v>
      </c>
      <c r="W632" s="20" t="e">
        <f>ROUND(VLOOKUP($M632,age!$A$2:$M$479,10,FALSE),1)</f>
        <v>#N/A</v>
      </c>
      <c r="X632" s="20" t="e">
        <f>ROUND(VLOOKUP($M632,age!$A$2:$M$479,11,FALSE),1)</f>
        <v>#N/A</v>
      </c>
      <c r="Y632" s="20" t="e">
        <f>ROUND(VLOOKUP($M632,age!$A$2:$M$479,12,FALSE),1)</f>
        <v>#N/A</v>
      </c>
      <c r="Z632" s="20" t="e">
        <f>ROUND(VLOOKUP($M632,age!$A$2:$M$479,13,FALSE),1)</f>
        <v>#N/A</v>
      </c>
      <c r="AA632" s="20" t="e">
        <f>ROUND(VLOOKUP($N632,ht!$A$2:$H$423,2,FALSE),1)</f>
        <v>#N/A</v>
      </c>
      <c r="AB632" s="38" t="e">
        <f>ROUND(VLOOKUP($N632,ht!$A$2:$H$423,3,FALSE),1)</f>
        <v>#N/A</v>
      </c>
      <c r="AC632" s="20" t="e">
        <f>ROUND(VLOOKUP($N632,ht!$A$2:$H$423,4,FALSE),1)</f>
        <v>#N/A</v>
      </c>
      <c r="AD632" s="20" t="e">
        <f>ROUND(VLOOKUP($N632,ht!$A$2:$H$423,5,FALSE),1)</f>
        <v>#N/A</v>
      </c>
      <c r="AE632" s="20" t="e">
        <f>ROUND(VLOOKUP($N632,ht!$A$2:$H$423,6,FALSE),1)</f>
        <v>#N/A</v>
      </c>
      <c r="AF632" s="20" t="e">
        <f>ROUND(VLOOKUP($N632,ht!$A$2:$H$423,7,FALSE),1)</f>
        <v>#N/A</v>
      </c>
      <c r="AG632" s="20" t="e">
        <f>ROUND(VLOOKUP($N632,ht!$A$2:$H$423,8,FALSE),1)</f>
        <v>#N/A</v>
      </c>
    </row>
    <row r="633" spans="1:33" x14ac:dyDescent="0.75">
      <c r="A633" s="4"/>
      <c r="B633" s="5"/>
      <c r="C633" s="6"/>
      <c r="D633" s="6"/>
      <c r="E633" s="6"/>
      <c r="F633" s="6"/>
      <c r="G633" s="6"/>
      <c r="H633" s="35" t="str">
        <f t="shared" si="60"/>
        <v/>
      </c>
      <c r="I633" s="35" t="str">
        <f t="shared" si="61"/>
        <v/>
      </c>
      <c r="J633" s="35" t="str">
        <f t="shared" si="62"/>
        <v/>
      </c>
      <c r="K633" s="36" t="str">
        <f>Profile!$B$14</f>
        <v>700101-1</v>
      </c>
      <c r="L633" s="37">
        <f t="shared" ca="1" si="57"/>
        <v>45085</v>
      </c>
      <c r="M633" s="20" t="str">
        <f t="shared" si="58"/>
        <v>0</v>
      </c>
      <c r="N633" s="20" t="str">
        <f t="shared" si="59"/>
        <v>0</v>
      </c>
      <c r="O633" s="20" t="e">
        <f>ROUND(VLOOKUP($M633,age!$A$2:$M$479,2,FALSE),1)</f>
        <v>#N/A</v>
      </c>
      <c r="P633" s="20" t="e">
        <f>ROUND(VLOOKUP($M633,age!$A$2:$M$479,3,FALSE),1)</f>
        <v>#N/A</v>
      </c>
      <c r="Q633" s="20" t="e">
        <f>ROUND(VLOOKUP($M633,age!$A$2:$M$479,4,FALSE),1)</f>
        <v>#N/A</v>
      </c>
      <c r="R633" s="20" t="e">
        <f>ROUND(VLOOKUP($M633,age!$A$2:$M$479,5,FALSE),1)</f>
        <v>#N/A</v>
      </c>
      <c r="S633" s="20" t="e">
        <f>ROUND(VLOOKUP($M633,age!$A$2:$M$479,6,FALSE),1)</f>
        <v>#N/A</v>
      </c>
      <c r="T633" s="20" t="e">
        <f>ROUND(VLOOKUP($M633,age!$A$2:$M$479,7,FALSE),1)</f>
        <v>#N/A</v>
      </c>
      <c r="U633" s="20" t="e">
        <f>ROUND(VLOOKUP($M633,age!$A$2:$M$479,8,FALSE),1)</f>
        <v>#N/A</v>
      </c>
      <c r="V633" s="20" t="e">
        <f>ROUND(VLOOKUP($M633,age!$A$2:$M$479,9,FALSE),1)</f>
        <v>#N/A</v>
      </c>
      <c r="W633" s="20" t="e">
        <f>ROUND(VLOOKUP($M633,age!$A$2:$M$479,10,FALSE),1)</f>
        <v>#N/A</v>
      </c>
      <c r="X633" s="20" t="e">
        <f>ROUND(VLOOKUP($M633,age!$A$2:$M$479,11,FALSE),1)</f>
        <v>#N/A</v>
      </c>
      <c r="Y633" s="20" t="e">
        <f>ROUND(VLOOKUP($M633,age!$A$2:$M$479,12,FALSE),1)</f>
        <v>#N/A</v>
      </c>
      <c r="Z633" s="20" t="e">
        <f>ROUND(VLOOKUP($M633,age!$A$2:$M$479,13,FALSE),1)</f>
        <v>#N/A</v>
      </c>
      <c r="AA633" s="20" t="e">
        <f>ROUND(VLOOKUP($N633,ht!$A$2:$H$423,2,FALSE),1)</f>
        <v>#N/A</v>
      </c>
      <c r="AB633" s="38" t="e">
        <f>ROUND(VLOOKUP($N633,ht!$A$2:$H$423,3,FALSE),1)</f>
        <v>#N/A</v>
      </c>
      <c r="AC633" s="20" t="e">
        <f>ROUND(VLOOKUP($N633,ht!$A$2:$H$423,4,FALSE),1)</f>
        <v>#N/A</v>
      </c>
      <c r="AD633" s="20" t="e">
        <f>ROUND(VLOOKUP($N633,ht!$A$2:$H$423,5,FALSE),1)</f>
        <v>#N/A</v>
      </c>
      <c r="AE633" s="20" t="e">
        <f>ROUND(VLOOKUP($N633,ht!$A$2:$H$423,6,FALSE),1)</f>
        <v>#N/A</v>
      </c>
      <c r="AF633" s="20" t="e">
        <f>ROUND(VLOOKUP($N633,ht!$A$2:$H$423,7,FALSE),1)</f>
        <v>#N/A</v>
      </c>
      <c r="AG633" s="20" t="e">
        <f>ROUND(VLOOKUP($N633,ht!$A$2:$H$423,8,FALSE),1)</f>
        <v>#N/A</v>
      </c>
    </row>
    <row r="634" spans="1:33" x14ac:dyDescent="0.75">
      <c r="A634" s="4"/>
      <c r="B634" s="5"/>
      <c r="C634" s="6"/>
      <c r="D634" s="6"/>
      <c r="E634" s="6"/>
      <c r="F634" s="6"/>
      <c r="G634" s="6"/>
      <c r="H634" s="35" t="str">
        <f t="shared" si="60"/>
        <v/>
      </c>
      <c r="I634" s="35" t="str">
        <f t="shared" si="61"/>
        <v/>
      </c>
      <c r="J634" s="35" t="str">
        <f t="shared" si="62"/>
        <v/>
      </c>
      <c r="K634" s="36" t="str">
        <f>Profile!$B$14</f>
        <v>700101-1</v>
      </c>
      <c r="L634" s="37">
        <f t="shared" ca="1" si="57"/>
        <v>45085</v>
      </c>
      <c r="M634" s="20" t="str">
        <f t="shared" si="58"/>
        <v>0</v>
      </c>
      <c r="N634" s="20" t="str">
        <f t="shared" si="59"/>
        <v>0</v>
      </c>
      <c r="O634" s="20" t="e">
        <f>ROUND(VLOOKUP($M634,age!$A$2:$M$479,2,FALSE),1)</f>
        <v>#N/A</v>
      </c>
      <c r="P634" s="20" t="e">
        <f>ROUND(VLOOKUP($M634,age!$A$2:$M$479,3,FALSE),1)</f>
        <v>#N/A</v>
      </c>
      <c r="Q634" s="20" t="e">
        <f>ROUND(VLOOKUP($M634,age!$A$2:$M$479,4,FALSE),1)</f>
        <v>#N/A</v>
      </c>
      <c r="R634" s="20" t="e">
        <f>ROUND(VLOOKUP($M634,age!$A$2:$M$479,5,FALSE),1)</f>
        <v>#N/A</v>
      </c>
      <c r="S634" s="20" t="e">
        <f>ROUND(VLOOKUP($M634,age!$A$2:$M$479,6,FALSE),1)</f>
        <v>#N/A</v>
      </c>
      <c r="T634" s="20" t="e">
        <f>ROUND(VLOOKUP($M634,age!$A$2:$M$479,7,FALSE),1)</f>
        <v>#N/A</v>
      </c>
      <c r="U634" s="20" t="e">
        <f>ROUND(VLOOKUP($M634,age!$A$2:$M$479,8,FALSE),1)</f>
        <v>#N/A</v>
      </c>
      <c r="V634" s="20" t="e">
        <f>ROUND(VLOOKUP($M634,age!$A$2:$M$479,9,FALSE),1)</f>
        <v>#N/A</v>
      </c>
      <c r="W634" s="20" t="e">
        <f>ROUND(VLOOKUP($M634,age!$A$2:$M$479,10,FALSE),1)</f>
        <v>#N/A</v>
      </c>
      <c r="X634" s="20" t="e">
        <f>ROUND(VLOOKUP($M634,age!$A$2:$M$479,11,FALSE),1)</f>
        <v>#N/A</v>
      </c>
      <c r="Y634" s="20" t="e">
        <f>ROUND(VLOOKUP($M634,age!$A$2:$M$479,12,FALSE),1)</f>
        <v>#N/A</v>
      </c>
      <c r="Z634" s="20" t="e">
        <f>ROUND(VLOOKUP($M634,age!$A$2:$M$479,13,FALSE),1)</f>
        <v>#N/A</v>
      </c>
      <c r="AA634" s="20" t="e">
        <f>ROUND(VLOOKUP($N634,ht!$A$2:$H$423,2,FALSE),1)</f>
        <v>#N/A</v>
      </c>
      <c r="AB634" s="38" t="e">
        <f>ROUND(VLOOKUP($N634,ht!$A$2:$H$423,3,FALSE),1)</f>
        <v>#N/A</v>
      </c>
      <c r="AC634" s="20" t="e">
        <f>ROUND(VLOOKUP($N634,ht!$A$2:$H$423,4,FALSE),1)</f>
        <v>#N/A</v>
      </c>
      <c r="AD634" s="20" t="e">
        <f>ROUND(VLOOKUP($N634,ht!$A$2:$H$423,5,FALSE),1)</f>
        <v>#N/A</v>
      </c>
      <c r="AE634" s="20" t="e">
        <f>ROUND(VLOOKUP($N634,ht!$A$2:$H$423,6,FALSE),1)</f>
        <v>#N/A</v>
      </c>
      <c r="AF634" s="20" t="e">
        <f>ROUND(VLOOKUP($N634,ht!$A$2:$H$423,7,FALSE),1)</f>
        <v>#N/A</v>
      </c>
      <c r="AG634" s="20" t="e">
        <f>ROUND(VLOOKUP($N634,ht!$A$2:$H$423,8,FALSE),1)</f>
        <v>#N/A</v>
      </c>
    </row>
    <row r="635" spans="1:33" x14ac:dyDescent="0.75">
      <c r="A635" s="4"/>
      <c r="B635" s="5"/>
      <c r="C635" s="6"/>
      <c r="D635" s="6"/>
      <c r="E635" s="6"/>
      <c r="F635" s="6"/>
      <c r="G635" s="6"/>
      <c r="H635" s="35" t="str">
        <f t="shared" si="60"/>
        <v/>
      </c>
      <c r="I635" s="35" t="str">
        <f t="shared" si="61"/>
        <v/>
      </c>
      <c r="J635" s="35" t="str">
        <f t="shared" si="62"/>
        <v/>
      </c>
      <c r="K635" s="36" t="str">
        <f>Profile!$B$14</f>
        <v>700101-1</v>
      </c>
      <c r="L635" s="37">
        <f t="shared" ca="1" si="57"/>
        <v>45085</v>
      </c>
      <c r="M635" s="20" t="str">
        <f t="shared" si="58"/>
        <v>0</v>
      </c>
      <c r="N635" s="20" t="str">
        <f t="shared" si="59"/>
        <v>0</v>
      </c>
      <c r="O635" s="20" t="e">
        <f>ROUND(VLOOKUP($M635,age!$A$2:$M$479,2,FALSE),1)</f>
        <v>#N/A</v>
      </c>
      <c r="P635" s="20" t="e">
        <f>ROUND(VLOOKUP($M635,age!$A$2:$M$479,3,FALSE),1)</f>
        <v>#N/A</v>
      </c>
      <c r="Q635" s="20" t="e">
        <f>ROUND(VLOOKUP($M635,age!$A$2:$M$479,4,FALSE),1)</f>
        <v>#N/A</v>
      </c>
      <c r="R635" s="20" t="e">
        <f>ROUND(VLOOKUP($M635,age!$A$2:$M$479,5,FALSE),1)</f>
        <v>#N/A</v>
      </c>
      <c r="S635" s="20" t="e">
        <f>ROUND(VLOOKUP($M635,age!$A$2:$M$479,6,FALSE),1)</f>
        <v>#N/A</v>
      </c>
      <c r="T635" s="20" t="e">
        <f>ROUND(VLOOKUP($M635,age!$A$2:$M$479,7,FALSE),1)</f>
        <v>#N/A</v>
      </c>
      <c r="U635" s="20" t="e">
        <f>ROUND(VLOOKUP($M635,age!$A$2:$M$479,8,FALSE),1)</f>
        <v>#N/A</v>
      </c>
      <c r="V635" s="20" t="e">
        <f>ROUND(VLOOKUP($M635,age!$A$2:$M$479,9,FALSE),1)</f>
        <v>#N/A</v>
      </c>
      <c r="W635" s="20" t="e">
        <f>ROUND(VLOOKUP($M635,age!$A$2:$M$479,10,FALSE),1)</f>
        <v>#N/A</v>
      </c>
      <c r="X635" s="20" t="e">
        <f>ROUND(VLOOKUP($M635,age!$A$2:$M$479,11,FALSE),1)</f>
        <v>#N/A</v>
      </c>
      <c r="Y635" s="20" t="e">
        <f>ROUND(VLOOKUP($M635,age!$A$2:$M$479,12,FALSE),1)</f>
        <v>#N/A</v>
      </c>
      <c r="Z635" s="20" t="e">
        <f>ROUND(VLOOKUP($M635,age!$A$2:$M$479,13,FALSE),1)</f>
        <v>#N/A</v>
      </c>
      <c r="AA635" s="20" t="e">
        <f>ROUND(VLOOKUP($N635,ht!$A$2:$H$423,2,FALSE),1)</f>
        <v>#N/A</v>
      </c>
      <c r="AB635" s="38" t="e">
        <f>ROUND(VLOOKUP($N635,ht!$A$2:$H$423,3,FALSE),1)</f>
        <v>#N/A</v>
      </c>
      <c r="AC635" s="20" t="e">
        <f>ROUND(VLOOKUP($N635,ht!$A$2:$H$423,4,FALSE),1)</f>
        <v>#N/A</v>
      </c>
      <c r="AD635" s="20" t="e">
        <f>ROUND(VLOOKUP($N635,ht!$A$2:$H$423,5,FALSE),1)</f>
        <v>#N/A</v>
      </c>
      <c r="AE635" s="20" t="e">
        <f>ROUND(VLOOKUP($N635,ht!$A$2:$H$423,6,FALSE),1)</f>
        <v>#N/A</v>
      </c>
      <c r="AF635" s="20" t="e">
        <f>ROUND(VLOOKUP($N635,ht!$A$2:$H$423,7,FALSE),1)</f>
        <v>#N/A</v>
      </c>
      <c r="AG635" s="20" t="e">
        <f>ROUND(VLOOKUP($N635,ht!$A$2:$H$423,8,FALSE),1)</f>
        <v>#N/A</v>
      </c>
    </row>
    <row r="636" spans="1:33" x14ac:dyDescent="0.75">
      <c r="A636" s="4"/>
      <c r="B636" s="5"/>
      <c r="C636" s="6"/>
      <c r="D636" s="6"/>
      <c r="E636" s="6"/>
      <c r="F636" s="6"/>
      <c r="G636" s="6"/>
      <c r="H636" s="35" t="str">
        <f t="shared" si="60"/>
        <v/>
      </c>
      <c r="I636" s="35" t="str">
        <f t="shared" si="61"/>
        <v/>
      </c>
      <c r="J636" s="35" t="str">
        <f t="shared" si="62"/>
        <v/>
      </c>
      <c r="K636" s="36" t="str">
        <f>Profile!$B$14</f>
        <v>700101-1</v>
      </c>
      <c r="L636" s="37">
        <f t="shared" ca="1" si="57"/>
        <v>45085</v>
      </c>
      <c r="M636" s="20" t="str">
        <f t="shared" si="58"/>
        <v>0</v>
      </c>
      <c r="N636" s="20" t="str">
        <f t="shared" si="59"/>
        <v>0</v>
      </c>
      <c r="O636" s="20" t="e">
        <f>ROUND(VLOOKUP($M636,age!$A$2:$M$479,2,FALSE),1)</f>
        <v>#N/A</v>
      </c>
      <c r="P636" s="20" t="e">
        <f>ROUND(VLOOKUP($M636,age!$A$2:$M$479,3,FALSE),1)</f>
        <v>#N/A</v>
      </c>
      <c r="Q636" s="20" t="e">
        <f>ROUND(VLOOKUP($M636,age!$A$2:$M$479,4,FALSE),1)</f>
        <v>#N/A</v>
      </c>
      <c r="R636" s="20" t="e">
        <f>ROUND(VLOOKUP($M636,age!$A$2:$M$479,5,FALSE),1)</f>
        <v>#N/A</v>
      </c>
      <c r="S636" s="20" t="e">
        <f>ROUND(VLOOKUP($M636,age!$A$2:$M$479,6,FALSE),1)</f>
        <v>#N/A</v>
      </c>
      <c r="T636" s="20" t="e">
        <f>ROUND(VLOOKUP($M636,age!$A$2:$M$479,7,FALSE),1)</f>
        <v>#N/A</v>
      </c>
      <c r="U636" s="20" t="e">
        <f>ROUND(VLOOKUP($M636,age!$A$2:$M$479,8,FALSE),1)</f>
        <v>#N/A</v>
      </c>
      <c r="V636" s="20" t="e">
        <f>ROUND(VLOOKUP($M636,age!$A$2:$M$479,9,FALSE),1)</f>
        <v>#N/A</v>
      </c>
      <c r="W636" s="20" t="e">
        <f>ROUND(VLOOKUP($M636,age!$A$2:$M$479,10,FALSE),1)</f>
        <v>#N/A</v>
      </c>
      <c r="X636" s="20" t="e">
        <f>ROUND(VLOOKUP($M636,age!$A$2:$M$479,11,FALSE),1)</f>
        <v>#N/A</v>
      </c>
      <c r="Y636" s="20" t="e">
        <f>ROUND(VLOOKUP($M636,age!$A$2:$M$479,12,FALSE),1)</f>
        <v>#N/A</v>
      </c>
      <c r="Z636" s="20" t="e">
        <f>ROUND(VLOOKUP($M636,age!$A$2:$M$479,13,FALSE),1)</f>
        <v>#N/A</v>
      </c>
      <c r="AA636" s="20" t="e">
        <f>ROUND(VLOOKUP($N636,ht!$A$2:$H$423,2,FALSE),1)</f>
        <v>#N/A</v>
      </c>
      <c r="AB636" s="38" t="e">
        <f>ROUND(VLOOKUP($N636,ht!$A$2:$H$423,3,FALSE),1)</f>
        <v>#N/A</v>
      </c>
      <c r="AC636" s="20" t="e">
        <f>ROUND(VLOOKUP($N636,ht!$A$2:$H$423,4,FALSE),1)</f>
        <v>#N/A</v>
      </c>
      <c r="AD636" s="20" t="e">
        <f>ROUND(VLOOKUP($N636,ht!$A$2:$H$423,5,FALSE),1)</f>
        <v>#N/A</v>
      </c>
      <c r="AE636" s="20" t="e">
        <f>ROUND(VLOOKUP($N636,ht!$A$2:$H$423,6,FALSE),1)</f>
        <v>#N/A</v>
      </c>
      <c r="AF636" s="20" t="e">
        <f>ROUND(VLOOKUP($N636,ht!$A$2:$H$423,7,FALSE),1)</f>
        <v>#N/A</v>
      </c>
      <c r="AG636" s="20" t="e">
        <f>ROUND(VLOOKUP($N636,ht!$A$2:$H$423,8,FALSE),1)</f>
        <v>#N/A</v>
      </c>
    </row>
    <row r="637" spans="1:33" x14ac:dyDescent="0.75">
      <c r="A637" s="4"/>
      <c r="B637" s="5"/>
      <c r="C637" s="6"/>
      <c r="D637" s="6"/>
      <c r="E637" s="6"/>
      <c r="F637" s="6"/>
      <c r="G637" s="6"/>
      <c r="H637" s="35" t="str">
        <f t="shared" si="60"/>
        <v/>
      </c>
      <c r="I637" s="35" t="str">
        <f t="shared" si="61"/>
        <v/>
      </c>
      <c r="J637" s="35" t="str">
        <f t="shared" si="62"/>
        <v/>
      </c>
      <c r="K637" s="36" t="str">
        <f>Profile!$B$14</f>
        <v>700101-1</v>
      </c>
      <c r="L637" s="37">
        <f t="shared" ca="1" si="57"/>
        <v>45085</v>
      </c>
      <c r="M637" s="20" t="str">
        <f t="shared" si="58"/>
        <v>0</v>
      </c>
      <c r="N637" s="20" t="str">
        <f t="shared" si="59"/>
        <v>0</v>
      </c>
      <c r="O637" s="20" t="e">
        <f>ROUND(VLOOKUP($M637,age!$A$2:$M$479,2,FALSE),1)</f>
        <v>#N/A</v>
      </c>
      <c r="P637" s="20" t="e">
        <f>ROUND(VLOOKUP($M637,age!$A$2:$M$479,3,FALSE),1)</f>
        <v>#N/A</v>
      </c>
      <c r="Q637" s="20" t="e">
        <f>ROUND(VLOOKUP($M637,age!$A$2:$M$479,4,FALSE),1)</f>
        <v>#N/A</v>
      </c>
      <c r="R637" s="20" t="e">
        <f>ROUND(VLOOKUP($M637,age!$A$2:$M$479,5,FALSE),1)</f>
        <v>#N/A</v>
      </c>
      <c r="S637" s="20" t="e">
        <f>ROUND(VLOOKUP($M637,age!$A$2:$M$479,6,FALSE),1)</f>
        <v>#N/A</v>
      </c>
      <c r="T637" s="20" t="e">
        <f>ROUND(VLOOKUP($M637,age!$A$2:$M$479,7,FALSE),1)</f>
        <v>#N/A</v>
      </c>
      <c r="U637" s="20" t="e">
        <f>ROUND(VLOOKUP($M637,age!$A$2:$M$479,8,FALSE),1)</f>
        <v>#N/A</v>
      </c>
      <c r="V637" s="20" t="e">
        <f>ROUND(VLOOKUP($M637,age!$A$2:$M$479,9,FALSE),1)</f>
        <v>#N/A</v>
      </c>
      <c r="W637" s="20" t="e">
        <f>ROUND(VLOOKUP($M637,age!$A$2:$M$479,10,FALSE),1)</f>
        <v>#N/A</v>
      </c>
      <c r="X637" s="20" t="e">
        <f>ROUND(VLOOKUP($M637,age!$A$2:$M$479,11,FALSE),1)</f>
        <v>#N/A</v>
      </c>
      <c r="Y637" s="20" t="e">
        <f>ROUND(VLOOKUP($M637,age!$A$2:$M$479,12,FALSE),1)</f>
        <v>#N/A</v>
      </c>
      <c r="Z637" s="20" t="e">
        <f>ROUND(VLOOKUP($M637,age!$A$2:$M$479,13,FALSE),1)</f>
        <v>#N/A</v>
      </c>
      <c r="AA637" s="20" t="e">
        <f>ROUND(VLOOKUP($N637,ht!$A$2:$H$423,2,FALSE),1)</f>
        <v>#N/A</v>
      </c>
      <c r="AB637" s="38" t="e">
        <f>ROUND(VLOOKUP($N637,ht!$A$2:$H$423,3,FALSE),1)</f>
        <v>#N/A</v>
      </c>
      <c r="AC637" s="20" t="e">
        <f>ROUND(VLOOKUP($N637,ht!$A$2:$H$423,4,FALSE),1)</f>
        <v>#N/A</v>
      </c>
      <c r="AD637" s="20" t="e">
        <f>ROUND(VLOOKUP($N637,ht!$A$2:$H$423,5,FALSE),1)</f>
        <v>#N/A</v>
      </c>
      <c r="AE637" s="20" t="e">
        <f>ROUND(VLOOKUP($N637,ht!$A$2:$H$423,6,FALSE),1)</f>
        <v>#N/A</v>
      </c>
      <c r="AF637" s="20" t="e">
        <f>ROUND(VLOOKUP($N637,ht!$A$2:$H$423,7,FALSE),1)</f>
        <v>#N/A</v>
      </c>
      <c r="AG637" s="20" t="e">
        <f>ROUND(VLOOKUP($N637,ht!$A$2:$H$423,8,FALSE),1)</f>
        <v>#N/A</v>
      </c>
    </row>
    <row r="638" spans="1:33" x14ac:dyDescent="0.75">
      <c r="A638" s="4"/>
      <c r="B638" s="5"/>
      <c r="C638" s="6"/>
      <c r="D638" s="6"/>
      <c r="E638" s="6"/>
      <c r="F638" s="6"/>
      <c r="G638" s="6"/>
      <c r="H638" s="35" t="str">
        <f t="shared" si="60"/>
        <v/>
      </c>
      <c r="I638" s="35" t="str">
        <f t="shared" si="61"/>
        <v/>
      </c>
      <c r="J638" s="35" t="str">
        <f t="shared" si="62"/>
        <v/>
      </c>
      <c r="K638" s="36" t="str">
        <f>Profile!$B$14</f>
        <v>700101-1</v>
      </c>
      <c r="L638" s="37">
        <f t="shared" ca="1" si="57"/>
        <v>45085</v>
      </c>
      <c r="M638" s="20" t="str">
        <f t="shared" si="58"/>
        <v>0</v>
      </c>
      <c r="N638" s="20" t="str">
        <f t="shared" si="59"/>
        <v>0</v>
      </c>
      <c r="O638" s="20" t="e">
        <f>ROUND(VLOOKUP($M638,age!$A$2:$M$479,2,FALSE),1)</f>
        <v>#N/A</v>
      </c>
      <c r="P638" s="20" t="e">
        <f>ROUND(VLOOKUP($M638,age!$A$2:$M$479,3,FALSE),1)</f>
        <v>#N/A</v>
      </c>
      <c r="Q638" s="20" t="e">
        <f>ROUND(VLOOKUP($M638,age!$A$2:$M$479,4,FALSE),1)</f>
        <v>#N/A</v>
      </c>
      <c r="R638" s="20" t="e">
        <f>ROUND(VLOOKUP($M638,age!$A$2:$M$479,5,FALSE),1)</f>
        <v>#N/A</v>
      </c>
      <c r="S638" s="20" t="e">
        <f>ROUND(VLOOKUP($M638,age!$A$2:$M$479,6,FALSE),1)</f>
        <v>#N/A</v>
      </c>
      <c r="T638" s="20" t="e">
        <f>ROUND(VLOOKUP($M638,age!$A$2:$M$479,7,FALSE),1)</f>
        <v>#N/A</v>
      </c>
      <c r="U638" s="20" t="e">
        <f>ROUND(VLOOKUP($M638,age!$A$2:$M$479,8,FALSE),1)</f>
        <v>#N/A</v>
      </c>
      <c r="V638" s="20" t="e">
        <f>ROUND(VLOOKUP($M638,age!$A$2:$M$479,9,FALSE),1)</f>
        <v>#N/A</v>
      </c>
      <c r="W638" s="20" t="e">
        <f>ROUND(VLOOKUP($M638,age!$A$2:$M$479,10,FALSE),1)</f>
        <v>#N/A</v>
      </c>
      <c r="X638" s="20" t="e">
        <f>ROUND(VLOOKUP($M638,age!$A$2:$M$479,11,FALSE),1)</f>
        <v>#N/A</v>
      </c>
      <c r="Y638" s="20" t="e">
        <f>ROUND(VLOOKUP($M638,age!$A$2:$M$479,12,FALSE),1)</f>
        <v>#N/A</v>
      </c>
      <c r="Z638" s="20" t="e">
        <f>ROUND(VLOOKUP($M638,age!$A$2:$M$479,13,FALSE),1)</f>
        <v>#N/A</v>
      </c>
      <c r="AA638" s="20" t="e">
        <f>ROUND(VLOOKUP($N638,ht!$A$2:$H$423,2,FALSE),1)</f>
        <v>#N/A</v>
      </c>
      <c r="AB638" s="38" t="e">
        <f>ROUND(VLOOKUP($N638,ht!$A$2:$H$423,3,FALSE),1)</f>
        <v>#N/A</v>
      </c>
      <c r="AC638" s="20" t="e">
        <f>ROUND(VLOOKUP($N638,ht!$A$2:$H$423,4,FALSE),1)</f>
        <v>#N/A</v>
      </c>
      <c r="AD638" s="20" t="e">
        <f>ROUND(VLOOKUP($N638,ht!$A$2:$H$423,5,FALSE),1)</f>
        <v>#N/A</v>
      </c>
      <c r="AE638" s="20" t="e">
        <f>ROUND(VLOOKUP($N638,ht!$A$2:$H$423,6,FALSE),1)</f>
        <v>#N/A</v>
      </c>
      <c r="AF638" s="20" t="e">
        <f>ROUND(VLOOKUP($N638,ht!$A$2:$H$423,7,FALSE),1)</f>
        <v>#N/A</v>
      </c>
      <c r="AG638" s="20" t="e">
        <f>ROUND(VLOOKUP($N638,ht!$A$2:$H$423,8,FALSE),1)</f>
        <v>#N/A</v>
      </c>
    </row>
    <row r="639" spans="1:33" x14ac:dyDescent="0.75">
      <c r="A639" s="4"/>
      <c r="B639" s="5"/>
      <c r="C639" s="6"/>
      <c r="D639" s="6"/>
      <c r="E639" s="6"/>
      <c r="F639" s="6"/>
      <c r="G639" s="6"/>
      <c r="H639" s="35" t="str">
        <f t="shared" si="60"/>
        <v/>
      </c>
      <c r="I639" s="35" t="str">
        <f t="shared" si="61"/>
        <v/>
      </c>
      <c r="J639" s="35" t="str">
        <f t="shared" si="62"/>
        <v/>
      </c>
      <c r="K639" s="36" t="str">
        <f>Profile!$B$14</f>
        <v>700101-1</v>
      </c>
      <c r="L639" s="37">
        <f t="shared" ca="1" si="57"/>
        <v>45085</v>
      </c>
      <c r="M639" s="20" t="str">
        <f t="shared" si="58"/>
        <v>0</v>
      </c>
      <c r="N639" s="20" t="str">
        <f t="shared" si="59"/>
        <v>0</v>
      </c>
      <c r="O639" s="20" t="e">
        <f>ROUND(VLOOKUP($M639,age!$A$2:$M$479,2,FALSE),1)</f>
        <v>#N/A</v>
      </c>
      <c r="P639" s="20" t="e">
        <f>ROUND(VLOOKUP($M639,age!$A$2:$M$479,3,FALSE),1)</f>
        <v>#N/A</v>
      </c>
      <c r="Q639" s="20" t="e">
        <f>ROUND(VLOOKUP($M639,age!$A$2:$M$479,4,FALSE),1)</f>
        <v>#N/A</v>
      </c>
      <c r="R639" s="20" t="e">
        <f>ROUND(VLOOKUP($M639,age!$A$2:$M$479,5,FALSE),1)</f>
        <v>#N/A</v>
      </c>
      <c r="S639" s="20" t="e">
        <f>ROUND(VLOOKUP($M639,age!$A$2:$M$479,6,FALSE),1)</f>
        <v>#N/A</v>
      </c>
      <c r="T639" s="20" t="e">
        <f>ROUND(VLOOKUP($M639,age!$A$2:$M$479,7,FALSE),1)</f>
        <v>#N/A</v>
      </c>
      <c r="U639" s="20" t="e">
        <f>ROUND(VLOOKUP($M639,age!$A$2:$M$479,8,FALSE),1)</f>
        <v>#N/A</v>
      </c>
      <c r="V639" s="20" t="e">
        <f>ROUND(VLOOKUP($M639,age!$A$2:$M$479,9,FALSE),1)</f>
        <v>#N/A</v>
      </c>
      <c r="W639" s="20" t="e">
        <f>ROUND(VLOOKUP($M639,age!$A$2:$M$479,10,FALSE),1)</f>
        <v>#N/A</v>
      </c>
      <c r="X639" s="20" t="e">
        <f>ROUND(VLOOKUP($M639,age!$A$2:$M$479,11,FALSE),1)</f>
        <v>#N/A</v>
      </c>
      <c r="Y639" s="20" t="e">
        <f>ROUND(VLOOKUP($M639,age!$A$2:$M$479,12,FALSE),1)</f>
        <v>#N/A</v>
      </c>
      <c r="Z639" s="20" t="e">
        <f>ROUND(VLOOKUP($M639,age!$A$2:$M$479,13,FALSE),1)</f>
        <v>#N/A</v>
      </c>
      <c r="AA639" s="20" t="e">
        <f>ROUND(VLOOKUP($N639,ht!$A$2:$H$423,2,FALSE),1)</f>
        <v>#N/A</v>
      </c>
      <c r="AB639" s="38" t="e">
        <f>ROUND(VLOOKUP($N639,ht!$A$2:$H$423,3,FALSE),1)</f>
        <v>#N/A</v>
      </c>
      <c r="AC639" s="20" t="e">
        <f>ROUND(VLOOKUP($N639,ht!$A$2:$H$423,4,FALSE),1)</f>
        <v>#N/A</v>
      </c>
      <c r="AD639" s="20" t="e">
        <f>ROUND(VLOOKUP($N639,ht!$A$2:$H$423,5,FALSE),1)</f>
        <v>#N/A</v>
      </c>
      <c r="AE639" s="20" t="e">
        <f>ROUND(VLOOKUP($N639,ht!$A$2:$H$423,6,FALSE),1)</f>
        <v>#N/A</v>
      </c>
      <c r="AF639" s="20" t="e">
        <f>ROUND(VLOOKUP($N639,ht!$A$2:$H$423,7,FALSE),1)</f>
        <v>#N/A</v>
      </c>
      <c r="AG639" s="20" t="e">
        <f>ROUND(VLOOKUP($N639,ht!$A$2:$H$423,8,FALSE),1)</f>
        <v>#N/A</v>
      </c>
    </row>
    <row r="640" spans="1:33" x14ac:dyDescent="0.75">
      <c r="A640" s="4"/>
      <c r="B640" s="5"/>
      <c r="C640" s="6"/>
      <c r="D640" s="6"/>
      <c r="E640" s="6"/>
      <c r="F640" s="6"/>
      <c r="G640" s="6"/>
      <c r="H640" s="35" t="str">
        <f t="shared" si="60"/>
        <v/>
      </c>
      <c r="I640" s="35" t="str">
        <f t="shared" si="61"/>
        <v/>
      </c>
      <c r="J640" s="35" t="str">
        <f t="shared" si="62"/>
        <v/>
      </c>
      <c r="K640" s="36" t="str">
        <f>Profile!$B$14</f>
        <v>700101-1</v>
      </c>
      <c r="L640" s="37">
        <f t="shared" ca="1" si="57"/>
        <v>45085</v>
      </c>
      <c r="M640" s="20" t="str">
        <f t="shared" si="58"/>
        <v>0</v>
      </c>
      <c r="N640" s="20" t="str">
        <f t="shared" si="59"/>
        <v>0</v>
      </c>
      <c r="O640" s="20" t="e">
        <f>ROUND(VLOOKUP($M640,age!$A$2:$M$479,2,FALSE),1)</f>
        <v>#N/A</v>
      </c>
      <c r="P640" s="20" t="e">
        <f>ROUND(VLOOKUP($M640,age!$A$2:$M$479,3,FALSE),1)</f>
        <v>#N/A</v>
      </c>
      <c r="Q640" s="20" t="e">
        <f>ROUND(VLOOKUP($M640,age!$A$2:$M$479,4,FALSE),1)</f>
        <v>#N/A</v>
      </c>
      <c r="R640" s="20" t="e">
        <f>ROUND(VLOOKUP($M640,age!$A$2:$M$479,5,FALSE),1)</f>
        <v>#N/A</v>
      </c>
      <c r="S640" s="20" t="e">
        <f>ROUND(VLOOKUP($M640,age!$A$2:$M$479,6,FALSE),1)</f>
        <v>#N/A</v>
      </c>
      <c r="T640" s="20" t="e">
        <f>ROUND(VLOOKUP($M640,age!$A$2:$M$479,7,FALSE),1)</f>
        <v>#N/A</v>
      </c>
      <c r="U640" s="20" t="e">
        <f>ROUND(VLOOKUP($M640,age!$A$2:$M$479,8,FALSE),1)</f>
        <v>#N/A</v>
      </c>
      <c r="V640" s="20" t="e">
        <f>ROUND(VLOOKUP($M640,age!$A$2:$M$479,9,FALSE),1)</f>
        <v>#N/A</v>
      </c>
      <c r="W640" s="20" t="e">
        <f>ROUND(VLOOKUP($M640,age!$A$2:$M$479,10,FALSE),1)</f>
        <v>#N/A</v>
      </c>
      <c r="X640" s="20" t="e">
        <f>ROUND(VLOOKUP($M640,age!$A$2:$M$479,11,FALSE),1)</f>
        <v>#N/A</v>
      </c>
      <c r="Y640" s="20" t="e">
        <f>ROUND(VLOOKUP($M640,age!$A$2:$M$479,12,FALSE),1)</f>
        <v>#N/A</v>
      </c>
      <c r="Z640" s="20" t="e">
        <f>ROUND(VLOOKUP($M640,age!$A$2:$M$479,13,FALSE),1)</f>
        <v>#N/A</v>
      </c>
      <c r="AA640" s="20" t="e">
        <f>ROUND(VLOOKUP($N640,ht!$A$2:$H$423,2,FALSE),1)</f>
        <v>#N/A</v>
      </c>
      <c r="AB640" s="38" t="e">
        <f>ROUND(VLOOKUP($N640,ht!$A$2:$H$423,3,FALSE),1)</f>
        <v>#N/A</v>
      </c>
      <c r="AC640" s="20" t="e">
        <f>ROUND(VLOOKUP($N640,ht!$A$2:$H$423,4,FALSE),1)</f>
        <v>#N/A</v>
      </c>
      <c r="AD640" s="20" t="e">
        <f>ROUND(VLOOKUP($N640,ht!$A$2:$H$423,5,FALSE),1)</f>
        <v>#N/A</v>
      </c>
      <c r="AE640" s="20" t="e">
        <f>ROUND(VLOOKUP($N640,ht!$A$2:$H$423,6,FALSE),1)</f>
        <v>#N/A</v>
      </c>
      <c r="AF640" s="20" t="e">
        <f>ROUND(VLOOKUP($N640,ht!$A$2:$H$423,7,FALSE),1)</f>
        <v>#N/A</v>
      </c>
      <c r="AG640" s="20" t="e">
        <f>ROUND(VLOOKUP($N640,ht!$A$2:$H$423,8,FALSE),1)</f>
        <v>#N/A</v>
      </c>
    </row>
    <row r="641" spans="1:33" x14ac:dyDescent="0.75">
      <c r="A641" s="4"/>
      <c r="B641" s="5"/>
      <c r="C641" s="6"/>
      <c r="D641" s="6"/>
      <c r="E641" s="6"/>
      <c r="F641" s="6"/>
      <c r="G641" s="6"/>
      <c r="H641" s="35" t="str">
        <f t="shared" si="60"/>
        <v/>
      </c>
      <c r="I641" s="35" t="str">
        <f t="shared" si="61"/>
        <v/>
      </c>
      <c r="J641" s="35" t="str">
        <f t="shared" si="62"/>
        <v/>
      </c>
      <c r="K641" s="36" t="str">
        <f>Profile!$B$14</f>
        <v>700101-1</v>
      </c>
      <c r="L641" s="37">
        <f t="shared" ca="1" si="57"/>
        <v>45085</v>
      </c>
      <c r="M641" s="20" t="str">
        <f t="shared" si="58"/>
        <v>0</v>
      </c>
      <c r="N641" s="20" t="str">
        <f t="shared" si="59"/>
        <v>0</v>
      </c>
      <c r="O641" s="20" t="e">
        <f>ROUND(VLOOKUP($M641,age!$A$2:$M$479,2,FALSE),1)</f>
        <v>#N/A</v>
      </c>
      <c r="P641" s="20" t="e">
        <f>ROUND(VLOOKUP($M641,age!$A$2:$M$479,3,FALSE),1)</f>
        <v>#N/A</v>
      </c>
      <c r="Q641" s="20" t="e">
        <f>ROUND(VLOOKUP($M641,age!$A$2:$M$479,4,FALSE),1)</f>
        <v>#N/A</v>
      </c>
      <c r="R641" s="20" t="e">
        <f>ROUND(VLOOKUP($M641,age!$A$2:$M$479,5,FALSE),1)</f>
        <v>#N/A</v>
      </c>
      <c r="S641" s="20" t="e">
        <f>ROUND(VLOOKUP($M641,age!$A$2:$M$479,6,FALSE),1)</f>
        <v>#N/A</v>
      </c>
      <c r="T641" s="20" t="e">
        <f>ROUND(VLOOKUP($M641,age!$A$2:$M$479,7,FALSE),1)</f>
        <v>#N/A</v>
      </c>
      <c r="U641" s="20" t="e">
        <f>ROUND(VLOOKUP($M641,age!$A$2:$M$479,8,FALSE),1)</f>
        <v>#N/A</v>
      </c>
      <c r="V641" s="20" t="e">
        <f>ROUND(VLOOKUP($M641,age!$A$2:$M$479,9,FALSE),1)</f>
        <v>#N/A</v>
      </c>
      <c r="W641" s="20" t="e">
        <f>ROUND(VLOOKUP($M641,age!$A$2:$M$479,10,FALSE),1)</f>
        <v>#N/A</v>
      </c>
      <c r="X641" s="20" t="e">
        <f>ROUND(VLOOKUP($M641,age!$A$2:$M$479,11,FALSE),1)</f>
        <v>#N/A</v>
      </c>
      <c r="Y641" s="20" t="e">
        <f>ROUND(VLOOKUP($M641,age!$A$2:$M$479,12,FALSE),1)</f>
        <v>#N/A</v>
      </c>
      <c r="Z641" s="20" t="e">
        <f>ROUND(VLOOKUP($M641,age!$A$2:$M$479,13,FALSE),1)</f>
        <v>#N/A</v>
      </c>
      <c r="AA641" s="20" t="e">
        <f>ROUND(VLOOKUP($N641,ht!$A$2:$H$423,2,FALSE),1)</f>
        <v>#N/A</v>
      </c>
      <c r="AB641" s="38" t="e">
        <f>ROUND(VLOOKUP($N641,ht!$A$2:$H$423,3,FALSE),1)</f>
        <v>#N/A</v>
      </c>
      <c r="AC641" s="20" t="e">
        <f>ROUND(VLOOKUP($N641,ht!$A$2:$H$423,4,FALSE),1)</f>
        <v>#N/A</v>
      </c>
      <c r="AD641" s="20" t="e">
        <f>ROUND(VLOOKUP($N641,ht!$A$2:$H$423,5,FALSE),1)</f>
        <v>#N/A</v>
      </c>
      <c r="AE641" s="20" t="e">
        <f>ROUND(VLOOKUP($N641,ht!$A$2:$H$423,6,FALSE),1)</f>
        <v>#N/A</v>
      </c>
      <c r="AF641" s="20" t="e">
        <f>ROUND(VLOOKUP($N641,ht!$A$2:$H$423,7,FALSE),1)</f>
        <v>#N/A</v>
      </c>
      <c r="AG641" s="20" t="e">
        <f>ROUND(VLOOKUP($N641,ht!$A$2:$H$423,8,FALSE),1)</f>
        <v>#N/A</v>
      </c>
    </row>
    <row r="642" spans="1:33" x14ac:dyDescent="0.75">
      <c r="A642" s="4"/>
      <c r="B642" s="5"/>
      <c r="C642" s="6"/>
      <c r="D642" s="6"/>
      <c r="E642" s="6"/>
      <c r="F642" s="6"/>
      <c r="G642" s="6"/>
      <c r="H642" s="35" t="str">
        <f t="shared" si="60"/>
        <v/>
      </c>
      <c r="I642" s="35" t="str">
        <f t="shared" si="61"/>
        <v/>
      </c>
      <c r="J642" s="35" t="str">
        <f t="shared" si="62"/>
        <v/>
      </c>
      <c r="K642" s="36" t="str">
        <f>Profile!$B$14</f>
        <v>700101-1</v>
      </c>
      <c r="L642" s="37">
        <f t="shared" ca="1" si="57"/>
        <v>45085</v>
      </c>
      <c r="M642" s="20" t="str">
        <f t="shared" si="58"/>
        <v>0</v>
      </c>
      <c r="N642" s="20" t="str">
        <f t="shared" si="59"/>
        <v>0</v>
      </c>
      <c r="O642" s="20" t="e">
        <f>ROUND(VLOOKUP($M642,age!$A$2:$M$479,2,FALSE),1)</f>
        <v>#N/A</v>
      </c>
      <c r="P642" s="20" t="e">
        <f>ROUND(VLOOKUP($M642,age!$A$2:$M$479,3,FALSE),1)</f>
        <v>#N/A</v>
      </c>
      <c r="Q642" s="20" t="e">
        <f>ROUND(VLOOKUP($M642,age!$A$2:$M$479,4,FALSE),1)</f>
        <v>#N/A</v>
      </c>
      <c r="R642" s="20" t="e">
        <f>ROUND(VLOOKUP($M642,age!$A$2:$M$479,5,FALSE),1)</f>
        <v>#N/A</v>
      </c>
      <c r="S642" s="20" t="e">
        <f>ROUND(VLOOKUP($M642,age!$A$2:$M$479,6,FALSE),1)</f>
        <v>#N/A</v>
      </c>
      <c r="T642" s="20" t="e">
        <f>ROUND(VLOOKUP($M642,age!$A$2:$M$479,7,FALSE),1)</f>
        <v>#N/A</v>
      </c>
      <c r="U642" s="20" t="e">
        <f>ROUND(VLOOKUP($M642,age!$A$2:$M$479,8,FALSE),1)</f>
        <v>#N/A</v>
      </c>
      <c r="V642" s="20" t="e">
        <f>ROUND(VLOOKUP($M642,age!$A$2:$M$479,9,FALSE),1)</f>
        <v>#N/A</v>
      </c>
      <c r="W642" s="20" t="e">
        <f>ROUND(VLOOKUP($M642,age!$A$2:$M$479,10,FALSE),1)</f>
        <v>#N/A</v>
      </c>
      <c r="X642" s="20" t="e">
        <f>ROUND(VLOOKUP($M642,age!$A$2:$M$479,11,FALSE),1)</f>
        <v>#N/A</v>
      </c>
      <c r="Y642" s="20" t="e">
        <f>ROUND(VLOOKUP($M642,age!$A$2:$M$479,12,FALSE),1)</f>
        <v>#N/A</v>
      </c>
      <c r="Z642" s="20" t="e">
        <f>ROUND(VLOOKUP($M642,age!$A$2:$M$479,13,FALSE),1)</f>
        <v>#N/A</v>
      </c>
      <c r="AA642" s="20" t="e">
        <f>ROUND(VLOOKUP($N642,ht!$A$2:$H$423,2,FALSE),1)</f>
        <v>#N/A</v>
      </c>
      <c r="AB642" s="38" t="e">
        <f>ROUND(VLOOKUP($N642,ht!$A$2:$H$423,3,FALSE),1)</f>
        <v>#N/A</v>
      </c>
      <c r="AC642" s="20" t="e">
        <f>ROUND(VLOOKUP($N642,ht!$A$2:$H$423,4,FALSE),1)</f>
        <v>#N/A</v>
      </c>
      <c r="AD642" s="20" t="e">
        <f>ROUND(VLOOKUP($N642,ht!$A$2:$H$423,5,FALSE),1)</f>
        <v>#N/A</v>
      </c>
      <c r="AE642" s="20" t="e">
        <f>ROUND(VLOOKUP($N642,ht!$A$2:$H$423,6,FALSE),1)</f>
        <v>#N/A</v>
      </c>
      <c r="AF642" s="20" t="e">
        <f>ROUND(VLOOKUP($N642,ht!$A$2:$H$423,7,FALSE),1)</f>
        <v>#N/A</v>
      </c>
      <c r="AG642" s="20" t="e">
        <f>ROUND(VLOOKUP($N642,ht!$A$2:$H$423,8,FALSE),1)</f>
        <v>#N/A</v>
      </c>
    </row>
    <row r="643" spans="1:33" x14ac:dyDescent="0.75">
      <c r="A643" s="4"/>
      <c r="B643" s="5"/>
      <c r="C643" s="6"/>
      <c r="D643" s="6"/>
      <c r="E643" s="6"/>
      <c r="F643" s="6"/>
      <c r="G643" s="6"/>
      <c r="H643" s="35" t="str">
        <f t="shared" si="60"/>
        <v/>
      </c>
      <c r="I643" s="35" t="str">
        <f t="shared" si="61"/>
        <v/>
      </c>
      <c r="J643" s="35" t="str">
        <f t="shared" si="62"/>
        <v/>
      </c>
      <c r="K643" s="36" t="str">
        <f>Profile!$B$14</f>
        <v>700101-1</v>
      </c>
      <c r="L643" s="37">
        <f t="shared" ca="1" si="57"/>
        <v>45085</v>
      </c>
      <c r="M643" s="20" t="str">
        <f t="shared" si="58"/>
        <v>0</v>
      </c>
      <c r="N643" s="20" t="str">
        <f t="shared" si="59"/>
        <v>0</v>
      </c>
      <c r="O643" s="20" t="e">
        <f>ROUND(VLOOKUP($M643,age!$A$2:$M$479,2,FALSE),1)</f>
        <v>#N/A</v>
      </c>
      <c r="P643" s="20" t="e">
        <f>ROUND(VLOOKUP($M643,age!$A$2:$M$479,3,FALSE),1)</f>
        <v>#N/A</v>
      </c>
      <c r="Q643" s="20" t="e">
        <f>ROUND(VLOOKUP($M643,age!$A$2:$M$479,4,FALSE),1)</f>
        <v>#N/A</v>
      </c>
      <c r="R643" s="20" t="e">
        <f>ROUND(VLOOKUP($M643,age!$A$2:$M$479,5,FALSE),1)</f>
        <v>#N/A</v>
      </c>
      <c r="S643" s="20" t="e">
        <f>ROUND(VLOOKUP($M643,age!$A$2:$M$479,6,FALSE),1)</f>
        <v>#N/A</v>
      </c>
      <c r="T643" s="20" t="e">
        <f>ROUND(VLOOKUP($M643,age!$A$2:$M$479,7,FALSE),1)</f>
        <v>#N/A</v>
      </c>
      <c r="U643" s="20" t="e">
        <f>ROUND(VLOOKUP($M643,age!$A$2:$M$479,8,FALSE),1)</f>
        <v>#N/A</v>
      </c>
      <c r="V643" s="20" t="e">
        <f>ROUND(VLOOKUP($M643,age!$A$2:$M$479,9,FALSE),1)</f>
        <v>#N/A</v>
      </c>
      <c r="W643" s="20" t="e">
        <f>ROUND(VLOOKUP($M643,age!$A$2:$M$479,10,FALSE),1)</f>
        <v>#N/A</v>
      </c>
      <c r="X643" s="20" t="e">
        <f>ROUND(VLOOKUP($M643,age!$A$2:$M$479,11,FALSE),1)</f>
        <v>#N/A</v>
      </c>
      <c r="Y643" s="20" t="e">
        <f>ROUND(VLOOKUP($M643,age!$A$2:$M$479,12,FALSE),1)</f>
        <v>#N/A</v>
      </c>
      <c r="Z643" s="20" t="e">
        <f>ROUND(VLOOKUP($M643,age!$A$2:$M$479,13,FALSE),1)</f>
        <v>#N/A</v>
      </c>
      <c r="AA643" s="20" t="e">
        <f>ROUND(VLOOKUP($N643,ht!$A$2:$H$423,2,FALSE),1)</f>
        <v>#N/A</v>
      </c>
      <c r="AB643" s="38" t="e">
        <f>ROUND(VLOOKUP($N643,ht!$A$2:$H$423,3,FALSE),1)</f>
        <v>#N/A</v>
      </c>
      <c r="AC643" s="20" t="e">
        <f>ROUND(VLOOKUP($N643,ht!$A$2:$H$423,4,FALSE),1)</f>
        <v>#N/A</v>
      </c>
      <c r="AD643" s="20" t="e">
        <f>ROUND(VLOOKUP($N643,ht!$A$2:$H$423,5,FALSE),1)</f>
        <v>#N/A</v>
      </c>
      <c r="AE643" s="20" t="e">
        <f>ROUND(VLOOKUP($N643,ht!$A$2:$H$423,6,FALSE),1)</f>
        <v>#N/A</v>
      </c>
      <c r="AF643" s="20" t="e">
        <f>ROUND(VLOOKUP($N643,ht!$A$2:$H$423,7,FALSE),1)</f>
        <v>#N/A</v>
      </c>
      <c r="AG643" s="20" t="e">
        <f>ROUND(VLOOKUP($N643,ht!$A$2:$H$423,8,FALSE),1)</f>
        <v>#N/A</v>
      </c>
    </row>
    <row r="644" spans="1:33" x14ac:dyDescent="0.75">
      <c r="A644" s="4"/>
      <c r="B644" s="5"/>
      <c r="C644" s="6"/>
      <c r="D644" s="6"/>
      <c r="E644" s="6"/>
      <c r="F644" s="6"/>
      <c r="G644" s="6"/>
      <c r="H644" s="35" t="str">
        <f t="shared" si="60"/>
        <v/>
      </c>
      <c r="I644" s="35" t="str">
        <f t="shared" si="61"/>
        <v/>
      </c>
      <c r="J644" s="35" t="str">
        <f t="shared" si="62"/>
        <v/>
      </c>
      <c r="K644" s="36" t="str">
        <f>Profile!$B$14</f>
        <v>700101-1</v>
      </c>
      <c r="L644" s="37">
        <f t="shared" ca="1" si="57"/>
        <v>45085</v>
      </c>
      <c r="M644" s="20" t="str">
        <f t="shared" si="58"/>
        <v>0</v>
      </c>
      <c r="N644" s="20" t="str">
        <f t="shared" si="59"/>
        <v>0</v>
      </c>
      <c r="O644" s="20" t="e">
        <f>ROUND(VLOOKUP($M644,age!$A$2:$M$479,2,FALSE),1)</f>
        <v>#N/A</v>
      </c>
      <c r="P644" s="20" t="e">
        <f>ROUND(VLOOKUP($M644,age!$A$2:$M$479,3,FALSE),1)</f>
        <v>#N/A</v>
      </c>
      <c r="Q644" s="20" t="e">
        <f>ROUND(VLOOKUP($M644,age!$A$2:$M$479,4,FALSE),1)</f>
        <v>#N/A</v>
      </c>
      <c r="R644" s="20" t="e">
        <f>ROUND(VLOOKUP($M644,age!$A$2:$M$479,5,FALSE),1)</f>
        <v>#N/A</v>
      </c>
      <c r="S644" s="20" t="e">
        <f>ROUND(VLOOKUP($M644,age!$A$2:$M$479,6,FALSE),1)</f>
        <v>#N/A</v>
      </c>
      <c r="T644" s="20" t="e">
        <f>ROUND(VLOOKUP($M644,age!$A$2:$M$479,7,FALSE),1)</f>
        <v>#N/A</v>
      </c>
      <c r="U644" s="20" t="e">
        <f>ROUND(VLOOKUP($M644,age!$A$2:$M$479,8,FALSE),1)</f>
        <v>#N/A</v>
      </c>
      <c r="V644" s="20" t="e">
        <f>ROUND(VLOOKUP($M644,age!$A$2:$M$479,9,FALSE),1)</f>
        <v>#N/A</v>
      </c>
      <c r="W644" s="20" t="e">
        <f>ROUND(VLOOKUP($M644,age!$A$2:$M$479,10,FALSE),1)</f>
        <v>#N/A</v>
      </c>
      <c r="X644" s="20" t="e">
        <f>ROUND(VLOOKUP($M644,age!$A$2:$M$479,11,FALSE),1)</f>
        <v>#N/A</v>
      </c>
      <c r="Y644" s="20" t="e">
        <f>ROUND(VLOOKUP($M644,age!$A$2:$M$479,12,FALSE),1)</f>
        <v>#N/A</v>
      </c>
      <c r="Z644" s="20" t="e">
        <f>ROUND(VLOOKUP($M644,age!$A$2:$M$479,13,FALSE),1)</f>
        <v>#N/A</v>
      </c>
      <c r="AA644" s="20" t="e">
        <f>ROUND(VLOOKUP($N644,ht!$A$2:$H$423,2,FALSE),1)</f>
        <v>#N/A</v>
      </c>
      <c r="AB644" s="38" t="e">
        <f>ROUND(VLOOKUP($N644,ht!$A$2:$H$423,3,FALSE),1)</f>
        <v>#N/A</v>
      </c>
      <c r="AC644" s="20" t="e">
        <f>ROUND(VLOOKUP($N644,ht!$A$2:$H$423,4,FALSE),1)</f>
        <v>#N/A</v>
      </c>
      <c r="AD644" s="20" t="e">
        <f>ROUND(VLOOKUP($N644,ht!$A$2:$H$423,5,FALSE),1)</f>
        <v>#N/A</v>
      </c>
      <c r="AE644" s="20" t="e">
        <f>ROUND(VLOOKUP($N644,ht!$A$2:$H$423,6,FALSE),1)</f>
        <v>#N/A</v>
      </c>
      <c r="AF644" s="20" t="e">
        <f>ROUND(VLOOKUP($N644,ht!$A$2:$H$423,7,FALSE),1)</f>
        <v>#N/A</v>
      </c>
      <c r="AG644" s="20" t="e">
        <f>ROUND(VLOOKUP($N644,ht!$A$2:$H$423,8,FALSE),1)</f>
        <v>#N/A</v>
      </c>
    </row>
    <row r="645" spans="1:33" x14ac:dyDescent="0.75">
      <c r="A645" s="4"/>
      <c r="B645" s="5"/>
      <c r="C645" s="6"/>
      <c r="D645" s="6"/>
      <c r="E645" s="6"/>
      <c r="F645" s="6"/>
      <c r="G645" s="6"/>
      <c r="H645" s="35" t="str">
        <f t="shared" si="60"/>
        <v/>
      </c>
      <c r="I645" s="35" t="str">
        <f t="shared" si="61"/>
        <v/>
      </c>
      <c r="J645" s="35" t="str">
        <f t="shared" si="62"/>
        <v/>
      </c>
      <c r="K645" s="36" t="str">
        <f>Profile!$B$14</f>
        <v>700101-1</v>
      </c>
      <c r="L645" s="37">
        <f t="shared" ref="L645:L708" ca="1" si="63">$J$1</f>
        <v>45085</v>
      </c>
      <c r="M645" s="20" t="str">
        <f t="shared" ref="M645:M708" si="64">CONCATENATE(C645,D645*12+E645)</f>
        <v>0</v>
      </c>
      <c r="N645" s="20" t="str">
        <f t="shared" ref="N645:N708" si="65">CONCATENATE(C645,ROUND(G645,0))</f>
        <v>0</v>
      </c>
      <c r="O645" s="20" t="e">
        <f>ROUND(VLOOKUP($M645,age!$A$2:$M$479,2,FALSE),1)</f>
        <v>#N/A</v>
      </c>
      <c r="P645" s="20" t="e">
        <f>ROUND(VLOOKUP($M645,age!$A$2:$M$479,3,FALSE),1)</f>
        <v>#N/A</v>
      </c>
      <c r="Q645" s="20" t="e">
        <f>ROUND(VLOOKUP($M645,age!$A$2:$M$479,4,FALSE),1)</f>
        <v>#N/A</v>
      </c>
      <c r="R645" s="20" t="e">
        <f>ROUND(VLOOKUP($M645,age!$A$2:$M$479,5,FALSE),1)</f>
        <v>#N/A</v>
      </c>
      <c r="S645" s="20" t="e">
        <f>ROUND(VLOOKUP($M645,age!$A$2:$M$479,6,FALSE),1)</f>
        <v>#N/A</v>
      </c>
      <c r="T645" s="20" t="e">
        <f>ROUND(VLOOKUP($M645,age!$A$2:$M$479,7,FALSE),1)</f>
        <v>#N/A</v>
      </c>
      <c r="U645" s="20" t="e">
        <f>ROUND(VLOOKUP($M645,age!$A$2:$M$479,8,FALSE),1)</f>
        <v>#N/A</v>
      </c>
      <c r="V645" s="20" t="e">
        <f>ROUND(VLOOKUP($M645,age!$A$2:$M$479,9,FALSE),1)</f>
        <v>#N/A</v>
      </c>
      <c r="W645" s="20" t="e">
        <f>ROUND(VLOOKUP($M645,age!$A$2:$M$479,10,FALSE),1)</f>
        <v>#N/A</v>
      </c>
      <c r="X645" s="20" t="e">
        <f>ROUND(VLOOKUP($M645,age!$A$2:$M$479,11,FALSE),1)</f>
        <v>#N/A</v>
      </c>
      <c r="Y645" s="20" t="e">
        <f>ROUND(VLOOKUP($M645,age!$A$2:$M$479,12,FALSE),1)</f>
        <v>#N/A</v>
      </c>
      <c r="Z645" s="20" t="e">
        <f>ROUND(VLOOKUP($M645,age!$A$2:$M$479,13,FALSE),1)</f>
        <v>#N/A</v>
      </c>
      <c r="AA645" s="20" t="e">
        <f>ROUND(VLOOKUP($N645,ht!$A$2:$H$423,2,FALSE),1)</f>
        <v>#N/A</v>
      </c>
      <c r="AB645" s="38" t="e">
        <f>ROUND(VLOOKUP($N645,ht!$A$2:$H$423,3,FALSE),1)</f>
        <v>#N/A</v>
      </c>
      <c r="AC645" s="20" t="e">
        <f>ROUND(VLOOKUP($N645,ht!$A$2:$H$423,4,FALSE),1)</f>
        <v>#N/A</v>
      </c>
      <c r="AD645" s="20" t="e">
        <f>ROUND(VLOOKUP($N645,ht!$A$2:$H$423,5,FALSE),1)</f>
        <v>#N/A</v>
      </c>
      <c r="AE645" s="20" t="e">
        <f>ROUND(VLOOKUP($N645,ht!$A$2:$H$423,6,FALSE),1)</f>
        <v>#N/A</v>
      </c>
      <c r="AF645" s="20" t="e">
        <f>ROUND(VLOOKUP($N645,ht!$A$2:$H$423,7,FALSE),1)</f>
        <v>#N/A</v>
      </c>
      <c r="AG645" s="20" t="e">
        <f>ROUND(VLOOKUP($N645,ht!$A$2:$H$423,8,FALSE),1)</f>
        <v>#N/A</v>
      </c>
    </row>
    <row r="646" spans="1:33" x14ac:dyDescent="0.75">
      <c r="A646" s="4"/>
      <c r="B646" s="5"/>
      <c r="C646" s="6"/>
      <c r="D646" s="6"/>
      <c r="E646" s="6"/>
      <c r="F646" s="6"/>
      <c r="G646" s="6"/>
      <c r="H646" s="35" t="str">
        <f t="shared" si="60"/>
        <v/>
      </c>
      <c r="I646" s="35" t="str">
        <f t="shared" si="61"/>
        <v/>
      </c>
      <c r="J646" s="35" t="str">
        <f t="shared" si="62"/>
        <v/>
      </c>
      <c r="K646" s="36" t="str">
        <f>Profile!$B$14</f>
        <v>700101-1</v>
      </c>
      <c r="L646" s="37">
        <f t="shared" ca="1" si="63"/>
        <v>45085</v>
      </c>
      <c r="M646" s="20" t="str">
        <f t="shared" si="64"/>
        <v>0</v>
      </c>
      <c r="N646" s="20" t="str">
        <f t="shared" si="65"/>
        <v>0</v>
      </c>
      <c r="O646" s="20" t="e">
        <f>ROUND(VLOOKUP($M646,age!$A$2:$M$479,2,FALSE),1)</f>
        <v>#N/A</v>
      </c>
      <c r="P646" s="20" t="e">
        <f>ROUND(VLOOKUP($M646,age!$A$2:$M$479,3,FALSE),1)</f>
        <v>#N/A</v>
      </c>
      <c r="Q646" s="20" t="e">
        <f>ROUND(VLOOKUP($M646,age!$A$2:$M$479,4,FALSE),1)</f>
        <v>#N/A</v>
      </c>
      <c r="R646" s="20" t="e">
        <f>ROUND(VLOOKUP($M646,age!$A$2:$M$479,5,FALSE),1)</f>
        <v>#N/A</v>
      </c>
      <c r="S646" s="20" t="e">
        <f>ROUND(VLOOKUP($M646,age!$A$2:$M$479,6,FALSE),1)</f>
        <v>#N/A</v>
      </c>
      <c r="T646" s="20" t="e">
        <f>ROUND(VLOOKUP($M646,age!$A$2:$M$479,7,FALSE),1)</f>
        <v>#N/A</v>
      </c>
      <c r="U646" s="20" t="e">
        <f>ROUND(VLOOKUP($M646,age!$A$2:$M$479,8,FALSE),1)</f>
        <v>#N/A</v>
      </c>
      <c r="V646" s="20" t="e">
        <f>ROUND(VLOOKUP($M646,age!$A$2:$M$479,9,FALSE),1)</f>
        <v>#N/A</v>
      </c>
      <c r="W646" s="20" t="e">
        <f>ROUND(VLOOKUP($M646,age!$A$2:$M$479,10,FALSE),1)</f>
        <v>#N/A</v>
      </c>
      <c r="X646" s="20" t="e">
        <f>ROUND(VLOOKUP($M646,age!$A$2:$M$479,11,FALSE),1)</f>
        <v>#N/A</v>
      </c>
      <c r="Y646" s="20" t="e">
        <f>ROUND(VLOOKUP($M646,age!$A$2:$M$479,12,FALSE),1)</f>
        <v>#N/A</v>
      </c>
      <c r="Z646" s="20" t="e">
        <f>ROUND(VLOOKUP($M646,age!$A$2:$M$479,13,FALSE),1)</f>
        <v>#N/A</v>
      </c>
      <c r="AA646" s="20" t="e">
        <f>ROUND(VLOOKUP($N646,ht!$A$2:$H$423,2,FALSE),1)</f>
        <v>#N/A</v>
      </c>
      <c r="AB646" s="38" t="e">
        <f>ROUND(VLOOKUP($N646,ht!$A$2:$H$423,3,FALSE),1)</f>
        <v>#N/A</v>
      </c>
      <c r="AC646" s="20" t="e">
        <f>ROUND(VLOOKUP($N646,ht!$A$2:$H$423,4,FALSE),1)</f>
        <v>#N/A</v>
      </c>
      <c r="AD646" s="20" t="e">
        <f>ROUND(VLOOKUP($N646,ht!$A$2:$H$423,5,FALSE),1)</f>
        <v>#N/A</v>
      </c>
      <c r="AE646" s="20" t="e">
        <f>ROUND(VLOOKUP($N646,ht!$A$2:$H$423,6,FALSE),1)</f>
        <v>#N/A</v>
      </c>
      <c r="AF646" s="20" t="e">
        <f>ROUND(VLOOKUP($N646,ht!$A$2:$H$423,7,FALSE),1)</f>
        <v>#N/A</v>
      </c>
      <c r="AG646" s="20" t="e">
        <f>ROUND(VLOOKUP($N646,ht!$A$2:$H$423,8,FALSE),1)</f>
        <v>#N/A</v>
      </c>
    </row>
    <row r="647" spans="1:33" x14ac:dyDescent="0.75">
      <c r="A647" s="4"/>
      <c r="B647" s="5"/>
      <c r="C647" s="6"/>
      <c r="D647" s="6"/>
      <c r="E647" s="6"/>
      <c r="F647" s="6"/>
      <c r="G647" s="6"/>
      <c r="H647" s="35" t="str">
        <f t="shared" si="60"/>
        <v/>
      </c>
      <c r="I647" s="35" t="str">
        <f t="shared" si="61"/>
        <v/>
      </c>
      <c r="J647" s="35" t="str">
        <f t="shared" si="62"/>
        <v/>
      </c>
      <c r="K647" s="36" t="str">
        <f>Profile!$B$14</f>
        <v>700101-1</v>
      </c>
      <c r="L647" s="37">
        <f t="shared" ca="1" si="63"/>
        <v>45085</v>
      </c>
      <c r="M647" s="20" t="str">
        <f t="shared" si="64"/>
        <v>0</v>
      </c>
      <c r="N647" s="20" t="str">
        <f t="shared" si="65"/>
        <v>0</v>
      </c>
      <c r="O647" s="20" t="e">
        <f>ROUND(VLOOKUP($M647,age!$A$2:$M$479,2,FALSE),1)</f>
        <v>#N/A</v>
      </c>
      <c r="P647" s="20" t="e">
        <f>ROUND(VLOOKUP($M647,age!$A$2:$M$479,3,FALSE),1)</f>
        <v>#N/A</v>
      </c>
      <c r="Q647" s="20" t="e">
        <f>ROUND(VLOOKUP($M647,age!$A$2:$M$479,4,FALSE),1)</f>
        <v>#N/A</v>
      </c>
      <c r="R647" s="20" t="e">
        <f>ROUND(VLOOKUP($M647,age!$A$2:$M$479,5,FALSE),1)</f>
        <v>#N/A</v>
      </c>
      <c r="S647" s="20" t="e">
        <f>ROUND(VLOOKUP($M647,age!$A$2:$M$479,6,FALSE),1)</f>
        <v>#N/A</v>
      </c>
      <c r="T647" s="20" t="e">
        <f>ROUND(VLOOKUP($M647,age!$A$2:$M$479,7,FALSE),1)</f>
        <v>#N/A</v>
      </c>
      <c r="U647" s="20" t="e">
        <f>ROUND(VLOOKUP($M647,age!$A$2:$M$479,8,FALSE),1)</f>
        <v>#N/A</v>
      </c>
      <c r="V647" s="20" t="e">
        <f>ROUND(VLOOKUP($M647,age!$A$2:$M$479,9,FALSE),1)</f>
        <v>#N/A</v>
      </c>
      <c r="W647" s="20" t="e">
        <f>ROUND(VLOOKUP($M647,age!$A$2:$M$479,10,FALSE),1)</f>
        <v>#N/A</v>
      </c>
      <c r="X647" s="20" t="e">
        <f>ROUND(VLOOKUP($M647,age!$A$2:$M$479,11,FALSE),1)</f>
        <v>#N/A</v>
      </c>
      <c r="Y647" s="20" t="e">
        <f>ROUND(VLOOKUP($M647,age!$A$2:$M$479,12,FALSE),1)</f>
        <v>#N/A</v>
      </c>
      <c r="Z647" s="20" t="e">
        <f>ROUND(VLOOKUP($M647,age!$A$2:$M$479,13,FALSE),1)</f>
        <v>#N/A</v>
      </c>
      <c r="AA647" s="20" t="e">
        <f>ROUND(VLOOKUP($N647,ht!$A$2:$H$423,2,FALSE),1)</f>
        <v>#N/A</v>
      </c>
      <c r="AB647" s="38" t="e">
        <f>ROUND(VLOOKUP($N647,ht!$A$2:$H$423,3,FALSE),1)</f>
        <v>#N/A</v>
      </c>
      <c r="AC647" s="20" t="e">
        <f>ROUND(VLOOKUP($N647,ht!$A$2:$H$423,4,FALSE),1)</f>
        <v>#N/A</v>
      </c>
      <c r="AD647" s="20" t="e">
        <f>ROUND(VLOOKUP($N647,ht!$A$2:$H$423,5,FALSE),1)</f>
        <v>#N/A</v>
      </c>
      <c r="AE647" s="20" t="e">
        <f>ROUND(VLOOKUP($N647,ht!$A$2:$H$423,6,FALSE),1)</f>
        <v>#N/A</v>
      </c>
      <c r="AF647" s="20" t="e">
        <f>ROUND(VLOOKUP($N647,ht!$A$2:$H$423,7,FALSE),1)</f>
        <v>#N/A</v>
      </c>
      <c r="AG647" s="20" t="e">
        <f>ROUND(VLOOKUP($N647,ht!$A$2:$H$423,8,FALSE),1)</f>
        <v>#N/A</v>
      </c>
    </row>
    <row r="648" spans="1:33" x14ac:dyDescent="0.75">
      <c r="A648" s="4"/>
      <c r="B648" s="5"/>
      <c r="C648" s="6"/>
      <c r="D648" s="6"/>
      <c r="E648" s="6"/>
      <c r="F648" s="6"/>
      <c r="G648" s="6"/>
      <c r="H648" s="35" t="str">
        <f t="shared" si="60"/>
        <v/>
      </c>
      <c r="I648" s="35" t="str">
        <f t="shared" si="61"/>
        <v/>
      </c>
      <c r="J648" s="35" t="str">
        <f t="shared" si="62"/>
        <v/>
      </c>
      <c r="K648" s="36" t="str">
        <f>Profile!$B$14</f>
        <v>700101-1</v>
      </c>
      <c r="L648" s="37">
        <f t="shared" ca="1" si="63"/>
        <v>45085</v>
      </c>
      <c r="M648" s="20" t="str">
        <f t="shared" si="64"/>
        <v>0</v>
      </c>
      <c r="N648" s="20" t="str">
        <f t="shared" si="65"/>
        <v>0</v>
      </c>
      <c r="O648" s="20" t="e">
        <f>ROUND(VLOOKUP($M648,age!$A$2:$M$479,2,FALSE),1)</f>
        <v>#N/A</v>
      </c>
      <c r="P648" s="20" t="e">
        <f>ROUND(VLOOKUP($M648,age!$A$2:$M$479,3,FALSE),1)</f>
        <v>#N/A</v>
      </c>
      <c r="Q648" s="20" t="e">
        <f>ROUND(VLOOKUP($M648,age!$A$2:$M$479,4,FALSE),1)</f>
        <v>#N/A</v>
      </c>
      <c r="R648" s="20" t="e">
        <f>ROUND(VLOOKUP($M648,age!$A$2:$M$479,5,FALSE),1)</f>
        <v>#N/A</v>
      </c>
      <c r="S648" s="20" t="e">
        <f>ROUND(VLOOKUP($M648,age!$A$2:$M$479,6,FALSE),1)</f>
        <v>#N/A</v>
      </c>
      <c r="T648" s="20" t="e">
        <f>ROUND(VLOOKUP($M648,age!$A$2:$M$479,7,FALSE),1)</f>
        <v>#N/A</v>
      </c>
      <c r="U648" s="20" t="e">
        <f>ROUND(VLOOKUP($M648,age!$A$2:$M$479,8,FALSE),1)</f>
        <v>#N/A</v>
      </c>
      <c r="V648" s="20" t="e">
        <f>ROUND(VLOOKUP($M648,age!$A$2:$M$479,9,FALSE),1)</f>
        <v>#N/A</v>
      </c>
      <c r="W648" s="20" t="e">
        <f>ROUND(VLOOKUP($M648,age!$A$2:$M$479,10,FALSE),1)</f>
        <v>#N/A</v>
      </c>
      <c r="X648" s="20" t="e">
        <f>ROUND(VLOOKUP($M648,age!$A$2:$M$479,11,FALSE),1)</f>
        <v>#N/A</v>
      </c>
      <c r="Y648" s="20" t="e">
        <f>ROUND(VLOOKUP($M648,age!$A$2:$M$479,12,FALSE),1)</f>
        <v>#N/A</v>
      </c>
      <c r="Z648" s="20" t="e">
        <f>ROUND(VLOOKUP($M648,age!$A$2:$M$479,13,FALSE),1)</f>
        <v>#N/A</v>
      </c>
      <c r="AA648" s="20" t="e">
        <f>ROUND(VLOOKUP($N648,ht!$A$2:$H$423,2,FALSE),1)</f>
        <v>#N/A</v>
      </c>
      <c r="AB648" s="38" t="e">
        <f>ROUND(VLOOKUP($N648,ht!$A$2:$H$423,3,FALSE),1)</f>
        <v>#N/A</v>
      </c>
      <c r="AC648" s="20" t="e">
        <f>ROUND(VLOOKUP($N648,ht!$A$2:$H$423,4,FALSE),1)</f>
        <v>#N/A</v>
      </c>
      <c r="AD648" s="20" t="e">
        <f>ROUND(VLOOKUP($N648,ht!$A$2:$H$423,5,FALSE),1)</f>
        <v>#N/A</v>
      </c>
      <c r="AE648" s="20" t="e">
        <f>ROUND(VLOOKUP($N648,ht!$A$2:$H$423,6,FALSE),1)</f>
        <v>#N/A</v>
      </c>
      <c r="AF648" s="20" t="e">
        <f>ROUND(VLOOKUP($N648,ht!$A$2:$H$423,7,FALSE),1)</f>
        <v>#N/A</v>
      </c>
      <c r="AG648" s="20" t="e">
        <f>ROUND(VLOOKUP($N648,ht!$A$2:$H$423,8,FALSE),1)</f>
        <v>#N/A</v>
      </c>
    </row>
    <row r="649" spans="1:33" x14ac:dyDescent="0.75">
      <c r="A649" s="4"/>
      <c r="B649" s="5"/>
      <c r="C649" s="6"/>
      <c r="D649" s="6"/>
      <c r="E649" s="6"/>
      <c r="F649" s="6"/>
      <c r="G649" s="6"/>
      <c r="H649" s="35" t="str">
        <f t="shared" si="60"/>
        <v/>
      </c>
      <c r="I649" s="35" t="str">
        <f t="shared" si="61"/>
        <v/>
      </c>
      <c r="J649" s="35" t="str">
        <f t="shared" si="62"/>
        <v/>
      </c>
      <c r="K649" s="36" t="str">
        <f>Profile!$B$14</f>
        <v>700101-1</v>
      </c>
      <c r="L649" s="37">
        <f t="shared" ca="1" si="63"/>
        <v>45085</v>
      </c>
      <c r="M649" s="20" t="str">
        <f t="shared" si="64"/>
        <v>0</v>
      </c>
      <c r="N649" s="20" t="str">
        <f t="shared" si="65"/>
        <v>0</v>
      </c>
      <c r="O649" s="20" t="e">
        <f>ROUND(VLOOKUP($M649,age!$A$2:$M$479,2,FALSE),1)</f>
        <v>#N/A</v>
      </c>
      <c r="P649" s="20" t="e">
        <f>ROUND(VLOOKUP($M649,age!$A$2:$M$479,3,FALSE),1)</f>
        <v>#N/A</v>
      </c>
      <c r="Q649" s="20" t="e">
        <f>ROUND(VLOOKUP($M649,age!$A$2:$M$479,4,FALSE),1)</f>
        <v>#N/A</v>
      </c>
      <c r="R649" s="20" t="e">
        <f>ROUND(VLOOKUP($M649,age!$A$2:$M$479,5,FALSE),1)</f>
        <v>#N/A</v>
      </c>
      <c r="S649" s="20" t="e">
        <f>ROUND(VLOOKUP($M649,age!$A$2:$M$479,6,FALSE),1)</f>
        <v>#N/A</v>
      </c>
      <c r="T649" s="20" t="e">
        <f>ROUND(VLOOKUP($M649,age!$A$2:$M$479,7,FALSE),1)</f>
        <v>#N/A</v>
      </c>
      <c r="U649" s="20" t="e">
        <f>ROUND(VLOOKUP($M649,age!$A$2:$M$479,8,FALSE),1)</f>
        <v>#N/A</v>
      </c>
      <c r="V649" s="20" t="e">
        <f>ROUND(VLOOKUP($M649,age!$A$2:$M$479,9,FALSE),1)</f>
        <v>#N/A</v>
      </c>
      <c r="W649" s="20" t="e">
        <f>ROUND(VLOOKUP($M649,age!$A$2:$M$479,10,FALSE),1)</f>
        <v>#N/A</v>
      </c>
      <c r="X649" s="20" t="e">
        <f>ROUND(VLOOKUP($M649,age!$A$2:$M$479,11,FALSE),1)</f>
        <v>#N/A</v>
      </c>
      <c r="Y649" s="20" t="e">
        <f>ROUND(VLOOKUP($M649,age!$A$2:$M$479,12,FALSE),1)</f>
        <v>#N/A</v>
      </c>
      <c r="Z649" s="20" t="e">
        <f>ROUND(VLOOKUP($M649,age!$A$2:$M$479,13,FALSE),1)</f>
        <v>#N/A</v>
      </c>
      <c r="AA649" s="20" t="e">
        <f>ROUND(VLOOKUP($N649,ht!$A$2:$H$423,2,FALSE),1)</f>
        <v>#N/A</v>
      </c>
      <c r="AB649" s="38" t="e">
        <f>ROUND(VLOOKUP($N649,ht!$A$2:$H$423,3,FALSE),1)</f>
        <v>#N/A</v>
      </c>
      <c r="AC649" s="20" t="e">
        <f>ROUND(VLOOKUP($N649,ht!$A$2:$H$423,4,FALSE),1)</f>
        <v>#N/A</v>
      </c>
      <c r="AD649" s="20" t="e">
        <f>ROUND(VLOOKUP($N649,ht!$A$2:$H$423,5,FALSE),1)</f>
        <v>#N/A</v>
      </c>
      <c r="AE649" s="20" t="e">
        <f>ROUND(VLOOKUP($N649,ht!$A$2:$H$423,6,FALSE),1)</f>
        <v>#N/A</v>
      </c>
      <c r="AF649" s="20" t="e">
        <f>ROUND(VLOOKUP($N649,ht!$A$2:$H$423,7,FALSE),1)</f>
        <v>#N/A</v>
      </c>
      <c r="AG649" s="20" t="e">
        <f>ROUND(VLOOKUP($N649,ht!$A$2:$H$423,8,FALSE),1)</f>
        <v>#N/A</v>
      </c>
    </row>
    <row r="650" spans="1:33" x14ac:dyDescent="0.75">
      <c r="A650" s="4"/>
      <c r="B650" s="5"/>
      <c r="C650" s="6"/>
      <c r="D650" s="6"/>
      <c r="E650" s="6"/>
      <c r="F650" s="6"/>
      <c r="G650" s="6"/>
      <c r="H650" s="35" t="str">
        <f t="shared" si="60"/>
        <v/>
      </c>
      <c r="I650" s="35" t="str">
        <f t="shared" si="61"/>
        <v/>
      </c>
      <c r="J650" s="35" t="str">
        <f t="shared" si="62"/>
        <v/>
      </c>
      <c r="K650" s="36" t="str">
        <f>Profile!$B$14</f>
        <v>700101-1</v>
      </c>
      <c r="L650" s="37">
        <f t="shared" ca="1" si="63"/>
        <v>45085</v>
      </c>
      <c r="M650" s="20" t="str">
        <f t="shared" si="64"/>
        <v>0</v>
      </c>
      <c r="N650" s="20" t="str">
        <f t="shared" si="65"/>
        <v>0</v>
      </c>
      <c r="O650" s="20" t="e">
        <f>ROUND(VLOOKUP($M650,age!$A$2:$M$479,2,FALSE),1)</f>
        <v>#N/A</v>
      </c>
      <c r="P650" s="20" t="e">
        <f>ROUND(VLOOKUP($M650,age!$A$2:$M$479,3,FALSE),1)</f>
        <v>#N/A</v>
      </c>
      <c r="Q650" s="20" t="e">
        <f>ROUND(VLOOKUP($M650,age!$A$2:$M$479,4,FALSE),1)</f>
        <v>#N/A</v>
      </c>
      <c r="R650" s="20" t="e">
        <f>ROUND(VLOOKUP($M650,age!$A$2:$M$479,5,FALSE),1)</f>
        <v>#N/A</v>
      </c>
      <c r="S650" s="20" t="e">
        <f>ROUND(VLOOKUP($M650,age!$A$2:$M$479,6,FALSE),1)</f>
        <v>#N/A</v>
      </c>
      <c r="T650" s="20" t="e">
        <f>ROUND(VLOOKUP($M650,age!$A$2:$M$479,7,FALSE),1)</f>
        <v>#N/A</v>
      </c>
      <c r="U650" s="20" t="e">
        <f>ROUND(VLOOKUP($M650,age!$A$2:$M$479,8,FALSE),1)</f>
        <v>#N/A</v>
      </c>
      <c r="V650" s="20" t="e">
        <f>ROUND(VLOOKUP($M650,age!$A$2:$M$479,9,FALSE),1)</f>
        <v>#N/A</v>
      </c>
      <c r="W650" s="20" t="e">
        <f>ROUND(VLOOKUP($M650,age!$A$2:$M$479,10,FALSE),1)</f>
        <v>#N/A</v>
      </c>
      <c r="X650" s="20" t="e">
        <f>ROUND(VLOOKUP($M650,age!$A$2:$M$479,11,FALSE),1)</f>
        <v>#N/A</v>
      </c>
      <c r="Y650" s="20" t="e">
        <f>ROUND(VLOOKUP($M650,age!$A$2:$M$479,12,FALSE),1)</f>
        <v>#N/A</v>
      </c>
      <c r="Z650" s="20" t="e">
        <f>ROUND(VLOOKUP($M650,age!$A$2:$M$479,13,FALSE),1)</f>
        <v>#N/A</v>
      </c>
      <c r="AA650" s="20" t="e">
        <f>ROUND(VLOOKUP($N650,ht!$A$2:$H$423,2,FALSE),1)</f>
        <v>#N/A</v>
      </c>
      <c r="AB650" s="38" t="e">
        <f>ROUND(VLOOKUP($N650,ht!$A$2:$H$423,3,FALSE),1)</f>
        <v>#N/A</v>
      </c>
      <c r="AC650" s="20" t="e">
        <f>ROUND(VLOOKUP($N650,ht!$A$2:$H$423,4,FALSE),1)</f>
        <v>#N/A</v>
      </c>
      <c r="AD650" s="20" t="e">
        <f>ROUND(VLOOKUP($N650,ht!$A$2:$H$423,5,FALSE),1)</f>
        <v>#N/A</v>
      </c>
      <c r="AE650" s="20" t="e">
        <f>ROUND(VLOOKUP($N650,ht!$A$2:$H$423,6,FALSE),1)</f>
        <v>#N/A</v>
      </c>
      <c r="AF650" s="20" t="e">
        <f>ROUND(VLOOKUP($N650,ht!$A$2:$H$423,7,FALSE),1)</f>
        <v>#N/A</v>
      </c>
      <c r="AG650" s="20" t="e">
        <f>ROUND(VLOOKUP($N650,ht!$A$2:$H$423,8,FALSE),1)</f>
        <v>#N/A</v>
      </c>
    </row>
    <row r="651" spans="1:33" x14ac:dyDescent="0.75">
      <c r="A651" s="4"/>
      <c r="B651" s="5"/>
      <c r="C651" s="6"/>
      <c r="D651" s="6"/>
      <c r="E651" s="6"/>
      <c r="F651" s="6"/>
      <c r="G651" s="6"/>
      <c r="H651" s="35" t="str">
        <f t="shared" si="60"/>
        <v/>
      </c>
      <c r="I651" s="35" t="str">
        <f t="shared" si="61"/>
        <v/>
      </c>
      <c r="J651" s="35" t="str">
        <f t="shared" si="62"/>
        <v/>
      </c>
      <c r="K651" s="36" t="str">
        <f>Profile!$B$14</f>
        <v>700101-1</v>
      </c>
      <c r="L651" s="37">
        <f t="shared" ca="1" si="63"/>
        <v>45085</v>
      </c>
      <c r="M651" s="20" t="str">
        <f t="shared" si="64"/>
        <v>0</v>
      </c>
      <c r="N651" s="20" t="str">
        <f t="shared" si="65"/>
        <v>0</v>
      </c>
      <c r="O651" s="20" t="e">
        <f>ROUND(VLOOKUP($M651,age!$A$2:$M$479,2,FALSE),1)</f>
        <v>#N/A</v>
      </c>
      <c r="P651" s="20" t="e">
        <f>ROUND(VLOOKUP($M651,age!$A$2:$M$479,3,FALSE),1)</f>
        <v>#N/A</v>
      </c>
      <c r="Q651" s="20" t="e">
        <f>ROUND(VLOOKUP($M651,age!$A$2:$M$479,4,FALSE),1)</f>
        <v>#N/A</v>
      </c>
      <c r="R651" s="20" t="e">
        <f>ROUND(VLOOKUP($M651,age!$A$2:$M$479,5,FALSE),1)</f>
        <v>#N/A</v>
      </c>
      <c r="S651" s="20" t="e">
        <f>ROUND(VLOOKUP($M651,age!$A$2:$M$479,6,FALSE),1)</f>
        <v>#N/A</v>
      </c>
      <c r="T651" s="20" t="e">
        <f>ROUND(VLOOKUP($M651,age!$A$2:$M$479,7,FALSE),1)</f>
        <v>#N/A</v>
      </c>
      <c r="U651" s="20" t="e">
        <f>ROUND(VLOOKUP($M651,age!$A$2:$M$479,8,FALSE),1)</f>
        <v>#N/A</v>
      </c>
      <c r="V651" s="20" t="e">
        <f>ROUND(VLOOKUP($M651,age!$A$2:$M$479,9,FALSE),1)</f>
        <v>#N/A</v>
      </c>
      <c r="W651" s="20" t="e">
        <f>ROUND(VLOOKUP($M651,age!$A$2:$M$479,10,FALSE),1)</f>
        <v>#N/A</v>
      </c>
      <c r="X651" s="20" t="e">
        <f>ROUND(VLOOKUP($M651,age!$A$2:$M$479,11,FALSE),1)</f>
        <v>#N/A</v>
      </c>
      <c r="Y651" s="20" t="e">
        <f>ROUND(VLOOKUP($M651,age!$A$2:$M$479,12,FALSE),1)</f>
        <v>#N/A</v>
      </c>
      <c r="Z651" s="20" t="e">
        <f>ROUND(VLOOKUP($M651,age!$A$2:$M$479,13,FALSE),1)</f>
        <v>#N/A</v>
      </c>
      <c r="AA651" s="20" t="e">
        <f>ROUND(VLOOKUP($N651,ht!$A$2:$H$423,2,FALSE),1)</f>
        <v>#N/A</v>
      </c>
      <c r="AB651" s="38" t="e">
        <f>ROUND(VLOOKUP($N651,ht!$A$2:$H$423,3,FALSE),1)</f>
        <v>#N/A</v>
      </c>
      <c r="AC651" s="20" t="e">
        <f>ROUND(VLOOKUP($N651,ht!$A$2:$H$423,4,FALSE),1)</f>
        <v>#N/A</v>
      </c>
      <c r="AD651" s="20" t="e">
        <f>ROUND(VLOOKUP($N651,ht!$A$2:$H$423,5,FALSE),1)</f>
        <v>#N/A</v>
      </c>
      <c r="AE651" s="20" t="e">
        <f>ROUND(VLOOKUP($N651,ht!$A$2:$H$423,6,FALSE),1)</f>
        <v>#N/A</v>
      </c>
      <c r="AF651" s="20" t="e">
        <f>ROUND(VLOOKUP($N651,ht!$A$2:$H$423,7,FALSE),1)</f>
        <v>#N/A</v>
      </c>
      <c r="AG651" s="20" t="e">
        <f>ROUND(VLOOKUP($N651,ht!$A$2:$H$423,8,FALSE),1)</f>
        <v>#N/A</v>
      </c>
    </row>
    <row r="652" spans="1:33" x14ac:dyDescent="0.75">
      <c r="A652" s="4"/>
      <c r="B652" s="5"/>
      <c r="C652" s="6"/>
      <c r="D652" s="6"/>
      <c r="E652" s="6"/>
      <c r="F652" s="6"/>
      <c r="G652" s="6"/>
      <c r="H652" s="35" t="str">
        <f t="shared" si="60"/>
        <v/>
      </c>
      <c r="I652" s="35" t="str">
        <f t="shared" si="61"/>
        <v/>
      </c>
      <c r="J652" s="35" t="str">
        <f t="shared" si="62"/>
        <v/>
      </c>
      <c r="K652" s="36" t="str">
        <f>Profile!$B$14</f>
        <v>700101-1</v>
      </c>
      <c r="L652" s="37">
        <f t="shared" ca="1" si="63"/>
        <v>45085</v>
      </c>
      <c r="M652" s="20" t="str">
        <f t="shared" si="64"/>
        <v>0</v>
      </c>
      <c r="N652" s="20" t="str">
        <f t="shared" si="65"/>
        <v>0</v>
      </c>
      <c r="O652" s="20" t="e">
        <f>ROUND(VLOOKUP($M652,age!$A$2:$M$479,2,FALSE),1)</f>
        <v>#N/A</v>
      </c>
      <c r="P652" s="20" t="e">
        <f>ROUND(VLOOKUP($M652,age!$A$2:$M$479,3,FALSE),1)</f>
        <v>#N/A</v>
      </c>
      <c r="Q652" s="20" t="e">
        <f>ROUND(VLOOKUP($M652,age!$A$2:$M$479,4,FALSE),1)</f>
        <v>#N/A</v>
      </c>
      <c r="R652" s="20" t="e">
        <f>ROUND(VLOOKUP($M652,age!$A$2:$M$479,5,FALSE),1)</f>
        <v>#N/A</v>
      </c>
      <c r="S652" s="20" t="e">
        <f>ROUND(VLOOKUP($M652,age!$A$2:$M$479,6,FALSE),1)</f>
        <v>#N/A</v>
      </c>
      <c r="T652" s="20" t="e">
        <f>ROUND(VLOOKUP($M652,age!$A$2:$M$479,7,FALSE),1)</f>
        <v>#N/A</v>
      </c>
      <c r="U652" s="20" t="e">
        <f>ROUND(VLOOKUP($M652,age!$A$2:$M$479,8,FALSE),1)</f>
        <v>#N/A</v>
      </c>
      <c r="V652" s="20" t="e">
        <f>ROUND(VLOOKUP($M652,age!$A$2:$M$479,9,FALSE),1)</f>
        <v>#N/A</v>
      </c>
      <c r="W652" s="20" t="e">
        <f>ROUND(VLOOKUP($M652,age!$A$2:$M$479,10,FALSE),1)</f>
        <v>#N/A</v>
      </c>
      <c r="X652" s="20" t="e">
        <f>ROUND(VLOOKUP($M652,age!$A$2:$M$479,11,FALSE),1)</f>
        <v>#N/A</v>
      </c>
      <c r="Y652" s="20" t="e">
        <f>ROUND(VLOOKUP($M652,age!$A$2:$M$479,12,FALSE),1)</f>
        <v>#N/A</v>
      </c>
      <c r="Z652" s="20" t="e">
        <f>ROUND(VLOOKUP($M652,age!$A$2:$M$479,13,FALSE),1)</f>
        <v>#N/A</v>
      </c>
      <c r="AA652" s="20" t="e">
        <f>ROUND(VLOOKUP($N652,ht!$A$2:$H$423,2,FALSE),1)</f>
        <v>#N/A</v>
      </c>
      <c r="AB652" s="38" t="e">
        <f>ROUND(VLOOKUP($N652,ht!$A$2:$H$423,3,FALSE),1)</f>
        <v>#N/A</v>
      </c>
      <c r="AC652" s="20" t="e">
        <f>ROUND(VLOOKUP($N652,ht!$A$2:$H$423,4,FALSE),1)</f>
        <v>#N/A</v>
      </c>
      <c r="AD652" s="20" t="e">
        <f>ROUND(VLOOKUP($N652,ht!$A$2:$H$423,5,FALSE),1)</f>
        <v>#N/A</v>
      </c>
      <c r="AE652" s="20" t="e">
        <f>ROUND(VLOOKUP($N652,ht!$A$2:$H$423,6,FALSE),1)</f>
        <v>#N/A</v>
      </c>
      <c r="AF652" s="20" t="e">
        <f>ROUND(VLOOKUP($N652,ht!$A$2:$H$423,7,FALSE),1)</f>
        <v>#N/A</v>
      </c>
      <c r="AG652" s="20" t="e">
        <f>ROUND(VLOOKUP($N652,ht!$A$2:$H$423,8,FALSE),1)</f>
        <v>#N/A</v>
      </c>
    </row>
    <row r="653" spans="1:33" x14ac:dyDescent="0.75">
      <c r="A653" s="4"/>
      <c r="B653" s="5"/>
      <c r="C653" s="6"/>
      <c r="D653" s="6"/>
      <c r="E653" s="6"/>
      <c r="F653" s="6"/>
      <c r="G653" s="6"/>
      <c r="H653" s="35" t="str">
        <f t="shared" si="60"/>
        <v/>
      </c>
      <c r="I653" s="35" t="str">
        <f t="shared" si="61"/>
        <v/>
      </c>
      <c r="J653" s="35" t="str">
        <f t="shared" si="62"/>
        <v/>
      </c>
      <c r="K653" s="36" t="str">
        <f>Profile!$B$14</f>
        <v>700101-1</v>
      </c>
      <c r="L653" s="37">
        <f t="shared" ca="1" si="63"/>
        <v>45085</v>
      </c>
      <c r="M653" s="20" t="str">
        <f t="shared" si="64"/>
        <v>0</v>
      </c>
      <c r="N653" s="20" t="str">
        <f t="shared" si="65"/>
        <v>0</v>
      </c>
      <c r="O653" s="20" t="e">
        <f>ROUND(VLOOKUP($M653,age!$A$2:$M$479,2,FALSE),1)</f>
        <v>#N/A</v>
      </c>
      <c r="P653" s="20" t="e">
        <f>ROUND(VLOOKUP($M653,age!$A$2:$M$479,3,FALSE),1)</f>
        <v>#N/A</v>
      </c>
      <c r="Q653" s="20" t="e">
        <f>ROUND(VLOOKUP($M653,age!$A$2:$M$479,4,FALSE),1)</f>
        <v>#N/A</v>
      </c>
      <c r="R653" s="20" t="e">
        <f>ROUND(VLOOKUP($M653,age!$A$2:$M$479,5,FALSE),1)</f>
        <v>#N/A</v>
      </c>
      <c r="S653" s="20" t="e">
        <f>ROUND(VLOOKUP($M653,age!$A$2:$M$479,6,FALSE),1)</f>
        <v>#N/A</v>
      </c>
      <c r="T653" s="20" t="e">
        <f>ROUND(VLOOKUP($M653,age!$A$2:$M$479,7,FALSE),1)</f>
        <v>#N/A</v>
      </c>
      <c r="U653" s="20" t="e">
        <f>ROUND(VLOOKUP($M653,age!$A$2:$M$479,8,FALSE),1)</f>
        <v>#N/A</v>
      </c>
      <c r="V653" s="20" t="e">
        <f>ROUND(VLOOKUP($M653,age!$A$2:$M$479,9,FALSE),1)</f>
        <v>#N/A</v>
      </c>
      <c r="W653" s="20" t="e">
        <f>ROUND(VLOOKUP($M653,age!$A$2:$M$479,10,FALSE),1)</f>
        <v>#N/A</v>
      </c>
      <c r="X653" s="20" t="e">
        <f>ROUND(VLOOKUP($M653,age!$A$2:$M$479,11,FALSE),1)</f>
        <v>#N/A</v>
      </c>
      <c r="Y653" s="20" t="e">
        <f>ROUND(VLOOKUP($M653,age!$A$2:$M$479,12,FALSE),1)</f>
        <v>#N/A</v>
      </c>
      <c r="Z653" s="20" t="e">
        <f>ROUND(VLOOKUP($M653,age!$A$2:$M$479,13,FALSE),1)</f>
        <v>#N/A</v>
      </c>
      <c r="AA653" s="20" t="e">
        <f>ROUND(VLOOKUP($N653,ht!$A$2:$H$423,2,FALSE),1)</f>
        <v>#N/A</v>
      </c>
      <c r="AB653" s="38" t="e">
        <f>ROUND(VLOOKUP($N653,ht!$A$2:$H$423,3,FALSE),1)</f>
        <v>#N/A</v>
      </c>
      <c r="AC653" s="20" t="e">
        <f>ROUND(VLOOKUP($N653,ht!$A$2:$H$423,4,FALSE),1)</f>
        <v>#N/A</v>
      </c>
      <c r="AD653" s="20" t="e">
        <f>ROUND(VLOOKUP($N653,ht!$A$2:$H$423,5,FALSE),1)</f>
        <v>#N/A</v>
      </c>
      <c r="AE653" s="20" t="e">
        <f>ROUND(VLOOKUP($N653,ht!$A$2:$H$423,6,FALSE),1)</f>
        <v>#N/A</v>
      </c>
      <c r="AF653" s="20" t="e">
        <f>ROUND(VLOOKUP($N653,ht!$A$2:$H$423,7,FALSE),1)</f>
        <v>#N/A</v>
      </c>
      <c r="AG653" s="20" t="e">
        <f>ROUND(VLOOKUP($N653,ht!$A$2:$H$423,8,FALSE),1)</f>
        <v>#N/A</v>
      </c>
    </row>
    <row r="654" spans="1:33" x14ac:dyDescent="0.75">
      <c r="A654" s="4"/>
      <c r="B654" s="5"/>
      <c r="C654" s="6"/>
      <c r="D654" s="6"/>
      <c r="E654" s="6"/>
      <c r="F654" s="6"/>
      <c r="G654" s="6"/>
      <c r="H654" s="35" t="str">
        <f t="shared" si="60"/>
        <v/>
      </c>
      <c r="I654" s="35" t="str">
        <f t="shared" si="61"/>
        <v/>
      </c>
      <c r="J654" s="35" t="str">
        <f t="shared" si="62"/>
        <v/>
      </c>
      <c r="K654" s="36" t="str">
        <f>Profile!$B$14</f>
        <v>700101-1</v>
      </c>
      <c r="L654" s="37">
        <f t="shared" ca="1" si="63"/>
        <v>45085</v>
      </c>
      <c r="M654" s="20" t="str">
        <f t="shared" si="64"/>
        <v>0</v>
      </c>
      <c r="N654" s="20" t="str">
        <f t="shared" si="65"/>
        <v>0</v>
      </c>
      <c r="O654" s="20" t="e">
        <f>ROUND(VLOOKUP($M654,age!$A$2:$M$479,2,FALSE),1)</f>
        <v>#N/A</v>
      </c>
      <c r="P654" s="20" t="e">
        <f>ROUND(VLOOKUP($M654,age!$A$2:$M$479,3,FALSE),1)</f>
        <v>#N/A</v>
      </c>
      <c r="Q654" s="20" t="e">
        <f>ROUND(VLOOKUP($M654,age!$A$2:$M$479,4,FALSE),1)</f>
        <v>#N/A</v>
      </c>
      <c r="R654" s="20" t="e">
        <f>ROUND(VLOOKUP($M654,age!$A$2:$M$479,5,FALSE),1)</f>
        <v>#N/A</v>
      </c>
      <c r="S654" s="20" t="e">
        <f>ROUND(VLOOKUP($M654,age!$A$2:$M$479,6,FALSE),1)</f>
        <v>#N/A</v>
      </c>
      <c r="T654" s="20" t="e">
        <f>ROUND(VLOOKUP($M654,age!$A$2:$M$479,7,FALSE),1)</f>
        <v>#N/A</v>
      </c>
      <c r="U654" s="20" t="e">
        <f>ROUND(VLOOKUP($M654,age!$A$2:$M$479,8,FALSE),1)</f>
        <v>#N/A</v>
      </c>
      <c r="V654" s="20" t="e">
        <f>ROUND(VLOOKUP($M654,age!$A$2:$M$479,9,FALSE),1)</f>
        <v>#N/A</v>
      </c>
      <c r="W654" s="20" t="e">
        <f>ROUND(VLOOKUP($M654,age!$A$2:$M$479,10,FALSE),1)</f>
        <v>#N/A</v>
      </c>
      <c r="X654" s="20" t="e">
        <f>ROUND(VLOOKUP($M654,age!$A$2:$M$479,11,FALSE),1)</f>
        <v>#N/A</v>
      </c>
      <c r="Y654" s="20" t="e">
        <f>ROUND(VLOOKUP($M654,age!$A$2:$M$479,12,FALSE),1)</f>
        <v>#N/A</v>
      </c>
      <c r="Z654" s="20" t="e">
        <f>ROUND(VLOOKUP($M654,age!$A$2:$M$479,13,FALSE),1)</f>
        <v>#N/A</v>
      </c>
      <c r="AA654" s="20" t="e">
        <f>ROUND(VLOOKUP($N654,ht!$A$2:$H$423,2,FALSE),1)</f>
        <v>#N/A</v>
      </c>
      <c r="AB654" s="38" t="e">
        <f>ROUND(VLOOKUP($N654,ht!$A$2:$H$423,3,FALSE),1)</f>
        <v>#N/A</v>
      </c>
      <c r="AC654" s="20" t="e">
        <f>ROUND(VLOOKUP($N654,ht!$A$2:$H$423,4,FALSE),1)</f>
        <v>#N/A</v>
      </c>
      <c r="AD654" s="20" t="e">
        <f>ROUND(VLOOKUP($N654,ht!$A$2:$H$423,5,FALSE),1)</f>
        <v>#N/A</v>
      </c>
      <c r="AE654" s="20" t="e">
        <f>ROUND(VLOOKUP($N654,ht!$A$2:$H$423,6,FALSE),1)</f>
        <v>#N/A</v>
      </c>
      <c r="AF654" s="20" t="e">
        <f>ROUND(VLOOKUP($N654,ht!$A$2:$H$423,7,FALSE),1)</f>
        <v>#N/A</v>
      </c>
      <c r="AG654" s="20" t="e">
        <f>ROUND(VLOOKUP($N654,ht!$A$2:$H$423,8,FALSE),1)</f>
        <v>#N/A</v>
      </c>
    </row>
    <row r="655" spans="1:33" x14ac:dyDescent="0.75">
      <c r="A655" s="4"/>
      <c r="B655" s="5"/>
      <c r="C655" s="6"/>
      <c r="D655" s="6"/>
      <c r="E655" s="6"/>
      <c r="F655" s="6"/>
      <c r="G655" s="6"/>
      <c r="H655" s="35" t="str">
        <f t="shared" si="60"/>
        <v/>
      </c>
      <c r="I655" s="35" t="str">
        <f t="shared" si="61"/>
        <v/>
      </c>
      <c r="J655" s="35" t="str">
        <f t="shared" si="62"/>
        <v/>
      </c>
      <c r="K655" s="36" t="str">
        <f>Profile!$B$14</f>
        <v>700101-1</v>
      </c>
      <c r="L655" s="37">
        <f t="shared" ca="1" si="63"/>
        <v>45085</v>
      </c>
      <c r="M655" s="20" t="str">
        <f t="shared" si="64"/>
        <v>0</v>
      </c>
      <c r="N655" s="20" t="str">
        <f t="shared" si="65"/>
        <v>0</v>
      </c>
      <c r="O655" s="20" t="e">
        <f>ROUND(VLOOKUP($M655,age!$A$2:$M$479,2,FALSE),1)</f>
        <v>#N/A</v>
      </c>
      <c r="P655" s="20" t="e">
        <f>ROUND(VLOOKUP($M655,age!$A$2:$M$479,3,FALSE),1)</f>
        <v>#N/A</v>
      </c>
      <c r="Q655" s="20" t="e">
        <f>ROUND(VLOOKUP($M655,age!$A$2:$M$479,4,FALSE),1)</f>
        <v>#N/A</v>
      </c>
      <c r="R655" s="20" t="e">
        <f>ROUND(VLOOKUP($M655,age!$A$2:$M$479,5,FALSE),1)</f>
        <v>#N/A</v>
      </c>
      <c r="S655" s="20" t="e">
        <f>ROUND(VLOOKUP($M655,age!$A$2:$M$479,6,FALSE),1)</f>
        <v>#N/A</v>
      </c>
      <c r="T655" s="20" t="e">
        <f>ROUND(VLOOKUP($M655,age!$A$2:$M$479,7,FALSE),1)</f>
        <v>#N/A</v>
      </c>
      <c r="U655" s="20" t="e">
        <f>ROUND(VLOOKUP($M655,age!$A$2:$M$479,8,FALSE),1)</f>
        <v>#N/A</v>
      </c>
      <c r="V655" s="20" t="e">
        <f>ROUND(VLOOKUP($M655,age!$A$2:$M$479,9,FALSE),1)</f>
        <v>#N/A</v>
      </c>
      <c r="W655" s="20" t="e">
        <f>ROUND(VLOOKUP($M655,age!$A$2:$M$479,10,FALSE),1)</f>
        <v>#N/A</v>
      </c>
      <c r="X655" s="20" t="e">
        <f>ROUND(VLOOKUP($M655,age!$A$2:$M$479,11,FALSE),1)</f>
        <v>#N/A</v>
      </c>
      <c r="Y655" s="20" t="e">
        <f>ROUND(VLOOKUP($M655,age!$A$2:$M$479,12,FALSE),1)</f>
        <v>#N/A</v>
      </c>
      <c r="Z655" s="20" t="e">
        <f>ROUND(VLOOKUP($M655,age!$A$2:$M$479,13,FALSE),1)</f>
        <v>#N/A</v>
      </c>
      <c r="AA655" s="20" t="e">
        <f>ROUND(VLOOKUP($N655,ht!$A$2:$H$423,2,FALSE),1)</f>
        <v>#N/A</v>
      </c>
      <c r="AB655" s="38" t="e">
        <f>ROUND(VLOOKUP($N655,ht!$A$2:$H$423,3,FALSE),1)</f>
        <v>#N/A</v>
      </c>
      <c r="AC655" s="20" t="e">
        <f>ROUND(VLOOKUP($N655,ht!$A$2:$H$423,4,FALSE),1)</f>
        <v>#N/A</v>
      </c>
      <c r="AD655" s="20" t="e">
        <f>ROUND(VLOOKUP($N655,ht!$A$2:$H$423,5,FALSE),1)</f>
        <v>#N/A</v>
      </c>
      <c r="AE655" s="20" t="e">
        <f>ROUND(VLOOKUP($N655,ht!$A$2:$H$423,6,FALSE),1)</f>
        <v>#N/A</v>
      </c>
      <c r="AF655" s="20" t="e">
        <f>ROUND(VLOOKUP($N655,ht!$A$2:$H$423,7,FALSE),1)</f>
        <v>#N/A</v>
      </c>
      <c r="AG655" s="20" t="e">
        <f>ROUND(VLOOKUP($N655,ht!$A$2:$H$423,8,FALSE),1)</f>
        <v>#N/A</v>
      </c>
    </row>
    <row r="656" spans="1:33" x14ac:dyDescent="0.75">
      <c r="A656" s="4"/>
      <c r="B656" s="5"/>
      <c r="C656" s="6"/>
      <c r="D656" s="6"/>
      <c r="E656" s="6"/>
      <c r="F656" s="6"/>
      <c r="G656" s="6"/>
      <c r="H656" s="35" t="str">
        <f t="shared" si="60"/>
        <v/>
      </c>
      <c r="I656" s="35" t="str">
        <f t="shared" si="61"/>
        <v/>
      </c>
      <c r="J656" s="35" t="str">
        <f t="shared" si="62"/>
        <v/>
      </c>
      <c r="K656" s="36" t="str">
        <f>Profile!$B$14</f>
        <v>700101-1</v>
      </c>
      <c r="L656" s="37">
        <f t="shared" ca="1" si="63"/>
        <v>45085</v>
      </c>
      <c r="M656" s="20" t="str">
        <f t="shared" si="64"/>
        <v>0</v>
      </c>
      <c r="N656" s="20" t="str">
        <f t="shared" si="65"/>
        <v>0</v>
      </c>
      <c r="O656" s="20" t="e">
        <f>ROUND(VLOOKUP($M656,age!$A$2:$M$479,2,FALSE),1)</f>
        <v>#N/A</v>
      </c>
      <c r="P656" s="20" t="e">
        <f>ROUND(VLOOKUP($M656,age!$A$2:$M$479,3,FALSE),1)</f>
        <v>#N/A</v>
      </c>
      <c r="Q656" s="20" t="e">
        <f>ROUND(VLOOKUP($M656,age!$A$2:$M$479,4,FALSE),1)</f>
        <v>#N/A</v>
      </c>
      <c r="R656" s="20" t="e">
        <f>ROUND(VLOOKUP($M656,age!$A$2:$M$479,5,FALSE),1)</f>
        <v>#N/A</v>
      </c>
      <c r="S656" s="20" t="e">
        <f>ROUND(VLOOKUP($M656,age!$A$2:$M$479,6,FALSE),1)</f>
        <v>#N/A</v>
      </c>
      <c r="T656" s="20" t="e">
        <f>ROUND(VLOOKUP($M656,age!$A$2:$M$479,7,FALSE),1)</f>
        <v>#N/A</v>
      </c>
      <c r="U656" s="20" t="e">
        <f>ROUND(VLOOKUP($M656,age!$A$2:$M$479,8,FALSE),1)</f>
        <v>#N/A</v>
      </c>
      <c r="V656" s="20" t="e">
        <f>ROUND(VLOOKUP($M656,age!$A$2:$M$479,9,FALSE),1)</f>
        <v>#N/A</v>
      </c>
      <c r="W656" s="20" t="e">
        <f>ROUND(VLOOKUP($M656,age!$A$2:$M$479,10,FALSE),1)</f>
        <v>#N/A</v>
      </c>
      <c r="X656" s="20" t="e">
        <f>ROUND(VLOOKUP($M656,age!$A$2:$M$479,11,FALSE),1)</f>
        <v>#N/A</v>
      </c>
      <c r="Y656" s="20" t="e">
        <f>ROUND(VLOOKUP($M656,age!$A$2:$M$479,12,FALSE),1)</f>
        <v>#N/A</v>
      </c>
      <c r="Z656" s="20" t="e">
        <f>ROUND(VLOOKUP($M656,age!$A$2:$M$479,13,FALSE),1)</f>
        <v>#N/A</v>
      </c>
      <c r="AA656" s="20" t="e">
        <f>ROUND(VLOOKUP($N656,ht!$A$2:$H$423,2,FALSE),1)</f>
        <v>#N/A</v>
      </c>
      <c r="AB656" s="38" t="e">
        <f>ROUND(VLOOKUP($N656,ht!$A$2:$H$423,3,FALSE),1)</f>
        <v>#N/A</v>
      </c>
      <c r="AC656" s="20" t="e">
        <f>ROUND(VLOOKUP($N656,ht!$A$2:$H$423,4,FALSE),1)</f>
        <v>#N/A</v>
      </c>
      <c r="AD656" s="20" t="e">
        <f>ROUND(VLOOKUP($N656,ht!$A$2:$H$423,5,FALSE),1)</f>
        <v>#N/A</v>
      </c>
      <c r="AE656" s="20" t="e">
        <f>ROUND(VLOOKUP($N656,ht!$A$2:$H$423,6,FALSE),1)</f>
        <v>#N/A</v>
      </c>
      <c r="AF656" s="20" t="e">
        <f>ROUND(VLOOKUP($N656,ht!$A$2:$H$423,7,FALSE),1)</f>
        <v>#N/A</v>
      </c>
      <c r="AG656" s="20" t="e">
        <f>ROUND(VLOOKUP($N656,ht!$A$2:$H$423,8,FALSE),1)</f>
        <v>#N/A</v>
      </c>
    </row>
    <row r="657" spans="1:33" x14ac:dyDescent="0.75">
      <c r="A657" s="4"/>
      <c r="B657" s="5"/>
      <c r="C657" s="6"/>
      <c r="D657" s="6"/>
      <c r="E657" s="6"/>
      <c r="F657" s="6"/>
      <c r="G657" s="6"/>
      <c r="H657" s="35" t="str">
        <f t="shared" si="60"/>
        <v/>
      </c>
      <c r="I657" s="35" t="str">
        <f t="shared" si="61"/>
        <v/>
      </c>
      <c r="J657" s="35" t="str">
        <f t="shared" si="62"/>
        <v/>
      </c>
      <c r="K657" s="36" t="str">
        <f>Profile!$B$14</f>
        <v>700101-1</v>
      </c>
      <c r="L657" s="37">
        <f t="shared" ca="1" si="63"/>
        <v>45085</v>
      </c>
      <c r="M657" s="20" t="str">
        <f t="shared" si="64"/>
        <v>0</v>
      </c>
      <c r="N657" s="20" t="str">
        <f t="shared" si="65"/>
        <v>0</v>
      </c>
      <c r="O657" s="20" t="e">
        <f>ROUND(VLOOKUP($M657,age!$A$2:$M$479,2,FALSE),1)</f>
        <v>#N/A</v>
      </c>
      <c r="P657" s="20" t="e">
        <f>ROUND(VLOOKUP($M657,age!$A$2:$M$479,3,FALSE),1)</f>
        <v>#N/A</v>
      </c>
      <c r="Q657" s="20" t="e">
        <f>ROUND(VLOOKUP($M657,age!$A$2:$M$479,4,FALSE),1)</f>
        <v>#N/A</v>
      </c>
      <c r="R657" s="20" t="e">
        <f>ROUND(VLOOKUP($M657,age!$A$2:$M$479,5,FALSE),1)</f>
        <v>#N/A</v>
      </c>
      <c r="S657" s="20" t="e">
        <f>ROUND(VLOOKUP($M657,age!$A$2:$M$479,6,FALSE),1)</f>
        <v>#N/A</v>
      </c>
      <c r="T657" s="20" t="e">
        <f>ROUND(VLOOKUP($M657,age!$A$2:$M$479,7,FALSE),1)</f>
        <v>#N/A</v>
      </c>
      <c r="U657" s="20" t="e">
        <f>ROUND(VLOOKUP($M657,age!$A$2:$M$479,8,FALSE),1)</f>
        <v>#N/A</v>
      </c>
      <c r="V657" s="20" t="e">
        <f>ROUND(VLOOKUP($M657,age!$A$2:$M$479,9,FALSE),1)</f>
        <v>#N/A</v>
      </c>
      <c r="W657" s="20" t="e">
        <f>ROUND(VLOOKUP($M657,age!$A$2:$M$479,10,FALSE),1)</f>
        <v>#N/A</v>
      </c>
      <c r="X657" s="20" t="e">
        <f>ROUND(VLOOKUP($M657,age!$A$2:$M$479,11,FALSE),1)</f>
        <v>#N/A</v>
      </c>
      <c r="Y657" s="20" t="e">
        <f>ROUND(VLOOKUP($M657,age!$A$2:$M$479,12,FALSE),1)</f>
        <v>#N/A</v>
      </c>
      <c r="Z657" s="20" t="e">
        <f>ROUND(VLOOKUP($M657,age!$A$2:$M$479,13,FALSE),1)</f>
        <v>#N/A</v>
      </c>
      <c r="AA657" s="20" t="e">
        <f>ROUND(VLOOKUP($N657,ht!$A$2:$H$423,2,FALSE),1)</f>
        <v>#N/A</v>
      </c>
      <c r="AB657" s="38" t="e">
        <f>ROUND(VLOOKUP($N657,ht!$A$2:$H$423,3,FALSE),1)</f>
        <v>#N/A</v>
      </c>
      <c r="AC657" s="20" t="e">
        <f>ROUND(VLOOKUP($N657,ht!$A$2:$H$423,4,FALSE),1)</f>
        <v>#N/A</v>
      </c>
      <c r="AD657" s="20" t="e">
        <f>ROUND(VLOOKUP($N657,ht!$A$2:$H$423,5,FALSE),1)</f>
        <v>#N/A</v>
      </c>
      <c r="AE657" s="20" t="e">
        <f>ROUND(VLOOKUP($N657,ht!$A$2:$H$423,6,FALSE),1)</f>
        <v>#N/A</v>
      </c>
      <c r="AF657" s="20" t="e">
        <f>ROUND(VLOOKUP($N657,ht!$A$2:$H$423,7,FALSE),1)</f>
        <v>#N/A</v>
      </c>
      <c r="AG657" s="20" t="e">
        <f>ROUND(VLOOKUP($N657,ht!$A$2:$H$423,8,FALSE),1)</f>
        <v>#N/A</v>
      </c>
    </row>
    <row r="658" spans="1:33" x14ac:dyDescent="0.75">
      <c r="A658" s="4"/>
      <c r="B658" s="5"/>
      <c r="C658" s="6"/>
      <c r="D658" s="6"/>
      <c r="E658" s="6"/>
      <c r="F658" s="6"/>
      <c r="G658" s="6"/>
      <c r="H658" s="35" t="str">
        <f t="shared" si="60"/>
        <v/>
      </c>
      <c r="I658" s="35" t="str">
        <f t="shared" si="61"/>
        <v/>
      </c>
      <c r="J658" s="35" t="str">
        <f t="shared" si="62"/>
        <v/>
      </c>
      <c r="K658" s="36" t="str">
        <f>Profile!$B$14</f>
        <v>700101-1</v>
      </c>
      <c r="L658" s="37">
        <f t="shared" ca="1" si="63"/>
        <v>45085</v>
      </c>
      <c r="M658" s="20" t="str">
        <f t="shared" si="64"/>
        <v>0</v>
      </c>
      <c r="N658" s="20" t="str">
        <f t="shared" si="65"/>
        <v>0</v>
      </c>
      <c r="O658" s="20" t="e">
        <f>ROUND(VLOOKUP($M658,age!$A$2:$M$479,2,FALSE),1)</f>
        <v>#N/A</v>
      </c>
      <c r="P658" s="20" t="e">
        <f>ROUND(VLOOKUP($M658,age!$A$2:$M$479,3,FALSE),1)</f>
        <v>#N/A</v>
      </c>
      <c r="Q658" s="20" t="e">
        <f>ROUND(VLOOKUP($M658,age!$A$2:$M$479,4,FALSE),1)</f>
        <v>#N/A</v>
      </c>
      <c r="R658" s="20" t="e">
        <f>ROUND(VLOOKUP($M658,age!$A$2:$M$479,5,FALSE),1)</f>
        <v>#N/A</v>
      </c>
      <c r="S658" s="20" t="e">
        <f>ROUND(VLOOKUP($M658,age!$A$2:$M$479,6,FALSE),1)</f>
        <v>#N/A</v>
      </c>
      <c r="T658" s="20" t="e">
        <f>ROUND(VLOOKUP($M658,age!$A$2:$M$479,7,FALSE),1)</f>
        <v>#N/A</v>
      </c>
      <c r="U658" s="20" t="e">
        <f>ROUND(VLOOKUP($M658,age!$A$2:$M$479,8,FALSE),1)</f>
        <v>#N/A</v>
      </c>
      <c r="V658" s="20" t="e">
        <f>ROUND(VLOOKUP($M658,age!$A$2:$M$479,9,FALSE),1)</f>
        <v>#N/A</v>
      </c>
      <c r="W658" s="20" t="e">
        <f>ROUND(VLOOKUP($M658,age!$A$2:$M$479,10,FALSE),1)</f>
        <v>#N/A</v>
      </c>
      <c r="X658" s="20" t="e">
        <f>ROUND(VLOOKUP($M658,age!$A$2:$M$479,11,FALSE),1)</f>
        <v>#N/A</v>
      </c>
      <c r="Y658" s="20" t="e">
        <f>ROUND(VLOOKUP($M658,age!$A$2:$M$479,12,FALSE),1)</f>
        <v>#N/A</v>
      </c>
      <c r="Z658" s="20" t="e">
        <f>ROUND(VLOOKUP($M658,age!$A$2:$M$479,13,FALSE),1)</f>
        <v>#N/A</v>
      </c>
      <c r="AA658" s="20" t="e">
        <f>ROUND(VLOOKUP($N658,ht!$A$2:$H$423,2,FALSE),1)</f>
        <v>#N/A</v>
      </c>
      <c r="AB658" s="38" t="e">
        <f>ROUND(VLOOKUP($N658,ht!$A$2:$H$423,3,FALSE),1)</f>
        <v>#N/A</v>
      </c>
      <c r="AC658" s="20" t="e">
        <f>ROUND(VLOOKUP($N658,ht!$A$2:$H$423,4,FALSE),1)</f>
        <v>#N/A</v>
      </c>
      <c r="AD658" s="20" t="e">
        <f>ROUND(VLOOKUP($N658,ht!$A$2:$H$423,5,FALSE),1)</f>
        <v>#N/A</v>
      </c>
      <c r="AE658" s="20" t="e">
        <f>ROUND(VLOOKUP($N658,ht!$A$2:$H$423,6,FALSE),1)</f>
        <v>#N/A</v>
      </c>
      <c r="AF658" s="20" t="e">
        <f>ROUND(VLOOKUP($N658,ht!$A$2:$H$423,7,FALSE),1)</f>
        <v>#N/A</v>
      </c>
      <c r="AG658" s="20" t="e">
        <f>ROUND(VLOOKUP($N658,ht!$A$2:$H$423,8,FALSE),1)</f>
        <v>#N/A</v>
      </c>
    </row>
    <row r="659" spans="1:33" x14ac:dyDescent="0.75">
      <c r="A659" s="4"/>
      <c r="B659" s="5"/>
      <c r="C659" s="6"/>
      <c r="D659" s="6"/>
      <c r="E659" s="6"/>
      <c r="F659" s="6"/>
      <c r="G659" s="6"/>
      <c r="H659" s="35" t="str">
        <f t="shared" si="60"/>
        <v/>
      </c>
      <c r="I659" s="35" t="str">
        <f t="shared" si="61"/>
        <v/>
      </c>
      <c r="J659" s="35" t="str">
        <f t="shared" si="62"/>
        <v/>
      </c>
      <c r="K659" s="36" t="str">
        <f>Profile!$B$14</f>
        <v>700101-1</v>
      </c>
      <c r="L659" s="37">
        <f t="shared" ca="1" si="63"/>
        <v>45085</v>
      </c>
      <c r="M659" s="20" t="str">
        <f t="shared" si="64"/>
        <v>0</v>
      </c>
      <c r="N659" s="20" t="str">
        <f t="shared" si="65"/>
        <v>0</v>
      </c>
      <c r="O659" s="20" t="e">
        <f>ROUND(VLOOKUP($M659,age!$A$2:$M$479,2,FALSE),1)</f>
        <v>#N/A</v>
      </c>
      <c r="P659" s="20" t="e">
        <f>ROUND(VLOOKUP($M659,age!$A$2:$M$479,3,FALSE),1)</f>
        <v>#N/A</v>
      </c>
      <c r="Q659" s="20" t="e">
        <f>ROUND(VLOOKUP($M659,age!$A$2:$M$479,4,FALSE),1)</f>
        <v>#N/A</v>
      </c>
      <c r="R659" s="20" t="e">
        <f>ROUND(VLOOKUP($M659,age!$A$2:$M$479,5,FALSE),1)</f>
        <v>#N/A</v>
      </c>
      <c r="S659" s="20" t="e">
        <f>ROUND(VLOOKUP($M659,age!$A$2:$M$479,6,FALSE),1)</f>
        <v>#N/A</v>
      </c>
      <c r="T659" s="20" t="e">
        <f>ROUND(VLOOKUP($M659,age!$A$2:$M$479,7,FALSE),1)</f>
        <v>#N/A</v>
      </c>
      <c r="U659" s="20" t="e">
        <f>ROUND(VLOOKUP($M659,age!$A$2:$M$479,8,FALSE),1)</f>
        <v>#N/A</v>
      </c>
      <c r="V659" s="20" t="e">
        <f>ROUND(VLOOKUP($M659,age!$A$2:$M$479,9,FALSE),1)</f>
        <v>#N/A</v>
      </c>
      <c r="W659" s="20" t="e">
        <f>ROUND(VLOOKUP($M659,age!$A$2:$M$479,10,FALSE),1)</f>
        <v>#N/A</v>
      </c>
      <c r="X659" s="20" t="e">
        <f>ROUND(VLOOKUP($M659,age!$A$2:$M$479,11,FALSE),1)</f>
        <v>#N/A</v>
      </c>
      <c r="Y659" s="20" t="e">
        <f>ROUND(VLOOKUP($M659,age!$A$2:$M$479,12,FALSE),1)</f>
        <v>#N/A</v>
      </c>
      <c r="Z659" s="20" t="e">
        <f>ROUND(VLOOKUP($M659,age!$A$2:$M$479,13,FALSE),1)</f>
        <v>#N/A</v>
      </c>
      <c r="AA659" s="20" t="e">
        <f>ROUND(VLOOKUP($N659,ht!$A$2:$H$423,2,FALSE),1)</f>
        <v>#N/A</v>
      </c>
      <c r="AB659" s="38" t="e">
        <f>ROUND(VLOOKUP($N659,ht!$A$2:$H$423,3,FALSE),1)</f>
        <v>#N/A</v>
      </c>
      <c r="AC659" s="20" t="e">
        <f>ROUND(VLOOKUP($N659,ht!$A$2:$H$423,4,FALSE),1)</f>
        <v>#N/A</v>
      </c>
      <c r="AD659" s="20" t="e">
        <f>ROUND(VLOOKUP($N659,ht!$A$2:$H$423,5,FALSE),1)</f>
        <v>#N/A</v>
      </c>
      <c r="AE659" s="20" t="e">
        <f>ROUND(VLOOKUP($N659,ht!$A$2:$H$423,6,FALSE),1)</f>
        <v>#N/A</v>
      </c>
      <c r="AF659" s="20" t="e">
        <f>ROUND(VLOOKUP($N659,ht!$A$2:$H$423,7,FALSE),1)</f>
        <v>#N/A</v>
      </c>
      <c r="AG659" s="20" t="e">
        <f>ROUND(VLOOKUP($N659,ht!$A$2:$H$423,8,FALSE),1)</f>
        <v>#N/A</v>
      </c>
    </row>
    <row r="660" spans="1:33" x14ac:dyDescent="0.75">
      <c r="A660" s="4"/>
      <c r="B660" s="5"/>
      <c r="C660" s="6"/>
      <c r="D660" s="6"/>
      <c r="E660" s="6"/>
      <c r="F660" s="6"/>
      <c r="G660" s="6"/>
      <c r="H660" s="35" t="str">
        <f t="shared" si="60"/>
        <v/>
      </c>
      <c r="I660" s="35" t="str">
        <f t="shared" si="61"/>
        <v/>
      </c>
      <c r="J660" s="35" t="str">
        <f t="shared" si="62"/>
        <v/>
      </c>
      <c r="K660" s="36" t="str">
        <f>Profile!$B$14</f>
        <v>700101-1</v>
      </c>
      <c r="L660" s="37">
        <f t="shared" ca="1" si="63"/>
        <v>45085</v>
      </c>
      <c r="M660" s="20" t="str">
        <f t="shared" si="64"/>
        <v>0</v>
      </c>
      <c r="N660" s="20" t="str">
        <f t="shared" si="65"/>
        <v>0</v>
      </c>
      <c r="O660" s="20" t="e">
        <f>ROUND(VLOOKUP($M660,age!$A$2:$M$479,2,FALSE),1)</f>
        <v>#N/A</v>
      </c>
      <c r="P660" s="20" t="e">
        <f>ROUND(VLOOKUP($M660,age!$A$2:$M$479,3,FALSE),1)</f>
        <v>#N/A</v>
      </c>
      <c r="Q660" s="20" t="e">
        <f>ROUND(VLOOKUP($M660,age!$A$2:$M$479,4,FALSE),1)</f>
        <v>#N/A</v>
      </c>
      <c r="R660" s="20" t="e">
        <f>ROUND(VLOOKUP($M660,age!$A$2:$M$479,5,FALSE),1)</f>
        <v>#N/A</v>
      </c>
      <c r="S660" s="20" t="e">
        <f>ROUND(VLOOKUP($M660,age!$A$2:$M$479,6,FALSE),1)</f>
        <v>#N/A</v>
      </c>
      <c r="T660" s="20" t="e">
        <f>ROUND(VLOOKUP($M660,age!$A$2:$M$479,7,FALSE),1)</f>
        <v>#N/A</v>
      </c>
      <c r="U660" s="20" t="e">
        <f>ROUND(VLOOKUP($M660,age!$A$2:$M$479,8,FALSE),1)</f>
        <v>#N/A</v>
      </c>
      <c r="V660" s="20" t="e">
        <f>ROUND(VLOOKUP($M660,age!$A$2:$M$479,9,FALSE),1)</f>
        <v>#N/A</v>
      </c>
      <c r="W660" s="20" t="e">
        <f>ROUND(VLOOKUP($M660,age!$A$2:$M$479,10,FALSE),1)</f>
        <v>#N/A</v>
      </c>
      <c r="X660" s="20" t="e">
        <f>ROUND(VLOOKUP($M660,age!$A$2:$M$479,11,FALSE),1)</f>
        <v>#N/A</v>
      </c>
      <c r="Y660" s="20" t="e">
        <f>ROUND(VLOOKUP($M660,age!$A$2:$M$479,12,FALSE),1)</f>
        <v>#N/A</v>
      </c>
      <c r="Z660" s="20" t="e">
        <f>ROUND(VLOOKUP($M660,age!$A$2:$M$479,13,FALSE),1)</f>
        <v>#N/A</v>
      </c>
      <c r="AA660" s="20" t="e">
        <f>ROUND(VLOOKUP($N660,ht!$A$2:$H$423,2,FALSE),1)</f>
        <v>#N/A</v>
      </c>
      <c r="AB660" s="38" t="e">
        <f>ROUND(VLOOKUP($N660,ht!$A$2:$H$423,3,FALSE),1)</f>
        <v>#N/A</v>
      </c>
      <c r="AC660" s="20" t="e">
        <f>ROUND(VLOOKUP($N660,ht!$A$2:$H$423,4,FALSE),1)</f>
        <v>#N/A</v>
      </c>
      <c r="AD660" s="20" t="e">
        <f>ROUND(VLOOKUP($N660,ht!$A$2:$H$423,5,FALSE),1)</f>
        <v>#N/A</v>
      </c>
      <c r="AE660" s="20" t="e">
        <f>ROUND(VLOOKUP($N660,ht!$A$2:$H$423,6,FALSE),1)</f>
        <v>#N/A</v>
      </c>
      <c r="AF660" s="20" t="e">
        <f>ROUND(VLOOKUP($N660,ht!$A$2:$H$423,7,FALSE),1)</f>
        <v>#N/A</v>
      </c>
      <c r="AG660" s="20" t="e">
        <f>ROUND(VLOOKUP($N660,ht!$A$2:$H$423,8,FALSE),1)</f>
        <v>#N/A</v>
      </c>
    </row>
    <row r="661" spans="1:33" x14ac:dyDescent="0.75">
      <c r="A661" s="4"/>
      <c r="B661" s="5"/>
      <c r="C661" s="6"/>
      <c r="D661" s="6"/>
      <c r="E661" s="6"/>
      <c r="F661" s="6"/>
      <c r="G661" s="6"/>
      <c r="H661" s="35" t="str">
        <f t="shared" si="60"/>
        <v/>
      </c>
      <c r="I661" s="35" t="str">
        <f t="shared" si="61"/>
        <v/>
      </c>
      <c r="J661" s="35" t="str">
        <f t="shared" si="62"/>
        <v/>
      </c>
      <c r="K661" s="36" t="str">
        <f>Profile!$B$14</f>
        <v>700101-1</v>
      </c>
      <c r="L661" s="37">
        <f t="shared" ca="1" si="63"/>
        <v>45085</v>
      </c>
      <c r="M661" s="20" t="str">
        <f t="shared" si="64"/>
        <v>0</v>
      </c>
      <c r="N661" s="20" t="str">
        <f t="shared" si="65"/>
        <v>0</v>
      </c>
      <c r="O661" s="20" t="e">
        <f>ROUND(VLOOKUP($M661,age!$A$2:$M$479,2,FALSE),1)</f>
        <v>#N/A</v>
      </c>
      <c r="P661" s="20" t="e">
        <f>ROUND(VLOOKUP($M661,age!$A$2:$M$479,3,FALSE),1)</f>
        <v>#N/A</v>
      </c>
      <c r="Q661" s="20" t="e">
        <f>ROUND(VLOOKUP($M661,age!$A$2:$M$479,4,FALSE),1)</f>
        <v>#N/A</v>
      </c>
      <c r="R661" s="20" t="e">
        <f>ROUND(VLOOKUP($M661,age!$A$2:$M$479,5,FALSE),1)</f>
        <v>#N/A</v>
      </c>
      <c r="S661" s="20" t="e">
        <f>ROUND(VLOOKUP($M661,age!$A$2:$M$479,6,FALSE),1)</f>
        <v>#N/A</v>
      </c>
      <c r="T661" s="20" t="e">
        <f>ROUND(VLOOKUP($M661,age!$A$2:$M$479,7,FALSE),1)</f>
        <v>#N/A</v>
      </c>
      <c r="U661" s="20" t="e">
        <f>ROUND(VLOOKUP($M661,age!$A$2:$M$479,8,FALSE),1)</f>
        <v>#N/A</v>
      </c>
      <c r="V661" s="20" t="e">
        <f>ROUND(VLOOKUP($M661,age!$A$2:$M$479,9,FALSE),1)</f>
        <v>#N/A</v>
      </c>
      <c r="W661" s="20" t="e">
        <f>ROUND(VLOOKUP($M661,age!$A$2:$M$479,10,FALSE),1)</f>
        <v>#N/A</v>
      </c>
      <c r="X661" s="20" t="e">
        <f>ROUND(VLOOKUP($M661,age!$A$2:$M$479,11,FALSE),1)</f>
        <v>#N/A</v>
      </c>
      <c r="Y661" s="20" t="e">
        <f>ROUND(VLOOKUP($M661,age!$A$2:$M$479,12,FALSE),1)</f>
        <v>#N/A</v>
      </c>
      <c r="Z661" s="20" t="e">
        <f>ROUND(VLOOKUP($M661,age!$A$2:$M$479,13,FALSE),1)</f>
        <v>#N/A</v>
      </c>
      <c r="AA661" s="20" t="e">
        <f>ROUND(VLOOKUP($N661,ht!$A$2:$H$423,2,FALSE),1)</f>
        <v>#N/A</v>
      </c>
      <c r="AB661" s="38" t="e">
        <f>ROUND(VLOOKUP($N661,ht!$A$2:$H$423,3,FALSE),1)</f>
        <v>#N/A</v>
      </c>
      <c r="AC661" s="20" t="e">
        <f>ROUND(VLOOKUP($N661,ht!$A$2:$H$423,4,FALSE),1)</f>
        <v>#N/A</v>
      </c>
      <c r="AD661" s="20" t="e">
        <f>ROUND(VLOOKUP($N661,ht!$A$2:$H$423,5,FALSE),1)</f>
        <v>#N/A</v>
      </c>
      <c r="AE661" s="20" t="e">
        <f>ROUND(VLOOKUP($N661,ht!$A$2:$H$423,6,FALSE),1)</f>
        <v>#N/A</v>
      </c>
      <c r="AF661" s="20" t="e">
        <f>ROUND(VLOOKUP($N661,ht!$A$2:$H$423,7,FALSE),1)</f>
        <v>#N/A</v>
      </c>
      <c r="AG661" s="20" t="e">
        <f>ROUND(VLOOKUP($N661,ht!$A$2:$H$423,8,FALSE),1)</f>
        <v>#N/A</v>
      </c>
    </row>
    <row r="662" spans="1:33" x14ac:dyDescent="0.75">
      <c r="A662" s="4"/>
      <c r="B662" s="5"/>
      <c r="C662" s="6"/>
      <c r="D662" s="6"/>
      <c r="E662" s="6"/>
      <c r="F662" s="6"/>
      <c r="G662" s="6"/>
      <c r="H662" s="35" t="str">
        <f t="shared" si="60"/>
        <v/>
      </c>
      <c r="I662" s="35" t="str">
        <f t="shared" si="61"/>
        <v/>
      </c>
      <c r="J662" s="35" t="str">
        <f t="shared" si="62"/>
        <v/>
      </c>
      <c r="K662" s="36" t="str">
        <f>Profile!$B$14</f>
        <v>700101-1</v>
      </c>
      <c r="L662" s="37">
        <f t="shared" ca="1" si="63"/>
        <v>45085</v>
      </c>
      <c r="M662" s="20" t="str">
        <f t="shared" si="64"/>
        <v>0</v>
      </c>
      <c r="N662" s="20" t="str">
        <f t="shared" si="65"/>
        <v>0</v>
      </c>
      <c r="O662" s="20" t="e">
        <f>ROUND(VLOOKUP($M662,age!$A$2:$M$479,2,FALSE),1)</f>
        <v>#N/A</v>
      </c>
      <c r="P662" s="20" t="e">
        <f>ROUND(VLOOKUP($M662,age!$A$2:$M$479,3,FALSE),1)</f>
        <v>#N/A</v>
      </c>
      <c r="Q662" s="20" t="e">
        <f>ROUND(VLOOKUP($M662,age!$A$2:$M$479,4,FALSE),1)</f>
        <v>#N/A</v>
      </c>
      <c r="R662" s="20" t="e">
        <f>ROUND(VLOOKUP($M662,age!$A$2:$M$479,5,FALSE),1)</f>
        <v>#N/A</v>
      </c>
      <c r="S662" s="20" t="e">
        <f>ROUND(VLOOKUP($M662,age!$A$2:$M$479,6,FALSE),1)</f>
        <v>#N/A</v>
      </c>
      <c r="T662" s="20" t="e">
        <f>ROUND(VLOOKUP($M662,age!$A$2:$M$479,7,FALSE),1)</f>
        <v>#N/A</v>
      </c>
      <c r="U662" s="20" t="e">
        <f>ROUND(VLOOKUP($M662,age!$A$2:$M$479,8,FALSE),1)</f>
        <v>#N/A</v>
      </c>
      <c r="V662" s="20" t="e">
        <f>ROUND(VLOOKUP($M662,age!$A$2:$M$479,9,FALSE),1)</f>
        <v>#N/A</v>
      </c>
      <c r="W662" s="20" t="e">
        <f>ROUND(VLOOKUP($M662,age!$A$2:$M$479,10,FALSE),1)</f>
        <v>#N/A</v>
      </c>
      <c r="X662" s="20" t="e">
        <f>ROUND(VLOOKUP($M662,age!$A$2:$M$479,11,FALSE),1)</f>
        <v>#N/A</v>
      </c>
      <c r="Y662" s="20" t="e">
        <f>ROUND(VLOOKUP($M662,age!$A$2:$M$479,12,FALSE),1)</f>
        <v>#N/A</v>
      </c>
      <c r="Z662" s="20" t="e">
        <f>ROUND(VLOOKUP($M662,age!$A$2:$M$479,13,FALSE),1)</f>
        <v>#N/A</v>
      </c>
      <c r="AA662" s="20" t="e">
        <f>ROUND(VLOOKUP($N662,ht!$A$2:$H$423,2,FALSE),1)</f>
        <v>#N/A</v>
      </c>
      <c r="AB662" s="38" t="e">
        <f>ROUND(VLOOKUP($N662,ht!$A$2:$H$423,3,FALSE),1)</f>
        <v>#N/A</v>
      </c>
      <c r="AC662" s="20" t="e">
        <f>ROUND(VLOOKUP($N662,ht!$A$2:$H$423,4,FALSE),1)</f>
        <v>#N/A</v>
      </c>
      <c r="AD662" s="20" t="e">
        <f>ROUND(VLOOKUP($N662,ht!$A$2:$H$423,5,FALSE),1)</f>
        <v>#N/A</v>
      </c>
      <c r="AE662" s="20" t="e">
        <f>ROUND(VLOOKUP($N662,ht!$A$2:$H$423,6,FALSE),1)</f>
        <v>#N/A</v>
      </c>
      <c r="AF662" s="20" t="e">
        <f>ROUND(VLOOKUP($N662,ht!$A$2:$H$423,7,FALSE),1)</f>
        <v>#N/A</v>
      </c>
      <c r="AG662" s="20" t="e">
        <f>ROUND(VLOOKUP($N662,ht!$A$2:$H$423,8,FALSE),1)</f>
        <v>#N/A</v>
      </c>
    </row>
    <row r="663" spans="1:33" x14ac:dyDescent="0.75">
      <c r="A663" s="4"/>
      <c r="B663" s="5"/>
      <c r="C663" s="6"/>
      <c r="D663" s="6"/>
      <c r="E663" s="6"/>
      <c r="F663" s="6"/>
      <c r="G663" s="6"/>
      <c r="H663" s="35" t="str">
        <f t="shared" si="60"/>
        <v/>
      </c>
      <c r="I663" s="35" t="str">
        <f t="shared" si="61"/>
        <v/>
      </c>
      <c r="J663" s="35" t="str">
        <f t="shared" si="62"/>
        <v/>
      </c>
      <c r="K663" s="36" t="str">
        <f>Profile!$B$14</f>
        <v>700101-1</v>
      </c>
      <c r="L663" s="37">
        <f t="shared" ca="1" si="63"/>
        <v>45085</v>
      </c>
      <c r="M663" s="20" t="str">
        <f t="shared" si="64"/>
        <v>0</v>
      </c>
      <c r="N663" s="20" t="str">
        <f t="shared" si="65"/>
        <v>0</v>
      </c>
      <c r="O663" s="20" t="e">
        <f>ROUND(VLOOKUP($M663,age!$A$2:$M$479,2,FALSE),1)</f>
        <v>#N/A</v>
      </c>
      <c r="P663" s="20" t="e">
        <f>ROUND(VLOOKUP($M663,age!$A$2:$M$479,3,FALSE),1)</f>
        <v>#N/A</v>
      </c>
      <c r="Q663" s="20" t="e">
        <f>ROUND(VLOOKUP($M663,age!$A$2:$M$479,4,FALSE),1)</f>
        <v>#N/A</v>
      </c>
      <c r="R663" s="20" t="e">
        <f>ROUND(VLOOKUP($M663,age!$A$2:$M$479,5,FALSE),1)</f>
        <v>#N/A</v>
      </c>
      <c r="S663" s="20" t="e">
        <f>ROUND(VLOOKUP($M663,age!$A$2:$M$479,6,FALSE),1)</f>
        <v>#N/A</v>
      </c>
      <c r="T663" s="20" t="e">
        <f>ROUND(VLOOKUP($M663,age!$A$2:$M$479,7,FALSE),1)</f>
        <v>#N/A</v>
      </c>
      <c r="U663" s="20" t="e">
        <f>ROUND(VLOOKUP($M663,age!$A$2:$M$479,8,FALSE),1)</f>
        <v>#N/A</v>
      </c>
      <c r="V663" s="20" t="e">
        <f>ROUND(VLOOKUP($M663,age!$A$2:$M$479,9,FALSE),1)</f>
        <v>#N/A</v>
      </c>
      <c r="W663" s="20" t="e">
        <f>ROUND(VLOOKUP($M663,age!$A$2:$M$479,10,FALSE),1)</f>
        <v>#N/A</v>
      </c>
      <c r="X663" s="20" t="e">
        <f>ROUND(VLOOKUP($M663,age!$A$2:$M$479,11,FALSE),1)</f>
        <v>#N/A</v>
      </c>
      <c r="Y663" s="20" t="e">
        <f>ROUND(VLOOKUP($M663,age!$A$2:$M$479,12,FALSE),1)</f>
        <v>#N/A</v>
      </c>
      <c r="Z663" s="20" t="e">
        <f>ROUND(VLOOKUP($M663,age!$A$2:$M$479,13,FALSE),1)</f>
        <v>#N/A</v>
      </c>
      <c r="AA663" s="20" t="e">
        <f>ROUND(VLOOKUP($N663,ht!$A$2:$H$423,2,FALSE),1)</f>
        <v>#N/A</v>
      </c>
      <c r="AB663" s="38" t="e">
        <f>ROUND(VLOOKUP($N663,ht!$A$2:$H$423,3,FALSE),1)</f>
        <v>#N/A</v>
      </c>
      <c r="AC663" s="20" t="e">
        <f>ROUND(VLOOKUP($N663,ht!$A$2:$H$423,4,FALSE),1)</f>
        <v>#N/A</v>
      </c>
      <c r="AD663" s="20" t="e">
        <f>ROUND(VLOOKUP($N663,ht!$A$2:$H$423,5,FALSE),1)</f>
        <v>#N/A</v>
      </c>
      <c r="AE663" s="20" t="e">
        <f>ROUND(VLOOKUP($N663,ht!$A$2:$H$423,6,FALSE),1)</f>
        <v>#N/A</v>
      </c>
      <c r="AF663" s="20" t="e">
        <f>ROUND(VLOOKUP($N663,ht!$A$2:$H$423,7,FALSE),1)</f>
        <v>#N/A</v>
      </c>
      <c r="AG663" s="20" t="e">
        <f>ROUND(VLOOKUP($N663,ht!$A$2:$H$423,8,FALSE),1)</f>
        <v>#N/A</v>
      </c>
    </row>
    <row r="664" spans="1:33" x14ac:dyDescent="0.75">
      <c r="A664" s="4"/>
      <c r="B664" s="5"/>
      <c r="C664" s="6"/>
      <c r="D664" s="6"/>
      <c r="E664" s="6"/>
      <c r="F664" s="6"/>
      <c r="G664" s="6"/>
      <c r="H664" s="35" t="str">
        <f t="shared" si="60"/>
        <v/>
      </c>
      <c r="I664" s="35" t="str">
        <f t="shared" si="61"/>
        <v/>
      </c>
      <c r="J664" s="35" t="str">
        <f t="shared" si="62"/>
        <v/>
      </c>
      <c r="K664" s="36" t="str">
        <f>Profile!$B$14</f>
        <v>700101-1</v>
      </c>
      <c r="L664" s="37">
        <f t="shared" ca="1" si="63"/>
        <v>45085</v>
      </c>
      <c r="M664" s="20" t="str">
        <f t="shared" si="64"/>
        <v>0</v>
      </c>
      <c r="N664" s="20" t="str">
        <f t="shared" si="65"/>
        <v>0</v>
      </c>
      <c r="O664" s="20" t="e">
        <f>ROUND(VLOOKUP($M664,age!$A$2:$M$479,2,FALSE),1)</f>
        <v>#N/A</v>
      </c>
      <c r="P664" s="20" t="e">
        <f>ROUND(VLOOKUP($M664,age!$A$2:$M$479,3,FALSE),1)</f>
        <v>#N/A</v>
      </c>
      <c r="Q664" s="20" t="e">
        <f>ROUND(VLOOKUP($M664,age!$A$2:$M$479,4,FALSE),1)</f>
        <v>#N/A</v>
      </c>
      <c r="R664" s="20" t="e">
        <f>ROUND(VLOOKUP($M664,age!$A$2:$M$479,5,FALSE),1)</f>
        <v>#N/A</v>
      </c>
      <c r="S664" s="20" t="e">
        <f>ROUND(VLOOKUP($M664,age!$A$2:$M$479,6,FALSE),1)</f>
        <v>#N/A</v>
      </c>
      <c r="T664" s="20" t="e">
        <f>ROUND(VLOOKUP($M664,age!$A$2:$M$479,7,FALSE),1)</f>
        <v>#N/A</v>
      </c>
      <c r="U664" s="20" t="e">
        <f>ROUND(VLOOKUP($M664,age!$A$2:$M$479,8,FALSE),1)</f>
        <v>#N/A</v>
      </c>
      <c r="V664" s="20" t="e">
        <f>ROUND(VLOOKUP($M664,age!$A$2:$M$479,9,FALSE),1)</f>
        <v>#N/A</v>
      </c>
      <c r="W664" s="20" t="e">
        <f>ROUND(VLOOKUP($M664,age!$A$2:$M$479,10,FALSE),1)</f>
        <v>#N/A</v>
      </c>
      <c r="X664" s="20" t="e">
        <f>ROUND(VLOOKUP($M664,age!$A$2:$M$479,11,FALSE),1)</f>
        <v>#N/A</v>
      </c>
      <c r="Y664" s="20" t="e">
        <f>ROUND(VLOOKUP($M664,age!$A$2:$M$479,12,FALSE),1)</f>
        <v>#N/A</v>
      </c>
      <c r="Z664" s="20" t="e">
        <f>ROUND(VLOOKUP($M664,age!$A$2:$M$479,13,FALSE),1)</f>
        <v>#N/A</v>
      </c>
      <c r="AA664" s="20" t="e">
        <f>ROUND(VLOOKUP($N664,ht!$A$2:$H$423,2,FALSE),1)</f>
        <v>#N/A</v>
      </c>
      <c r="AB664" s="38" t="e">
        <f>ROUND(VLOOKUP($N664,ht!$A$2:$H$423,3,FALSE),1)</f>
        <v>#N/A</v>
      </c>
      <c r="AC664" s="20" t="e">
        <f>ROUND(VLOOKUP($N664,ht!$A$2:$H$423,4,FALSE),1)</f>
        <v>#N/A</v>
      </c>
      <c r="AD664" s="20" t="e">
        <f>ROUND(VLOOKUP($N664,ht!$A$2:$H$423,5,FALSE),1)</f>
        <v>#N/A</v>
      </c>
      <c r="AE664" s="20" t="e">
        <f>ROUND(VLOOKUP($N664,ht!$A$2:$H$423,6,FALSE),1)</f>
        <v>#N/A</v>
      </c>
      <c r="AF664" s="20" t="e">
        <f>ROUND(VLOOKUP($N664,ht!$A$2:$H$423,7,FALSE),1)</f>
        <v>#N/A</v>
      </c>
      <c r="AG664" s="20" t="e">
        <f>ROUND(VLOOKUP($N664,ht!$A$2:$H$423,8,FALSE),1)</f>
        <v>#N/A</v>
      </c>
    </row>
    <row r="665" spans="1:33" x14ac:dyDescent="0.75">
      <c r="A665" s="4"/>
      <c r="B665" s="5"/>
      <c r="C665" s="6"/>
      <c r="D665" s="6"/>
      <c r="E665" s="6"/>
      <c r="F665" s="6"/>
      <c r="G665" s="6"/>
      <c r="H665" s="35" t="str">
        <f t="shared" si="60"/>
        <v/>
      </c>
      <c r="I665" s="35" t="str">
        <f t="shared" si="61"/>
        <v/>
      </c>
      <c r="J665" s="35" t="str">
        <f t="shared" si="62"/>
        <v/>
      </c>
      <c r="K665" s="36" t="str">
        <f>Profile!$B$14</f>
        <v>700101-1</v>
      </c>
      <c r="L665" s="37">
        <f t="shared" ca="1" si="63"/>
        <v>45085</v>
      </c>
      <c r="M665" s="20" t="str">
        <f t="shared" si="64"/>
        <v>0</v>
      </c>
      <c r="N665" s="20" t="str">
        <f t="shared" si="65"/>
        <v>0</v>
      </c>
      <c r="O665" s="20" t="e">
        <f>ROUND(VLOOKUP($M665,age!$A$2:$M$479,2,FALSE),1)</f>
        <v>#N/A</v>
      </c>
      <c r="P665" s="20" t="e">
        <f>ROUND(VLOOKUP($M665,age!$A$2:$M$479,3,FALSE),1)</f>
        <v>#N/A</v>
      </c>
      <c r="Q665" s="20" t="e">
        <f>ROUND(VLOOKUP($M665,age!$A$2:$M$479,4,FALSE),1)</f>
        <v>#N/A</v>
      </c>
      <c r="R665" s="20" t="e">
        <f>ROUND(VLOOKUP($M665,age!$A$2:$M$479,5,FALSE),1)</f>
        <v>#N/A</v>
      </c>
      <c r="S665" s="20" t="e">
        <f>ROUND(VLOOKUP($M665,age!$A$2:$M$479,6,FALSE),1)</f>
        <v>#N/A</v>
      </c>
      <c r="T665" s="20" t="e">
        <f>ROUND(VLOOKUP($M665,age!$A$2:$M$479,7,FALSE),1)</f>
        <v>#N/A</v>
      </c>
      <c r="U665" s="20" t="e">
        <f>ROUND(VLOOKUP($M665,age!$A$2:$M$479,8,FALSE),1)</f>
        <v>#N/A</v>
      </c>
      <c r="V665" s="20" t="e">
        <f>ROUND(VLOOKUP($M665,age!$A$2:$M$479,9,FALSE),1)</f>
        <v>#N/A</v>
      </c>
      <c r="W665" s="20" t="e">
        <f>ROUND(VLOOKUP($M665,age!$A$2:$M$479,10,FALSE),1)</f>
        <v>#N/A</v>
      </c>
      <c r="X665" s="20" t="e">
        <f>ROUND(VLOOKUP($M665,age!$A$2:$M$479,11,FALSE),1)</f>
        <v>#N/A</v>
      </c>
      <c r="Y665" s="20" t="e">
        <f>ROUND(VLOOKUP($M665,age!$A$2:$M$479,12,FALSE),1)</f>
        <v>#N/A</v>
      </c>
      <c r="Z665" s="20" t="e">
        <f>ROUND(VLOOKUP($M665,age!$A$2:$M$479,13,FALSE),1)</f>
        <v>#N/A</v>
      </c>
      <c r="AA665" s="20" t="e">
        <f>ROUND(VLOOKUP($N665,ht!$A$2:$H$423,2,FALSE),1)</f>
        <v>#N/A</v>
      </c>
      <c r="AB665" s="38" t="e">
        <f>ROUND(VLOOKUP($N665,ht!$A$2:$H$423,3,FALSE),1)</f>
        <v>#N/A</v>
      </c>
      <c r="AC665" s="20" t="e">
        <f>ROUND(VLOOKUP($N665,ht!$A$2:$H$423,4,FALSE),1)</f>
        <v>#N/A</v>
      </c>
      <c r="AD665" s="20" t="e">
        <f>ROUND(VLOOKUP($N665,ht!$A$2:$H$423,5,FALSE),1)</f>
        <v>#N/A</v>
      </c>
      <c r="AE665" s="20" t="e">
        <f>ROUND(VLOOKUP($N665,ht!$A$2:$H$423,6,FALSE),1)</f>
        <v>#N/A</v>
      </c>
      <c r="AF665" s="20" t="e">
        <f>ROUND(VLOOKUP($N665,ht!$A$2:$H$423,7,FALSE),1)</f>
        <v>#N/A</v>
      </c>
      <c r="AG665" s="20" t="e">
        <f>ROUND(VLOOKUP($N665,ht!$A$2:$H$423,8,FALSE),1)</f>
        <v>#N/A</v>
      </c>
    </row>
    <row r="666" spans="1:33" x14ac:dyDescent="0.75">
      <c r="A666" s="4"/>
      <c r="B666" s="5"/>
      <c r="C666" s="6"/>
      <c r="D666" s="6"/>
      <c r="E666" s="6"/>
      <c r="F666" s="6"/>
      <c r="G666" s="6"/>
      <c r="H666" s="35" t="str">
        <f t="shared" si="60"/>
        <v/>
      </c>
      <c r="I666" s="35" t="str">
        <f t="shared" si="61"/>
        <v/>
      </c>
      <c r="J666" s="35" t="str">
        <f t="shared" si="62"/>
        <v/>
      </c>
      <c r="K666" s="36" t="str">
        <f>Profile!$B$14</f>
        <v>700101-1</v>
      </c>
      <c r="L666" s="37">
        <f t="shared" ca="1" si="63"/>
        <v>45085</v>
      </c>
      <c r="M666" s="20" t="str">
        <f t="shared" si="64"/>
        <v>0</v>
      </c>
      <c r="N666" s="20" t="str">
        <f t="shared" si="65"/>
        <v>0</v>
      </c>
      <c r="O666" s="20" t="e">
        <f>ROUND(VLOOKUP($M666,age!$A$2:$M$479,2,FALSE),1)</f>
        <v>#N/A</v>
      </c>
      <c r="P666" s="20" t="e">
        <f>ROUND(VLOOKUP($M666,age!$A$2:$M$479,3,FALSE),1)</f>
        <v>#N/A</v>
      </c>
      <c r="Q666" s="20" t="e">
        <f>ROUND(VLOOKUP($M666,age!$A$2:$M$479,4,FALSE),1)</f>
        <v>#N/A</v>
      </c>
      <c r="R666" s="20" t="e">
        <f>ROUND(VLOOKUP($M666,age!$A$2:$M$479,5,FALSE),1)</f>
        <v>#N/A</v>
      </c>
      <c r="S666" s="20" t="e">
        <f>ROUND(VLOOKUP($M666,age!$A$2:$M$479,6,FALSE),1)</f>
        <v>#N/A</v>
      </c>
      <c r="T666" s="20" t="e">
        <f>ROUND(VLOOKUP($M666,age!$A$2:$M$479,7,FALSE),1)</f>
        <v>#N/A</v>
      </c>
      <c r="U666" s="20" t="e">
        <f>ROUND(VLOOKUP($M666,age!$A$2:$M$479,8,FALSE),1)</f>
        <v>#N/A</v>
      </c>
      <c r="V666" s="20" t="e">
        <f>ROUND(VLOOKUP($M666,age!$A$2:$M$479,9,FALSE),1)</f>
        <v>#N/A</v>
      </c>
      <c r="W666" s="20" t="e">
        <f>ROUND(VLOOKUP($M666,age!$A$2:$M$479,10,FALSE),1)</f>
        <v>#N/A</v>
      </c>
      <c r="X666" s="20" t="e">
        <f>ROUND(VLOOKUP($M666,age!$A$2:$M$479,11,FALSE),1)</f>
        <v>#N/A</v>
      </c>
      <c r="Y666" s="20" t="e">
        <f>ROUND(VLOOKUP($M666,age!$A$2:$M$479,12,FALSE),1)</f>
        <v>#N/A</v>
      </c>
      <c r="Z666" s="20" t="e">
        <f>ROUND(VLOOKUP($M666,age!$A$2:$M$479,13,FALSE),1)</f>
        <v>#N/A</v>
      </c>
      <c r="AA666" s="20" t="e">
        <f>ROUND(VLOOKUP($N666,ht!$A$2:$H$423,2,FALSE),1)</f>
        <v>#N/A</v>
      </c>
      <c r="AB666" s="38" t="e">
        <f>ROUND(VLOOKUP($N666,ht!$A$2:$H$423,3,FALSE),1)</f>
        <v>#N/A</v>
      </c>
      <c r="AC666" s="20" t="e">
        <f>ROUND(VLOOKUP($N666,ht!$A$2:$H$423,4,FALSE),1)</f>
        <v>#N/A</v>
      </c>
      <c r="AD666" s="20" t="e">
        <f>ROUND(VLOOKUP($N666,ht!$A$2:$H$423,5,FALSE),1)</f>
        <v>#N/A</v>
      </c>
      <c r="AE666" s="20" t="e">
        <f>ROUND(VLOOKUP($N666,ht!$A$2:$H$423,6,FALSE),1)</f>
        <v>#N/A</v>
      </c>
      <c r="AF666" s="20" t="e">
        <f>ROUND(VLOOKUP($N666,ht!$A$2:$H$423,7,FALSE),1)</f>
        <v>#N/A</v>
      </c>
      <c r="AG666" s="20" t="e">
        <f>ROUND(VLOOKUP($N666,ht!$A$2:$H$423,8,FALSE),1)</f>
        <v>#N/A</v>
      </c>
    </row>
    <row r="667" spans="1:33" x14ac:dyDescent="0.75">
      <c r="A667" s="4"/>
      <c r="B667" s="5"/>
      <c r="C667" s="6"/>
      <c r="D667" s="6"/>
      <c r="E667" s="6"/>
      <c r="F667" s="6"/>
      <c r="G667" s="6"/>
      <c r="H667" s="35" t="str">
        <f t="shared" si="60"/>
        <v/>
      </c>
      <c r="I667" s="35" t="str">
        <f t="shared" si="61"/>
        <v/>
      </c>
      <c r="J667" s="35" t="str">
        <f t="shared" si="62"/>
        <v/>
      </c>
      <c r="K667" s="36" t="str">
        <f>Profile!$B$14</f>
        <v>700101-1</v>
      </c>
      <c r="L667" s="37">
        <f t="shared" ca="1" si="63"/>
        <v>45085</v>
      </c>
      <c r="M667" s="20" t="str">
        <f t="shared" si="64"/>
        <v>0</v>
      </c>
      <c r="N667" s="20" t="str">
        <f t="shared" si="65"/>
        <v>0</v>
      </c>
      <c r="O667" s="20" t="e">
        <f>ROUND(VLOOKUP($M667,age!$A$2:$M$479,2,FALSE),1)</f>
        <v>#N/A</v>
      </c>
      <c r="P667" s="20" t="e">
        <f>ROUND(VLOOKUP($M667,age!$A$2:$M$479,3,FALSE),1)</f>
        <v>#N/A</v>
      </c>
      <c r="Q667" s="20" t="e">
        <f>ROUND(VLOOKUP($M667,age!$A$2:$M$479,4,FALSE),1)</f>
        <v>#N/A</v>
      </c>
      <c r="R667" s="20" t="e">
        <f>ROUND(VLOOKUP($M667,age!$A$2:$M$479,5,FALSE),1)</f>
        <v>#N/A</v>
      </c>
      <c r="S667" s="20" t="e">
        <f>ROUND(VLOOKUP($M667,age!$A$2:$M$479,6,FALSE),1)</f>
        <v>#N/A</v>
      </c>
      <c r="T667" s="20" t="e">
        <f>ROUND(VLOOKUP($M667,age!$A$2:$M$479,7,FALSE),1)</f>
        <v>#N/A</v>
      </c>
      <c r="U667" s="20" t="e">
        <f>ROUND(VLOOKUP($M667,age!$A$2:$M$479,8,FALSE),1)</f>
        <v>#N/A</v>
      </c>
      <c r="V667" s="20" t="e">
        <f>ROUND(VLOOKUP($M667,age!$A$2:$M$479,9,FALSE),1)</f>
        <v>#N/A</v>
      </c>
      <c r="W667" s="20" t="e">
        <f>ROUND(VLOOKUP($M667,age!$A$2:$M$479,10,FALSE),1)</f>
        <v>#N/A</v>
      </c>
      <c r="X667" s="20" t="e">
        <f>ROUND(VLOOKUP($M667,age!$A$2:$M$479,11,FALSE),1)</f>
        <v>#N/A</v>
      </c>
      <c r="Y667" s="20" t="e">
        <f>ROUND(VLOOKUP($M667,age!$A$2:$M$479,12,FALSE),1)</f>
        <v>#N/A</v>
      </c>
      <c r="Z667" s="20" t="e">
        <f>ROUND(VLOOKUP($M667,age!$A$2:$M$479,13,FALSE),1)</f>
        <v>#N/A</v>
      </c>
      <c r="AA667" s="20" t="e">
        <f>ROUND(VLOOKUP($N667,ht!$A$2:$H$423,2,FALSE),1)</f>
        <v>#N/A</v>
      </c>
      <c r="AB667" s="38" t="e">
        <f>ROUND(VLOOKUP($N667,ht!$A$2:$H$423,3,FALSE),1)</f>
        <v>#N/A</v>
      </c>
      <c r="AC667" s="20" t="e">
        <f>ROUND(VLOOKUP($N667,ht!$A$2:$H$423,4,FALSE),1)</f>
        <v>#N/A</v>
      </c>
      <c r="AD667" s="20" t="e">
        <f>ROUND(VLOOKUP($N667,ht!$A$2:$H$423,5,FALSE),1)</f>
        <v>#N/A</v>
      </c>
      <c r="AE667" s="20" t="e">
        <f>ROUND(VLOOKUP($N667,ht!$A$2:$H$423,6,FALSE),1)</f>
        <v>#N/A</v>
      </c>
      <c r="AF667" s="20" t="e">
        <f>ROUND(VLOOKUP($N667,ht!$A$2:$H$423,7,FALSE),1)</f>
        <v>#N/A</v>
      </c>
      <c r="AG667" s="20" t="e">
        <f>ROUND(VLOOKUP($N667,ht!$A$2:$H$423,8,FALSE),1)</f>
        <v>#N/A</v>
      </c>
    </row>
    <row r="668" spans="1:33" x14ac:dyDescent="0.75">
      <c r="A668" s="4"/>
      <c r="B668" s="5"/>
      <c r="C668" s="6"/>
      <c r="D668" s="6"/>
      <c r="E668" s="6"/>
      <c r="F668" s="6"/>
      <c r="G668" s="6"/>
      <c r="H668" s="35" t="str">
        <f t="shared" si="60"/>
        <v/>
      </c>
      <c r="I668" s="35" t="str">
        <f t="shared" si="61"/>
        <v/>
      </c>
      <c r="J668" s="35" t="str">
        <f t="shared" si="62"/>
        <v/>
      </c>
      <c r="K668" s="36" t="str">
        <f>Profile!$B$14</f>
        <v>700101-1</v>
      </c>
      <c r="L668" s="37">
        <f t="shared" ca="1" si="63"/>
        <v>45085</v>
      </c>
      <c r="M668" s="20" t="str">
        <f t="shared" si="64"/>
        <v>0</v>
      </c>
      <c r="N668" s="20" t="str">
        <f t="shared" si="65"/>
        <v>0</v>
      </c>
      <c r="O668" s="20" t="e">
        <f>ROUND(VLOOKUP($M668,age!$A$2:$M$479,2,FALSE),1)</f>
        <v>#N/A</v>
      </c>
      <c r="P668" s="20" t="e">
        <f>ROUND(VLOOKUP($M668,age!$A$2:$M$479,3,FALSE),1)</f>
        <v>#N/A</v>
      </c>
      <c r="Q668" s="20" t="e">
        <f>ROUND(VLOOKUP($M668,age!$A$2:$M$479,4,FALSE),1)</f>
        <v>#N/A</v>
      </c>
      <c r="R668" s="20" t="e">
        <f>ROUND(VLOOKUP($M668,age!$A$2:$M$479,5,FALSE),1)</f>
        <v>#N/A</v>
      </c>
      <c r="S668" s="20" t="e">
        <f>ROUND(VLOOKUP($M668,age!$A$2:$M$479,6,FALSE),1)</f>
        <v>#N/A</v>
      </c>
      <c r="T668" s="20" t="e">
        <f>ROUND(VLOOKUP($M668,age!$A$2:$M$479,7,FALSE),1)</f>
        <v>#N/A</v>
      </c>
      <c r="U668" s="20" t="e">
        <f>ROUND(VLOOKUP($M668,age!$A$2:$M$479,8,FALSE),1)</f>
        <v>#N/A</v>
      </c>
      <c r="V668" s="20" t="e">
        <f>ROUND(VLOOKUP($M668,age!$A$2:$M$479,9,FALSE),1)</f>
        <v>#N/A</v>
      </c>
      <c r="W668" s="20" t="e">
        <f>ROUND(VLOOKUP($M668,age!$A$2:$M$479,10,FALSE),1)</f>
        <v>#N/A</v>
      </c>
      <c r="X668" s="20" t="e">
        <f>ROUND(VLOOKUP($M668,age!$A$2:$M$479,11,FALSE),1)</f>
        <v>#N/A</v>
      </c>
      <c r="Y668" s="20" t="e">
        <f>ROUND(VLOOKUP($M668,age!$A$2:$M$479,12,FALSE),1)</f>
        <v>#N/A</v>
      </c>
      <c r="Z668" s="20" t="e">
        <f>ROUND(VLOOKUP($M668,age!$A$2:$M$479,13,FALSE),1)</f>
        <v>#N/A</v>
      </c>
      <c r="AA668" s="20" t="e">
        <f>ROUND(VLOOKUP($N668,ht!$A$2:$H$423,2,FALSE),1)</f>
        <v>#N/A</v>
      </c>
      <c r="AB668" s="38" t="e">
        <f>ROUND(VLOOKUP($N668,ht!$A$2:$H$423,3,FALSE),1)</f>
        <v>#N/A</v>
      </c>
      <c r="AC668" s="20" t="e">
        <f>ROUND(VLOOKUP($N668,ht!$A$2:$H$423,4,FALSE),1)</f>
        <v>#N/A</v>
      </c>
      <c r="AD668" s="20" t="e">
        <f>ROUND(VLOOKUP($N668,ht!$A$2:$H$423,5,FALSE),1)</f>
        <v>#N/A</v>
      </c>
      <c r="AE668" s="20" t="e">
        <f>ROUND(VLOOKUP($N668,ht!$A$2:$H$423,6,FALSE),1)</f>
        <v>#N/A</v>
      </c>
      <c r="AF668" s="20" t="e">
        <f>ROUND(VLOOKUP($N668,ht!$A$2:$H$423,7,FALSE),1)</f>
        <v>#N/A</v>
      </c>
      <c r="AG668" s="20" t="e">
        <f>ROUND(VLOOKUP($N668,ht!$A$2:$H$423,8,FALSE),1)</f>
        <v>#N/A</v>
      </c>
    </row>
    <row r="669" spans="1:33" x14ac:dyDescent="0.75">
      <c r="A669" s="4"/>
      <c r="B669" s="5"/>
      <c r="C669" s="6"/>
      <c r="D669" s="6"/>
      <c r="E669" s="6"/>
      <c r="F669" s="6"/>
      <c r="G669" s="6"/>
      <c r="H669" s="35" t="str">
        <f t="shared" si="60"/>
        <v/>
      </c>
      <c r="I669" s="35" t="str">
        <f t="shared" si="61"/>
        <v/>
      </c>
      <c r="J669" s="35" t="str">
        <f t="shared" si="62"/>
        <v/>
      </c>
      <c r="K669" s="36" t="str">
        <f>Profile!$B$14</f>
        <v>700101-1</v>
      </c>
      <c r="L669" s="37">
        <f t="shared" ca="1" si="63"/>
        <v>45085</v>
      </c>
      <c r="M669" s="20" t="str">
        <f t="shared" si="64"/>
        <v>0</v>
      </c>
      <c r="N669" s="20" t="str">
        <f t="shared" si="65"/>
        <v>0</v>
      </c>
      <c r="O669" s="20" t="e">
        <f>ROUND(VLOOKUP($M669,age!$A$2:$M$479,2,FALSE),1)</f>
        <v>#N/A</v>
      </c>
      <c r="P669" s="20" t="e">
        <f>ROUND(VLOOKUP($M669,age!$A$2:$M$479,3,FALSE),1)</f>
        <v>#N/A</v>
      </c>
      <c r="Q669" s="20" t="e">
        <f>ROUND(VLOOKUP($M669,age!$A$2:$M$479,4,FALSE),1)</f>
        <v>#N/A</v>
      </c>
      <c r="R669" s="20" t="e">
        <f>ROUND(VLOOKUP($M669,age!$A$2:$M$479,5,FALSE),1)</f>
        <v>#N/A</v>
      </c>
      <c r="S669" s="20" t="e">
        <f>ROUND(VLOOKUP($M669,age!$A$2:$M$479,6,FALSE),1)</f>
        <v>#N/A</v>
      </c>
      <c r="T669" s="20" t="e">
        <f>ROUND(VLOOKUP($M669,age!$A$2:$M$479,7,FALSE),1)</f>
        <v>#N/A</v>
      </c>
      <c r="U669" s="20" t="e">
        <f>ROUND(VLOOKUP($M669,age!$A$2:$M$479,8,FALSE),1)</f>
        <v>#N/A</v>
      </c>
      <c r="V669" s="20" t="e">
        <f>ROUND(VLOOKUP($M669,age!$A$2:$M$479,9,FALSE),1)</f>
        <v>#N/A</v>
      </c>
      <c r="W669" s="20" t="e">
        <f>ROUND(VLOOKUP($M669,age!$A$2:$M$479,10,FALSE),1)</f>
        <v>#N/A</v>
      </c>
      <c r="X669" s="20" t="e">
        <f>ROUND(VLOOKUP($M669,age!$A$2:$M$479,11,FALSE),1)</f>
        <v>#N/A</v>
      </c>
      <c r="Y669" s="20" t="e">
        <f>ROUND(VLOOKUP($M669,age!$A$2:$M$479,12,FALSE),1)</f>
        <v>#N/A</v>
      </c>
      <c r="Z669" s="20" t="e">
        <f>ROUND(VLOOKUP($M669,age!$A$2:$M$479,13,FALSE),1)</f>
        <v>#N/A</v>
      </c>
      <c r="AA669" s="20" t="e">
        <f>ROUND(VLOOKUP($N669,ht!$A$2:$H$423,2,FALSE),1)</f>
        <v>#N/A</v>
      </c>
      <c r="AB669" s="38" t="e">
        <f>ROUND(VLOOKUP($N669,ht!$A$2:$H$423,3,FALSE),1)</f>
        <v>#N/A</v>
      </c>
      <c r="AC669" s="20" t="e">
        <f>ROUND(VLOOKUP($N669,ht!$A$2:$H$423,4,FALSE),1)</f>
        <v>#N/A</v>
      </c>
      <c r="AD669" s="20" t="e">
        <f>ROUND(VLOOKUP($N669,ht!$A$2:$H$423,5,FALSE),1)</f>
        <v>#N/A</v>
      </c>
      <c r="AE669" s="20" t="e">
        <f>ROUND(VLOOKUP($N669,ht!$A$2:$H$423,6,FALSE),1)</f>
        <v>#N/A</v>
      </c>
      <c r="AF669" s="20" t="e">
        <f>ROUND(VLOOKUP($N669,ht!$A$2:$H$423,7,FALSE),1)</f>
        <v>#N/A</v>
      </c>
      <c r="AG669" s="20" t="e">
        <f>ROUND(VLOOKUP($N669,ht!$A$2:$H$423,8,FALSE),1)</f>
        <v>#N/A</v>
      </c>
    </row>
    <row r="670" spans="1:33" x14ac:dyDescent="0.75">
      <c r="A670" s="4"/>
      <c r="B670" s="5"/>
      <c r="C670" s="6"/>
      <c r="D670" s="6"/>
      <c r="E670" s="6"/>
      <c r="F670" s="6"/>
      <c r="G670" s="6"/>
      <c r="H670" s="35" t="str">
        <f t="shared" si="60"/>
        <v/>
      </c>
      <c r="I670" s="35" t="str">
        <f t="shared" si="61"/>
        <v/>
      </c>
      <c r="J670" s="35" t="str">
        <f t="shared" si="62"/>
        <v/>
      </c>
      <c r="K670" s="36" t="str">
        <f>Profile!$B$14</f>
        <v>700101-1</v>
      </c>
      <c r="L670" s="37">
        <f t="shared" ca="1" si="63"/>
        <v>45085</v>
      </c>
      <c r="M670" s="20" t="str">
        <f t="shared" si="64"/>
        <v>0</v>
      </c>
      <c r="N670" s="20" t="str">
        <f t="shared" si="65"/>
        <v>0</v>
      </c>
      <c r="O670" s="20" t="e">
        <f>ROUND(VLOOKUP($M670,age!$A$2:$M$479,2,FALSE),1)</f>
        <v>#N/A</v>
      </c>
      <c r="P670" s="20" t="e">
        <f>ROUND(VLOOKUP($M670,age!$A$2:$M$479,3,FALSE),1)</f>
        <v>#N/A</v>
      </c>
      <c r="Q670" s="20" t="e">
        <f>ROUND(VLOOKUP($M670,age!$A$2:$M$479,4,FALSE),1)</f>
        <v>#N/A</v>
      </c>
      <c r="R670" s="20" t="e">
        <f>ROUND(VLOOKUP($M670,age!$A$2:$M$479,5,FALSE),1)</f>
        <v>#N/A</v>
      </c>
      <c r="S670" s="20" t="e">
        <f>ROUND(VLOOKUP($M670,age!$A$2:$M$479,6,FALSE),1)</f>
        <v>#N/A</v>
      </c>
      <c r="T670" s="20" t="e">
        <f>ROUND(VLOOKUP($M670,age!$A$2:$M$479,7,FALSE),1)</f>
        <v>#N/A</v>
      </c>
      <c r="U670" s="20" t="e">
        <f>ROUND(VLOOKUP($M670,age!$A$2:$M$479,8,FALSE),1)</f>
        <v>#N/A</v>
      </c>
      <c r="V670" s="20" t="e">
        <f>ROUND(VLOOKUP($M670,age!$A$2:$M$479,9,FALSE),1)</f>
        <v>#N/A</v>
      </c>
      <c r="W670" s="20" t="e">
        <f>ROUND(VLOOKUP($M670,age!$A$2:$M$479,10,FALSE),1)</f>
        <v>#N/A</v>
      </c>
      <c r="X670" s="20" t="e">
        <f>ROUND(VLOOKUP($M670,age!$A$2:$M$479,11,FALSE),1)</f>
        <v>#N/A</v>
      </c>
      <c r="Y670" s="20" t="e">
        <f>ROUND(VLOOKUP($M670,age!$A$2:$M$479,12,FALSE),1)</f>
        <v>#N/A</v>
      </c>
      <c r="Z670" s="20" t="e">
        <f>ROUND(VLOOKUP($M670,age!$A$2:$M$479,13,FALSE),1)</f>
        <v>#N/A</v>
      </c>
      <c r="AA670" s="20" t="e">
        <f>ROUND(VLOOKUP($N670,ht!$A$2:$H$423,2,FALSE),1)</f>
        <v>#N/A</v>
      </c>
      <c r="AB670" s="38" t="e">
        <f>ROUND(VLOOKUP($N670,ht!$A$2:$H$423,3,FALSE),1)</f>
        <v>#N/A</v>
      </c>
      <c r="AC670" s="20" t="e">
        <f>ROUND(VLOOKUP($N670,ht!$A$2:$H$423,4,FALSE),1)</f>
        <v>#N/A</v>
      </c>
      <c r="AD670" s="20" t="e">
        <f>ROUND(VLOOKUP($N670,ht!$A$2:$H$423,5,FALSE),1)</f>
        <v>#N/A</v>
      </c>
      <c r="AE670" s="20" t="e">
        <f>ROUND(VLOOKUP($N670,ht!$A$2:$H$423,6,FALSE),1)</f>
        <v>#N/A</v>
      </c>
      <c r="AF670" s="20" t="e">
        <f>ROUND(VLOOKUP($N670,ht!$A$2:$H$423,7,FALSE),1)</f>
        <v>#N/A</v>
      </c>
      <c r="AG670" s="20" t="e">
        <f>ROUND(VLOOKUP($N670,ht!$A$2:$H$423,8,FALSE),1)</f>
        <v>#N/A</v>
      </c>
    </row>
    <row r="671" spans="1:33" x14ac:dyDescent="0.75">
      <c r="A671" s="4"/>
      <c r="B671" s="5"/>
      <c r="C671" s="6"/>
      <c r="D671" s="6"/>
      <c r="E671" s="6"/>
      <c r="F671" s="6"/>
      <c r="G671" s="6"/>
      <c r="H671" s="35" t="str">
        <f t="shared" si="60"/>
        <v/>
      </c>
      <c r="I671" s="35" t="str">
        <f t="shared" si="61"/>
        <v/>
      </c>
      <c r="J671" s="35" t="str">
        <f t="shared" si="62"/>
        <v/>
      </c>
      <c r="K671" s="36" t="str">
        <f>Profile!$B$14</f>
        <v>700101-1</v>
      </c>
      <c r="L671" s="37">
        <f t="shared" ca="1" si="63"/>
        <v>45085</v>
      </c>
      <c r="M671" s="20" t="str">
        <f t="shared" si="64"/>
        <v>0</v>
      </c>
      <c r="N671" s="20" t="str">
        <f t="shared" si="65"/>
        <v>0</v>
      </c>
      <c r="O671" s="20" t="e">
        <f>ROUND(VLOOKUP($M671,age!$A$2:$M$479,2,FALSE),1)</f>
        <v>#N/A</v>
      </c>
      <c r="P671" s="20" t="e">
        <f>ROUND(VLOOKUP($M671,age!$A$2:$M$479,3,FALSE),1)</f>
        <v>#N/A</v>
      </c>
      <c r="Q671" s="20" t="e">
        <f>ROUND(VLOOKUP($M671,age!$A$2:$M$479,4,FALSE),1)</f>
        <v>#N/A</v>
      </c>
      <c r="R671" s="20" t="e">
        <f>ROUND(VLOOKUP($M671,age!$A$2:$M$479,5,FALSE),1)</f>
        <v>#N/A</v>
      </c>
      <c r="S671" s="20" t="e">
        <f>ROUND(VLOOKUP($M671,age!$A$2:$M$479,6,FALSE),1)</f>
        <v>#N/A</v>
      </c>
      <c r="T671" s="20" t="e">
        <f>ROUND(VLOOKUP($M671,age!$A$2:$M$479,7,FALSE),1)</f>
        <v>#N/A</v>
      </c>
      <c r="U671" s="20" t="e">
        <f>ROUND(VLOOKUP($M671,age!$A$2:$M$479,8,FALSE),1)</f>
        <v>#N/A</v>
      </c>
      <c r="V671" s="20" t="e">
        <f>ROUND(VLOOKUP($M671,age!$A$2:$M$479,9,FALSE),1)</f>
        <v>#N/A</v>
      </c>
      <c r="W671" s="20" t="e">
        <f>ROUND(VLOOKUP($M671,age!$A$2:$M$479,10,FALSE),1)</f>
        <v>#N/A</v>
      </c>
      <c r="X671" s="20" t="e">
        <f>ROUND(VLOOKUP($M671,age!$A$2:$M$479,11,FALSE),1)</f>
        <v>#N/A</v>
      </c>
      <c r="Y671" s="20" t="e">
        <f>ROUND(VLOOKUP($M671,age!$A$2:$M$479,12,FALSE),1)</f>
        <v>#N/A</v>
      </c>
      <c r="Z671" s="20" t="e">
        <f>ROUND(VLOOKUP($M671,age!$A$2:$M$479,13,FALSE),1)</f>
        <v>#N/A</v>
      </c>
      <c r="AA671" s="20" t="e">
        <f>ROUND(VLOOKUP($N671,ht!$A$2:$H$423,2,FALSE),1)</f>
        <v>#N/A</v>
      </c>
      <c r="AB671" s="38" t="e">
        <f>ROUND(VLOOKUP($N671,ht!$A$2:$H$423,3,FALSE),1)</f>
        <v>#N/A</v>
      </c>
      <c r="AC671" s="20" t="e">
        <f>ROUND(VLOOKUP($N671,ht!$A$2:$H$423,4,FALSE),1)</f>
        <v>#N/A</v>
      </c>
      <c r="AD671" s="20" t="e">
        <f>ROUND(VLOOKUP($N671,ht!$A$2:$H$423,5,FALSE),1)</f>
        <v>#N/A</v>
      </c>
      <c r="AE671" s="20" t="e">
        <f>ROUND(VLOOKUP($N671,ht!$A$2:$H$423,6,FALSE),1)</f>
        <v>#N/A</v>
      </c>
      <c r="AF671" s="20" t="e">
        <f>ROUND(VLOOKUP($N671,ht!$A$2:$H$423,7,FALSE),1)</f>
        <v>#N/A</v>
      </c>
      <c r="AG671" s="20" t="e">
        <f>ROUND(VLOOKUP($N671,ht!$A$2:$H$423,8,FALSE),1)</f>
        <v>#N/A</v>
      </c>
    </row>
    <row r="672" spans="1:33" x14ac:dyDescent="0.75">
      <c r="A672" s="4"/>
      <c r="B672" s="5"/>
      <c r="C672" s="6"/>
      <c r="D672" s="6"/>
      <c r="E672" s="6"/>
      <c r="F672" s="6"/>
      <c r="G672" s="6"/>
      <c r="H672" s="35" t="str">
        <f t="shared" si="60"/>
        <v/>
      </c>
      <c r="I672" s="35" t="str">
        <f t="shared" si="61"/>
        <v/>
      </c>
      <c r="J672" s="35" t="str">
        <f t="shared" si="62"/>
        <v/>
      </c>
      <c r="K672" s="36" t="str">
        <f>Profile!$B$14</f>
        <v>700101-1</v>
      </c>
      <c r="L672" s="37">
        <f t="shared" ca="1" si="63"/>
        <v>45085</v>
      </c>
      <c r="M672" s="20" t="str">
        <f t="shared" si="64"/>
        <v>0</v>
      </c>
      <c r="N672" s="20" t="str">
        <f t="shared" si="65"/>
        <v>0</v>
      </c>
      <c r="O672" s="20" t="e">
        <f>ROUND(VLOOKUP($M672,age!$A$2:$M$479,2,FALSE),1)</f>
        <v>#N/A</v>
      </c>
      <c r="P672" s="20" t="e">
        <f>ROUND(VLOOKUP($M672,age!$A$2:$M$479,3,FALSE),1)</f>
        <v>#N/A</v>
      </c>
      <c r="Q672" s="20" t="e">
        <f>ROUND(VLOOKUP($M672,age!$A$2:$M$479,4,FALSE),1)</f>
        <v>#N/A</v>
      </c>
      <c r="R672" s="20" t="e">
        <f>ROUND(VLOOKUP($M672,age!$A$2:$M$479,5,FALSE),1)</f>
        <v>#N/A</v>
      </c>
      <c r="S672" s="20" t="e">
        <f>ROUND(VLOOKUP($M672,age!$A$2:$M$479,6,FALSE),1)</f>
        <v>#N/A</v>
      </c>
      <c r="T672" s="20" t="e">
        <f>ROUND(VLOOKUP($M672,age!$A$2:$M$479,7,FALSE),1)</f>
        <v>#N/A</v>
      </c>
      <c r="U672" s="20" t="e">
        <f>ROUND(VLOOKUP($M672,age!$A$2:$M$479,8,FALSE),1)</f>
        <v>#N/A</v>
      </c>
      <c r="V672" s="20" t="e">
        <f>ROUND(VLOOKUP($M672,age!$A$2:$M$479,9,FALSE),1)</f>
        <v>#N/A</v>
      </c>
      <c r="W672" s="20" t="e">
        <f>ROUND(VLOOKUP($M672,age!$A$2:$M$479,10,FALSE),1)</f>
        <v>#N/A</v>
      </c>
      <c r="X672" s="20" t="e">
        <f>ROUND(VLOOKUP($M672,age!$A$2:$M$479,11,FALSE),1)</f>
        <v>#N/A</v>
      </c>
      <c r="Y672" s="20" t="e">
        <f>ROUND(VLOOKUP($M672,age!$A$2:$M$479,12,FALSE),1)</f>
        <v>#N/A</v>
      </c>
      <c r="Z672" s="20" t="e">
        <f>ROUND(VLOOKUP($M672,age!$A$2:$M$479,13,FALSE),1)</f>
        <v>#N/A</v>
      </c>
      <c r="AA672" s="20" t="e">
        <f>ROUND(VLOOKUP($N672,ht!$A$2:$H$423,2,FALSE),1)</f>
        <v>#N/A</v>
      </c>
      <c r="AB672" s="38" t="e">
        <f>ROUND(VLOOKUP($N672,ht!$A$2:$H$423,3,FALSE),1)</f>
        <v>#N/A</v>
      </c>
      <c r="AC672" s="20" t="e">
        <f>ROUND(VLOOKUP($N672,ht!$A$2:$H$423,4,FALSE),1)</f>
        <v>#N/A</v>
      </c>
      <c r="AD672" s="20" t="e">
        <f>ROUND(VLOOKUP($N672,ht!$A$2:$H$423,5,FALSE),1)</f>
        <v>#N/A</v>
      </c>
      <c r="AE672" s="20" t="e">
        <f>ROUND(VLOOKUP($N672,ht!$A$2:$H$423,6,FALSE),1)</f>
        <v>#N/A</v>
      </c>
      <c r="AF672" s="20" t="e">
        <f>ROUND(VLOOKUP($N672,ht!$A$2:$H$423,7,FALSE),1)</f>
        <v>#N/A</v>
      </c>
      <c r="AG672" s="20" t="e">
        <f>ROUND(VLOOKUP($N672,ht!$A$2:$H$423,8,FALSE),1)</f>
        <v>#N/A</v>
      </c>
    </row>
    <row r="673" spans="1:33" x14ac:dyDescent="0.75">
      <c r="A673" s="4"/>
      <c r="B673" s="5"/>
      <c r="C673" s="6"/>
      <c r="D673" s="6"/>
      <c r="E673" s="6"/>
      <c r="F673" s="6"/>
      <c r="G673" s="6"/>
      <c r="H673" s="35" t="str">
        <f t="shared" si="60"/>
        <v/>
      </c>
      <c r="I673" s="35" t="str">
        <f t="shared" si="61"/>
        <v/>
      </c>
      <c r="J673" s="35" t="str">
        <f t="shared" si="62"/>
        <v/>
      </c>
      <c r="K673" s="36" t="str">
        <f>Profile!$B$14</f>
        <v>700101-1</v>
      </c>
      <c r="L673" s="37">
        <f t="shared" ca="1" si="63"/>
        <v>45085</v>
      </c>
      <c r="M673" s="20" t="str">
        <f t="shared" si="64"/>
        <v>0</v>
      </c>
      <c r="N673" s="20" t="str">
        <f t="shared" si="65"/>
        <v>0</v>
      </c>
      <c r="O673" s="20" t="e">
        <f>ROUND(VLOOKUP($M673,age!$A$2:$M$479,2,FALSE),1)</f>
        <v>#N/A</v>
      </c>
      <c r="P673" s="20" t="e">
        <f>ROUND(VLOOKUP($M673,age!$A$2:$M$479,3,FALSE),1)</f>
        <v>#N/A</v>
      </c>
      <c r="Q673" s="20" t="e">
        <f>ROUND(VLOOKUP($M673,age!$A$2:$M$479,4,FALSE),1)</f>
        <v>#N/A</v>
      </c>
      <c r="R673" s="20" t="e">
        <f>ROUND(VLOOKUP($M673,age!$A$2:$M$479,5,FALSE),1)</f>
        <v>#N/A</v>
      </c>
      <c r="S673" s="20" t="e">
        <f>ROUND(VLOOKUP($M673,age!$A$2:$M$479,6,FALSE),1)</f>
        <v>#N/A</v>
      </c>
      <c r="T673" s="20" t="e">
        <f>ROUND(VLOOKUP($M673,age!$A$2:$M$479,7,FALSE),1)</f>
        <v>#N/A</v>
      </c>
      <c r="U673" s="20" t="e">
        <f>ROUND(VLOOKUP($M673,age!$A$2:$M$479,8,FALSE),1)</f>
        <v>#N/A</v>
      </c>
      <c r="V673" s="20" t="e">
        <f>ROUND(VLOOKUP($M673,age!$A$2:$M$479,9,FALSE),1)</f>
        <v>#N/A</v>
      </c>
      <c r="W673" s="20" t="e">
        <f>ROUND(VLOOKUP($M673,age!$A$2:$M$479,10,FALSE),1)</f>
        <v>#N/A</v>
      </c>
      <c r="X673" s="20" t="e">
        <f>ROUND(VLOOKUP($M673,age!$A$2:$M$479,11,FALSE),1)</f>
        <v>#N/A</v>
      </c>
      <c r="Y673" s="20" t="e">
        <f>ROUND(VLOOKUP($M673,age!$A$2:$M$479,12,FALSE),1)</f>
        <v>#N/A</v>
      </c>
      <c r="Z673" s="20" t="e">
        <f>ROUND(VLOOKUP($M673,age!$A$2:$M$479,13,FALSE),1)</f>
        <v>#N/A</v>
      </c>
      <c r="AA673" s="20" t="e">
        <f>ROUND(VLOOKUP($N673,ht!$A$2:$H$423,2,FALSE),1)</f>
        <v>#N/A</v>
      </c>
      <c r="AB673" s="38" t="e">
        <f>ROUND(VLOOKUP($N673,ht!$A$2:$H$423,3,FALSE),1)</f>
        <v>#N/A</v>
      </c>
      <c r="AC673" s="20" t="e">
        <f>ROUND(VLOOKUP($N673,ht!$A$2:$H$423,4,FALSE),1)</f>
        <v>#N/A</v>
      </c>
      <c r="AD673" s="20" t="e">
        <f>ROUND(VLOOKUP($N673,ht!$A$2:$H$423,5,FALSE),1)</f>
        <v>#N/A</v>
      </c>
      <c r="AE673" s="20" t="e">
        <f>ROUND(VLOOKUP($N673,ht!$A$2:$H$423,6,FALSE),1)</f>
        <v>#N/A</v>
      </c>
      <c r="AF673" s="20" t="e">
        <f>ROUND(VLOOKUP($N673,ht!$A$2:$H$423,7,FALSE),1)</f>
        <v>#N/A</v>
      </c>
      <c r="AG673" s="20" t="e">
        <f>ROUND(VLOOKUP($N673,ht!$A$2:$H$423,8,FALSE),1)</f>
        <v>#N/A</v>
      </c>
    </row>
    <row r="674" spans="1:33" x14ac:dyDescent="0.75">
      <c r="A674" s="4"/>
      <c r="B674" s="5"/>
      <c r="C674" s="6"/>
      <c r="D674" s="6"/>
      <c r="E674" s="6"/>
      <c r="F674" s="6"/>
      <c r="G674" s="6"/>
      <c r="H674" s="35" t="str">
        <f t="shared" si="60"/>
        <v/>
      </c>
      <c r="I674" s="35" t="str">
        <f t="shared" si="61"/>
        <v/>
      </c>
      <c r="J674" s="35" t="str">
        <f t="shared" si="62"/>
        <v/>
      </c>
      <c r="K674" s="36" t="str">
        <f>Profile!$B$14</f>
        <v>700101-1</v>
      </c>
      <c r="L674" s="37">
        <f t="shared" ca="1" si="63"/>
        <v>45085</v>
      </c>
      <c r="M674" s="20" t="str">
        <f t="shared" si="64"/>
        <v>0</v>
      </c>
      <c r="N674" s="20" t="str">
        <f t="shared" si="65"/>
        <v>0</v>
      </c>
      <c r="O674" s="20" t="e">
        <f>ROUND(VLOOKUP($M674,age!$A$2:$M$479,2,FALSE),1)</f>
        <v>#N/A</v>
      </c>
      <c r="P674" s="20" t="e">
        <f>ROUND(VLOOKUP($M674,age!$A$2:$M$479,3,FALSE),1)</f>
        <v>#N/A</v>
      </c>
      <c r="Q674" s="20" t="e">
        <f>ROUND(VLOOKUP($M674,age!$A$2:$M$479,4,FALSE),1)</f>
        <v>#N/A</v>
      </c>
      <c r="R674" s="20" t="e">
        <f>ROUND(VLOOKUP($M674,age!$A$2:$M$479,5,FALSE),1)</f>
        <v>#N/A</v>
      </c>
      <c r="S674" s="20" t="e">
        <f>ROUND(VLOOKUP($M674,age!$A$2:$M$479,6,FALSE),1)</f>
        <v>#N/A</v>
      </c>
      <c r="T674" s="20" t="e">
        <f>ROUND(VLOOKUP($M674,age!$A$2:$M$479,7,FALSE),1)</f>
        <v>#N/A</v>
      </c>
      <c r="U674" s="20" t="e">
        <f>ROUND(VLOOKUP($M674,age!$A$2:$M$479,8,FALSE),1)</f>
        <v>#N/A</v>
      </c>
      <c r="V674" s="20" t="e">
        <f>ROUND(VLOOKUP($M674,age!$A$2:$M$479,9,FALSE),1)</f>
        <v>#N/A</v>
      </c>
      <c r="W674" s="20" t="e">
        <f>ROUND(VLOOKUP($M674,age!$A$2:$M$479,10,FALSE),1)</f>
        <v>#N/A</v>
      </c>
      <c r="X674" s="20" t="e">
        <f>ROUND(VLOOKUP($M674,age!$A$2:$M$479,11,FALSE),1)</f>
        <v>#N/A</v>
      </c>
      <c r="Y674" s="20" t="e">
        <f>ROUND(VLOOKUP($M674,age!$A$2:$M$479,12,FALSE),1)</f>
        <v>#N/A</v>
      </c>
      <c r="Z674" s="20" t="e">
        <f>ROUND(VLOOKUP($M674,age!$A$2:$M$479,13,FALSE),1)</f>
        <v>#N/A</v>
      </c>
      <c r="AA674" s="20" t="e">
        <f>ROUND(VLOOKUP($N674,ht!$A$2:$H$423,2,FALSE),1)</f>
        <v>#N/A</v>
      </c>
      <c r="AB674" s="38" t="e">
        <f>ROUND(VLOOKUP($N674,ht!$A$2:$H$423,3,FALSE),1)</f>
        <v>#N/A</v>
      </c>
      <c r="AC674" s="20" t="e">
        <f>ROUND(VLOOKUP($N674,ht!$A$2:$H$423,4,FALSE),1)</f>
        <v>#N/A</v>
      </c>
      <c r="AD674" s="20" t="e">
        <f>ROUND(VLOOKUP($N674,ht!$A$2:$H$423,5,FALSE),1)</f>
        <v>#N/A</v>
      </c>
      <c r="AE674" s="20" t="e">
        <f>ROUND(VLOOKUP($N674,ht!$A$2:$H$423,6,FALSE),1)</f>
        <v>#N/A</v>
      </c>
      <c r="AF674" s="20" t="e">
        <f>ROUND(VLOOKUP($N674,ht!$A$2:$H$423,7,FALSE),1)</f>
        <v>#N/A</v>
      </c>
      <c r="AG674" s="20" t="e">
        <f>ROUND(VLOOKUP($N674,ht!$A$2:$H$423,8,FALSE),1)</f>
        <v>#N/A</v>
      </c>
    </row>
    <row r="675" spans="1:33" x14ac:dyDescent="0.75">
      <c r="A675" s="4"/>
      <c r="B675" s="5"/>
      <c r="C675" s="6"/>
      <c r="D675" s="6"/>
      <c r="E675" s="6"/>
      <c r="F675" s="6"/>
      <c r="G675" s="6"/>
      <c r="H675" s="35" t="str">
        <f t="shared" si="60"/>
        <v/>
      </c>
      <c r="I675" s="35" t="str">
        <f t="shared" si="61"/>
        <v/>
      </c>
      <c r="J675" s="35" t="str">
        <f t="shared" si="62"/>
        <v/>
      </c>
      <c r="K675" s="36" t="str">
        <f>Profile!$B$14</f>
        <v>700101-1</v>
      </c>
      <c r="L675" s="37">
        <f t="shared" ca="1" si="63"/>
        <v>45085</v>
      </c>
      <c r="M675" s="20" t="str">
        <f t="shared" si="64"/>
        <v>0</v>
      </c>
      <c r="N675" s="20" t="str">
        <f t="shared" si="65"/>
        <v>0</v>
      </c>
      <c r="O675" s="20" t="e">
        <f>ROUND(VLOOKUP($M675,age!$A$2:$M$479,2,FALSE),1)</f>
        <v>#N/A</v>
      </c>
      <c r="P675" s="20" t="e">
        <f>ROUND(VLOOKUP($M675,age!$A$2:$M$479,3,FALSE),1)</f>
        <v>#N/A</v>
      </c>
      <c r="Q675" s="20" t="e">
        <f>ROUND(VLOOKUP($M675,age!$A$2:$M$479,4,FALSE),1)</f>
        <v>#N/A</v>
      </c>
      <c r="R675" s="20" t="e">
        <f>ROUND(VLOOKUP($M675,age!$A$2:$M$479,5,FALSE),1)</f>
        <v>#N/A</v>
      </c>
      <c r="S675" s="20" t="e">
        <f>ROUND(VLOOKUP($M675,age!$A$2:$M$479,6,FALSE),1)</f>
        <v>#N/A</v>
      </c>
      <c r="T675" s="20" t="e">
        <f>ROUND(VLOOKUP($M675,age!$A$2:$M$479,7,FALSE),1)</f>
        <v>#N/A</v>
      </c>
      <c r="U675" s="20" t="e">
        <f>ROUND(VLOOKUP($M675,age!$A$2:$M$479,8,FALSE),1)</f>
        <v>#N/A</v>
      </c>
      <c r="V675" s="20" t="e">
        <f>ROUND(VLOOKUP($M675,age!$A$2:$M$479,9,FALSE),1)</f>
        <v>#N/A</v>
      </c>
      <c r="W675" s="20" t="e">
        <f>ROUND(VLOOKUP($M675,age!$A$2:$M$479,10,FALSE),1)</f>
        <v>#N/A</v>
      </c>
      <c r="X675" s="20" t="e">
        <f>ROUND(VLOOKUP($M675,age!$A$2:$M$479,11,FALSE),1)</f>
        <v>#N/A</v>
      </c>
      <c r="Y675" s="20" t="e">
        <f>ROUND(VLOOKUP($M675,age!$A$2:$M$479,12,FALSE),1)</f>
        <v>#N/A</v>
      </c>
      <c r="Z675" s="20" t="e">
        <f>ROUND(VLOOKUP($M675,age!$A$2:$M$479,13,FALSE),1)</f>
        <v>#N/A</v>
      </c>
      <c r="AA675" s="20" t="e">
        <f>ROUND(VLOOKUP($N675,ht!$A$2:$H$423,2,FALSE),1)</f>
        <v>#N/A</v>
      </c>
      <c r="AB675" s="38" t="e">
        <f>ROUND(VLOOKUP($N675,ht!$A$2:$H$423,3,FALSE),1)</f>
        <v>#N/A</v>
      </c>
      <c r="AC675" s="20" t="e">
        <f>ROUND(VLOOKUP($N675,ht!$A$2:$H$423,4,FALSE),1)</f>
        <v>#N/A</v>
      </c>
      <c r="AD675" s="20" t="e">
        <f>ROUND(VLOOKUP($N675,ht!$A$2:$H$423,5,FALSE),1)</f>
        <v>#N/A</v>
      </c>
      <c r="AE675" s="20" t="e">
        <f>ROUND(VLOOKUP($N675,ht!$A$2:$H$423,6,FALSE),1)</f>
        <v>#N/A</v>
      </c>
      <c r="AF675" s="20" t="e">
        <f>ROUND(VLOOKUP($N675,ht!$A$2:$H$423,7,FALSE),1)</f>
        <v>#N/A</v>
      </c>
      <c r="AG675" s="20" t="e">
        <f>ROUND(VLOOKUP($N675,ht!$A$2:$H$423,8,FALSE),1)</f>
        <v>#N/A</v>
      </c>
    </row>
    <row r="676" spans="1:33" x14ac:dyDescent="0.75">
      <c r="A676" s="4"/>
      <c r="B676" s="5"/>
      <c r="C676" s="6"/>
      <c r="D676" s="6"/>
      <c r="E676" s="6"/>
      <c r="F676" s="6"/>
      <c r="G676" s="6"/>
      <c r="H676" s="35" t="str">
        <f t="shared" si="60"/>
        <v/>
      </c>
      <c r="I676" s="35" t="str">
        <f t="shared" si="61"/>
        <v/>
      </c>
      <c r="J676" s="35" t="str">
        <f t="shared" si="62"/>
        <v/>
      </c>
      <c r="K676" s="36" t="str">
        <f>Profile!$B$14</f>
        <v>700101-1</v>
      </c>
      <c r="L676" s="37">
        <f t="shared" ca="1" si="63"/>
        <v>45085</v>
      </c>
      <c r="M676" s="20" t="str">
        <f t="shared" si="64"/>
        <v>0</v>
      </c>
      <c r="N676" s="20" t="str">
        <f t="shared" si="65"/>
        <v>0</v>
      </c>
      <c r="O676" s="20" t="e">
        <f>ROUND(VLOOKUP($M676,age!$A$2:$M$479,2,FALSE),1)</f>
        <v>#N/A</v>
      </c>
      <c r="P676" s="20" t="e">
        <f>ROUND(VLOOKUP($M676,age!$A$2:$M$479,3,FALSE),1)</f>
        <v>#N/A</v>
      </c>
      <c r="Q676" s="20" t="e">
        <f>ROUND(VLOOKUP($M676,age!$A$2:$M$479,4,FALSE),1)</f>
        <v>#N/A</v>
      </c>
      <c r="R676" s="20" t="e">
        <f>ROUND(VLOOKUP($M676,age!$A$2:$M$479,5,FALSE),1)</f>
        <v>#N/A</v>
      </c>
      <c r="S676" s="20" t="e">
        <f>ROUND(VLOOKUP($M676,age!$A$2:$M$479,6,FALSE),1)</f>
        <v>#N/A</v>
      </c>
      <c r="T676" s="20" t="e">
        <f>ROUND(VLOOKUP($M676,age!$A$2:$M$479,7,FALSE),1)</f>
        <v>#N/A</v>
      </c>
      <c r="U676" s="20" t="e">
        <f>ROUND(VLOOKUP($M676,age!$A$2:$M$479,8,FALSE),1)</f>
        <v>#N/A</v>
      </c>
      <c r="V676" s="20" t="e">
        <f>ROUND(VLOOKUP($M676,age!$A$2:$M$479,9,FALSE),1)</f>
        <v>#N/A</v>
      </c>
      <c r="W676" s="20" t="e">
        <f>ROUND(VLOOKUP($M676,age!$A$2:$M$479,10,FALSE),1)</f>
        <v>#N/A</v>
      </c>
      <c r="X676" s="20" t="e">
        <f>ROUND(VLOOKUP($M676,age!$A$2:$M$479,11,FALSE),1)</f>
        <v>#N/A</v>
      </c>
      <c r="Y676" s="20" t="e">
        <f>ROUND(VLOOKUP($M676,age!$A$2:$M$479,12,FALSE),1)</f>
        <v>#N/A</v>
      </c>
      <c r="Z676" s="20" t="e">
        <f>ROUND(VLOOKUP($M676,age!$A$2:$M$479,13,FALSE),1)</f>
        <v>#N/A</v>
      </c>
      <c r="AA676" s="20" t="e">
        <f>ROUND(VLOOKUP($N676,ht!$A$2:$H$423,2,FALSE),1)</f>
        <v>#N/A</v>
      </c>
      <c r="AB676" s="38" t="e">
        <f>ROUND(VLOOKUP($N676,ht!$A$2:$H$423,3,FALSE),1)</f>
        <v>#N/A</v>
      </c>
      <c r="AC676" s="20" t="e">
        <f>ROUND(VLOOKUP($N676,ht!$A$2:$H$423,4,FALSE),1)</f>
        <v>#N/A</v>
      </c>
      <c r="AD676" s="20" t="e">
        <f>ROUND(VLOOKUP($N676,ht!$A$2:$H$423,5,FALSE),1)</f>
        <v>#N/A</v>
      </c>
      <c r="AE676" s="20" t="e">
        <f>ROUND(VLOOKUP($N676,ht!$A$2:$H$423,6,FALSE),1)</f>
        <v>#N/A</v>
      </c>
      <c r="AF676" s="20" t="e">
        <f>ROUND(VLOOKUP($N676,ht!$A$2:$H$423,7,FALSE),1)</f>
        <v>#N/A</v>
      </c>
      <c r="AG676" s="20" t="e">
        <f>ROUND(VLOOKUP($N676,ht!$A$2:$H$423,8,FALSE),1)</f>
        <v>#N/A</v>
      </c>
    </row>
    <row r="677" spans="1:33" x14ac:dyDescent="0.75">
      <c r="A677" s="4"/>
      <c r="B677" s="5"/>
      <c r="C677" s="6"/>
      <c r="D677" s="6"/>
      <c r="E677" s="6"/>
      <c r="F677" s="6"/>
      <c r="G677" s="6"/>
      <c r="H677" s="35" t="str">
        <f t="shared" si="60"/>
        <v/>
      </c>
      <c r="I677" s="35" t="str">
        <f t="shared" si="61"/>
        <v/>
      </c>
      <c r="J677" s="35" t="str">
        <f t="shared" si="62"/>
        <v/>
      </c>
      <c r="K677" s="36" t="str">
        <f>Profile!$B$14</f>
        <v>700101-1</v>
      </c>
      <c r="L677" s="37">
        <f t="shared" ca="1" si="63"/>
        <v>45085</v>
      </c>
      <c r="M677" s="20" t="str">
        <f t="shared" si="64"/>
        <v>0</v>
      </c>
      <c r="N677" s="20" t="str">
        <f t="shared" si="65"/>
        <v>0</v>
      </c>
      <c r="O677" s="20" t="e">
        <f>ROUND(VLOOKUP($M677,age!$A$2:$M$479,2,FALSE),1)</f>
        <v>#N/A</v>
      </c>
      <c r="P677" s="20" t="e">
        <f>ROUND(VLOOKUP($M677,age!$A$2:$M$479,3,FALSE),1)</f>
        <v>#N/A</v>
      </c>
      <c r="Q677" s="20" t="e">
        <f>ROUND(VLOOKUP($M677,age!$A$2:$M$479,4,FALSE),1)</f>
        <v>#N/A</v>
      </c>
      <c r="R677" s="20" t="e">
        <f>ROUND(VLOOKUP($M677,age!$A$2:$M$479,5,FALSE),1)</f>
        <v>#N/A</v>
      </c>
      <c r="S677" s="20" t="e">
        <f>ROUND(VLOOKUP($M677,age!$A$2:$M$479,6,FALSE),1)</f>
        <v>#N/A</v>
      </c>
      <c r="T677" s="20" t="e">
        <f>ROUND(VLOOKUP($M677,age!$A$2:$M$479,7,FALSE),1)</f>
        <v>#N/A</v>
      </c>
      <c r="U677" s="20" t="e">
        <f>ROUND(VLOOKUP($M677,age!$A$2:$M$479,8,FALSE),1)</f>
        <v>#N/A</v>
      </c>
      <c r="V677" s="20" t="e">
        <f>ROUND(VLOOKUP($M677,age!$A$2:$M$479,9,FALSE),1)</f>
        <v>#N/A</v>
      </c>
      <c r="W677" s="20" t="e">
        <f>ROUND(VLOOKUP($M677,age!$A$2:$M$479,10,FALSE),1)</f>
        <v>#N/A</v>
      </c>
      <c r="X677" s="20" t="e">
        <f>ROUND(VLOOKUP($M677,age!$A$2:$M$479,11,FALSE),1)</f>
        <v>#N/A</v>
      </c>
      <c r="Y677" s="20" t="e">
        <f>ROUND(VLOOKUP($M677,age!$A$2:$M$479,12,FALSE),1)</f>
        <v>#N/A</v>
      </c>
      <c r="Z677" s="20" t="e">
        <f>ROUND(VLOOKUP($M677,age!$A$2:$M$479,13,FALSE),1)</f>
        <v>#N/A</v>
      </c>
      <c r="AA677" s="20" t="e">
        <f>ROUND(VLOOKUP($N677,ht!$A$2:$H$423,2,FALSE),1)</f>
        <v>#N/A</v>
      </c>
      <c r="AB677" s="38" t="e">
        <f>ROUND(VLOOKUP($N677,ht!$A$2:$H$423,3,FALSE),1)</f>
        <v>#N/A</v>
      </c>
      <c r="AC677" s="20" t="e">
        <f>ROUND(VLOOKUP($N677,ht!$A$2:$H$423,4,FALSE),1)</f>
        <v>#N/A</v>
      </c>
      <c r="AD677" s="20" t="e">
        <f>ROUND(VLOOKUP($N677,ht!$A$2:$H$423,5,FALSE),1)</f>
        <v>#N/A</v>
      </c>
      <c r="AE677" s="20" t="e">
        <f>ROUND(VLOOKUP($N677,ht!$A$2:$H$423,6,FALSE),1)</f>
        <v>#N/A</v>
      </c>
      <c r="AF677" s="20" t="e">
        <f>ROUND(VLOOKUP($N677,ht!$A$2:$H$423,7,FALSE),1)</f>
        <v>#N/A</v>
      </c>
      <c r="AG677" s="20" t="e">
        <f>ROUND(VLOOKUP($N677,ht!$A$2:$H$423,8,FALSE),1)</f>
        <v>#N/A</v>
      </c>
    </row>
    <row r="678" spans="1:33" x14ac:dyDescent="0.75">
      <c r="A678" s="4"/>
      <c r="B678" s="5"/>
      <c r="C678" s="6"/>
      <c r="D678" s="6"/>
      <c r="E678" s="6"/>
      <c r="F678" s="6"/>
      <c r="G678" s="6"/>
      <c r="H678" s="35" t="str">
        <f t="shared" si="60"/>
        <v/>
      </c>
      <c r="I678" s="35" t="str">
        <f t="shared" si="61"/>
        <v/>
      </c>
      <c r="J678" s="35" t="str">
        <f t="shared" si="62"/>
        <v/>
      </c>
      <c r="K678" s="36" t="str">
        <f>Profile!$B$14</f>
        <v>700101-1</v>
      </c>
      <c r="L678" s="37">
        <f t="shared" ca="1" si="63"/>
        <v>45085</v>
      </c>
      <c r="M678" s="20" t="str">
        <f t="shared" si="64"/>
        <v>0</v>
      </c>
      <c r="N678" s="20" t="str">
        <f t="shared" si="65"/>
        <v>0</v>
      </c>
      <c r="O678" s="20" t="e">
        <f>ROUND(VLOOKUP($M678,age!$A$2:$M$479,2,FALSE),1)</f>
        <v>#N/A</v>
      </c>
      <c r="P678" s="20" t="e">
        <f>ROUND(VLOOKUP($M678,age!$A$2:$M$479,3,FALSE),1)</f>
        <v>#N/A</v>
      </c>
      <c r="Q678" s="20" t="e">
        <f>ROUND(VLOOKUP($M678,age!$A$2:$M$479,4,FALSE),1)</f>
        <v>#N/A</v>
      </c>
      <c r="R678" s="20" t="e">
        <f>ROUND(VLOOKUP($M678,age!$A$2:$M$479,5,FALSE),1)</f>
        <v>#N/A</v>
      </c>
      <c r="S678" s="20" t="e">
        <f>ROUND(VLOOKUP($M678,age!$A$2:$M$479,6,FALSE),1)</f>
        <v>#N/A</v>
      </c>
      <c r="T678" s="20" t="e">
        <f>ROUND(VLOOKUP($M678,age!$A$2:$M$479,7,FALSE),1)</f>
        <v>#N/A</v>
      </c>
      <c r="U678" s="20" t="e">
        <f>ROUND(VLOOKUP($M678,age!$A$2:$M$479,8,FALSE),1)</f>
        <v>#N/A</v>
      </c>
      <c r="V678" s="20" t="e">
        <f>ROUND(VLOOKUP($M678,age!$A$2:$M$479,9,FALSE),1)</f>
        <v>#N/A</v>
      </c>
      <c r="W678" s="20" t="e">
        <f>ROUND(VLOOKUP($M678,age!$A$2:$M$479,10,FALSE),1)</f>
        <v>#N/A</v>
      </c>
      <c r="X678" s="20" t="e">
        <f>ROUND(VLOOKUP($M678,age!$A$2:$M$479,11,FALSE),1)</f>
        <v>#N/A</v>
      </c>
      <c r="Y678" s="20" t="e">
        <f>ROUND(VLOOKUP($M678,age!$A$2:$M$479,12,FALSE),1)</f>
        <v>#N/A</v>
      </c>
      <c r="Z678" s="20" t="e">
        <f>ROUND(VLOOKUP($M678,age!$A$2:$M$479,13,FALSE),1)</f>
        <v>#N/A</v>
      </c>
      <c r="AA678" s="20" t="e">
        <f>ROUND(VLOOKUP($N678,ht!$A$2:$H$423,2,FALSE),1)</f>
        <v>#N/A</v>
      </c>
      <c r="AB678" s="38" t="e">
        <f>ROUND(VLOOKUP($N678,ht!$A$2:$H$423,3,FALSE),1)</f>
        <v>#N/A</v>
      </c>
      <c r="AC678" s="20" t="e">
        <f>ROUND(VLOOKUP($N678,ht!$A$2:$H$423,4,FALSE),1)</f>
        <v>#N/A</v>
      </c>
      <c r="AD678" s="20" t="e">
        <f>ROUND(VLOOKUP($N678,ht!$A$2:$H$423,5,FALSE),1)</f>
        <v>#N/A</v>
      </c>
      <c r="AE678" s="20" t="e">
        <f>ROUND(VLOOKUP($N678,ht!$A$2:$H$423,6,FALSE),1)</f>
        <v>#N/A</v>
      </c>
      <c r="AF678" s="20" t="e">
        <f>ROUND(VLOOKUP($N678,ht!$A$2:$H$423,7,FALSE),1)</f>
        <v>#N/A</v>
      </c>
      <c r="AG678" s="20" t="e">
        <f>ROUND(VLOOKUP($N678,ht!$A$2:$H$423,8,FALSE),1)</f>
        <v>#N/A</v>
      </c>
    </row>
    <row r="679" spans="1:33" x14ac:dyDescent="0.75">
      <c r="A679" s="4"/>
      <c r="B679" s="5"/>
      <c r="C679" s="6"/>
      <c r="D679" s="6"/>
      <c r="E679" s="6"/>
      <c r="F679" s="6"/>
      <c r="G679" s="6"/>
      <c r="H679" s="35" t="str">
        <f t="shared" si="60"/>
        <v/>
      </c>
      <c r="I679" s="35" t="str">
        <f t="shared" si="61"/>
        <v/>
      </c>
      <c r="J679" s="35" t="str">
        <f t="shared" si="62"/>
        <v/>
      </c>
      <c r="K679" s="36" t="str">
        <f>Profile!$B$14</f>
        <v>700101-1</v>
      </c>
      <c r="L679" s="37">
        <f t="shared" ca="1" si="63"/>
        <v>45085</v>
      </c>
      <c r="M679" s="20" t="str">
        <f t="shared" si="64"/>
        <v>0</v>
      </c>
      <c r="N679" s="20" t="str">
        <f t="shared" si="65"/>
        <v>0</v>
      </c>
      <c r="O679" s="20" t="e">
        <f>ROUND(VLOOKUP($M679,age!$A$2:$M$479,2,FALSE),1)</f>
        <v>#N/A</v>
      </c>
      <c r="P679" s="20" t="e">
        <f>ROUND(VLOOKUP($M679,age!$A$2:$M$479,3,FALSE),1)</f>
        <v>#N/A</v>
      </c>
      <c r="Q679" s="20" t="e">
        <f>ROUND(VLOOKUP($M679,age!$A$2:$M$479,4,FALSE),1)</f>
        <v>#N/A</v>
      </c>
      <c r="R679" s="20" t="e">
        <f>ROUND(VLOOKUP($M679,age!$A$2:$M$479,5,FALSE),1)</f>
        <v>#N/A</v>
      </c>
      <c r="S679" s="20" t="e">
        <f>ROUND(VLOOKUP($M679,age!$A$2:$M$479,6,FALSE),1)</f>
        <v>#N/A</v>
      </c>
      <c r="T679" s="20" t="e">
        <f>ROUND(VLOOKUP($M679,age!$A$2:$M$479,7,FALSE),1)</f>
        <v>#N/A</v>
      </c>
      <c r="U679" s="20" t="e">
        <f>ROUND(VLOOKUP($M679,age!$A$2:$M$479,8,FALSE),1)</f>
        <v>#N/A</v>
      </c>
      <c r="V679" s="20" t="e">
        <f>ROUND(VLOOKUP($M679,age!$A$2:$M$479,9,FALSE),1)</f>
        <v>#N/A</v>
      </c>
      <c r="W679" s="20" t="e">
        <f>ROUND(VLOOKUP($M679,age!$A$2:$M$479,10,FALSE),1)</f>
        <v>#N/A</v>
      </c>
      <c r="X679" s="20" t="e">
        <f>ROUND(VLOOKUP($M679,age!$A$2:$M$479,11,FALSE),1)</f>
        <v>#N/A</v>
      </c>
      <c r="Y679" s="20" t="e">
        <f>ROUND(VLOOKUP($M679,age!$A$2:$M$479,12,FALSE),1)</f>
        <v>#N/A</v>
      </c>
      <c r="Z679" s="20" t="e">
        <f>ROUND(VLOOKUP($M679,age!$A$2:$M$479,13,FALSE),1)</f>
        <v>#N/A</v>
      </c>
      <c r="AA679" s="20" t="e">
        <f>ROUND(VLOOKUP($N679,ht!$A$2:$H$423,2,FALSE),1)</f>
        <v>#N/A</v>
      </c>
      <c r="AB679" s="38" t="e">
        <f>ROUND(VLOOKUP($N679,ht!$A$2:$H$423,3,FALSE),1)</f>
        <v>#N/A</v>
      </c>
      <c r="AC679" s="20" t="e">
        <f>ROUND(VLOOKUP($N679,ht!$A$2:$H$423,4,FALSE),1)</f>
        <v>#N/A</v>
      </c>
      <c r="AD679" s="20" t="e">
        <f>ROUND(VLOOKUP($N679,ht!$A$2:$H$423,5,FALSE),1)</f>
        <v>#N/A</v>
      </c>
      <c r="AE679" s="20" t="e">
        <f>ROUND(VLOOKUP($N679,ht!$A$2:$H$423,6,FALSE),1)</f>
        <v>#N/A</v>
      </c>
      <c r="AF679" s="20" t="e">
        <f>ROUND(VLOOKUP($N679,ht!$A$2:$H$423,7,FALSE),1)</f>
        <v>#N/A</v>
      </c>
      <c r="AG679" s="20" t="e">
        <f>ROUND(VLOOKUP($N679,ht!$A$2:$H$423,8,FALSE),1)</f>
        <v>#N/A</v>
      </c>
    </row>
    <row r="680" spans="1:33" x14ac:dyDescent="0.75">
      <c r="A680" s="4"/>
      <c r="B680" s="5"/>
      <c r="C680" s="6"/>
      <c r="D680" s="6"/>
      <c r="E680" s="6"/>
      <c r="F680" s="6"/>
      <c r="G680" s="6"/>
      <c r="H680" s="35" t="str">
        <f t="shared" ref="H680:H743" si="66">IF(F680=0,"",IF(F680&gt;T680,"น้ำหนักมากเกินเกณฑ์",IF(F680&gt;S680,"น้ำหนักค่อนข้างมาก",IF(F680&gt;=R680,"น้ำหนักตามเกณฑ์",IF(F680&gt;=Q680,"น้ำหนักค่อนข้างน้อย","น้ำหนักน้อยกว่าเกณฑ์")))))</f>
        <v/>
      </c>
      <c r="I680" s="35" t="str">
        <f t="shared" ref="I680:I743" si="67">IF(G680=0,"",IF(G680&gt;Z680,"สูง",IF(G680&gt;Y680,"ค่อนข้างสูง",IF(G680&gt;=X680,"ส่วนสูงตามเกณฑ์",IF(G680&gt;=W680,"ค่อนข้างเตี้ย","เตี้ย")))))</f>
        <v/>
      </c>
      <c r="J680" s="35" t="str">
        <f t="shared" ref="J680:J743" si="68">IF(F680=0,"",IF(F680&gt;AG680,"อ้วน",IF(F680&gt;AF680,"เริ่มอ้วน",IF(F680&gt;AE680,"ท้วม",IF(F680&gt;=AD680,"สมส่วน",IF(F680&gt;=AC680,"ค่อนข้างผอม","ผอม"))))))</f>
        <v/>
      </c>
      <c r="K680" s="36" t="str">
        <f>Profile!$B$14</f>
        <v>700101-1</v>
      </c>
      <c r="L680" s="37">
        <f t="shared" ca="1" si="63"/>
        <v>45085</v>
      </c>
      <c r="M680" s="20" t="str">
        <f t="shared" si="64"/>
        <v>0</v>
      </c>
      <c r="N680" s="20" t="str">
        <f t="shared" si="65"/>
        <v>0</v>
      </c>
      <c r="O680" s="20" t="e">
        <f>ROUND(VLOOKUP($M680,age!$A$2:$M$479,2,FALSE),1)</f>
        <v>#N/A</v>
      </c>
      <c r="P680" s="20" t="e">
        <f>ROUND(VLOOKUP($M680,age!$A$2:$M$479,3,FALSE),1)</f>
        <v>#N/A</v>
      </c>
      <c r="Q680" s="20" t="e">
        <f>ROUND(VLOOKUP($M680,age!$A$2:$M$479,4,FALSE),1)</f>
        <v>#N/A</v>
      </c>
      <c r="R680" s="20" t="e">
        <f>ROUND(VLOOKUP($M680,age!$A$2:$M$479,5,FALSE),1)</f>
        <v>#N/A</v>
      </c>
      <c r="S680" s="20" t="e">
        <f>ROUND(VLOOKUP($M680,age!$A$2:$M$479,6,FALSE),1)</f>
        <v>#N/A</v>
      </c>
      <c r="T680" s="20" t="e">
        <f>ROUND(VLOOKUP($M680,age!$A$2:$M$479,7,FALSE),1)</f>
        <v>#N/A</v>
      </c>
      <c r="U680" s="20" t="e">
        <f>ROUND(VLOOKUP($M680,age!$A$2:$M$479,8,FALSE),1)</f>
        <v>#N/A</v>
      </c>
      <c r="V680" s="20" t="e">
        <f>ROUND(VLOOKUP($M680,age!$A$2:$M$479,9,FALSE),1)</f>
        <v>#N/A</v>
      </c>
      <c r="W680" s="20" t="e">
        <f>ROUND(VLOOKUP($M680,age!$A$2:$M$479,10,FALSE),1)</f>
        <v>#N/A</v>
      </c>
      <c r="X680" s="20" t="e">
        <f>ROUND(VLOOKUP($M680,age!$A$2:$M$479,11,FALSE),1)</f>
        <v>#N/A</v>
      </c>
      <c r="Y680" s="20" t="e">
        <f>ROUND(VLOOKUP($M680,age!$A$2:$M$479,12,FALSE),1)</f>
        <v>#N/A</v>
      </c>
      <c r="Z680" s="20" t="e">
        <f>ROUND(VLOOKUP($M680,age!$A$2:$M$479,13,FALSE),1)</f>
        <v>#N/A</v>
      </c>
      <c r="AA680" s="20" t="e">
        <f>ROUND(VLOOKUP($N680,ht!$A$2:$H$423,2,FALSE),1)</f>
        <v>#N/A</v>
      </c>
      <c r="AB680" s="38" t="e">
        <f>ROUND(VLOOKUP($N680,ht!$A$2:$H$423,3,FALSE),1)</f>
        <v>#N/A</v>
      </c>
      <c r="AC680" s="20" t="e">
        <f>ROUND(VLOOKUP($N680,ht!$A$2:$H$423,4,FALSE),1)</f>
        <v>#N/A</v>
      </c>
      <c r="AD680" s="20" t="e">
        <f>ROUND(VLOOKUP($N680,ht!$A$2:$H$423,5,FALSE),1)</f>
        <v>#N/A</v>
      </c>
      <c r="AE680" s="20" t="e">
        <f>ROUND(VLOOKUP($N680,ht!$A$2:$H$423,6,FALSE),1)</f>
        <v>#N/A</v>
      </c>
      <c r="AF680" s="20" t="e">
        <f>ROUND(VLOOKUP($N680,ht!$A$2:$H$423,7,FALSE),1)</f>
        <v>#N/A</v>
      </c>
      <c r="AG680" s="20" t="e">
        <f>ROUND(VLOOKUP($N680,ht!$A$2:$H$423,8,FALSE),1)</f>
        <v>#N/A</v>
      </c>
    </row>
    <row r="681" spans="1:33" x14ac:dyDescent="0.75">
      <c r="A681" s="4"/>
      <c r="B681" s="5"/>
      <c r="C681" s="6"/>
      <c r="D681" s="6"/>
      <c r="E681" s="6"/>
      <c r="F681" s="6"/>
      <c r="G681" s="6"/>
      <c r="H681" s="35" t="str">
        <f t="shared" si="66"/>
        <v/>
      </c>
      <c r="I681" s="35" t="str">
        <f t="shared" si="67"/>
        <v/>
      </c>
      <c r="J681" s="35" t="str">
        <f t="shared" si="68"/>
        <v/>
      </c>
      <c r="K681" s="36" t="str">
        <f>Profile!$B$14</f>
        <v>700101-1</v>
      </c>
      <c r="L681" s="37">
        <f t="shared" ca="1" si="63"/>
        <v>45085</v>
      </c>
      <c r="M681" s="20" t="str">
        <f t="shared" si="64"/>
        <v>0</v>
      </c>
      <c r="N681" s="20" t="str">
        <f t="shared" si="65"/>
        <v>0</v>
      </c>
      <c r="O681" s="20" t="e">
        <f>ROUND(VLOOKUP($M681,age!$A$2:$M$479,2,FALSE),1)</f>
        <v>#N/A</v>
      </c>
      <c r="P681" s="20" t="e">
        <f>ROUND(VLOOKUP($M681,age!$A$2:$M$479,3,FALSE),1)</f>
        <v>#N/A</v>
      </c>
      <c r="Q681" s="20" t="e">
        <f>ROUND(VLOOKUP($M681,age!$A$2:$M$479,4,FALSE),1)</f>
        <v>#N/A</v>
      </c>
      <c r="R681" s="20" t="e">
        <f>ROUND(VLOOKUP($M681,age!$A$2:$M$479,5,FALSE),1)</f>
        <v>#N/A</v>
      </c>
      <c r="S681" s="20" t="e">
        <f>ROUND(VLOOKUP($M681,age!$A$2:$M$479,6,FALSE),1)</f>
        <v>#N/A</v>
      </c>
      <c r="T681" s="20" t="e">
        <f>ROUND(VLOOKUP($M681,age!$A$2:$M$479,7,FALSE),1)</f>
        <v>#N/A</v>
      </c>
      <c r="U681" s="20" t="e">
        <f>ROUND(VLOOKUP($M681,age!$A$2:$M$479,8,FALSE),1)</f>
        <v>#N/A</v>
      </c>
      <c r="V681" s="20" t="e">
        <f>ROUND(VLOOKUP($M681,age!$A$2:$M$479,9,FALSE),1)</f>
        <v>#N/A</v>
      </c>
      <c r="W681" s="20" t="e">
        <f>ROUND(VLOOKUP($M681,age!$A$2:$M$479,10,FALSE),1)</f>
        <v>#N/A</v>
      </c>
      <c r="X681" s="20" t="e">
        <f>ROUND(VLOOKUP($M681,age!$A$2:$M$479,11,FALSE),1)</f>
        <v>#N/A</v>
      </c>
      <c r="Y681" s="20" t="e">
        <f>ROUND(VLOOKUP($M681,age!$A$2:$M$479,12,FALSE),1)</f>
        <v>#N/A</v>
      </c>
      <c r="Z681" s="20" t="e">
        <f>ROUND(VLOOKUP($M681,age!$A$2:$M$479,13,FALSE),1)</f>
        <v>#N/A</v>
      </c>
      <c r="AA681" s="20" t="e">
        <f>ROUND(VLOOKUP($N681,ht!$A$2:$H$423,2,FALSE),1)</f>
        <v>#N/A</v>
      </c>
      <c r="AB681" s="38" t="e">
        <f>ROUND(VLOOKUP($N681,ht!$A$2:$H$423,3,FALSE),1)</f>
        <v>#N/A</v>
      </c>
      <c r="AC681" s="20" t="e">
        <f>ROUND(VLOOKUP($N681,ht!$A$2:$H$423,4,FALSE),1)</f>
        <v>#N/A</v>
      </c>
      <c r="AD681" s="20" t="e">
        <f>ROUND(VLOOKUP($N681,ht!$A$2:$H$423,5,FALSE),1)</f>
        <v>#N/A</v>
      </c>
      <c r="AE681" s="20" t="e">
        <f>ROUND(VLOOKUP($N681,ht!$A$2:$H$423,6,FALSE),1)</f>
        <v>#N/A</v>
      </c>
      <c r="AF681" s="20" t="e">
        <f>ROUND(VLOOKUP($N681,ht!$A$2:$H$423,7,FALSE),1)</f>
        <v>#N/A</v>
      </c>
      <c r="AG681" s="20" t="e">
        <f>ROUND(VLOOKUP($N681,ht!$A$2:$H$423,8,FALSE),1)</f>
        <v>#N/A</v>
      </c>
    </row>
    <row r="682" spans="1:33" x14ac:dyDescent="0.75">
      <c r="A682" s="4"/>
      <c r="B682" s="5"/>
      <c r="C682" s="6"/>
      <c r="D682" s="6"/>
      <c r="E682" s="6"/>
      <c r="F682" s="6"/>
      <c r="G682" s="6"/>
      <c r="H682" s="35" t="str">
        <f t="shared" si="66"/>
        <v/>
      </c>
      <c r="I682" s="35" t="str">
        <f t="shared" si="67"/>
        <v/>
      </c>
      <c r="J682" s="35" t="str">
        <f t="shared" si="68"/>
        <v/>
      </c>
      <c r="K682" s="36" t="str">
        <f>Profile!$B$14</f>
        <v>700101-1</v>
      </c>
      <c r="L682" s="37">
        <f t="shared" ca="1" si="63"/>
        <v>45085</v>
      </c>
      <c r="M682" s="20" t="str">
        <f t="shared" si="64"/>
        <v>0</v>
      </c>
      <c r="N682" s="20" t="str">
        <f t="shared" si="65"/>
        <v>0</v>
      </c>
      <c r="O682" s="20" t="e">
        <f>ROUND(VLOOKUP($M682,age!$A$2:$M$479,2,FALSE),1)</f>
        <v>#N/A</v>
      </c>
      <c r="P682" s="20" t="e">
        <f>ROUND(VLOOKUP($M682,age!$A$2:$M$479,3,FALSE),1)</f>
        <v>#N/A</v>
      </c>
      <c r="Q682" s="20" t="e">
        <f>ROUND(VLOOKUP($M682,age!$A$2:$M$479,4,FALSE),1)</f>
        <v>#N/A</v>
      </c>
      <c r="R682" s="20" t="e">
        <f>ROUND(VLOOKUP($M682,age!$A$2:$M$479,5,FALSE),1)</f>
        <v>#N/A</v>
      </c>
      <c r="S682" s="20" t="e">
        <f>ROUND(VLOOKUP($M682,age!$A$2:$M$479,6,FALSE),1)</f>
        <v>#N/A</v>
      </c>
      <c r="T682" s="20" t="e">
        <f>ROUND(VLOOKUP($M682,age!$A$2:$M$479,7,FALSE),1)</f>
        <v>#N/A</v>
      </c>
      <c r="U682" s="20" t="e">
        <f>ROUND(VLOOKUP($M682,age!$A$2:$M$479,8,FALSE),1)</f>
        <v>#N/A</v>
      </c>
      <c r="V682" s="20" t="e">
        <f>ROUND(VLOOKUP($M682,age!$A$2:$M$479,9,FALSE),1)</f>
        <v>#N/A</v>
      </c>
      <c r="W682" s="20" t="e">
        <f>ROUND(VLOOKUP($M682,age!$A$2:$M$479,10,FALSE),1)</f>
        <v>#N/A</v>
      </c>
      <c r="X682" s="20" t="e">
        <f>ROUND(VLOOKUP($M682,age!$A$2:$M$479,11,FALSE),1)</f>
        <v>#N/A</v>
      </c>
      <c r="Y682" s="20" t="e">
        <f>ROUND(VLOOKUP($M682,age!$A$2:$M$479,12,FALSE),1)</f>
        <v>#N/A</v>
      </c>
      <c r="Z682" s="20" t="e">
        <f>ROUND(VLOOKUP($M682,age!$A$2:$M$479,13,FALSE),1)</f>
        <v>#N/A</v>
      </c>
      <c r="AA682" s="20" t="e">
        <f>ROUND(VLOOKUP($N682,ht!$A$2:$H$423,2,FALSE),1)</f>
        <v>#N/A</v>
      </c>
      <c r="AB682" s="38" t="e">
        <f>ROUND(VLOOKUP($N682,ht!$A$2:$H$423,3,FALSE),1)</f>
        <v>#N/A</v>
      </c>
      <c r="AC682" s="20" t="e">
        <f>ROUND(VLOOKUP($N682,ht!$A$2:$H$423,4,FALSE),1)</f>
        <v>#N/A</v>
      </c>
      <c r="AD682" s="20" t="e">
        <f>ROUND(VLOOKUP($N682,ht!$A$2:$H$423,5,FALSE),1)</f>
        <v>#N/A</v>
      </c>
      <c r="AE682" s="20" t="e">
        <f>ROUND(VLOOKUP($N682,ht!$A$2:$H$423,6,FALSE),1)</f>
        <v>#N/A</v>
      </c>
      <c r="AF682" s="20" t="e">
        <f>ROUND(VLOOKUP($N682,ht!$A$2:$H$423,7,FALSE),1)</f>
        <v>#N/A</v>
      </c>
      <c r="AG682" s="20" t="e">
        <f>ROUND(VLOOKUP($N682,ht!$A$2:$H$423,8,FALSE),1)</f>
        <v>#N/A</v>
      </c>
    </row>
    <row r="683" spans="1:33" x14ac:dyDescent="0.75">
      <c r="A683" s="4"/>
      <c r="B683" s="5"/>
      <c r="C683" s="6"/>
      <c r="D683" s="6"/>
      <c r="E683" s="6"/>
      <c r="F683" s="6"/>
      <c r="G683" s="6"/>
      <c r="H683" s="35" t="str">
        <f t="shared" si="66"/>
        <v/>
      </c>
      <c r="I683" s="35" t="str">
        <f t="shared" si="67"/>
        <v/>
      </c>
      <c r="J683" s="35" t="str">
        <f t="shared" si="68"/>
        <v/>
      </c>
      <c r="K683" s="36" t="str">
        <f>Profile!$B$14</f>
        <v>700101-1</v>
      </c>
      <c r="L683" s="37">
        <f t="shared" ca="1" si="63"/>
        <v>45085</v>
      </c>
      <c r="M683" s="20" t="str">
        <f t="shared" si="64"/>
        <v>0</v>
      </c>
      <c r="N683" s="20" t="str">
        <f t="shared" si="65"/>
        <v>0</v>
      </c>
      <c r="O683" s="20" t="e">
        <f>ROUND(VLOOKUP($M683,age!$A$2:$M$479,2,FALSE),1)</f>
        <v>#N/A</v>
      </c>
      <c r="P683" s="20" t="e">
        <f>ROUND(VLOOKUP($M683,age!$A$2:$M$479,3,FALSE),1)</f>
        <v>#N/A</v>
      </c>
      <c r="Q683" s="20" t="e">
        <f>ROUND(VLOOKUP($M683,age!$A$2:$M$479,4,FALSE),1)</f>
        <v>#N/A</v>
      </c>
      <c r="R683" s="20" t="e">
        <f>ROUND(VLOOKUP($M683,age!$A$2:$M$479,5,FALSE),1)</f>
        <v>#N/A</v>
      </c>
      <c r="S683" s="20" t="e">
        <f>ROUND(VLOOKUP($M683,age!$A$2:$M$479,6,FALSE),1)</f>
        <v>#N/A</v>
      </c>
      <c r="T683" s="20" t="e">
        <f>ROUND(VLOOKUP($M683,age!$A$2:$M$479,7,FALSE),1)</f>
        <v>#N/A</v>
      </c>
      <c r="U683" s="20" t="e">
        <f>ROUND(VLOOKUP($M683,age!$A$2:$M$479,8,FALSE),1)</f>
        <v>#N/A</v>
      </c>
      <c r="V683" s="20" t="e">
        <f>ROUND(VLOOKUP($M683,age!$A$2:$M$479,9,FALSE),1)</f>
        <v>#N/A</v>
      </c>
      <c r="W683" s="20" t="e">
        <f>ROUND(VLOOKUP($M683,age!$A$2:$M$479,10,FALSE),1)</f>
        <v>#N/A</v>
      </c>
      <c r="X683" s="20" t="e">
        <f>ROUND(VLOOKUP($M683,age!$A$2:$M$479,11,FALSE),1)</f>
        <v>#N/A</v>
      </c>
      <c r="Y683" s="20" t="e">
        <f>ROUND(VLOOKUP($M683,age!$A$2:$M$479,12,FALSE),1)</f>
        <v>#N/A</v>
      </c>
      <c r="Z683" s="20" t="e">
        <f>ROUND(VLOOKUP($M683,age!$A$2:$M$479,13,FALSE),1)</f>
        <v>#N/A</v>
      </c>
      <c r="AA683" s="20" t="e">
        <f>ROUND(VLOOKUP($N683,ht!$A$2:$H$423,2,FALSE),1)</f>
        <v>#N/A</v>
      </c>
      <c r="AB683" s="38" t="e">
        <f>ROUND(VLOOKUP($N683,ht!$A$2:$H$423,3,FALSE),1)</f>
        <v>#N/A</v>
      </c>
      <c r="AC683" s="20" t="e">
        <f>ROUND(VLOOKUP($N683,ht!$A$2:$H$423,4,FALSE),1)</f>
        <v>#N/A</v>
      </c>
      <c r="AD683" s="20" t="e">
        <f>ROUND(VLOOKUP($N683,ht!$A$2:$H$423,5,FALSE),1)</f>
        <v>#N/A</v>
      </c>
      <c r="AE683" s="20" t="e">
        <f>ROUND(VLOOKUP($N683,ht!$A$2:$H$423,6,FALSE),1)</f>
        <v>#N/A</v>
      </c>
      <c r="AF683" s="20" t="e">
        <f>ROUND(VLOOKUP($N683,ht!$A$2:$H$423,7,FALSE),1)</f>
        <v>#N/A</v>
      </c>
      <c r="AG683" s="20" t="e">
        <f>ROUND(VLOOKUP($N683,ht!$A$2:$H$423,8,FALSE),1)</f>
        <v>#N/A</v>
      </c>
    </row>
    <row r="684" spans="1:33" x14ac:dyDescent="0.75">
      <c r="A684" s="4"/>
      <c r="B684" s="5"/>
      <c r="C684" s="6"/>
      <c r="D684" s="6"/>
      <c r="E684" s="6"/>
      <c r="F684" s="6"/>
      <c r="G684" s="6"/>
      <c r="H684" s="35" t="str">
        <f t="shared" si="66"/>
        <v/>
      </c>
      <c r="I684" s="35" t="str">
        <f t="shared" si="67"/>
        <v/>
      </c>
      <c r="J684" s="35" t="str">
        <f t="shared" si="68"/>
        <v/>
      </c>
      <c r="K684" s="36" t="str">
        <f>Profile!$B$14</f>
        <v>700101-1</v>
      </c>
      <c r="L684" s="37">
        <f t="shared" ca="1" si="63"/>
        <v>45085</v>
      </c>
      <c r="M684" s="20" t="str">
        <f t="shared" si="64"/>
        <v>0</v>
      </c>
      <c r="N684" s="20" t="str">
        <f t="shared" si="65"/>
        <v>0</v>
      </c>
      <c r="O684" s="20" t="e">
        <f>ROUND(VLOOKUP($M684,age!$A$2:$M$479,2,FALSE),1)</f>
        <v>#N/A</v>
      </c>
      <c r="P684" s="20" t="e">
        <f>ROUND(VLOOKUP($M684,age!$A$2:$M$479,3,FALSE),1)</f>
        <v>#N/A</v>
      </c>
      <c r="Q684" s="20" t="e">
        <f>ROUND(VLOOKUP($M684,age!$A$2:$M$479,4,FALSE),1)</f>
        <v>#N/A</v>
      </c>
      <c r="R684" s="20" t="e">
        <f>ROUND(VLOOKUP($M684,age!$A$2:$M$479,5,FALSE),1)</f>
        <v>#N/A</v>
      </c>
      <c r="S684" s="20" t="e">
        <f>ROUND(VLOOKUP($M684,age!$A$2:$M$479,6,FALSE),1)</f>
        <v>#N/A</v>
      </c>
      <c r="T684" s="20" t="e">
        <f>ROUND(VLOOKUP($M684,age!$A$2:$M$479,7,FALSE),1)</f>
        <v>#N/A</v>
      </c>
      <c r="U684" s="20" t="e">
        <f>ROUND(VLOOKUP($M684,age!$A$2:$M$479,8,FALSE),1)</f>
        <v>#N/A</v>
      </c>
      <c r="V684" s="20" t="e">
        <f>ROUND(VLOOKUP($M684,age!$A$2:$M$479,9,FALSE),1)</f>
        <v>#N/A</v>
      </c>
      <c r="W684" s="20" t="e">
        <f>ROUND(VLOOKUP($M684,age!$A$2:$M$479,10,FALSE),1)</f>
        <v>#N/A</v>
      </c>
      <c r="X684" s="20" t="e">
        <f>ROUND(VLOOKUP($M684,age!$A$2:$M$479,11,FALSE),1)</f>
        <v>#N/A</v>
      </c>
      <c r="Y684" s="20" t="e">
        <f>ROUND(VLOOKUP($M684,age!$A$2:$M$479,12,FALSE),1)</f>
        <v>#N/A</v>
      </c>
      <c r="Z684" s="20" t="e">
        <f>ROUND(VLOOKUP($M684,age!$A$2:$M$479,13,FALSE),1)</f>
        <v>#N/A</v>
      </c>
      <c r="AA684" s="20" t="e">
        <f>ROUND(VLOOKUP($N684,ht!$A$2:$H$423,2,FALSE),1)</f>
        <v>#N/A</v>
      </c>
      <c r="AB684" s="38" t="e">
        <f>ROUND(VLOOKUP($N684,ht!$A$2:$H$423,3,FALSE),1)</f>
        <v>#N/A</v>
      </c>
      <c r="AC684" s="20" t="e">
        <f>ROUND(VLOOKUP($N684,ht!$A$2:$H$423,4,FALSE),1)</f>
        <v>#N/A</v>
      </c>
      <c r="AD684" s="20" t="e">
        <f>ROUND(VLOOKUP($N684,ht!$A$2:$H$423,5,FALSE),1)</f>
        <v>#N/A</v>
      </c>
      <c r="AE684" s="20" t="e">
        <f>ROUND(VLOOKUP($N684,ht!$A$2:$H$423,6,FALSE),1)</f>
        <v>#N/A</v>
      </c>
      <c r="AF684" s="20" t="e">
        <f>ROUND(VLOOKUP($N684,ht!$A$2:$H$423,7,FALSE),1)</f>
        <v>#N/A</v>
      </c>
      <c r="AG684" s="20" t="e">
        <f>ROUND(VLOOKUP($N684,ht!$A$2:$H$423,8,FALSE),1)</f>
        <v>#N/A</v>
      </c>
    </row>
    <row r="685" spans="1:33" x14ac:dyDescent="0.75">
      <c r="A685" s="4"/>
      <c r="B685" s="5"/>
      <c r="C685" s="6"/>
      <c r="D685" s="6"/>
      <c r="E685" s="6"/>
      <c r="F685" s="6"/>
      <c r="G685" s="6"/>
      <c r="H685" s="35" t="str">
        <f t="shared" si="66"/>
        <v/>
      </c>
      <c r="I685" s="35" t="str">
        <f t="shared" si="67"/>
        <v/>
      </c>
      <c r="J685" s="35" t="str">
        <f t="shared" si="68"/>
        <v/>
      </c>
      <c r="K685" s="36" t="str">
        <f>Profile!$B$14</f>
        <v>700101-1</v>
      </c>
      <c r="L685" s="37">
        <f t="shared" ca="1" si="63"/>
        <v>45085</v>
      </c>
      <c r="M685" s="20" t="str">
        <f t="shared" si="64"/>
        <v>0</v>
      </c>
      <c r="N685" s="20" t="str">
        <f t="shared" si="65"/>
        <v>0</v>
      </c>
      <c r="O685" s="20" t="e">
        <f>ROUND(VLOOKUP($M685,age!$A$2:$M$479,2,FALSE),1)</f>
        <v>#N/A</v>
      </c>
      <c r="P685" s="20" t="e">
        <f>ROUND(VLOOKUP($M685,age!$A$2:$M$479,3,FALSE),1)</f>
        <v>#N/A</v>
      </c>
      <c r="Q685" s="20" t="e">
        <f>ROUND(VLOOKUP($M685,age!$A$2:$M$479,4,FALSE),1)</f>
        <v>#N/A</v>
      </c>
      <c r="R685" s="20" t="e">
        <f>ROUND(VLOOKUP($M685,age!$A$2:$M$479,5,FALSE),1)</f>
        <v>#N/A</v>
      </c>
      <c r="S685" s="20" t="e">
        <f>ROUND(VLOOKUP($M685,age!$A$2:$M$479,6,FALSE),1)</f>
        <v>#N/A</v>
      </c>
      <c r="T685" s="20" t="e">
        <f>ROUND(VLOOKUP($M685,age!$A$2:$M$479,7,FALSE),1)</f>
        <v>#N/A</v>
      </c>
      <c r="U685" s="20" t="e">
        <f>ROUND(VLOOKUP($M685,age!$A$2:$M$479,8,FALSE),1)</f>
        <v>#N/A</v>
      </c>
      <c r="V685" s="20" t="e">
        <f>ROUND(VLOOKUP($M685,age!$A$2:$M$479,9,FALSE),1)</f>
        <v>#N/A</v>
      </c>
      <c r="W685" s="20" t="e">
        <f>ROUND(VLOOKUP($M685,age!$A$2:$M$479,10,FALSE),1)</f>
        <v>#N/A</v>
      </c>
      <c r="X685" s="20" t="e">
        <f>ROUND(VLOOKUP($M685,age!$A$2:$M$479,11,FALSE),1)</f>
        <v>#N/A</v>
      </c>
      <c r="Y685" s="20" t="e">
        <f>ROUND(VLOOKUP($M685,age!$A$2:$M$479,12,FALSE),1)</f>
        <v>#N/A</v>
      </c>
      <c r="Z685" s="20" t="e">
        <f>ROUND(VLOOKUP($M685,age!$A$2:$M$479,13,FALSE),1)</f>
        <v>#N/A</v>
      </c>
      <c r="AA685" s="20" t="e">
        <f>ROUND(VLOOKUP($N685,ht!$A$2:$H$423,2,FALSE),1)</f>
        <v>#N/A</v>
      </c>
      <c r="AB685" s="38" t="e">
        <f>ROUND(VLOOKUP($N685,ht!$A$2:$H$423,3,FALSE),1)</f>
        <v>#N/A</v>
      </c>
      <c r="AC685" s="20" t="e">
        <f>ROUND(VLOOKUP($N685,ht!$A$2:$H$423,4,FALSE),1)</f>
        <v>#N/A</v>
      </c>
      <c r="AD685" s="20" t="e">
        <f>ROUND(VLOOKUP($N685,ht!$A$2:$H$423,5,FALSE),1)</f>
        <v>#N/A</v>
      </c>
      <c r="AE685" s="20" t="e">
        <f>ROUND(VLOOKUP($N685,ht!$A$2:$H$423,6,FALSE),1)</f>
        <v>#N/A</v>
      </c>
      <c r="AF685" s="20" t="e">
        <f>ROUND(VLOOKUP($N685,ht!$A$2:$H$423,7,FALSE),1)</f>
        <v>#N/A</v>
      </c>
      <c r="AG685" s="20" t="e">
        <f>ROUND(VLOOKUP($N685,ht!$A$2:$H$423,8,FALSE),1)</f>
        <v>#N/A</v>
      </c>
    </row>
    <row r="686" spans="1:33" x14ac:dyDescent="0.75">
      <c r="A686" s="4"/>
      <c r="B686" s="5"/>
      <c r="C686" s="6"/>
      <c r="D686" s="6"/>
      <c r="E686" s="6"/>
      <c r="F686" s="6"/>
      <c r="G686" s="6"/>
      <c r="H686" s="35" t="str">
        <f t="shared" si="66"/>
        <v/>
      </c>
      <c r="I686" s="35" t="str">
        <f t="shared" si="67"/>
        <v/>
      </c>
      <c r="J686" s="35" t="str">
        <f t="shared" si="68"/>
        <v/>
      </c>
      <c r="K686" s="36" t="str">
        <f>Profile!$B$14</f>
        <v>700101-1</v>
      </c>
      <c r="L686" s="37">
        <f t="shared" ca="1" si="63"/>
        <v>45085</v>
      </c>
      <c r="M686" s="20" t="str">
        <f t="shared" si="64"/>
        <v>0</v>
      </c>
      <c r="N686" s="20" t="str">
        <f t="shared" si="65"/>
        <v>0</v>
      </c>
      <c r="O686" s="20" t="e">
        <f>ROUND(VLOOKUP($M686,age!$A$2:$M$479,2,FALSE),1)</f>
        <v>#N/A</v>
      </c>
      <c r="P686" s="20" t="e">
        <f>ROUND(VLOOKUP($M686,age!$A$2:$M$479,3,FALSE),1)</f>
        <v>#N/A</v>
      </c>
      <c r="Q686" s="20" t="e">
        <f>ROUND(VLOOKUP($M686,age!$A$2:$M$479,4,FALSE),1)</f>
        <v>#N/A</v>
      </c>
      <c r="R686" s="20" t="e">
        <f>ROUND(VLOOKUP($M686,age!$A$2:$M$479,5,FALSE),1)</f>
        <v>#N/A</v>
      </c>
      <c r="S686" s="20" t="e">
        <f>ROUND(VLOOKUP($M686,age!$A$2:$M$479,6,FALSE),1)</f>
        <v>#N/A</v>
      </c>
      <c r="T686" s="20" t="e">
        <f>ROUND(VLOOKUP($M686,age!$A$2:$M$479,7,FALSE),1)</f>
        <v>#N/A</v>
      </c>
      <c r="U686" s="20" t="e">
        <f>ROUND(VLOOKUP($M686,age!$A$2:$M$479,8,FALSE),1)</f>
        <v>#N/A</v>
      </c>
      <c r="V686" s="20" t="e">
        <f>ROUND(VLOOKUP($M686,age!$A$2:$M$479,9,FALSE),1)</f>
        <v>#N/A</v>
      </c>
      <c r="W686" s="20" t="e">
        <f>ROUND(VLOOKUP($M686,age!$A$2:$M$479,10,FALSE),1)</f>
        <v>#N/A</v>
      </c>
      <c r="X686" s="20" t="e">
        <f>ROUND(VLOOKUP($M686,age!$A$2:$M$479,11,FALSE),1)</f>
        <v>#N/A</v>
      </c>
      <c r="Y686" s="20" t="e">
        <f>ROUND(VLOOKUP($M686,age!$A$2:$M$479,12,FALSE),1)</f>
        <v>#N/A</v>
      </c>
      <c r="Z686" s="20" t="e">
        <f>ROUND(VLOOKUP($M686,age!$A$2:$M$479,13,FALSE),1)</f>
        <v>#N/A</v>
      </c>
      <c r="AA686" s="20" t="e">
        <f>ROUND(VLOOKUP($N686,ht!$A$2:$H$423,2,FALSE),1)</f>
        <v>#N/A</v>
      </c>
      <c r="AB686" s="38" t="e">
        <f>ROUND(VLOOKUP($N686,ht!$A$2:$H$423,3,FALSE),1)</f>
        <v>#N/A</v>
      </c>
      <c r="AC686" s="20" t="e">
        <f>ROUND(VLOOKUP($N686,ht!$A$2:$H$423,4,FALSE),1)</f>
        <v>#N/A</v>
      </c>
      <c r="AD686" s="20" t="e">
        <f>ROUND(VLOOKUP($N686,ht!$A$2:$H$423,5,FALSE),1)</f>
        <v>#N/A</v>
      </c>
      <c r="AE686" s="20" t="e">
        <f>ROUND(VLOOKUP($N686,ht!$A$2:$H$423,6,FALSE),1)</f>
        <v>#N/A</v>
      </c>
      <c r="AF686" s="20" t="e">
        <f>ROUND(VLOOKUP($N686,ht!$A$2:$H$423,7,FALSE),1)</f>
        <v>#N/A</v>
      </c>
      <c r="AG686" s="20" t="e">
        <f>ROUND(VLOOKUP($N686,ht!$A$2:$H$423,8,FALSE),1)</f>
        <v>#N/A</v>
      </c>
    </row>
    <row r="687" spans="1:33" x14ac:dyDescent="0.75">
      <c r="A687" s="4"/>
      <c r="B687" s="5"/>
      <c r="C687" s="6"/>
      <c r="D687" s="6"/>
      <c r="E687" s="6"/>
      <c r="F687" s="6"/>
      <c r="G687" s="6"/>
      <c r="H687" s="35" t="str">
        <f t="shared" si="66"/>
        <v/>
      </c>
      <c r="I687" s="35" t="str">
        <f t="shared" si="67"/>
        <v/>
      </c>
      <c r="J687" s="35" t="str">
        <f t="shared" si="68"/>
        <v/>
      </c>
      <c r="K687" s="36" t="str">
        <f>Profile!$B$14</f>
        <v>700101-1</v>
      </c>
      <c r="L687" s="37">
        <f t="shared" ca="1" si="63"/>
        <v>45085</v>
      </c>
      <c r="M687" s="20" t="str">
        <f t="shared" si="64"/>
        <v>0</v>
      </c>
      <c r="N687" s="20" t="str">
        <f t="shared" si="65"/>
        <v>0</v>
      </c>
      <c r="O687" s="20" t="e">
        <f>ROUND(VLOOKUP($M687,age!$A$2:$M$479,2,FALSE),1)</f>
        <v>#N/A</v>
      </c>
      <c r="P687" s="20" t="e">
        <f>ROUND(VLOOKUP($M687,age!$A$2:$M$479,3,FALSE),1)</f>
        <v>#N/A</v>
      </c>
      <c r="Q687" s="20" t="e">
        <f>ROUND(VLOOKUP($M687,age!$A$2:$M$479,4,FALSE),1)</f>
        <v>#N/A</v>
      </c>
      <c r="R687" s="20" t="e">
        <f>ROUND(VLOOKUP($M687,age!$A$2:$M$479,5,FALSE),1)</f>
        <v>#N/A</v>
      </c>
      <c r="S687" s="20" t="e">
        <f>ROUND(VLOOKUP($M687,age!$A$2:$M$479,6,FALSE),1)</f>
        <v>#N/A</v>
      </c>
      <c r="T687" s="20" t="e">
        <f>ROUND(VLOOKUP($M687,age!$A$2:$M$479,7,FALSE),1)</f>
        <v>#N/A</v>
      </c>
      <c r="U687" s="20" t="e">
        <f>ROUND(VLOOKUP($M687,age!$A$2:$M$479,8,FALSE),1)</f>
        <v>#N/A</v>
      </c>
      <c r="V687" s="20" t="e">
        <f>ROUND(VLOOKUP($M687,age!$A$2:$M$479,9,FALSE),1)</f>
        <v>#N/A</v>
      </c>
      <c r="W687" s="20" t="e">
        <f>ROUND(VLOOKUP($M687,age!$A$2:$M$479,10,FALSE),1)</f>
        <v>#N/A</v>
      </c>
      <c r="X687" s="20" t="e">
        <f>ROUND(VLOOKUP($M687,age!$A$2:$M$479,11,FALSE),1)</f>
        <v>#N/A</v>
      </c>
      <c r="Y687" s="20" t="e">
        <f>ROUND(VLOOKUP($M687,age!$A$2:$M$479,12,FALSE),1)</f>
        <v>#N/A</v>
      </c>
      <c r="Z687" s="20" t="e">
        <f>ROUND(VLOOKUP($M687,age!$A$2:$M$479,13,FALSE),1)</f>
        <v>#N/A</v>
      </c>
      <c r="AA687" s="20" t="e">
        <f>ROUND(VLOOKUP($N687,ht!$A$2:$H$423,2,FALSE),1)</f>
        <v>#N/A</v>
      </c>
      <c r="AB687" s="38" t="e">
        <f>ROUND(VLOOKUP($N687,ht!$A$2:$H$423,3,FALSE),1)</f>
        <v>#N/A</v>
      </c>
      <c r="AC687" s="20" t="e">
        <f>ROUND(VLOOKUP($N687,ht!$A$2:$H$423,4,FALSE),1)</f>
        <v>#N/A</v>
      </c>
      <c r="AD687" s="20" t="e">
        <f>ROUND(VLOOKUP($N687,ht!$A$2:$H$423,5,FALSE),1)</f>
        <v>#N/A</v>
      </c>
      <c r="AE687" s="20" t="e">
        <f>ROUND(VLOOKUP($N687,ht!$A$2:$H$423,6,FALSE),1)</f>
        <v>#N/A</v>
      </c>
      <c r="AF687" s="20" t="e">
        <f>ROUND(VLOOKUP($N687,ht!$A$2:$H$423,7,FALSE),1)</f>
        <v>#N/A</v>
      </c>
      <c r="AG687" s="20" t="e">
        <f>ROUND(VLOOKUP($N687,ht!$A$2:$H$423,8,FALSE),1)</f>
        <v>#N/A</v>
      </c>
    </row>
    <row r="688" spans="1:33" x14ac:dyDescent="0.75">
      <c r="A688" s="4"/>
      <c r="B688" s="5"/>
      <c r="C688" s="6"/>
      <c r="D688" s="6"/>
      <c r="E688" s="6"/>
      <c r="F688" s="6"/>
      <c r="G688" s="6"/>
      <c r="H688" s="35" t="str">
        <f t="shared" si="66"/>
        <v/>
      </c>
      <c r="I688" s="35" t="str">
        <f t="shared" si="67"/>
        <v/>
      </c>
      <c r="J688" s="35" t="str">
        <f t="shared" si="68"/>
        <v/>
      </c>
      <c r="K688" s="36" t="str">
        <f>Profile!$B$14</f>
        <v>700101-1</v>
      </c>
      <c r="L688" s="37">
        <f t="shared" ca="1" si="63"/>
        <v>45085</v>
      </c>
      <c r="M688" s="20" t="str">
        <f t="shared" si="64"/>
        <v>0</v>
      </c>
      <c r="N688" s="20" t="str">
        <f t="shared" si="65"/>
        <v>0</v>
      </c>
      <c r="O688" s="20" t="e">
        <f>ROUND(VLOOKUP($M688,age!$A$2:$M$479,2,FALSE),1)</f>
        <v>#N/A</v>
      </c>
      <c r="P688" s="20" t="e">
        <f>ROUND(VLOOKUP($M688,age!$A$2:$M$479,3,FALSE),1)</f>
        <v>#N/A</v>
      </c>
      <c r="Q688" s="20" t="e">
        <f>ROUND(VLOOKUP($M688,age!$A$2:$M$479,4,FALSE),1)</f>
        <v>#N/A</v>
      </c>
      <c r="R688" s="20" t="e">
        <f>ROUND(VLOOKUP($M688,age!$A$2:$M$479,5,FALSE),1)</f>
        <v>#N/A</v>
      </c>
      <c r="S688" s="20" t="e">
        <f>ROUND(VLOOKUP($M688,age!$A$2:$M$479,6,FALSE),1)</f>
        <v>#N/A</v>
      </c>
      <c r="T688" s="20" t="e">
        <f>ROUND(VLOOKUP($M688,age!$A$2:$M$479,7,FALSE),1)</f>
        <v>#N/A</v>
      </c>
      <c r="U688" s="20" t="e">
        <f>ROUND(VLOOKUP($M688,age!$A$2:$M$479,8,FALSE),1)</f>
        <v>#N/A</v>
      </c>
      <c r="V688" s="20" t="e">
        <f>ROUND(VLOOKUP($M688,age!$A$2:$M$479,9,FALSE),1)</f>
        <v>#N/A</v>
      </c>
      <c r="W688" s="20" t="e">
        <f>ROUND(VLOOKUP($M688,age!$A$2:$M$479,10,FALSE),1)</f>
        <v>#N/A</v>
      </c>
      <c r="X688" s="20" t="e">
        <f>ROUND(VLOOKUP($M688,age!$A$2:$M$479,11,FALSE),1)</f>
        <v>#N/A</v>
      </c>
      <c r="Y688" s="20" t="e">
        <f>ROUND(VLOOKUP($M688,age!$A$2:$M$479,12,FALSE),1)</f>
        <v>#N/A</v>
      </c>
      <c r="Z688" s="20" t="e">
        <f>ROUND(VLOOKUP($M688,age!$A$2:$M$479,13,FALSE),1)</f>
        <v>#N/A</v>
      </c>
      <c r="AA688" s="20" t="e">
        <f>ROUND(VLOOKUP($N688,ht!$A$2:$H$423,2,FALSE),1)</f>
        <v>#N/A</v>
      </c>
      <c r="AB688" s="38" t="e">
        <f>ROUND(VLOOKUP($N688,ht!$A$2:$H$423,3,FALSE),1)</f>
        <v>#N/A</v>
      </c>
      <c r="AC688" s="20" t="e">
        <f>ROUND(VLOOKUP($N688,ht!$A$2:$H$423,4,FALSE),1)</f>
        <v>#N/A</v>
      </c>
      <c r="AD688" s="20" t="e">
        <f>ROUND(VLOOKUP($N688,ht!$A$2:$H$423,5,FALSE),1)</f>
        <v>#N/A</v>
      </c>
      <c r="AE688" s="20" t="e">
        <f>ROUND(VLOOKUP($N688,ht!$A$2:$H$423,6,FALSE),1)</f>
        <v>#N/A</v>
      </c>
      <c r="AF688" s="20" t="e">
        <f>ROUND(VLOOKUP($N688,ht!$A$2:$H$423,7,FALSE),1)</f>
        <v>#N/A</v>
      </c>
      <c r="AG688" s="20" t="e">
        <f>ROUND(VLOOKUP($N688,ht!$A$2:$H$423,8,FALSE),1)</f>
        <v>#N/A</v>
      </c>
    </row>
    <row r="689" spans="1:33" x14ac:dyDescent="0.75">
      <c r="A689" s="4"/>
      <c r="B689" s="5"/>
      <c r="C689" s="6"/>
      <c r="D689" s="6"/>
      <c r="E689" s="6"/>
      <c r="F689" s="6"/>
      <c r="G689" s="6"/>
      <c r="H689" s="35" t="str">
        <f t="shared" si="66"/>
        <v/>
      </c>
      <c r="I689" s="35" t="str">
        <f t="shared" si="67"/>
        <v/>
      </c>
      <c r="J689" s="35" t="str">
        <f t="shared" si="68"/>
        <v/>
      </c>
      <c r="K689" s="36" t="str">
        <f>Profile!$B$14</f>
        <v>700101-1</v>
      </c>
      <c r="L689" s="37">
        <f t="shared" ca="1" si="63"/>
        <v>45085</v>
      </c>
      <c r="M689" s="20" t="str">
        <f t="shared" si="64"/>
        <v>0</v>
      </c>
      <c r="N689" s="20" t="str">
        <f t="shared" si="65"/>
        <v>0</v>
      </c>
      <c r="O689" s="20" t="e">
        <f>ROUND(VLOOKUP($M689,age!$A$2:$M$479,2,FALSE),1)</f>
        <v>#N/A</v>
      </c>
      <c r="P689" s="20" t="e">
        <f>ROUND(VLOOKUP($M689,age!$A$2:$M$479,3,FALSE),1)</f>
        <v>#N/A</v>
      </c>
      <c r="Q689" s="20" t="e">
        <f>ROUND(VLOOKUP($M689,age!$A$2:$M$479,4,FALSE),1)</f>
        <v>#N/A</v>
      </c>
      <c r="R689" s="20" t="e">
        <f>ROUND(VLOOKUP($M689,age!$A$2:$M$479,5,FALSE),1)</f>
        <v>#N/A</v>
      </c>
      <c r="S689" s="20" t="e">
        <f>ROUND(VLOOKUP($M689,age!$A$2:$M$479,6,FALSE),1)</f>
        <v>#N/A</v>
      </c>
      <c r="T689" s="20" t="e">
        <f>ROUND(VLOOKUP($M689,age!$A$2:$M$479,7,FALSE),1)</f>
        <v>#N/A</v>
      </c>
      <c r="U689" s="20" t="e">
        <f>ROUND(VLOOKUP($M689,age!$A$2:$M$479,8,FALSE),1)</f>
        <v>#N/A</v>
      </c>
      <c r="V689" s="20" t="e">
        <f>ROUND(VLOOKUP($M689,age!$A$2:$M$479,9,FALSE),1)</f>
        <v>#N/A</v>
      </c>
      <c r="W689" s="20" t="e">
        <f>ROUND(VLOOKUP($M689,age!$A$2:$M$479,10,FALSE),1)</f>
        <v>#N/A</v>
      </c>
      <c r="X689" s="20" t="e">
        <f>ROUND(VLOOKUP($M689,age!$A$2:$M$479,11,FALSE),1)</f>
        <v>#N/A</v>
      </c>
      <c r="Y689" s="20" t="e">
        <f>ROUND(VLOOKUP($M689,age!$A$2:$M$479,12,FALSE),1)</f>
        <v>#N/A</v>
      </c>
      <c r="Z689" s="20" t="e">
        <f>ROUND(VLOOKUP($M689,age!$A$2:$M$479,13,FALSE),1)</f>
        <v>#N/A</v>
      </c>
      <c r="AA689" s="20" t="e">
        <f>ROUND(VLOOKUP($N689,ht!$A$2:$H$423,2,FALSE),1)</f>
        <v>#N/A</v>
      </c>
      <c r="AB689" s="38" t="e">
        <f>ROUND(VLOOKUP($N689,ht!$A$2:$H$423,3,FALSE),1)</f>
        <v>#N/A</v>
      </c>
      <c r="AC689" s="20" t="e">
        <f>ROUND(VLOOKUP($N689,ht!$A$2:$H$423,4,FALSE),1)</f>
        <v>#N/A</v>
      </c>
      <c r="AD689" s="20" t="e">
        <f>ROUND(VLOOKUP($N689,ht!$A$2:$H$423,5,FALSE),1)</f>
        <v>#N/A</v>
      </c>
      <c r="AE689" s="20" t="e">
        <f>ROUND(VLOOKUP($N689,ht!$A$2:$H$423,6,FALSE),1)</f>
        <v>#N/A</v>
      </c>
      <c r="AF689" s="20" t="e">
        <f>ROUND(VLOOKUP($N689,ht!$A$2:$H$423,7,FALSE),1)</f>
        <v>#N/A</v>
      </c>
      <c r="AG689" s="20" t="e">
        <f>ROUND(VLOOKUP($N689,ht!$A$2:$H$423,8,FALSE),1)</f>
        <v>#N/A</v>
      </c>
    </row>
    <row r="690" spans="1:33" x14ac:dyDescent="0.75">
      <c r="A690" s="4"/>
      <c r="B690" s="5"/>
      <c r="C690" s="6"/>
      <c r="D690" s="6"/>
      <c r="E690" s="6"/>
      <c r="F690" s="6"/>
      <c r="G690" s="6"/>
      <c r="H690" s="35" t="str">
        <f t="shared" si="66"/>
        <v/>
      </c>
      <c r="I690" s="35" t="str">
        <f t="shared" si="67"/>
        <v/>
      </c>
      <c r="J690" s="35" t="str">
        <f t="shared" si="68"/>
        <v/>
      </c>
      <c r="K690" s="36" t="str">
        <f>Profile!$B$14</f>
        <v>700101-1</v>
      </c>
      <c r="L690" s="37">
        <f t="shared" ca="1" si="63"/>
        <v>45085</v>
      </c>
      <c r="M690" s="20" t="str">
        <f t="shared" si="64"/>
        <v>0</v>
      </c>
      <c r="N690" s="20" t="str">
        <f t="shared" si="65"/>
        <v>0</v>
      </c>
      <c r="O690" s="20" t="e">
        <f>ROUND(VLOOKUP($M690,age!$A$2:$M$479,2,FALSE),1)</f>
        <v>#N/A</v>
      </c>
      <c r="P690" s="20" t="e">
        <f>ROUND(VLOOKUP($M690,age!$A$2:$M$479,3,FALSE),1)</f>
        <v>#N/A</v>
      </c>
      <c r="Q690" s="20" t="e">
        <f>ROUND(VLOOKUP($M690,age!$A$2:$M$479,4,FALSE),1)</f>
        <v>#N/A</v>
      </c>
      <c r="R690" s="20" t="e">
        <f>ROUND(VLOOKUP($M690,age!$A$2:$M$479,5,FALSE),1)</f>
        <v>#N/A</v>
      </c>
      <c r="S690" s="20" t="e">
        <f>ROUND(VLOOKUP($M690,age!$A$2:$M$479,6,FALSE),1)</f>
        <v>#N/A</v>
      </c>
      <c r="T690" s="20" t="e">
        <f>ROUND(VLOOKUP($M690,age!$A$2:$M$479,7,FALSE),1)</f>
        <v>#N/A</v>
      </c>
      <c r="U690" s="20" t="e">
        <f>ROUND(VLOOKUP($M690,age!$A$2:$M$479,8,FALSE),1)</f>
        <v>#N/A</v>
      </c>
      <c r="V690" s="20" t="e">
        <f>ROUND(VLOOKUP($M690,age!$A$2:$M$479,9,FALSE),1)</f>
        <v>#N/A</v>
      </c>
      <c r="W690" s="20" t="e">
        <f>ROUND(VLOOKUP($M690,age!$A$2:$M$479,10,FALSE),1)</f>
        <v>#N/A</v>
      </c>
      <c r="X690" s="20" t="e">
        <f>ROUND(VLOOKUP($M690,age!$A$2:$M$479,11,FALSE),1)</f>
        <v>#N/A</v>
      </c>
      <c r="Y690" s="20" t="e">
        <f>ROUND(VLOOKUP($M690,age!$A$2:$M$479,12,FALSE),1)</f>
        <v>#N/A</v>
      </c>
      <c r="Z690" s="20" t="e">
        <f>ROUND(VLOOKUP($M690,age!$A$2:$M$479,13,FALSE),1)</f>
        <v>#N/A</v>
      </c>
      <c r="AA690" s="20" t="e">
        <f>ROUND(VLOOKUP($N690,ht!$A$2:$H$423,2,FALSE),1)</f>
        <v>#N/A</v>
      </c>
      <c r="AB690" s="38" t="e">
        <f>ROUND(VLOOKUP($N690,ht!$A$2:$H$423,3,FALSE),1)</f>
        <v>#N/A</v>
      </c>
      <c r="AC690" s="20" t="e">
        <f>ROUND(VLOOKUP($N690,ht!$A$2:$H$423,4,FALSE),1)</f>
        <v>#N/A</v>
      </c>
      <c r="AD690" s="20" t="e">
        <f>ROUND(VLOOKUP($N690,ht!$A$2:$H$423,5,FALSE),1)</f>
        <v>#N/A</v>
      </c>
      <c r="AE690" s="20" t="e">
        <f>ROUND(VLOOKUP($N690,ht!$A$2:$H$423,6,FALSE),1)</f>
        <v>#N/A</v>
      </c>
      <c r="AF690" s="20" t="e">
        <f>ROUND(VLOOKUP($N690,ht!$A$2:$H$423,7,FALSE),1)</f>
        <v>#N/A</v>
      </c>
      <c r="AG690" s="20" t="e">
        <f>ROUND(VLOOKUP($N690,ht!$A$2:$H$423,8,FALSE),1)</f>
        <v>#N/A</v>
      </c>
    </row>
    <row r="691" spans="1:33" x14ac:dyDescent="0.75">
      <c r="A691" s="4"/>
      <c r="B691" s="5"/>
      <c r="C691" s="6"/>
      <c r="D691" s="6"/>
      <c r="E691" s="6"/>
      <c r="F691" s="6"/>
      <c r="G691" s="6"/>
      <c r="H691" s="35" t="str">
        <f t="shared" si="66"/>
        <v/>
      </c>
      <c r="I691" s="35" t="str">
        <f t="shared" si="67"/>
        <v/>
      </c>
      <c r="J691" s="35" t="str">
        <f t="shared" si="68"/>
        <v/>
      </c>
      <c r="K691" s="36" t="str">
        <f>Profile!$B$14</f>
        <v>700101-1</v>
      </c>
      <c r="L691" s="37">
        <f t="shared" ca="1" si="63"/>
        <v>45085</v>
      </c>
      <c r="M691" s="20" t="str">
        <f t="shared" si="64"/>
        <v>0</v>
      </c>
      <c r="N691" s="20" t="str">
        <f t="shared" si="65"/>
        <v>0</v>
      </c>
      <c r="O691" s="20" t="e">
        <f>ROUND(VLOOKUP($M691,age!$A$2:$M$479,2,FALSE),1)</f>
        <v>#N/A</v>
      </c>
      <c r="P691" s="20" t="e">
        <f>ROUND(VLOOKUP($M691,age!$A$2:$M$479,3,FALSE),1)</f>
        <v>#N/A</v>
      </c>
      <c r="Q691" s="20" t="e">
        <f>ROUND(VLOOKUP($M691,age!$A$2:$M$479,4,FALSE),1)</f>
        <v>#N/A</v>
      </c>
      <c r="R691" s="20" t="e">
        <f>ROUND(VLOOKUP($M691,age!$A$2:$M$479,5,FALSE),1)</f>
        <v>#N/A</v>
      </c>
      <c r="S691" s="20" t="e">
        <f>ROUND(VLOOKUP($M691,age!$A$2:$M$479,6,FALSE),1)</f>
        <v>#N/A</v>
      </c>
      <c r="T691" s="20" t="e">
        <f>ROUND(VLOOKUP($M691,age!$A$2:$M$479,7,FALSE),1)</f>
        <v>#N/A</v>
      </c>
      <c r="U691" s="20" t="e">
        <f>ROUND(VLOOKUP($M691,age!$A$2:$M$479,8,FALSE),1)</f>
        <v>#N/A</v>
      </c>
      <c r="V691" s="20" t="e">
        <f>ROUND(VLOOKUP($M691,age!$A$2:$M$479,9,FALSE),1)</f>
        <v>#N/A</v>
      </c>
      <c r="W691" s="20" t="e">
        <f>ROUND(VLOOKUP($M691,age!$A$2:$M$479,10,FALSE),1)</f>
        <v>#N/A</v>
      </c>
      <c r="X691" s="20" t="e">
        <f>ROUND(VLOOKUP($M691,age!$A$2:$M$479,11,FALSE),1)</f>
        <v>#N/A</v>
      </c>
      <c r="Y691" s="20" t="e">
        <f>ROUND(VLOOKUP($M691,age!$A$2:$M$479,12,FALSE),1)</f>
        <v>#N/A</v>
      </c>
      <c r="Z691" s="20" t="e">
        <f>ROUND(VLOOKUP($M691,age!$A$2:$M$479,13,FALSE),1)</f>
        <v>#N/A</v>
      </c>
      <c r="AA691" s="20" t="e">
        <f>ROUND(VLOOKUP($N691,ht!$A$2:$H$423,2,FALSE),1)</f>
        <v>#N/A</v>
      </c>
      <c r="AB691" s="38" t="e">
        <f>ROUND(VLOOKUP($N691,ht!$A$2:$H$423,3,FALSE),1)</f>
        <v>#N/A</v>
      </c>
      <c r="AC691" s="20" t="e">
        <f>ROUND(VLOOKUP($N691,ht!$A$2:$H$423,4,FALSE),1)</f>
        <v>#N/A</v>
      </c>
      <c r="AD691" s="20" t="e">
        <f>ROUND(VLOOKUP($N691,ht!$A$2:$H$423,5,FALSE),1)</f>
        <v>#N/A</v>
      </c>
      <c r="AE691" s="20" t="e">
        <f>ROUND(VLOOKUP($N691,ht!$A$2:$H$423,6,FALSE),1)</f>
        <v>#N/A</v>
      </c>
      <c r="AF691" s="20" t="e">
        <f>ROUND(VLOOKUP($N691,ht!$A$2:$H$423,7,FALSE),1)</f>
        <v>#N/A</v>
      </c>
      <c r="AG691" s="20" t="e">
        <f>ROUND(VLOOKUP($N691,ht!$A$2:$H$423,8,FALSE),1)</f>
        <v>#N/A</v>
      </c>
    </row>
    <row r="692" spans="1:33" x14ac:dyDescent="0.75">
      <c r="A692" s="4"/>
      <c r="B692" s="5"/>
      <c r="C692" s="6"/>
      <c r="D692" s="6"/>
      <c r="E692" s="6"/>
      <c r="F692" s="6"/>
      <c r="G692" s="6"/>
      <c r="H692" s="35" t="str">
        <f t="shared" si="66"/>
        <v/>
      </c>
      <c r="I692" s="35" t="str">
        <f t="shared" si="67"/>
        <v/>
      </c>
      <c r="J692" s="35" t="str">
        <f t="shared" si="68"/>
        <v/>
      </c>
      <c r="K692" s="36" t="str">
        <f>Profile!$B$14</f>
        <v>700101-1</v>
      </c>
      <c r="L692" s="37">
        <f t="shared" ca="1" si="63"/>
        <v>45085</v>
      </c>
      <c r="M692" s="20" t="str">
        <f t="shared" si="64"/>
        <v>0</v>
      </c>
      <c r="N692" s="20" t="str">
        <f t="shared" si="65"/>
        <v>0</v>
      </c>
      <c r="O692" s="20" t="e">
        <f>ROUND(VLOOKUP($M692,age!$A$2:$M$479,2,FALSE),1)</f>
        <v>#N/A</v>
      </c>
      <c r="P692" s="20" t="e">
        <f>ROUND(VLOOKUP($M692,age!$A$2:$M$479,3,FALSE),1)</f>
        <v>#N/A</v>
      </c>
      <c r="Q692" s="20" t="e">
        <f>ROUND(VLOOKUP($M692,age!$A$2:$M$479,4,FALSE),1)</f>
        <v>#N/A</v>
      </c>
      <c r="R692" s="20" t="e">
        <f>ROUND(VLOOKUP($M692,age!$A$2:$M$479,5,FALSE),1)</f>
        <v>#N/A</v>
      </c>
      <c r="S692" s="20" t="e">
        <f>ROUND(VLOOKUP($M692,age!$A$2:$M$479,6,FALSE),1)</f>
        <v>#N/A</v>
      </c>
      <c r="T692" s="20" t="e">
        <f>ROUND(VLOOKUP($M692,age!$A$2:$M$479,7,FALSE),1)</f>
        <v>#N/A</v>
      </c>
      <c r="U692" s="20" t="e">
        <f>ROUND(VLOOKUP($M692,age!$A$2:$M$479,8,FALSE),1)</f>
        <v>#N/A</v>
      </c>
      <c r="V692" s="20" t="e">
        <f>ROUND(VLOOKUP($M692,age!$A$2:$M$479,9,FALSE),1)</f>
        <v>#N/A</v>
      </c>
      <c r="W692" s="20" t="e">
        <f>ROUND(VLOOKUP($M692,age!$A$2:$M$479,10,FALSE),1)</f>
        <v>#N/A</v>
      </c>
      <c r="X692" s="20" t="e">
        <f>ROUND(VLOOKUP($M692,age!$A$2:$M$479,11,FALSE),1)</f>
        <v>#N/A</v>
      </c>
      <c r="Y692" s="20" t="e">
        <f>ROUND(VLOOKUP($M692,age!$A$2:$M$479,12,FALSE),1)</f>
        <v>#N/A</v>
      </c>
      <c r="Z692" s="20" t="e">
        <f>ROUND(VLOOKUP($M692,age!$A$2:$M$479,13,FALSE),1)</f>
        <v>#N/A</v>
      </c>
      <c r="AA692" s="20" t="e">
        <f>ROUND(VLOOKUP($N692,ht!$A$2:$H$423,2,FALSE),1)</f>
        <v>#N/A</v>
      </c>
      <c r="AB692" s="38" t="e">
        <f>ROUND(VLOOKUP($N692,ht!$A$2:$H$423,3,FALSE),1)</f>
        <v>#N/A</v>
      </c>
      <c r="AC692" s="20" t="e">
        <f>ROUND(VLOOKUP($N692,ht!$A$2:$H$423,4,FALSE),1)</f>
        <v>#N/A</v>
      </c>
      <c r="AD692" s="20" t="e">
        <f>ROUND(VLOOKUP($N692,ht!$A$2:$H$423,5,FALSE),1)</f>
        <v>#N/A</v>
      </c>
      <c r="AE692" s="20" t="e">
        <f>ROUND(VLOOKUP($N692,ht!$A$2:$H$423,6,FALSE),1)</f>
        <v>#N/A</v>
      </c>
      <c r="AF692" s="20" t="e">
        <f>ROUND(VLOOKUP($N692,ht!$A$2:$H$423,7,FALSE),1)</f>
        <v>#N/A</v>
      </c>
      <c r="AG692" s="20" t="e">
        <f>ROUND(VLOOKUP($N692,ht!$A$2:$H$423,8,FALSE),1)</f>
        <v>#N/A</v>
      </c>
    </row>
    <row r="693" spans="1:33" x14ac:dyDescent="0.75">
      <c r="A693" s="4"/>
      <c r="B693" s="5"/>
      <c r="C693" s="6"/>
      <c r="D693" s="6"/>
      <c r="E693" s="6"/>
      <c r="F693" s="6"/>
      <c r="G693" s="6"/>
      <c r="H693" s="35" t="str">
        <f t="shared" si="66"/>
        <v/>
      </c>
      <c r="I693" s="35" t="str">
        <f t="shared" si="67"/>
        <v/>
      </c>
      <c r="J693" s="35" t="str">
        <f t="shared" si="68"/>
        <v/>
      </c>
      <c r="K693" s="36" t="str">
        <f>Profile!$B$14</f>
        <v>700101-1</v>
      </c>
      <c r="L693" s="37">
        <f t="shared" ca="1" si="63"/>
        <v>45085</v>
      </c>
      <c r="M693" s="20" t="str">
        <f t="shared" si="64"/>
        <v>0</v>
      </c>
      <c r="N693" s="20" t="str">
        <f t="shared" si="65"/>
        <v>0</v>
      </c>
      <c r="O693" s="20" t="e">
        <f>ROUND(VLOOKUP($M693,age!$A$2:$M$479,2,FALSE),1)</f>
        <v>#N/A</v>
      </c>
      <c r="P693" s="20" t="e">
        <f>ROUND(VLOOKUP($M693,age!$A$2:$M$479,3,FALSE),1)</f>
        <v>#N/A</v>
      </c>
      <c r="Q693" s="20" t="e">
        <f>ROUND(VLOOKUP($M693,age!$A$2:$M$479,4,FALSE),1)</f>
        <v>#N/A</v>
      </c>
      <c r="R693" s="20" t="e">
        <f>ROUND(VLOOKUP($M693,age!$A$2:$M$479,5,FALSE),1)</f>
        <v>#N/A</v>
      </c>
      <c r="S693" s="20" t="e">
        <f>ROUND(VLOOKUP($M693,age!$A$2:$M$479,6,FALSE),1)</f>
        <v>#N/A</v>
      </c>
      <c r="T693" s="20" t="e">
        <f>ROUND(VLOOKUP($M693,age!$A$2:$M$479,7,FALSE),1)</f>
        <v>#N/A</v>
      </c>
      <c r="U693" s="20" t="e">
        <f>ROUND(VLOOKUP($M693,age!$A$2:$M$479,8,FALSE),1)</f>
        <v>#N/A</v>
      </c>
      <c r="V693" s="20" t="e">
        <f>ROUND(VLOOKUP($M693,age!$A$2:$M$479,9,FALSE),1)</f>
        <v>#N/A</v>
      </c>
      <c r="W693" s="20" t="e">
        <f>ROUND(VLOOKUP($M693,age!$A$2:$M$479,10,FALSE),1)</f>
        <v>#N/A</v>
      </c>
      <c r="X693" s="20" t="e">
        <f>ROUND(VLOOKUP($M693,age!$A$2:$M$479,11,FALSE),1)</f>
        <v>#N/A</v>
      </c>
      <c r="Y693" s="20" t="e">
        <f>ROUND(VLOOKUP($M693,age!$A$2:$M$479,12,FALSE),1)</f>
        <v>#N/A</v>
      </c>
      <c r="Z693" s="20" t="e">
        <f>ROUND(VLOOKUP($M693,age!$A$2:$M$479,13,FALSE),1)</f>
        <v>#N/A</v>
      </c>
      <c r="AA693" s="20" t="e">
        <f>ROUND(VLOOKUP($N693,ht!$A$2:$H$423,2,FALSE),1)</f>
        <v>#N/A</v>
      </c>
      <c r="AB693" s="38" t="e">
        <f>ROUND(VLOOKUP($N693,ht!$A$2:$H$423,3,FALSE),1)</f>
        <v>#N/A</v>
      </c>
      <c r="AC693" s="20" t="e">
        <f>ROUND(VLOOKUP($N693,ht!$A$2:$H$423,4,FALSE),1)</f>
        <v>#N/A</v>
      </c>
      <c r="AD693" s="20" t="e">
        <f>ROUND(VLOOKUP($N693,ht!$A$2:$H$423,5,FALSE),1)</f>
        <v>#N/A</v>
      </c>
      <c r="AE693" s="20" t="e">
        <f>ROUND(VLOOKUP($N693,ht!$A$2:$H$423,6,FALSE),1)</f>
        <v>#N/A</v>
      </c>
      <c r="AF693" s="20" t="e">
        <f>ROUND(VLOOKUP($N693,ht!$A$2:$H$423,7,FALSE),1)</f>
        <v>#N/A</v>
      </c>
      <c r="AG693" s="20" t="e">
        <f>ROUND(VLOOKUP($N693,ht!$A$2:$H$423,8,FALSE),1)</f>
        <v>#N/A</v>
      </c>
    </row>
    <row r="694" spans="1:33" x14ac:dyDescent="0.75">
      <c r="A694" s="4"/>
      <c r="B694" s="5"/>
      <c r="C694" s="6"/>
      <c r="D694" s="6"/>
      <c r="E694" s="6"/>
      <c r="F694" s="6"/>
      <c r="G694" s="6"/>
      <c r="H694" s="35" t="str">
        <f t="shared" si="66"/>
        <v/>
      </c>
      <c r="I694" s="35" t="str">
        <f t="shared" si="67"/>
        <v/>
      </c>
      <c r="J694" s="35" t="str">
        <f t="shared" si="68"/>
        <v/>
      </c>
      <c r="K694" s="36" t="str">
        <f>Profile!$B$14</f>
        <v>700101-1</v>
      </c>
      <c r="L694" s="37">
        <f t="shared" ca="1" si="63"/>
        <v>45085</v>
      </c>
      <c r="M694" s="20" t="str">
        <f t="shared" si="64"/>
        <v>0</v>
      </c>
      <c r="N694" s="20" t="str">
        <f t="shared" si="65"/>
        <v>0</v>
      </c>
      <c r="O694" s="20" t="e">
        <f>ROUND(VLOOKUP($M694,age!$A$2:$M$479,2,FALSE),1)</f>
        <v>#N/A</v>
      </c>
      <c r="P694" s="20" t="e">
        <f>ROUND(VLOOKUP($M694,age!$A$2:$M$479,3,FALSE),1)</f>
        <v>#N/A</v>
      </c>
      <c r="Q694" s="20" t="e">
        <f>ROUND(VLOOKUP($M694,age!$A$2:$M$479,4,FALSE),1)</f>
        <v>#N/A</v>
      </c>
      <c r="R694" s="20" t="e">
        <f>ROUND(VLOOKUP($M694,age!$A$2:$M$479,5,FALSE),1)</f>
        <v>#N/A</v>
      </c>
      <c r="S694" s="20" t="e">
        <f>ROUND(VLOOKUP($M694,age!$A$2:$M$479,6,FALSE),1)</f>
        <v>#N/A</v>
      </c>
      <c r="T694" s="20" t="e">
        <f>ROUND(VLOOKUP($M694,age!$A$2:$M$479,7,FALSE),1)</f>
        <v>#N/A</v>
      </c>
      <c r="U694" s="20" t="e">
        <f>ROUND(VLOOKUP($M694,age!$A$2:$M$479,8,FALSE),1)</f>
        <v>#N/A</v>
      </c>
      <c r="V694" s="20" t="e">
        <f>ROUND(VLOOKUP($M694,age!$A$2:$M$479,9,FALSE),1)</f>
        <v>#N/A</v>
      </c>
      <c r="W694" s="20" t="e">
        <f>ROUND(VLOOKUP($M694,age!$A$2:$M$479,10,FALSE),1)</f>
        <v>#N/A</v>
      </c>
      <c r="X694" s="20" t="e">
        <f>ROUND(VLOOKUP($M694,age!$A$2:$M$479,11,FALSE),1)</f>
        <v>#N/A</v>
      </c>
      <c r="Y694" s="20" t="e">
        <f>ROUND(VLOOKUP($M694,age!$A$2:$M$479,12,FALSE),1)</f>
        <v>#N/A</v>
      </c>
      <c r="Z694" s="20" t="e">
        <f>ROUND(VLOOKUP($M694,age!$A$2:$M$479,13,FALSE),1)</f>
        <v>#N/A</v>
      </c>
      <c r="AA694" s="20" t="e">
        <f>ROUND(VLOOKUP($N694,ht!$A$2:$H$423,2,FALSE),1)</f>
        <v>#N/A</v>
      </c>
      <c r="AB694" s="38" t="e">
        <f>ROUND(VLOOKUP($N694,ht!$A$2:$H$423,3,FALSE),1)</f>
        <v>#N/A</v>
      </c>
      <c r="AC694" s="20" t="e">
        <f>ROUND(VLOOKUP($N694,ht!$A$2:$H$423,4,FALSE),1)</f>
        <v>#N/A</v>
      </c>
      <c r="AD694" s="20" t="e">
        <f>ROUND(VLOOKUP($N694,ht!$A$2:$H$423,5,FALSE),1)</f>
        <v>#N/A</v>
      </c>
      <c r="AE694" s="20" t="e">
        <f>ROUND(VLOOKUP($N694,ht!$A$2:$H$423,6,FALSE),1)</f>
        <v>#N/A</v>
      </c>
      <c r="AF694" s="20" t="e">
        <f>ROUND(VLOOKUP($N694,ht!$A$2:$H$423,7,FALSE),1)</f>
        <v>#N/A</v>
      </c>
      <c r="AG694" s="20" t="e">
        <f>ROUND(VLOOKUP($N694,ht!$A$2:$H$423,8,FALSE),1)</f>
        <v>#N/A</v>
      </c>
    </row>
    <row r="695" spans="1:33" x14ac:dyDescent="0.75">
      <c r="A695" s="4"/>
      <c r="B695" s="5"/>
      <c r="C695" s="6"/>
      <c r="D695" s="6"/>
      <c r="E695" s="6"/>
      <c r="F695" s="6"/>
      <c r="G695" s="6"/>
      <c r="H695" s="35" t="str">
        <f t="shared" si="66"/>
        <v/>
      </c>
      <c r="I695" s="35" t="str">
        <f t="shared" si="67"/>
        <v/>
      </c>
      <c r="J695" s="35" t="str">
        <f t="shared" si="68"/>
        <v/>
      </c>
      <c r="K695" s="36" t="str">
        <f>Profile!$B$14</f>
        <v>700101-1</v>
      </c>
      <c r="L695" s="37">
        <f t="shared" ca="1" si="63"/>
        <v>45085</v>
      </c>
      <c r="M695" s="20" t="str">
        <f t="shared" si="64"/>
        <v>0</v>
      </c>
      <c r="N695" s="20" t="str">
        <f t="shared" si="65"/>
        <v>0</v>
      </c>
      <c r="O695" s="20" t="e">
        <f>ROUND(VLOOKUP($M695,age!$A$2:$M$479,2,FALSE),1)</f>
        <v>#N/A</v>
      </c>
      <c r="P695" s="20" t="e">
        <f>ROUND(VLOOKUP($M695,age!$A$2:$M$479,3,FALSE),1)</f>
        <v>#N/A</v>
      </c>
      <c r="Q695" s="20" t="e">
        <f>ROUND(VLOOKUP($M695,age!$A$2:$M$479,4,FALSE),1)</f>
        <v>#N/A</v>
      </c>
      <c r="R695" s="20" t="e">
        <f>ROUND(VLOOKUP($M695,age!$A$2:$M$479,5,FALSE),1)</f>
        <v>#N/A</v>
      </c>
      <c r="S695" s="20" t="e">
        <f>ROUND(VLOOKUP($M695,age!$A$2:$M$479,6,FALSE),1)</f>
        <v>#N/A</v>
      </c>
      <c r="T695" s="20" t="e">
        <f>ROUND(VLOOKUP($M695,age!$A$2:$M$479,7,FALSE),1)</f>
        <v>#N/A</v>
      </c>
      <c r="U695" s="20" t="e">
        <f>ROUND(VLOOKUP($M695,age!$A$2:$M$479,8,FALSE),1)</f>
        <v>#N/A</v>
      </c>
      <c r="V695" s="20" t="e">
        <f>ROUND(VLOOKUP($M695,age!$A$2:$M$479,9,FALSE),1)</f>
        <v>#N/A</v>
      </c>
      <c r="W695" s="20" t="e">
        <f>ROUND(VLOOKUP($M695,age!$A$2:$M$479,10,FALSE),1)</f>
        <v>#N/A</v>
      </c>
      <c r="X695" s="20" t="e">
        <f>ROUND(VLOOKUP($M695,age!$A$2:$M$479,11,FALSE),1)</f>
        <v>#N/A</v>
      </c>
      <c r="Y695" s="20" t="e">
        <f>ROUND(VLOOKUP($M695,age!$A$2:$M$479,12,FALSE),1)</f>
        <v>#N/A</v>
      </c>
      <c r="Z695" s="20" t="e">
        <f>ROUND(VLOOKUP($M695,age!$A$2:$M$479,13,FALSE),1)</f>
        <v>#N/A</v>
      </c>
      <c r="AA695" s="20" t="e">
        <f>ROUND(VLOOKUP($N695,ht!$A$2:$H$423,2,FALSE),1)</f>
        <v>#N/A</v>
      </c>
      <c r="AB695" s="38" t="e">
        <f>ROUND(VLOOKUP($N695,ht!$A$2:$H$423,3,FALSE),1)</f>
        <v>#N/A</v>
      </c>
      <c r="AC695" s="20" t="e">
        <f>ROUND(VLOOKUP($N695,ht!$A$2:$H$423,4,FALSE),1)</f>
        <v>#N/A</v>
      </c>
      <c r="AD695" s="20" t="e">
        <f>ROUND(VLOOKUP($N695,ht!$A$2:$H$423,5,FALSE),1)</f>
        <v>#N/A</v>
      </c>
      <c r="AE695" s="20" t="e">
        <f>ROUND(VLOOKUP($N695,ht!$A$2:$H$423,6,FALSE),1)</f>
        <v>#N/A</v>
      </c>
      <c r="AF695" s="20" t="e">
        <f>ROUND(VLOOKUP($N695,ht!$A$2:$H$423,7,FALSE),1)</f>
        <v>#N/A</v>
      </c>
      <c r="AG695" s="20" t="e">
        <f>ROUND(VLOOKUP($N695,ht!$A$2:$H$423,8,FALSE),1)</f>
        <v>#N/A</v>
      </c>
    </row>
    <row r="696" spans="1:33" x14ac:dyDescent="0.75">
      <c r="A696" s="4"/>
      <c r="B696" s="5"/>
      <c r="C696" s="6"/>
      <c r="D696" s="6"/>
      <c r="E696" s="6"/>
      <c r="F696" s="6"/>
      <c r="G696" s="6"/>
      <c r="H696" s="35" t="str">
        <f t="shared" si="66"/>
        <v/>
      </c>
      <c r="I696" s="35" t="str">
        <f t="shared" si="67"/>
        <v/>
      </c>
      <c r="J696" s="35" t="str">
        <f t="shared" si="68"/>
        <v/>
      </c>
      <c r="K696" s="36" t="str">
        <f>Profile!$B$14</f>
        <v>700101-1</v>
      </c>
      <c r="L696" s="37">
        <f t="shared" ca="1" si="63"/>
        <v>45085</v>
      </c>
      <c r="M696" s="20" t="str">
        <f t="shared" si="64"/>
        <v>0</v>
      </c>
      <c r="N696" s="20" t="str">
        <f t="shared" si="65"/>
        <v>0</v>
      </c>
      <c r="O696" s="20" t="e">
        <f>ROUND(VLOOKUP($M696,age!$A$2:$M$479,2,FALSE),1)</f>
        <v>#N/A</v>
      </c>
      <c r="P696" s="20" t="e">
        <f>ROUND(VLOOKUP($M696,age!$A$2:$M$479,3,FALSE),1)</f>
        <v>#N/A</v>
      </c>
      <c r="Q696" s="20" t="e">
        <f>ROUND(VLOOKUP($M696,age!$A$2:$M$479,4,FALSE),1)</f>
        <v>#N/A</v>
      </c>
      <c r="R696" s="20" t="e">
        <f>ROUND(VLOOKUP($M696,age!$A$2:$M$479,5,FALSE),1)</f>
        <v>#N/A</v>
      </c>
      <c r="S696" s="20" t="e">
        <f>ROUND(VLOOKUP($M696,age!$A$2:$M$479,6,FALSE),1)</f>
        <v>#N/A</v>
      </c>
      <c r="T696" s="20" t="e">
        <f>ROUND(VLOOKUP($M696,age!$A$2:$M$479,7,FALSE),1)</f>
        <v>#N/A</v>
      </c>
      <c r="U696" s="20" t="e">
        <f>ROUND(VLOOKUP($M696,age!$A$2:$M$479,8,FALSE),1)</f>
        <v>#N/A</v>
      </c>
      <c r="V696" s="20" t="e">
        <f>ROUND(VLOOKUP($M696,age!$A$2:$M$479,9,FALSE),1)</f>
        <v>#N/A</v>
      </c>
      <c r="W696" s="20" t="e">
        <f>ROUND(VLOOKUP($M696,age!$A$2:$M$479,10,FALSE),1)</f>
        <v>#N/A</v>
      </c>
      <c r="X696" s="20" t="e">
        <f>ROUND(VLOOKUP($M696,age!$A$2:$M$479,11,FALSE),1)</f>
        <v>#N/A</v>
      </c>
      <c r="Y696" s="20" t="e">
        <f>ROUND(VLOOKUP($M696,age!$A$2:$M$479,12,FALSE),1)</f>
        <v>#N/A</v>
      </c>
      <c r="Z696" s="20" t="e">
        <f>ROUND(VLOOKUP($M696,age!$A$2:$M$479,13,FALSE),1)</f>
        <v>#N/A</v>
      </c>
      <c r="AA696" s="20" t="e">
        <f>ROUND(VLOOKUP($N696,ht!$A$2:$H$423,2,FALSE),1)</f>
        <v>#N/A</v>
      </c>
      <c r="AB696" s="38" t="e">
        <f>ROUND(VLOOKUP($N696,ht!$A$2:$H$423,3,FALSE),1)</f>
        <v>#N/A</v>
      </c>
      <c r="AC696" s="20" t="e">
        <f>ROUND(VLOOKUP($N696,ht!$A$2:$H$423,4,FALSE),1)</f>
        <v>#N/A</v>
      </c>
      <c r="AD696" s="20" t="e">
        <f>ROUND(VLOOKUP($N696,ht!$A$2:$H$423,5,FALSE),1)</f>
        <v>#N/A</v>
      </c>
      <c r="AE696" s="20" t="e">
        <f>ROUND(VLOOKUP($N696,ht!$A$2:$H$423,6,FALSE),1)</f>
        <v>#N/A</v>
      </c>
      <c r="AF696" s="20" t="e">
        <f>ROUND(VLOOKUP($N696,ht!$A$2:$H$423,7,FALSE),1)</f>
        <v>#N/A</v>
      </c>
      <c r="AG696" s="20" t="e">
        <f>ROUND(VLOOKUP($N696,ht!$A$2:$H$423,8,FALSE),1)</f>
        <v>#N/A</v>
      </c>
    </row>
    <row r="697" spans="1:33" x14ac:dyDescent="0.75">
      <c r="A697" s="4"/>
      <c r="B697" s="5"/>
      <c r="C697" s="6"/>
      <c r="D697" s="6"/>
      <c r="E697" s="6"/>
      <c r="F697" s="6"/>
      <c r="G697" s="6"/>
      <c r="H697" s="35" t="str">
        <f t="shared" si="66"/>
        <v/>
      </c>
      <c r="I697" s="35" t="str">
        <f t="shared" si="67"/>
        <v/>
      </c>
      <c r="J697" s="35" t="str">
        <f t="shared" si="68"/>
        <v/>
      </c>
      <c r="K697" s="36" t="str">
        <f>Profile!$B$14</f>
        <v>700101-1</v>
      </c>
      <c r="L697" s="37">
        <f t="shared" ca="1" si="63"/>
        <v>45085</v>
      </c>
      <c r="M697" s="20" t="str">
        <f t="shared" si="64"/>
        <v>0</v>
      </c>
      <c r="N697" s="20" t="str">
        <f t="shared" si="65"/>
        <v>0</v>
      </c>
      <c r="O697" s="20" t="e">
        <f>ROUND(VLOOKUP($M697,age!$A$2:$M$479,2,FALSE),1)</f>
        <v>#N/A</v>
      </c>
      <c r="P697" s="20" t="e">
        <f>ROUND(VLOOKUP($M697,age!$A$2:$M$479,3,FALSE),1)</f>
        <v>#N/A</v>
      </c>
      <c r="Q697" s="20" t="e">
        <f>ROUND(VLOOKUP($M697,age!$A$2:$M$479,4,FALSE),1)</f>
        <v>#N/A</v>
      </c>
      <c r="R697" s="20" t="e">
        <f>ROUND(VLOOKUP($M697,age!$A$2:$M$479,5,FALSE),1)</f>
        <v>#N/A</v>
      </c>
      <c r="S697" s="20" t="e">
        <f>ROUND(VLOOKUP($M697,age!$A$2:$M$479,6,FALSE),1)</f>
        <v>#N/A</v>
      </c>
      <c r="T697" s="20" t="e">
        <f>ROUND(VLOOKUP($M697,age!$A$2:$M$479,7,FALSE),1)</f>
        <v>#N/A</v>
      </c>
      <c r="U697" s="20" t="e">
        <f>ROUND(VLOOKUP($M697,age!$A$2:$M$479,8,FALSE),1)</f>
        <v>#N/A</v>
      </c>
      <c r="V697" s="20" t="e">
        <f>ROUND(VLOOKUP($M697,age!$A$2:$M$479,9,FALSE),1)</f>
        <v>#N/A</v>
      </c>
      <c r="W697" s="20" t="e">
        <f>ROUND(VLOOKUP($M697,age!$A$2:$M$479,10,FALSE),1)</f>
        <v>#N/A</v>
      </c>
      <c r="X697" s="20" t="e">
        <f>ROUND(VLOOKUP($M697,age!$A$2:$M$479,11,FALSE),1)</f>
        <v>#N/A</v>
      </c>
      <c r="Y697" s="20" t="e">
        <f>ROUND(VLOOKUP($M697,age!$A$2:$M$479,12,FALSE),1)</f>
        <v>#N/A</v>
      </c>
      <c r="Z697" s="20" t="e">
        <f>ROUND(VLOOKUP($M697,age!$A$2:$M$479,13,FALSE),1)</f>
        <v>#N/A</v>
      </c>
      <c r="AA697" s="20" t="e">
        <f>ROUND(VLOOKUP($N697,ht!$A$2:$H$423,2,FALSE),1)</f>
        <v>#N/A</v>
      </c>
      <c r="AB697" s="38" t="e">
        <f>ROUND(VLOOKUP($N697,ht!$A$2:$H$423,3,FALSE),1)</f>
        <v>#N/A</v>
      </c>
      <c r="AC697" s="20" t="e">
        <f>ROUND(VLOOKUP($N697,ht!$A$2:$H$423,4,FALSE),1)</f>
        <v>#N/A</v>
      </c>
      <c r="AD697" s="20" t="e">
        <f>ROUND(VLOOKUP($N697,ht!$A$2:$H$423,5,FALSE),1)</f>
        <v>#N/A</v>
      </c>
      <c r="AE697" s="20" t="e">
        <f>ROUND(VLOOKUP($N697,ht!$A$2:$H$423,6,FALSE),1)</f>
        <v>#N/A</v>
      </c>
      <c r="AF697" s="20" t="e">
        <f>ROUND(VLOOKUP($N697,ht!$A$2:$H$423,7,FALSE),1)</f>
        <v>#N/A</v>
      </c>
      <c r="AG697" s="20" t="e">
        <f>ROUND(VLOOKUP($N697,ht!$A$2:$H$423,8,FALSE),1)</f>
        <v>#N/A</v>
      </c>
    </row>
    <row r="698" spans="1:33" x14ac:dyDescent="0.75">
      <c r="A698" s="4"/>
      <c r="B698" s="5"/>
      <c r="C698" s="6"/>
      <c r="D698" s="6"/>
      <c r="E698" s="6"/>
      <c r="F698" s="6"/>
      <c r="G698" s="6"/>
      <c r="H698" s="35" t="str">
        <f t="shared" si="66"/>
        <v/>
      </c>
      <c r="I698" s="35" t="str">
        <f t="shared" si="67"/>
        <v/>
      </c>
      <c r="J698" s="35" t="str">
        <f t="shared" si="68"/>
        <v/>
      </c>
      <c r="K698" s="36" t="str">
        <f>Profile!$B$14</f>
        <v>700101-1</v>
      </c>
      <c r="L698" s="37">
        <f t="shared" ca="1" si="63"/>
        <v>45085</v>
      </c>
      <c r="M698" s="20" t="str">
        <f t="shared" si="64"/>
        <v>0</v>
      </c>
      <c r="N698" s="20" t="str">
        <f t="shared" si="65"/>
        <v>0</v>
      </c>
      <c r="O698" s="20" t="e">
        <f>ROUND(VLOOKUP($M698,age!$A$2:$M$479,2,FALSE),1)</f>
        <v>#N/A</v>
      </c>
      <c r="P698" s="20" t="e">
        <f>ROUND(VLOOKUP($M698,age!$A$2:$M$479,3,FALSE),1)</f>
        <v>#N/A</v>
      </c>
      <c r="Q698" s="20" t="e">
        <f>ROUND(VLOOKUP($M698,age!$A$2:$M$479,4,FALSE),1)</f>
        <v>#N/A</v>
      </c>
      <c r="R698" s="20" t="e">
        <f>ROUND(VLOOKUP($M698,age!$A$2:$M$479,5,FALSE),1)</f>
        <v>#N/A</v>
      </c>
      <c r="S698" s="20" t="e">
        <f>ROUND(VLOOKUP($M698,age!$A$2:$M$479,6,FALSE),1)</f>
        <v>#N/A</v>
      </c>
      <c r="T698" s="20" t="e">
        <f>ROUND(VLOOKUP($M698,age!$A$2:$M$479,7,FALSE),1)</f>
        <v>#N/A</v>
      </c>
      <c r="U698" s="20" t="e">
        <f>ROUND(VLOOKUP($M698,age!$A$2:$M$479,8,FALSE),1)</f>
        <v>#N/A</v>
      </c>
      <c r="V698" s="20" t="e">
        <f>ROUND(VLOOKUP($M698,age!$A$2:$M$479,9,FALSE),1)</f>
        <v>#N/A</v>
      </c>
      <c r="W698" s="20" t="e">
        <f>ROUND(VLOOKUP($M698,age!$A$2:$M$479,10,FALSE),1)</f>
        <v>#N/A</v>
      </c>
      <c r="X698" s="20" t="e">
        <f>ROUND(VLOOKUP($M698,age!$A$2:$M$479,11,FALSE),1)</f>
        <v>#N/A</v>
      </c>
      <c r="Y698" s="20" t="e">
        <f>ROUND(VLOOKUP($M698,age!$A$2:$M$479,12,FALSE),1)</f>
        <v>#N/A</v>
      </c>
      <c r="Z698" s="20" t="e">
        <f>ROUND(VLOOKUP($M698,age!$A$2:$M$479,13,FALSE),1)</f>
        <v>#N/A</v>
      </c>
      <c r="AA698" s="20" t="e">
        <f>ROUND(VLOOKUP($N698,ht!$A$2:$H$423,2,FALSE),1)</f>
        <v>#N/A</v>
      </c>
      <c r="AB698" s="38" t="e">
        <f>ROUND(VLOOKUP($N698,ht!$A$2:$H$423,3,FALSE),1)</f>
        <v>#N/A</v>
      </c>
      <c r="AC698" s="20" t="e">
        <f>ROUND(VLOOKUP($N698,ht!$A$2:$H$423,4,FALSE),1)</f>
        <v>#N/A</v>
      </c>
      <c r="AD698" s="20" t="e">
        <f>ROUND(VLOOKUP($N698,ht!$A$2:$H$423,5,FALSE),1)</f>
        <v>#N/A</v>
      </c>
      <c r="AE698" s="20" t="e">
        <f>ROUND(VLOOKUP($N698,ht!$A$2:$H$423,6,FALSE),1)</f>
        <v>#N/A</v>
      </c>
      <c r="AF698" s="20" t="e">
        <f>ROUND(VLOOKUP($N698,ht!$A$2:$H$423,7,FALSE),1)</f>
        <v>#N/A</v>
      </c>
      <c r="AG698" s="20" t="e">
        <f>ROUND(VLOOKUP($N698,ht!$A$2:$H$423,8,FALSE),1)</f>
        <v>#N/A</v>
      </c>
    </row>
    <row r="699" spans="1:33" x14ac:dyDescent="0.75">
      <c r="A699" s="4"/>
      <c r="B699" s="5"/>
      <c r="C699" s="6"/>
      <c r="D699" s="6"/>
      <c r="E699" s="6"/>
      <c r="F699" s="6"/>
      <c r="G699" s="6"/>
      <c r="H699" s="35" t="str">
        <f t="shared" si="66"/>
        <v/>
      </c>
      <c r="I699" s="35" t="str">
        <f t="shared" si="67"/>
        <v/>
      </c>
      <c r="J699" s="35" t="str">
        <f t="shared" si="68"/>
        <v/>
      </c>
      <c r="K699" s="36" t="str">
        <f>Profile!$B$14</f>
        <v>700101-1</v>
      </c>
      <c r="L699" s="37">
        <f t="shared" ca="1" si="63"/>
        <v>45085</v>
      </c>
      <c r="M699" s="20" t="str">
        <f t="shared" si="64"/>
        <v>0</v>
      </c>
      <c r="N699" s="20" t="str">
        <f t="shared" si="65"/>
        <v>0</v>
      </c>
      <c r="O699" s="20" t="e">
        <f>ROUND(VLOOKUP($M699,age!$A$2:$M$479,2,FALSE),1)</f>
        <v>#N/A</v>
      </c>
      <c r="P699" s="20" t="e">
        <f>ROUND(VLOOKUP($M699,age!$A$2:$M$479,3,FALSE),1)</f>
        <v>#N/A</v>
      </c>
      <c r="Q699" s="20" t="e">
        <f>ROUND(VLOOKUP($M699,age!$A$2:$M$479,4,FALSE),1)</f>
        <v>#N/A</v>
      </c>
      <c r="R699" s="20" t="e">
        <f>ROUND(VLOOKUP($M699,age!$A$2:$M$479,5,FALSE),1)</f>
        <v>#N/A</v>
      </c>
      <c r="S699" s="20" t="e">
        <f>ROUND(VLOOKUP($M699,age!$A$2:$M$479,6,FALSE),1)</f>
        <v>#N/A</v>
      </c>
      <c r="T699" s="20" t="e">
        <f>ROUND(VLOOKUP($M699,age!$A$2:$M$479,7,FALSE),1)</f>
        <v>#N/A</v>
      </c>
      <c r="U699" s="20" t="e">
        <f>ROUND(VLOOKUP($M699,age!$A$2:$M$479,8,FALSE),1)</f>
        <v>#N/A</v>
      </c>
      <c r="V699" s="20" t="e">
        <f>ROUND(VLOOKUP($M699,age!$A$2:$M$479,9,FALSE),1)</f>
        <v>#N/A</v>
      </c>
      <c r="W699" s="20" t="e">
        <f>ROUND(VLOOKUP($M699,age!$A$2:$M$479,10,FALSE),1)</f>
        <v>#N/A</v>
      </c>
      <c r="X699" s="20" t="e">
        <f>ROUND(VLOOKUP($M699,age!$A$2:$M$479,11,FALSE),1)</f>
        <v>#N/A</v>
      </c>
      <c r="Y699" s="20" t="e">
        <f>ROUND(VLOOKUP($M699,age!$A$2:$M$479,12,FALSE),1)</f>
        <v>#N/A</v>
      </c>
      <c r="Z699" s="20" t="e">
        <f>ROUND(VLOOKUP($M699,age!$A$2:$M$479,13,FALSE),1)</f>
        <v>#N/A</v>
      </c>
      <c r="AA699" s="20" t="e">
        <f>ROUND(VLOOKUP($N699,ht!$A$2:$H$423,2,FALSE),1)</f>
        <v>#N/A</v>
      </c>
      <c r="AB699" s="38" t="e">
        <f>ROUND(VLOOKUP($N699,ht!$A$2:$H$423,3,FALSE),1)</f>
        <v>#N/A</v>
      </c>
      <c r="AC699" s="20" t="e">
        <f>ROUND(VLOOKUP($N699,ht!$A$2:$H$423,4,FALSE),1)</f>
        <v>#N/A</v>
      </c>
      <c r="AD699" s="20" t="e">
        <f>ROUND(VLOOKUP($N699,ht!$A$2:$H$423,5,FALSE),1)</f>
        <v>#N/A</v>
      </c>
      <c r="AE699" s="20" t="e">
        <f>ROUND(VLOOKUP($N699,ht!$A$2:$H$423,6,FALSE),1)</f>
        <v>#N/A</v>
      </c>
      <c r="AF699" s="20" t="e">
        <f>ROUND(VLOOKUP($N699,ht!$A$2:$H$423,7,FALSE),1)</f>
        <v>#N/A</v>
      </c>
      <c r="AG699" s="20" t="e">
        <f>ROUND(VLOOKUP($N699,ht!$A$2:$H$423,8,FALSE),1)</f>
        <v>#N/A</v>
      </c>
    </row>
    <row r="700" spans="1:33" x14ac:dyDescent="0.75">
      <c r="A700" s="4"/>
      <c r="B700" s="5"/>
      <c r="C700" s="6"/>
      <c r="D700" s="6"/>
      <c r="E700" s="6"/>
      <c r="F700" s="6"/>
      <c r="G700" s="6"/>
      <c r="H700" s="35" t="str">
        <f t="shared" si="66"/>
        <v/>
      </c>
      <c r="I700" s="35" t="str">
        <f t="shared" si="67"/>
        <v/>
      </c>
      <c r="J700" s="35" t="str">
        <f t="shared" si="68"/>
        <v/>
      </c>
      <c r="K700" s="36" t="str">
        <f>Profile!$B$14</f>
        <v>700101-1</v>
      </c>
      <c r="L700" s="37">
        <f t="shared" ca="1" si="63"/>
        <v>45085</v>
      </c>
      <c r="M700" s="20" t="str">
        <f t="shared" si="64"/>
        <v>0</v>
      </c>
      <c r="N700" s="20" t="str">
        <f t="shared" si="65"/>
        <v>0</v>
      </c>
      <c r="O700" s="20" t="e">
        <f>ROUND(VLOOKUP($M700,age!$A$2:$M$479,2,FALSE),1)</f>
        <v>#N/A</v>
      </c>
      <c r="P700" s="20" t="e">
        <f>ROUND(VLOOKUP($M700,age!$A$2:$M$479,3,FALSE),1)</f>
        <v>#N/A</v>
      </c>
      <c r="Q700" s="20" t="e">
        <f>ROUND(VLOOKUP($M700,age!$A$2:$M$479,4,FALSE),1)</f>
        <v>#N/A</v>
      </c>
      <c r="R700" s="20" t="e">
        <f>ROUND(VLOOKUP($M700,age!$A$2:$M$479,5,FALSE),1)</f>
        <v>#N/A</v>
      </c>
      <c r="S700" s="20" t="e">
        <f>ROUND(VLOOKUP($M700,age!$A$2:$M$479,6,FALSE),1)</f>
        <v>#N/A</v>
      </c>
      <c r="T700" s="20" t="e">
        <f>ROUND(VLOOKUP($M700,age!$A$2:$M$479,7,FALSE),1)</f>
        <v>#N/A</v>
      </c>
      <c r="U700" s="20" t="e">
        <f>ROUND(VLOOKUP($M700,age!$A$2:$M$479,8,FALSE),1)</f>
        <v>#N/A</v>
      </c>
      <c r="V700" s="20" t="e">
        <f>ROUND(VLOOKUP($M700,age!$A$2:$M$479,9,FALSE),1)</f>
        <v>#N/A</v>
      </c>
      <c r="W700" s="20" t="e">
        <f>ROUND(VLOOKUP($M700,age!$A$2:$M$479,10,FALSE),1)</f>
        <v>#N/A</v>
      </c>
      <c r="X700" s="20" t="e">
        <f>ROUND(VLOOKUP($M700,age!$A$2:$M$479,11,FALSE),1)</f>
        <v>#N/A</v>
      </c>
      <c r="Y700" s="20" t="e">
        <f>ROUND(VLOOKUP($M700,age!$A$2:$M$479,12,FALSE),1)</f>
        <v>#N/A</v>
      </c>
      <c r="Z700" s="20" t="e">
        <f>ROUND(VLOOKUP($M700,age!$A$2:$M$479,13,FALSE),1)</f>
        <v>#N/A</v>
      </c>
      <c r="AA700" s="20" t="e">
        <f>ROUND(VLOOKUP($N700,ht!$A$2:$H$423,2,FALSE),1)</f>
        <v>#N/A</v>
      </c>
      <c r="AB700" s="38" t="e">
        <f>ROUND(VLOOKUP($N700,ht!$A$2:$H$423,3,FALSE),1)</f>
        <v>#N/A</v>
      </c>
      <c r="AC700" s="20" t="e">
        <f>ROUND(VLOOKUP($N700,ht!$A$2:$H$423,4,FALSE),1)</f>
        <v>#N/A</v>
      </c>
      <c r="AD700" s="20" t="e">
        <f>ROUND(VLOOKUP($N700,ht!$A$2:$H$423,5,FALSE),1)</f>
        <v>#N/A</v>
      </c>
      <c r="AE700" s="20" t="e">
        <f>ROUND(VLOOKUP($N700,ht!$A$2:$H$423,6,FALSE),1)</f>
        <v>#N/A</v>
      </c>
      <c r="AF700" s="20" t="e">
        <f>ROUND(VLOOKUP($N700,ht!$A$2:$H$423,7,FALSE),1)</f>
        <v>#N/A</v>
      </c>
      <c r="AG700" s="20" t="e">
        <f>ROUND(VLOOKUP($N700,ht!$A$2:$H$423,8,FALSE),1)</f>
        <v>#N/A</v>
      </c>
    </row>
    <row r="701" spans="1:33" x14ac:dyDescent="0.75">
      <c r="A701" s="4"/>
      <c r="B701" s="5"/>
      <c r="C701" s="6"/>
      <c r="D701" s="6"/>
      <c r="E701" s="6"/>
      <c r="F701" s="6"/>
      <c r="G701" s="6"/>
      <c r="H701" s="35" t="str">
        <f t="shared" si="66"/>
        <v/>
      </c>
      <c r="I701" s="35" t="str">
        <f t="shared" si="67"/>
        <v/>
      </c>
      <c r="J701" s="35" t="str">
        <f t="shared" si="68"/>
        <v/>
      </c>
      <c r="K701" s="36" t="str">
        <f>Profile!$B$14</f>
        <v>700101-1</v>
      </c>
      <c r="L701" s="37">
        <f t="shared" ca="1" si="63"/>
        <v>45085</v>
      </c>
      <c r="M701" s="20" t="str">
        <f t="shared" si="64"/>
        <v>0</v>
      </c>
      <c r="N701" s="20" t="str">
        <f t="shared" si="65"/>
        <v>0</v>
      </c>
      <c r="O701" s="20" t="e">
        <f>ROUND(VLOOKUP($M701,age!$A$2:$M$479,2,FALSE),1)</f>
        <v>#N/A</v>
      </c>
      <c r="P701" s="20" t="e">
        <f>ROUND(VLOOKUP($M701,age!$A$2:$M$479,3,FALSE),1)</f>
        <v>#N/A</v>
      </c>
      <c r="Q701" s="20" t="e">
        <f>ROUND(VLOOKUP($M701,age!$A$2:$M$479,4,FALSE),1)</f>
        <v>#N/A</v>
      </c>
      <c r="R701" s="20" t="e">
        <f>ROUND(VLOOKUP($M701,age!$A$2:$M$479,5,FALSE),1)</f>
        <v>#N/A</v>
      </c>
      <c r="S701" s="20" t="e">
        <f>ROUND(VLOOKUP($M701,age!$A$2:$M$479,6,FALSE),1)</f>
        <v>#N/A</v>
      </c>
      <c r="T701" s="20" t="e">
        <f>ROUND(VLOOKUP($M701,age!$A$2:$M$479,7,FALSE),1)</f>
        <v>#N/A</v>
      </c>
      <c r="U701" s="20" t="e">
        <f>ROUND(VLOOKUP($M701,age!$A$2:$M$479,8,FALSE),1)</f>
        <v>#N/A</v>
      </c>
      <c r="V701" s="20" t="e">
        <f>ROUND(VLOOKUP($M701,age!$A$2:$M$479,9,FALSE),1)</f>
        <v>#N/A</v>
      </c>
      <c r="W701" s="20" t="e">
        <f>ROUND(VLOOKUP($M701,age!$A$2:$M$479,10,FALSE),1)</f>
        <v>#N/A</v>
      </c>
      <c r="X701" s="20" t="e">
        <f>ROUND(VLOOKUP($M701,age!$A$2:$M$479,11,FALSE),1)</f>
        <v>#N/A</v>
      </c>
      <c r="Y701" s="20" t="e">
        <f>ROUND(VLOOKUP($M701,age!$A$2:$M$479,12,FALSE),1)</f>
        <v>#N/A</v>
      </c>
      <c r="Z701" s="20" t="e">
        <f>ROUND(VLOOKUP($M701,age!$A$2:$M$479,13,FALSE),1)</f>
        <v>#N/A</v>
      </c>
      <c r="AA701" s="20" t="e">
        <f>ROUND(VLOOKUP($N701,ht!$A$2:$H$423,2,FALSE),1)</f>
        <v>#N/A</v>
      </c>
      <c r="AB701" s="38" t="e">
        <f>ROUND(VLOOKUP($N701,ht!$A$2:$H$423,3,FALSE),1)</f>
        <v>#N/A</v>
      </c>
      <c r="AC701" s="20" t="e">
        <f>ROUND(VLOOKUP($N701,ht!$A$2:$H$423,4,FALSE),1)</f>
        <v>#N/A</v>
      </c>
      <c r="AD701" s="20" t="e">
        <f>ROUND(VLOOKUP($N701,ht!$A$2:$H$423,5,FALSE),1)</f>
        <v>#N/A</v>
      </c>
      <c r="AE701" s="20" t="e">
        <f>ROUND(VLOOKUP($N701,ht!$A$2:$H$423,6,FALSE),1)</f>
        <v>#N/A</v>
      </c>
      <c r="AF701" s="20" t="e">
        <f>ROUND(VLOOKUP($N701,ht!$A$2:$H$423,7,FALSE),1)</f>
        <v>#N/A</v>
      </c>
      <c r="AG701" s="20" t="e">
        <f>ROUND(VLOOKUP($N701,ht!$A$2:$H$423,8,FALSE),1)</f>
        <v>#N/A</v>
      </c>
    </row>
    <row r="702" spans="1:33" x14ac:dyDescent="0.75">
      <c r="A702" s="4"/>
      <c r="B702" s="5"/>
      <c r="C702" s="6"/>
      <c r="D702" s="6"/>
      <c r="E702" s="6"/>
      <c r="F702" s="6"/>
      <c r="G702" s="6"/>
      <c r="H702" s="35" t="str">
        <f t="shared" si="66"/>
        <v/>
      </c>
      <c r="I702" s="35" t="str">
        <f t="shared" si="67"/>
        <v/>
      </c>
      <c r="J702" s="35" t="str">
        <f t="shared" si="68"/>
        <v/>
      </c>
      <c r="K702" s="36" t="str">
        <f>Profile!$B$14</f>
        <v>700101-1</v>
      </c>
      <c r="L702" s="37">
        <f t="shared" ca="1" si="63"/>
        <v>45085</v>
      </c>
      <c r="M702" s="20" t="str">
        <f t="shared" si="64"/>
        <v>0</v>
      </c>
      <c r="N702" s="20" t="str">
        <f t="shared" si="65"/>
        <v>0</v>
      </c>
      <c r="O702" s="20" t="e">
        <f>ROUND(VLOOKUP($M702,age!$A$2:$M$479,2,FALSE),1)</f>
        <v>#N/A</v>
      </c>
      <c r="P702" s="20" t="e">
        <f>ROUND(VLOOKUP($M702,age!$A$2:$M$479,3,FALSE),1)</f>
        <v>#N/A</v>
      </c>
      <c r="Q702" s="20" t="e">
        <f>ROUND(VLOOKUP($M702,age!$A$2:$M$479,4,FALSE),1)</f>
        <v>#N/A</v>
      </c>
      <c r="R702" s="20" t="e">
        <f>ROUND(VLOOKUP($M702,age!$A$2:$M$479,5,FALSE),1)</f>
        <v>#N/A</v>
      </c>
      <c r="S702" s="20" t="e">
        <f>ROUND(VLOOKUP($M702,age!$A$2:$M$479,6,FALSE),1)</f>
        <v>#N/A</v>
      </c>
      <c r="T702" s="20" t="e">
        <f>ROUND(VLOOKUP($M702,age!$A$2:$M$479,7,FALSE),1)</f>
        <v>#N/A</v>
      </c>
      <c r="U702" s="20" t="e">
        <f>ROUND(VLOOKUP($M702,age!$A$2:$M$479,8,FALSE),1)</f>
        <v>#N/A</v>
      </c>
      <c r="V702" s="20" t="e">
        <f>ROUND(VLOOKUP($M702,age!$A$2:$M$479,9,FALSE),1)</f>
        <v>#N/A</v>
      </c>
      <c r="W702" s="20" t="e">
        <f>ROUND(VLOOKUP($M702,age!$A$2:$M$479,10,FALSE),1)</f>
        <v>#N/A</v>
      </c>
      <c r="X702" s="20" t="e">
        <f>ROUND(VLOOKUP($M702,age!$A$2:$M$479,11,FALSE),1)</f>
        <v>#N/A</v>
      </c>
      <c r="Y702" s="20" t="e">
        <f>ROUND(VLOOKUP($M702,age!$A$2:$M$479,12,FALSE),1)</f>
        <v>#N/A</v>
      </c>
      <c r="Z702" s="20" t="e">
        <f>ROUND(VLOOKUP($M702,age!$A$2:$M$479,13,FALSE),1)</f>
        <v>#N/A</v>
      </c>
      <c r="AA702" s="20" t="e">
        <f>ROUND(VLOOKUP($N702,ht!$A$2:$H$423,2,FALSE),1)</f>
        <v>#N/A</v>
      </c>
      <c r="AB702" s="38" t="e">
        <f>ROUND(VLOOKUP($N702,ht!$A$2:$H$423,3,FALSE),1)</f>
        <v>#N/A</v>
      </c>
      <c r="AC702" s="20" t="e">
        <f>ROUND(VLOOKUP($N702,ht!$A$2:$H$423,4,FALSE),1)</f>
        <v>#N/A</v>
      </c>
      <c r="AD702" s="20" t="e">
        <f>ROUND(VLOOKUP($N702,ht!$A$2:$H$423,5,FALSE),1)</f>
        <v>#N/A</v>
      </c>
      <c r="AE702" s="20" t="e">
        <f>ROUND(VLOOKUP($N702,ht!$A$2:$H$423,6,FALSE),1)</f>
        <v>#N/A</v>
      </c>
      <c r="AF702" s="20" t="e">
        <f>ROUND(VLOOKUP($N702,ht!$A$2:$H$423,7,FALSE),1)</f>
        <v>#N/A</v>
      </c>
      <c r="AG702" s="20" t="e">
        <f>ROUND(VLOOKUP($N702,ht!$A$2:$H$423,8,FALSE),1)</f>
        <v>#N/A</v>
      </c>
    </row>
    <row r="703" spans="1:33" x14ac:dyDescent="0.75">
      <c r="A703" s="4"/>
      <c r="B703" s="5"/>
      <c r="C703" s="6"/>
      <c r="D703" s="6"/>
      <c r="E703" s="6"/>
      <c r="F703" s="6"/>
      <c r="G703" s="6"/>
      <c r="H703" s="35" t="str">
        <f t="shared" si="66"/>
        <v/>
      </c>
      <c r="I703" s="35" t="str">
        <f t="shared" si="67"/>
        <v/>
      </c>
      <c r="J703" s="35" t="str">
        <f t="shared" si="68"/>
        <v/>
      </c>
      <c r="K703" s="36" t="str">
        <f>Profile!$B$14</f>
        <v>700101-1</v>
      </c>
      <c r="L703" s="37">
        <f t="shared" ca="1" si="63"/>
        <v>45085</v>
      </c>
      <c r="M703" s="20" t="str">
        <f t="shared" si="64"/>
        <v>0</v>
      </c>
      <c r="N703" s="20" t="str">
        <f t="shared" si="65"/>
        <v>0</v>
      </c>
      <c r="O703" s="20" t="e">
        <f>ROUND(VLOOKUP($M703,age!$A$2:$M$479,2,FALSE),1)</f>
        <v>#N/A</v>
      </c>
      <c r="P703" s="20" t="e">
        <f>ROUND(VLOOKUP($M703,age!$A$2:$M$479,3,FALSE),1)</f>
        <v>#N/A</v>
      </c>
      <c r="Q703" s="20" t="e">
        <f>ROUND(VLOOKUP($M703,age!$A$2:$M$479,4,FALSE),1)</f>
        <v>#N/A</v>
      </c>
      <c r="R703" s="20" t="e">
        <f>ROUND(VLOOKUP($M703,age!$A$2:$M$479,5,FALSE),1)</f>
        <v>#N/A</v>
      </c>
      <c r="S703" s="20" t="e">
        <f>ROUND(VLOOKUP($M703,age!$A$2:$M$479,6,FALSE),1)</f>
        <v>#N/A</v>
      </c>
      <c r="T703" s="20" t="e">
        <f>ROUND(VLOOKUP($M703,age!$A$2:$M$479,7,FALSE),1)</f>
        <v>#N/A</v>
      </c>
      <c r="U703" s="20" t="e">
        <f>ROUND(VLOOKUP($M703,age!$A$2:$M$479,8,FALSE),1)</f>
        <v>#N/A</v>
      </c>
      <c r="V703" s="20" t="e">
        <f>ROUND(VLOOKUP($M703,age!$A$2:$M$479,9,FALSE),1)</f>
        <v>#N/A</v>
      </c>
      <c r="W703" s="20" t="e">
        <f>ROUND(VLOOKUP($M703,age!$A$2:$M$479,10,FALSE),1)</f>
        <v>#N/A</v>
      </c>
      <c r="X703" s="20" t="e">
        <f>ROUND(VLOOKUP($M703,age!$A$2:$M$479,11,FALSE),1)</f>
        <v>#N/A</v>
      </c>
      <c r="Y703" s="20" t="e">
        <f>ROUND(VLOOKUP($M703,age!$A$2:$M$479,12,FALSE),1)</f>
        <v>#N/A</v>
      </c>
      <c r="Z703" s="20" t="e">
        <f>ROUND(VLOOKUP($M703,age!$A$2:$M$479,13,FALSE),1)</f>
        <v>#N/A</v>
      </c>
      <c r="AA703" s="20" t="e">
        <f>ROUND(VLOOKUP($N703,ht!$A$2:$H$423,2,FALSE),1)</f>
        <v>#N/A</v>
      </c>
      <c r="AB703" s="38" t="e">
        <f>ROUND(VLOOKUP($N703,ht!$A$2:$H$423,3,FALSE),1)</f>
        <v>#N/A</v>
      </c>
      <c r="AC703" s="20" t="e">
        <f>ROUND(VLOOKUP($N703,ht!$A$2:$H$423,4,FALSE),1)</f>
        <v>#N/A</v>
      </c>
      <c r="AD703" s="20" t="e">
        <f>ROUND(VLOOKUP($N703,ht!$A$2:$H$423,5,FALSE),1)</f>
        <v>#N/A</v>
      </c>
      <c r="AE703" s="20" t="e">
        <f>ROUND(VLOOKUP($N703,ht!$A$2:$H$423,6,FALSE),1)</f>
        <v>#N/A</v>
      </c>
      <c r="AF703" s="20" t="e">
        <f>ROUND(VLOOKUP($N703,ht!$A$2:$H$423,7,FALSE),1)</f>
        <v>#N/A</v>
      </c>
      <c r="AG703" s="20" t="e">
        <f>ROUND(VLOOKUP($N703,ht!$A$2:$H$423,8,FALSE),1)</f>
        <v>#N/A</v>
      </c>
    </row>
    <row r="704" spans="1:33" x14ac:dyDescent="0.75">
      <c r="A704" s="4"/>
      <c r="B704" s="5"/>
      <c r="C704" s="6"/>
      <c r="D704" s="6"/>
      <c r="E704" s="6"/>
      <c r="F704" s="6"/>
      <c r="G704" s="6"/>
      <c r="H704" s="35" t="str">
        <f t="shared" si="66"/>
        <v/>
      </c>
      <c r="I704" s="35" t="str">
        <f t="shared" si="67"/>
        <v/>
      </c>
      <c r="J704" s="35" t="str">
        <f t="shared" si="68"/>
        <v/>
      </c>
      <c r="K704" s="36" t="str">
        <f>Profile!$B$14</f>
        <v>700101-1</v>
      </c>
      <c r="L704" s="37">
        <f t="shared" ca="1" si="63"/>
        <v>45085</v>
      </c>
      <c r="M704" s="20" t="str">
        <f t="shared" si="64"/>
        <v>0</v>
      </c>
      <c r="N704" s="20" t="str">
        <f t="shared" si="65"/>
        <v>0</v>
      </c>
      <c r="O704" s="20" t="e">
        <f>ROUND(VLOOKUP($M704,age!$A$2:$M$479,2,FALSE),1)</f>
        <v>#N/A</v>
      </c>
      <c r="P704" s="20" t="e">
        <f>ROUND(VLOOKUP($M704,age!$A$2:$M$479,3,FALSE),1)</f>
        <v>#N/A</v>
      </c>
      <c r="Q704" s="20" t="e">
        <f>ROUND(VLOOKUP($M704,age!$A$2:$M$479,4,FALSE),1)</f>
        <v>#N/A</v>
      </c>
      <c r="R704" s="20" t="e">
        <f>ROUND(VLOOKUP($M704,age!$A$2:$M$479,5,FALSE),1)</f>
        <v>#N/A</v>
      </c>
      <c r="S704" s="20" t="e">
        <f>ROUND(VLOOKUP($M704,age!$A$2:$M$479,6,FALSE),1)</f>
        <v>#N/A</v>
      </c>
      <c r="T704" s="20" t="e">
        <f>ROUND(VLOOKUP($M704,age!$A$2:$M$479,7,FALSE),1)</f>
        <v>#N/A</v>
      </c>
      <c r="U704" s="20" t="e">
        <f>ROUND(VLOOKUP($M704,age!$A$2:$M$479,8,FALSE),1)</f>
        <v>#N/A</v>
      </c>
      <c r="V704" s="20" t="e">
        <f>ROUND(VLOOKUP($M704,age!$A$2:$M$479,9,FALSE),1)</f>
        <v>#N/A</v>
      </c>
      <c r="W704" s="20" t="e">
        <f>ROUND(VLOOKUP($M704,age!$A$2:$M$479,10,FALSE),1)</f>
        <v>#N/A</v>
      </c>
      <c r="X704" s="20" t="e">
        <f>ROUND(VLOOKUP($M704,age!$A$2:$M$479,11,FALSE),1)</f>
        <v>#N/A</v>
      </c>
      <c r="Y704" s="20" t="e">
        <f>ROUND(VLOOKUP($M704,age!$A$2:$M$479,12,FALSE),1)</f>
        <v>#N/A</v>
      </c>
      <c r="Z704" s="20" t="e">
        <f>ROUND(VLOOKUP($M704,age!$A$2:$M$479,13,FALSE),1)</f>
        <v>#N/A</v>
      </c>
      <c r="AA704" s="20" t="e">
        <f>ROUND(VLOOKUP($N704,ht!$A$2:$H$423,2,FALSE),1)</f>
        <v>#N/A</v>
      </c>
      <c r="AB704" s="38" t="e">
        <f>ROUND(VLOOKUP($N704,ht!$A$2:$H$423,3,FALSE),1)</f>
        <v>#N/A</v>
      </c>
      <c r="AC704" s="20" t="e">
        <f>ROUND(VLOOKUP($N704,ht!$A$2:$H$423,4,FALSE),1)</f>
        <v>#N/A</v>
      </c>
      <c r="AD704" s="20" t="e">
        <f>ROUND(VLOOKUP($N704,ht!$A$2:$H$423,5,FALSE),1)</f>
        <v>#N/A</v>
      </c>
      <c r="AE704" s="20" t="e">
        <f>ROUND(VLOOKUP($N704,ht!$A$2:$H$423,6,FALSE),1)</f>
        <v>#N/A</v>
      </c>
      <c r="AF704" s="20" t="e">
        <f>ROUND(VLOOKUP($N704,ht!$A$2:$H$423,7,FALSE),1)</f>
        <v>#N/A</v>
      </c>
      <c r="AG704" s="20" t="e">
        <f>ROUND(VLOOKUP($N704,ht!$A$2:$H$423,8,FALSE),1)</f>
        <v>#N/A</v>
      </c>
    </row>
    <row r="705" spans="1:33" x14ac:dyDescent="0.75">
      <c r="A705" s="4"/>
      <c r="B705" s="5"/>
      <c r="C705" s="6"/>
      <c r="D705" s="6"/>
      <c r="E705" s="6"/>
      <c r="F705" s="6"/>
      <c r="G705" s="6"/>
      <c r="H705" s="35" t="str">
        <f t="shared" si="66"/>
        <v/>
      </c>
      <c r="I705" s="35" t="str">
        <f t="shared" si="67"/>
        <v/>
      </c>
      <c r="J705" s="35" t="str">
        <f t="shared" si="68"/>
        <v/>
      </c>
      <c r="K705" s="36" t="str">
        <f>Profile!$B$14</f>
        <v>700101-1</v>
      </c>
      <c r="L705" s="37">
        <f t="shared" ca="1" si="63"/>
        <v>45085</v>
      </c>
      <c r="M705" s="20" t="str">
        <f t="shared" si="64"/>
        <v>0</v>
      </c>
      <c r="N705" s="20" t="str">
        <f t="shared" si="65"/>
        <v>0</v>
      </c>
      <c r="O705" s="20" t="e">
        <f>ROUND(VLOOKUP($M705,age!$A$2:$M$479,2,FALSE),1)</f>
        <v>#N/A</v>
      </c>
      <c r="P705" s="20" t="e">
        <f>ROUND(VLOOKUP($M705,age!$A$2:$M$479,3,FALSE),1)</f>
        <v>#N/A</v>
      </c>
      <c r="Q705" s="20" t="e">
        <f>ROUND(VLOOKUP($M705,age!$A$2:$M$479,4,FALSE),1)</f>
        <v>#N/A</v>
      </c>
      <c r="R705" s="20" t="e">
        <f>ROUND(VLOOKUP($M705,age!$A$2:$M$479,5,FALSE),1)</f>
        <v>#N/A</v>
      </c>
      <c r="S705" s="20" t="e">
        <f>ROUND(VLOOKUP($M705,age!$A$2:$M$479,6,FALSE),1)</f>
        <v>#N/A</v>
      </c>
      <c r="T705" s="20" t="e">
        <f>ROUND(VLOOKUP($M705,age!$A$2:$M$479,7,FALSE),1)</f>
        <v>#N/A</v>
      </c>
      <c r="U705" s="20" t="e">
        <f>ROUND(VLOOKUP($M705,age!$A$2:$M$479,8,FALSE),1)</f>
        <v>#N/A</v>
      </c>
      <c r="V705" s="20" t="e">
        <f>ROUND(VLOOKUP($M705,age!$A$2:$M$479,9,FALSE),1)</f>
        <v>#N/A</v>
      </c>
      <c r="W705" s="20" t="e">
        <f>ROUND(VLOOKUP($M705,age!$A$2:$M$479,10,FALSE),1)</f>
        <v>#N/A</v>
      </c>
      <c r="X705" s="20" t="e">
        <f>ROUND(VLOOKUP($M705,age!$A$2:$M$479,11,FALSE),1)</f>
        <v>#N/A</v>
      </c>
      <c r="Y705" s="20" t="e">
        <f>ROUND(VLOOKUP($M705,age!$A$2:$M$479,12,FALSE),1)</f>
        <v>#N/A</v>
      </c>
      <c r="Z705" s="20" t="e">
        <f>ROUND(VLOOKUP($M705,age!$A$2:$M$479,13,FALSE),1)</f>
        <v>#N/A</v>
      </c>
      <c r="AA705" s="20" t="e">
        <f>ROUND(VLOOKUP($N705,ht!$A$2:$H$423,2,FALSE),1)</f>
        <v>#N/A</v>
      </c>
      <c r="AB705" s="38" t="e">
        <f>ROUND(VLOOKUP($N705,ht!$A$2:$H$423,3,FALSE),1)</f>
        <v>#N/A</v>
      </c>
      <c r="AC705" s="20" t="e">
        <f>ROUND(VLOOKUP($N705,ht!$A$2:$H$423,4,FALSE),1)</f>
        <v>#N/A</v>
      </c>
      <c r="AD705" s="20" t="e">
        <f>ROUND(VLOOKUP($N705,ht!$A$2:$H$423,5,FALSE),1)</f>
        <v>#N/A</v>
      </c>
      <c r="AE705" s="20" t="e">
        <f>ROUND(VLOOKUP($N705,ht!$A$2:$H$423,6,FALSE),1)</f>
        <v>#N/A</v>
      </c>
      <c r="AF705" s="20" t="e">
        <f>ROUND(VLOOKUP($N705,ht!$A$2:$H$423,7,FALSE),1)</f>
        <v>#N/A</v>
      </c>
      <c r="AG705" s="20" t="e">
        <f>ROUND(VLOOKUP($N705,ht!$A$2:$H$423,8,FALSE),1)</f>
        <v>#N/A</v>
      </c>
    </row>
    <row r="706" spans="1:33" x14ac:dyDescent="0.75">
      <c r="A706" s="4"/>
      <c r="B706" s="5"/>
      <c r="C706" s="6"/>
      <c r="D706" s="6"/>
      <c r="E706" s="6"/>
      <c r="F706" s="6"/>
      <c r="G706" s="6"/>
      <c r="H706" s="35" t="str">
        <f t="shared" si="66"/>
        <v/>
      </c>
      <c r="I706" s="35" t="str">
        <f t="shared" si="67"/>
        <v/>
      </c>
      <c r="J706" s="35" t="str">
        <f t="shared" si="68"/>
        <v/>
      </c>
      <c r="K706" s="36" t="str">
        <f>Profile!$B$14</f>
        <v>700101-1</v>
      </c>
      <c r="L706" s="37">
        <f t="shared" ca="1" si="63"/>
        <v>45085</v>
      </c>
      <c r="M706" s="20" t="str">
        <f t="shared" si="64"/>
        <v>0</v>
      </c>
      <c r="N706" s="20" t="str">
        <f t="shared" si="65"/>
        <v>0</v>
      </c>
      <c r="O706" s="20" t="e">
        <f>ROUND(VLOOKUP($M706,age!$A$2:$M$479,2,FALSE),1)</f>
        <v>#N/A</v>
      </c>
      <c r="P706" s="20" t="e">
        <f>ROUND(VLOOKUP($M706,age!$A$2:$M$479,3,FALSE),1)</f>
        <v>#N/A</v>
      </c>
      <c r="Q706" s="20" t="e">
        <f>ROUND(VLOOKUP($M706,age!$A$2:$M$479,4,FALSE),1)</f>
        <v>#N/A</v>
      </c>
      <c r="R706" s="20" t="e">
        <f>ROUND(VLOOKUP($M706,age!$A$2:$M$479,5,FALSE),1)</f>
        <v>#N/A</v>
      </c>
      <c r="S706" s="20" t="e">
        <f>ROUND(VLOOKUP($M706,age!$A$2:$M$479,6,FALSE),1)</f>
        <v>#N/A</v>
      </c>
      <c r="T706" s="20" t="e">
        <f>ROUND(VLOOKUP($M706,age!$A$2:$M$479,7,FALSE),1)</f>
        <v>#N/A</v>
      </c>
      <c r="U706" s="20" t="e">
        <f>ROUND(VLOOKUP($M706,age!$A$2:$M$479,8,FALSE),1)</f>
        <v>#N/A</v>
      </c>
      <c r="V706" s="20" t="e">
        <f>ROUND(VLOOKUP($M706,age!$A$2:$M$479,9,FALSE),1)</f>
        <v>#N/A</v>
      </c>
      <c r="W706" s="20" t="e">
        <f>ROUND(VLOOKUP($M706,age!$A$2:$M$479,10,FALSE),1)</f>
        <v>#N/A</v>
      </c>
      <c r="X706" s="20" t="e">
        <f>ROUND(VLOOKUP($M706,age!$A$2:$M$479,11,FALSE),1)</f>
        <v>#N/A</v>
      </c>
      <c r="Y706" s="20" t="e">
        <f>ROUND(VLOOKUP($M706,age!$A$2:$M$479,12,FALSE),1)</f>
        <v>#N/A</v>
      </c>
      <c r="Z706" s="20" t="e">
        <f>ROUND(VLOOKUP($M706,age!$A$2:$M$479,13,FALSE),1)</f>
        <v>#N/A</v>
      </c>
      <c r="AA706" s="20" t="e">
        <f>ROUND(VLOOKUP($N706,ht!$A$2:$H$423,2,FALSE),1)</f>
        <v>#N/A</v>
      </c>
      <c r="AB706" s="38" t="e">
        <f>ROUND(VLOOKUP($N706,ht!$A$2:$H$423,3,FALSE),1)</f>
        <v>#N/A</v>
      </c>
      <c r="AC706" s="20" t="e">
        <f>ROUND(VLOOKUP($N706,ht!$A$2:$H$423,4,FALSE),1)</f>
        <v>#N/A</v>
      </c>
      <c r="AD706" s="20" t="e">
        <f>ROUND(VLOOKUP($N706,ht!$A$2:$H$423,5,FALSE),1)</f>
        <v>#N/A</v>
      </c>
      <c r="AE706" s="20" t="e">
        <f>ROUND(VLOOKUP($N706,ht!$A$2:$H$423,6,FALSE),1)</f>
        <v>#N/A</v>
      </c>
      <c r="AF706" s="20" t="e">
        <f>ROUND(VLOOKUP($N706,ht!$A$2:$H$423,7,FALSE),1)</f>
        <v>#N/A</v>
      </c>
      <c r="AG706" s="20" t="e">
        <f>ROUND(VLOOKUP($N706,ht!$A$2:$H$423,8,FALSE),1)</f>
        <v>#N/A</v>
      </c>
    </row>
    <row r="707" spans="1:33" x14ac:dyDescent="0.75">
      <c r="A707" s="4"/>
      <c r="B707" s="5"/>
      <c r="C707" s="6"/>
      <c r="D707" s="6"/>
      <c r="E707" s="6"/>
      <c r="F707" s="6"/>
      <c r="G707" s="6"/>
      <c r="H707" s="35" t="str">
        <f t="shared" si="66"/>
        <v/>
      </c>
      <c r="I707" s="35" t="str">
        <f t="shared" si="67"/>
        <v/>
      </c>
      <c r="J707" s="35" t="str">
        <f t="shared" si="68"/>
        <v/>
      </c>
      <c r="K707" s="36" t="str">
        <f>Profile!$B$14</f>
        <v>700101-1</v>
      </c>
      <c r="L707" s="37">
        <f t="shared" ca="1" si="63"/>
        <v>45085</v>
      </c>
      <c r="M707" s="20" t="str">
        <f t="shared" si="64"/>
        <v>0</v>
      </c>
      <c r="N707" s="20" t="str">
        <f t="shared" si="65"/>
        <v>0</v>
      </c>
      <c r="O707" s="20" t="e">
        <f>ROUND(VLOOKUP($M707,age!$A$2:$M$479,2,FALSE),1)</f>
        <v>#N/A</v>
      </c>
      <c r="P707" s="20" t="e">
        <f>ROUND(VLOOKUP($M707,age!$A$2:$M$479,3,FALSE),1)</f>
        <v>#N/A</v>
      </c>
      <c r="Q707" s="20" t="e">
        <f>ROUND(VLOOKUP($M707,age!$A$2:$M$479,4,FALSE),1)</f>
        <v>#N/A</v>
      </c>
      <c r="R707" s="20" t="e">
        <f>ROUND(VLOOKUP($M707,age!$A$2:$M$479,5,FALSE),1)</f>
        <v>#N/A</v>
      </c>
      <c r="S707" s="20" t="e">
        <f>ROUND(VLOOKUP($M707,age!$A$2:$M$479,6,FALSE),1)</f>
        <v>#N/A</v>
      </c>
      <c r="T707" s="20" t="e">
        <f>ROUND(VLOOKUP($M707,age!$A$2:$M$479,7,FALSE),1)</f>
        <v>#N/A</v>
      </c>
      <c r="U707" s="20" t="e">
        <f>ROUND(VLOOKUP($M707,age!$A$2:$M$479,8,FALSE),1)</f>
        <v>#N/A</v>
      </c>
      <c r="V707" s="20" t="e">
        <f>ROUND(VLOOKUP($M707,age!$A$2:$M$479,9,FALSE),1)</f>
        <v>#N/A</v>
      </c>
      <c r="W707" s="20" t="e">
        <f>ROUND(VLOOKUP($M707,age!$A$2:$M$479,10,FALSE),1)</f>
        <v>#N/A</v>
      </c>
      <c r="X707" s="20" t="e">
        <f>ROUND(VLOOKUP($M707,age!$A$2:$M$479,11,FALSE),1)</f>
        <v>#N/A</v>
      </c>
      <c r="Y707" s="20" t="e">
        <f>ROUND(VLOOKUP($M707,age!$A$2:$M$479,12,FALSE),1)</f>
        <v>#N/A</v>
      </c>
      <c r="Z707" s="20" t="e">
        <f>ROUND(VLOOKUP($M707,age!$A$2:$M$479,13,FALSE),1)</f>
        <v>#N/A</v>
      </c>
      <c r="AA707" s="20" t="e">
        <f>ROUND(VLOOKUP($N707,ht!$A$2:$H$423,2,FALSE),1)</f>
        <v>#N/A</v>
      </c>
      <c r="AB707" s="38" t="e">
        <f>ROUND(VLOOKUP($N707,ht!$A$2:$H$423,3,FALSE),1)</f>
        <v>#N/A</v>
      </c>
      <c r="AC707" s="20" t="e">
        <f>ROUND(VLOOKUP($N707,ht!$A$2:$H$423,4,FALSE),1)</f>
        <v>#N/A</v>
      </c>
      <c r="AD707" s="20" t="e">
        <f>ROUND(VLOOKUP($N707,ht!$A$2:$H$423,5,FALSE),1)</f>
        <v>#N/A</v>
      </c>
      <c r="AE707" s="20" t="e">
        <f>ROUND(VLOOKUP($N707,ht!$A$2:$H$423,6,FALSE),1)</f>
        <v>#N/A</v>
      </c>
      <c r="AF707" s="20" t="e">
        <f>ROUND(VLOOKUP($N707,ht!$A$2:$H$423,7,FALSE),1)</f>
        <v>#N/A</v>
      </c>
      <c r="AG707" s="20" t="e">
        <f>ROUND(VLOOKUP($N707,ht!$A$2:$H$423,8,FALSE),1)</f>
        <v>#N/A</v>
      </c>
    </row>
    <row r="708" spans="1:33" x14ac:dyDescent="0.75">
      <c r="A708" s="4"/>
      <c r="B708" s="5"/>
      <c r="C708" s="6"/>
      <c r="D708" s="6"/>
      <c r="E708" s="6"/>
      <c r="F708" s="6"/>
      <c r="G708" s="6"/>
      <c r="H708" s="35" t="str">
        <f t="shared" si="66"/>
        <v/>
      </c>
      <c r="I708" s="35" t="str">
        <f t="shared" si="67"/>
        <v/>
      </c>
      <c r="J708" s="35" t="str">
        <f t="shared" si="68"/>
        <v/>
      </c>
      <c r="K708" s="36" t="str">
        <f>Profile!$B$14</f>
        <v>700101-1</v>
      </c>
      <c r="L708" s="37">
        <f t="shared" ca="1" si="63"/>
        <v>45085</v>
      </c>
      <c r="M708" s="20" t="str">
        <f t="shared" si="64"/>
        <v>0</v>
      </c>
      <c r="N708" s="20" t="str">
        <f t="shared" si="65"/>
        <v>0</v>
      </c>
      <c r="O708" s="20" t="e">
        <f>ROUND(VLOOKUP($M708,age!$A$2:$M$479,2,FALSE),1)</f>
        <v>#N/A</v>
      </c>
      <c r="P708" s="20" t="e">
        <f>ROUND(VLOOKUP($M708,age!$A$2:$M$479,3,FALSE),1)</f>
        <v>#N/A</v>
      </c>
      <c r="Q708" s="20" t="e">
        <f>ROUND(VLOOKUP($M708,age!$A$2:$M$479,4,FALSE),1)</f>
        <v>#N/A</v>
      </c>
      <c r="R708" s="20" t="e">
        <f>ROUND(VLOOKUP($M708,age!$A$2:$M$479,5,FALSE),1)</f>
        <v>#N/A</v>
      </c>
      <c r="S708" s="20" t="e">
        <f>ROUND(VLOOKUP($M708,age!$A$2:$M$479,6,FALSE),1)</f>
        <v>#N/A</v>
      </c>
      <c r="T708" s="20" t="e">
        <f>ROUND(VLOOKUP($M708,age!$A$2:$M$479,7,FALSE),1)</f>
        <v>#N/A</v>
      </c>
      <c r="U708" s="20" t="e">
        <f>ROUND(VLOOKUP($M708,age!$A$2:$M$479,8,FALSE),1)</f>
        <v>#N/A</v>
      </c>
      <c r="V708" s="20" t="e">
        <f>ROUND(VLOOKUP($M708,age!$A$2:$M$479,9,FALSE),1)</f>
        <v>#N/A</v>
      </c>
      <c r="W708" s="20" t="e">
        <f>ROUND(VLOOKUP($M708,age!$A$2:$M$479,10,FALSE),1)</f>
        <v>#N/A</v>
      </c>
      <c r="X708" s="20" t="e">
        <f>ROUND(VLOOKUP($M708,age!$A$2:$M$479,11,FALSE),1)</f>
        <v>#N/A</v>
      </c>
      <c r="Y708" s="20" t="e">
        <f>ROUND(VLOOKUP($M708,age!$A$2:$M$479,12,FALSE),1)</f>
        <v>#N/A</v>
      </c>
      <c r="Z708" s="20" t="e">
        <f>ROUND(VLOOKUP($M708,age!$A$2:$M$479,13,FALSE),1)</f>
        <v>#N/A</v>
      </c>
      <c r="AA708" s="20" t="e">
        <f>ROUND(VLOOKUP($N708,ht!$A$2:$H$423,2,FALSE),1)</f>
        <v>#N/A</v>
      </c>
      <c r="AB708" s="38" t="e">
        <f>ROUND(VLOOKUP($N708,ht!$A$2:$H$423,3,FALSE),1)</f>
        <v>#N/A</v>
      </c>
      <c r="AC708" s="20" t="e">
        <f>ROUND(VLOOKUP($N708,ht!$A$2:$H$423,4,FALSE),1)</f>
        <v>#N/A</v>
      </c>
      <c r="AD708" s="20" t="e">
        <f>ROUND(VLOOKUP($N708,ht!$A$2:$H$423,5,FALSE),1)</f>
        <v>#N/A</v>
      </c>
      <c r="AE708" s="20" t="e">
        <f>ROUND(VLOOKUP($N708,ht!$A$2:$H$423,6,FALSE),1)</f>
        <v>#N/A</v>
      </c>
      <c r="AF708" s="20" t="e">
        <f>ROUND(VLOOKUP($N708,ht!$A$2:$H$423,7,FALSE),1)</f>
        <v>#N/A</v>
      </c>
      <c r="AG708" s="20" t="e">
        <f>ROUND(VLOOKUP($N708,ht!$A$2:$H$423,8,FALSE),1)</f>
        <v>#N/A</v>
      </c>
    </row>
    <row r="709" spans="1:33" x14ac:dyDescent="0.75">
      <c r="A709" s="4"/>
      <c r="B709" s="5"/>
      <c r="C709" s="6"/>
      <c r="D709" s="6"/>
      <c r="E709" s="6"/>
      <c r="F709" s="6"/>
      <c r="G709" s="6"/>
      <c r="H709" s="35" t="str">
        <f t="shared" si="66"/>
        <v/>
      </c>
      <c r="I709" s="35" t="str">
        <f t="shared" si="67"/>
        <v/>
      </c>
      <c r="J709" s="35" t="str">
        <f t="shared" si="68"/>
        <v/>
      </c>
      <c r="K709" s="36" t="str">
        <f>Profile!$B$14</f>
        <v>700101-1</v>
      </c>
      <c r="L709" s="37">
        <f t="shared" ref="L709:L772" ca="1" si="69">$J$1</f>
        <v>45085</v>
      </c>
      <c r="M709" s="20" t="str">
        <f t="shared" ref="M709:M772" si="70">CONCATENATE(C709,D709*12+E709)</f>
        <v>0</v>
      </c>
      <c r="N709" s="20" t="str">
        <f t="shared" ref="N709:N772" si="71">CONCATENATE(C709,ROUND(G709,0))</f>
        <v>0</v>
      </c>
      <c r="O709" s="20" t="e">
        <f>ROUND(VLOOKUP($M709,age!$A$2:$M$479,2,FALSE),1)</f>
        <v>#N/A</v>
      </c>
      <c r="P709" s="20" t="e">
        <f>ROUND(VLOOKUP($M709,age!$A$2:$M$479,3,FALSE),1)</f>
        <v>#N/A</v>
      </c>
      <c r="Q709" s="20" t="e">
        <f>ROUND(VLOOKUP($M709,age!$A$2:$M$479,4,FALSE),1)</f>
        <v>#N/A</v>
      </c>
      <c r="R709" s="20" t="e">
        <f>ROUND(VLOOKUP($M709,age!$A$2:$M$479,5,FALSE),1)</f>
        <v>#N/A</v>
      </c>
      <c r="S709" s="20" t="e">
        <f>ROUND(VLOOKUP($M709,age!$A$2:$M$479,6,FALSE),1)</f>
        <v>#N/A</v>
      </c>
      <c r="T709" s="20" t="e">
        <f>ROUND(VLOOKUP($M709,age!$A$2:$M$479,7,FALSE),1)</f>
        <v>#N/A</v>
      </c>
      <c r="U709" s="20" t="e">
        <f>ROUND(VLOOKUP($M709,age!$A$2:$M$479,8,FALSE),1)</f>
        <v>#N/A</v>
      </c>
      <c r="V709" s="20" t="e">
        <f>ROUND(VLOOKUP($M709,age!$A$2:$M$479,9,FALSE),1)</f>
        <v>#N/A</v>
      </c>
      <c r="W709" s="20" t="e">
        <f>ROUND(VLOOKUP($M709,age!$A$2:$M$479,10,FALSE),1)</f>
        <v>#N/A</v>
      </c>
      <c r="X709" s="20" t="e">
        <f>ROUND(VLOOKUP($M709,age!$A$2:$M$479,11,FALSE),1)</f>
        <v>#N/A</v>
      </c>
      <c r="Y709" s="20" t="e">
        <f>ROUND(VLOOKUP($M709,age!$A$2:$M$479,12,FALSE),1)</f>
        <v>#N/A</v>
      </c>
      <c r="Z709" s="20" t="e">
        <f>ROUND(VLOOKUP($M709,age!$A$2:$M$479,13,FALSE),1)</f>
        <v>#N/A</v>
      </c>
      <c r="AA709" s="20" t="e">
        <f>ROUND(VLOOKUP($N709,ht!$A$2:$H$423,2,FALSE),1)</f>
        <v>#N/A</v>
      </c>
      <c r="AB709" s="38" t="e">
        <f>ROUND(VLOOKUP($N709,ht!$A$2:$H$423,3,FALSE),1)</f>
        <v>#N/A</v>
      </c>
      <c r="AC709" s="20" t="e">
        <f>ROUND(VLOOKUP($N709,ht!$A$2:$H$423,4,FALSE),1)</f>
        <v>#N/A</v>
      </c>
      <c r="AD709" s="20" t="e">
        <f>ROUND(VLOOKUP($N709,ht!$A$2:$H$423,5,FALSE),1)</f>
        <v>#N/A</v>
      </c>
      <c r="AE709" s="20" t="e">
        <f>ROUND(VLOOKUP($N709,ht!$A$2:$H$423,6,FALSE),1)</f>
        <v>#N/A</v>
      </c>
      <c r="AF709" s="20" t="e">
        <f>ROUND(VLOOKUP($N709,ht!$A$2:$H$423,7,FALSE),1)</f>
        <v>#N/A</v>
      </c>
      <c r="AG709" s="20" t="e">
        <f>ROUND(VLOOKUP($N709,ht!$A$2:$H$423,8,FALSE),1)</f>
        <v>#N/A</v>
      </c>
    </row>
    <row r="710" spans="1:33" x14ac:dyDescent="0.75">
      <c r="A710" s="4"/>
      <c r="B710" s="5"/>
      <c r="C710" s="6"/>
      <c r="D710" s="6"/>
      <c r="E710" s="6"/>
      <c r="F710" s="6"/>
      <c r="G710" s="6"/>
      <c r="H710" s="35" t="str">
        <f t="shared" si="66"/>
        <v/>
      </c>
      <c r="I710" s="35" t="str">
        <f t="shared" si="67"/>
        <v/>
      </c>
      <c r="J710" s="35" t="str">
        <f t="shared" si="68"/>
        <v/>
      </c>
      <c r="K710" s="36" t="str">
        <f>Profile!$B$14</f>
        <v>700101-1</v>
      </c>
      <c r="L710" s="37">
        <f t="shared" ca="1" si="69"/>
        <v>45085</v>
      </c>
      <c r="M710" s="20" t="str">
        <f t="shared" si="70"/>
        <v>0</v>
      </c>
      <c r="N710" s="20" t="str">
        <f t="shared" si="71"/>
        <v>0</v>
      </c>
      <c r="O710" s="20" t="e">
        <f>ROUND(VLOOKUP($M710,age!$A$2:$M$479,2,FALSE),1)</f>
        <v>#N/A</v>
      </c>
      <c r="P710" s="20" t="e">
        <f>ROUND(VLOOKUP($M710,age!$A$2:$M$479,3,FALSE),1)</f>
        <v>#N/A</v>
      </c>
      <c r="Q710" s="20" t="e">
        <f>ROUND(VLOOKUP($M710,age!$A$2:$M$479,4,FALSE),1)</f>
        <v>#N/A</v>
      </c>
      <c r="R710" s="20" t="e">
        <f>ROUND(VLOOKUP($M710,age!$A$2:$M$479,5,FALSE),1)</f>
        <v>#N/A</v>
      </c>
      <c r="S710" s="20" t="e">
        <f>ROUND(VLOOKUP($M710,age!$A$2:$M$479,6,FALSE),1)</f>
        <v>#N/A</v>
      </c>
      <c r="T710" s="20" t="e">
        <f>ROUND(VLOOKUP($M710,age!$A$2:$M$479,7,FALSE),1)</f>
        <v>#N/A</v>
      </c>
      <c r="U710" s="20" t="e">
        <f>ROUND(VLOOKUP($M710,age!$A$2:$M$479,8,FALSE),1)</f>
        <v>#N/A</v>
      </c>
      <c r="V710" s="20" t="e">
        <f>ROUND(VLOOKUP($M710,age!$A$2:$M$479,9,FALSE),1)</f>
        <v>#N/A</v>
      </c>
      <c r="W710" s="20" t="e">
        <f>ROUND(VLOOKUP($M710,age!$A$2:$M$479,10,FALSE),1)</f>
        <v>#N/A</v>
      </c>
      <c r="X710" s="20" t="e">
        <f>ROUND(VLOOKUP($M710,age!$A$2:$M$479,11,FALSE),1)</f>
        <v>#N/A</v>
      </c>
      <c r="Y710" s="20" t="e">
        <f>ROUND(VLOOKUP($M710,age!$A$2:$M$479,12,FALSE),1)</f>
        <v>#N/A</v>
      </c>
      <c r="Z710" s="20" t="e">
        <f>ROUND(VLOOKUP($M710,age!$A$2:$M$479,13,FALSE),1)</f>
        <v>#N/A</v>
      </c>
      <c r="AA710" s="20" t="e">
        <f>ROUND(VLOOKUP($N710,ht!$A$2:$H$423,2,FALSE),1)</f>
        <v>#N/A</v>
      </c>
      <c r="AB710" s="38" t="e">
        <f>ROUND(VLOOKUP($N710,ht!$A$2:$H$423,3,FALSE),1)</f>
        <v>#N/A</v>
      </c>
      <c r="AC710" s="20" t="e">
        <f>ROUND(VLOOKUP($N710,ht!$A$2:$H$423,4,FALSE),1)</f>
        <v>#N/A</v>
      </c>
      <c r="AD710" s="20" t="e">
        <f>ROUND(VLOOKUP($N710,ht!$A$2:$H$423,5,FALSE),1)</f>
        <v>#N/A</v>
      </c>
      <c r="AE710" s="20" t="e">
        <f>ROUND(VLOOKUP($N710,ht!$A$2:$H$423,6,FALSE),1)</f>
        <v>#N/A</v>
      </c>
      <c r="AF710" s="20" t="e">
        <f>ROUND(VLOOKUP($N710,ht!$A$2:$H$423,7,FALSE),1)</f>
        <v>#N/A</v>
      </c>
      <c r="AG710" s="20" t="e">
        <f>ROUND(VLOOKUP($N710,ht!$A$2:$H$423,8,FALSE),1)</f>
        <v>#N/A</v>
      </c>
    </row>
    <row r="711" spans="1:33" x14ac:dyDescent="0.75">
      <c r="A711" s="4"/>
      <c r="B711" s="5"/>
      <c r="C711" s="6"/>
      <c r="D711" s="6"/>
      <c r="E711" s="6"/>
      <c r="F711" s="6"/>
      <c r="G711" s="6"/>
      <c r="H711" s="35" t="str">
        <f t="shared" si="66"/>
        <v/>
      </c>
      <c r="I711" s="35" t="str">
        <f t="shared" si="67"/>
        <v/>
      </c>
      <c r="J711" s="35" t="str">
        <f t="shared" si="68"/>
        <v/>
      </c>
      <c r="K711" s="36" t="str">
        <f>Profile!$B$14</f>
        <v>700101-1</v>
      </c>
      <c r="L711" s="37">
        <f t="shared" ca="1" si="69"/>
        <v>45085</v>
      </c>
      <c r="M711" s="20" t="str">
        <f t="shared" si="70"/>
        <v>0</v>
      </c>
      <c r="N711" s="20" t="str">
        <f t="shared" si="71"/>
        <v>0</v>
      </c>
      <c r="O711" s="20" t="e">
        <f>ROUND(VLOOKUP($M711,age!$A$2:$M$479,2,FALSE),1)</f>
        <v>#N/A</v>
      </c>
      <c r="P711" s="20" t="e">
        <f>ROUND(VLOOKUP($M711,age!$A$2:$M$479,3,FALSE),1)</f>
        <v>#N/A</v>
      </c>
      <c r="Q711" s="20" t="e">
        <f>ROUND(VLOOKUP($M711,age!$A$2:$M$479,4,FALSE),1)</f>
        <v>#N/A</v>
      </c>
      <c r="R711" s="20" t="e">
        <f>ROUND(VLOOKUP($M711,age!$A$2:$M$479,5,FALSE),1)</f>
        <v>#N/A</v>
      </c>
      <c r="S711" s="20" t="e">
        <f>ROUND(VLOOKUP($M711,age!$A$2:$M$479,6,FALSE),1)</f>
        <v>#N/A</v>
      </c>
      <c r="T711" s="20" t="e">
        <f>ROUND(VLOOKUP($M711,age!$A$2:$M$479,7,FALSE),1)</f>
        <v>#N/A</v>
      </c>
      <c r="U711" s="20" t="e">
        <f>ROUND(VLOOKUP($M711,age!$A$2:$M$479,8,FALSE),1)</f>
        <v>#N/A</v>
      </c>
      <c r="V711" s="20" t="e">
        <f>ROUND(VLOOKUP($M711,age!$A$2:$M$479,9,FALSE),1)</f>
        <v>#N/A</v>
      </c>
      <c r="W711" s="20" t="e">
        <f>ROUND(VLOOKUP($M711,age!$A$2:$M$479,10,FALSE),1)</f>
        <v>#N/A</v>
      </c>
      <c r="X711" s="20" t="e">
        <f>ROUND(VLOOKUP($M711,age!$A$2:$M$479,11,FALSE),1)</f>
        <v>#N/A</v>
      </c>
      <c r="Y711" s="20" t="e">
        <f>ROUND(VLOOKUP($M711,age!$A$2:$M$479,12,FALSE),1)</f>
        <v>#N/A</v>
      </c>
      <c r="Z711" s="20" t="e">
        <f>ROUND(VLOOKUP($M711,age!$A$2:$M$479,13,FALSE),1)</f>
        <v>#N/A</v>
      </c>
      <c r="AA711" s="20" t="e">
        <f>ROUND(VLOOKUP($N711,ht!$A$2:$H$423,2,FALSE),1)</f>
        <v>#N/A</v>
      </c>
      <c r="AB711" s="38" t="e">
        <f>ROUND(VLOOKUP($N711,ht!$A$2:$H$423,3,FALSE),1)</f>
        <v>#N/A</v>
      </c>
      <c r="AC711" s="20" t="e">
        <f>ROUND(VLOOKUP($N711,ht!$A$2:$H$423,4,FALSE),1)</f>
        <v>#N/A</v>
      </c>
      <c r="AD711" s="20" t="e">
        <f>ROUND(VLOOKUP($N711,ht!$A$2:$H$423,5,FALSE),1)</f>
        <v>#N/A</v>
      </c>
      <c r="AE711" s="20" t="e">
        <f>ROUND(VLOOKUP($N711,ht!$A$2:$H$423,6,FALSE),1)</f>
        <v>#N/A</v>
      </c>
      <c r="AF711" s="20" t="e">
        <f>ROUND(VLOOKUP($N711,ht!$A$2:$H$423,7,FALSE),1)</f>
        <v>#N/A</v>
      </c>
      <c r="AG711" s="20" t="e">
        <f>ROUND(VLOOKUP($N711,ht!$A$2:$H$423,8,FALSE),1)</f>
        <v>#N/A</v>
      </c>
    </row>
    <row r="712" spans="1:33" x14ac:dyDescent="0.75">
      <c r="A712" s="4"/>
      <c r="B712" s="5"/>
      <c r="C712" s="6"/>
      <c r="D712" s="6"/>
      <c r="E712" s="6"/>
      <c r="F712" s="6"/>
      <c r="G712" s="6"/>
      <c r="H712" s="35" t="str">
        <f t="shared" si="66"/>
        <v/>
      </c>
      <c r="I712" s="35" t="str">
        <f t="shared" si="67"/>
        <v/>
      </c>
      <c r="J712" s="35" t="str">
        <f t="shared" si="68"/>
        <v/>
      </c>
      <c r="K712" s="36" t="str">
        <f>Profile!$B$14</f>
        <v>700101-1</v>
      </c>
      <c r="L712" s="37">
        <f t="shared" ca="1" si="69"/>
        <v>45085</v>
      </c>
      <c r="M712" s="20" t="str">
        <f t="shared" si="70"/>
        <v>0</v>
      </c>
      <c r="N712" s="20" t="str">
        <f t="shared" si="71"/>
        <v>0</v>
      </c>
      <c r="O712" s="20" t="e">
        <f>ROUND(VLOOKUP($M712,age!$A$2:$M$479,2,FALSE),1)</f>
        <v>#N/A</v>
      </c>
      <c r="P712" s="20" t="e">
        <f>ROUND(VLOOKUP($M712,age!$A$2:$M$479,3,FALSE),1)</f>
        <v>#N/A</v>
      </c>
      <c r="Q712" s="20" t="e">
        <f>ROUND(VLOOKUP($M712,age!$A$2:$M$479,4,FALSE),1)</f>
        <v>#N/A</v>
      </c>
      <c r="R712" s="20" t="e">
        <f>ROUND(VLOOKUP($M712,age!$A$2:$M$479,5,FALSE),1)</f>
        <v>#N/A</v>
      </c>
      <c r="S712" s="20" t="e">
        <f>ROUND(VLOOKUP($M712,age!$A$2:$M$479,6,FALSE),1)</f>
        <v>#N/A</v>
      </c>
      <c r="T712" s="20" t="e">
        <f>ROUND(VLOOKUP($M712,age!$A$2:$M$479,7,FALSE),1)</f>
        <v>#N/A</v>
      </c>
      <c r="U712" s="20" t="e">
        <f>ROUND(VLOOKUP($M712,age!$A$2:$M$479,8,FALSE),1)</f>
        <v>#N/A</v>
      </c>
      <c r="V712" s="20" t="e">
        <f>ROUND(VLOOKUP($M712,age!$A$2:$M$479,9,FALSE),1)</f>
        <v>#N/A</v>
      </c>
      <c r="W712" s="20" t="e">
        <f>ROUND(VLOOKUP($M712,age!$A$2:$M$479,10,FALSE),1)</f>
        <v>#N/A</v>
      </c>
      <c r="X712" s="20" t="e">
        <f>ROUND(VLOOKUP($M712,age!$A$2:$M$479,11,FALSE),1)</f>
        <v>#N/A</v>
      </c>
      <c r="Y712" s="20" t="e">
        <f>ROUND(VLOOKUP($M712,age!$A$2:$M$479,12,FALSE),1)</f>
        <v>#N/A</v>
      </c>
      <c r="Z712" s="20" t="e">
        <f>ROUND(VLOOKUP($M712,age!$A$2:$M$479,13,FALSE),1)</f>
        <v>#N/A</v>
      </c>
      <c r="AA712" s="20" t="e">
        <f>ROUND(VLOOKUP($N712,ht!$A$2:$H$423,2,FALSE),1)</f>
        <v>#N/A</v>
      </c>
      <c r="AB712" s="38" t="e">
        <f>ROUND(VLOOKUP($N712,ht!$A$2:$H$423,3,FALSE),1)</f>
        <v>#N/A</v>
      </c>
      <c r="AC712" s="20" t="e">
        <f>ROUND(VLOOKUP($N712,ht!$A$2:$H$423,4,FALSE),1)</f>
        <v>#N/A</v>
      </c>
      <c r="AD712" s="20" t="e">
        <f>ROUND(VLOOKUP($N712,ht!$A$2:$H$423,5,FALSE),1)</f>
        <v>#N/A</v>
      </c>
      <c r="AE712" s="20" t="e">
        <f>ROUND(VLOOKUP($N712,ht!$A$2:$H$423,6,FALSE),1)</f>
        <v>#N/A</v>
      </c>
      <c r="AF712" s="20" t="e">
        <f>ROUND(VLOOKUP($N712,ht!$A$2:$H$423,7,FALSE),1)</f>
        <v>#N/A</v>
      </c>
      <c r="AG712" s="20" t="e">
        <f>ROUND(VLOOKUP($N712,ht!$A$2:$H$423,8,FALSE),1)</f>
        <v>#N/A</v>
      </c>
    </row>
    <row r="713" spans="1:33" x14ac:dyDescent="0.75">
      <c r="A713" s="4"/>
      <c r="B713" s="5"/>
      <c r="C713" s="6"/>
      <c r="D713" s="6"/>
      <c r="E713" s="6"/>
      <c r="F713" s="6"/>
      <c r="G713" s="6"/>
      <c r="H713" s="35" t="str">
        <f t="shared" si="66"/>
        <v/>
      </c>
      <c r="I713" s="35" t="str">
        <f t="shared" si="67"/>
        <v/>
      </c>
      <c r="J713" s="35" t="str">
        <f t="shared" si="68"/>
        <v/>
      </c>
      <c r="K713" s="36" t="str">
        <f>Profile!$B$14</f>
        <v>700101-1</v>
      </c>
      <c r="L713" s="37">
        <f t="shared" ca="1" si="69"/>
        <v>45085</v>
      </c>
      <c r="M713" s="20" t="str">
        <f t="shared" si="70"/>
        <v>0</v>
      </c>
      <c r="N713" s="20" t="str">
        <f t="shared" si="71"/>
        <v>0</v>
      </c>
      <c r="O713" s="20" t="e">
        <f>ROUND(VLOOKUP($M713,age!$A$2:$M$479,2,FALSE),1)</f>
        <v>#N/A</v>
      </c>
      <c r="P713" s="20" t="e">
        <f>ROUND(VLOOKUP($M713,age!$A$2:$M$479,3,FALSE),1)</f>
        <v>#N/A</v>
      </c>
      <c r="Q713" s="20" t="e">
        <f>ROUND(VLOOKUP($M713,age!$A$2:$M$479,4,FALSE),1)</f>
        <v>#N/A</v>
      </c>
      <c r="R713" s="20" t="e">
        <f>ROUND(VLOOKUP($M713,age!$A$2:$M$479,5,FALSE),1)</f>
        <v>#N/A</v>
      </c>
      <c r="S713" s="20" t="e">
        <f>ROUND(VLOOKUP($M713,age!$A$2:$M$479,6,FALSE),1)</f>
        <v>#N/A</v>
      </c>
      <c r="T713" s="20" t="e">
        <f>ROUND(VLOOKUP($M713,age!$A$2:$M$479,7,FALSE),1)</f>
        <v>#N/A</v>
      </c>
      <c r="U713" s="20" t="e">
        <f>ROUND(VLOOKUP($M713,age!$A$2:$M$479,8,FALSE),1)</f>
        <v>#N/A</v>
      </c>
      <c r="V713" s="20" t="e">
        <f>ROUND(VLOOKUP($M713,age!$A$2:$M$479,9,FALSE),1)</f>
        <v>#N/A</v>
      </c>
      <c r="W713" s="20" t="e">
        <f>ROUND(VLOOKUP($M713,age!$A$2:$M$479,10,FALSE),1)</f>
        <v>#N/A</v>
      </c>
      <c r="X713" s="20" t="e">
        <f>ROUND(VLOOKUP($M713,age!$A$2:$M$479,11,FALSE),1)</f>
        <v>#N/A</v>
      </c>
      <c r="Y713" s="20" t="e">
        <f>ROUND(VLOOKUP($M713,age!$A$2:$M$479,12,FALSE),1)</f>
        <v>#N/A</v>
      </c>
      <c r="Z713" s="20" t="e">
        <f>ROUND(VLOOKUP($M713,age!$A$2:$M$479,13,FALSE),1)</f>
        <v>#N/A</v>
      </c>
      <c r="AA713" s="20" t="e">
        <f>ROUND(VLOOKUP($N713,ht!$A$2:$H$423,2,FALSE),1)</f>
        <v>#N/A</v>
      </c>
      <c r="AB713" s="38" t="e">
        <f>ROUND(VLOOKUP($N713,ht!$A$2:$H$423,3,FALSE),1)</f>
        <v>#N/A</v>
      </c>
      <c r="AC713" s="20" t="e">
        <f>ROUND(VLOOKUP($N713,ht!$A$2:$H$423,4,FALSE),1)</f>
        <v>#N/A</v>
      </c>
      <c r="AD713" s="20" t="e">
        <f>ROUND(VLOOKUP($N713,ht!$A$2:$H$423,5,FALSE),1)</f>
        <v>#N/A</v>
      </c>
      <c r="AE713" s="20" t="e">
        <f>ROUND(VLOOKUP($N713,ht!$A$2:$H$423,6,FALSE),1)</f>
        <v>#N/A</v>
      </c>
      <c r="AF713" s="20" t="e">
        <f>ROUND(VLOOKUP($N713,ht!$A$2:$H$423,7,FALSE),1)</f>
        <v>#N/A</v>
      </c>
      <c r="AG713" s="20" t="e">
        <f>ROUND(VLOOKUP($N713,ht!$A$2:$H$423,8,FALSE),1)</f>
        <v>#N/A</v>
      </c>
    </row>
    <row r="714" spans="1:33" x14ac:dyDescent="0.75">
      <c r="A714" s="4"/>
      <c r="B714" s="5"/>
      <c r="C714" s="6"/>
      <c r="D714" s="6"/>
      <c r="E714" s="6"/>
      <c r="F714" s="6"/>
      <c r="G714" s="6"/>
      <c r="H714" s="35" t="str">
        <f t="shared" si="66"/>
        <v/>
      </c>
      <c r="I714" s="35" t="str">
        <f t="shared" si="67"/>
        <v/>
      </c>
      <c r="J714" s="35" t="str">
        <f t="shared" si="68"/>
        <v/>
      </c>
      <c r="K714" s="36" t="str">
        <f>Profile!$B$14</f>
        <v>700101-1</v>
      </c>
      <c r="L714" s="37">
        <f t="shared" ca="1" si="69"/>
        <v>45085</v>
      </c>
      <c r="M714" s="20" t="str">
        <f t="shared" si="70"/>
        <v>0</v>
      </c>
      <c r="N714" s="20" t="str">
        <f t="shared" si="71"/>
        <v>0</v>
      </c>
      <c r="O714" s="20" t="e">
        <f>ROUND(VLOOKUP($M714,age!$A$2:$M$479,2,FALSE),1)</f>
        <v>#N/A</v>
      </c>
      <c r="P714" s="20" t="e">
        <f>ROUND(VLOOKUP($M714,age!$A$2:$M$479,3,FALSE),1)</f>
        <v>#N/A</v>
      </c>
      <c r="Q714" s="20" t="e">
        <f>ROUND(VLOOKUP($M714,age!$A$2:$M$479,4,FALSE),1)</f>
        <v>#N/A</v>
      </c>
      <c r="R714" s="20" t="e">
        <f>ROUND(VLOOKUP($M714,age!$A$2:$M$479,5,FALSE),1)</f>
        <v>#N/A</v>
      </c>
      <c r="S714" s="20" t="e">
        <f>ROUND(VLOOKUP($M714,age!$A$2:$M$479,6,FALSE),1)</f>
        <v>#N/A</v>
      </c>
      <c r="T714" s="20" t="e">
        <f>ROUND(VLOOKUP($M714,age!$A$2:$M$479,7,FALSE),1)</f>
        <v>#N/A</v>
      </c>
      <c r="U714" s="20" t="e">
        <f>ROUND(VLOOKUP($M714,age!$A$2:$M$479,8,FALSE),1)</f>
        <v>#N/A</v>
      </c>
      <c r="V714" s="20" t="e">
        <f>ROUND(VLOOKUP($M714,age!$A$2:$M$479,9,FALSE),1)</f>
        <v>#N/A</v>
      </c>
      <c r="W714" s="20" t="e">
        <f>ROUND(VLOOKUP($M714,age!$A$2:$M$479,10,FALSE),1)</f>
        <v>#N/A</v>
      </c>
      <c r="X714" s="20" t="e">
        <f>ROUND(VLOOKUP($M714,age!$A$2:$M$479,11,FALSE),1)</f>
        <v>#N/A</v>
      </c>
      <c r="Y714" s="20" t="e">
        <f>ROUND(VLOOKUP($M714,age!$A$2:$M$479,12,FALSE),1)</f>
        <v>#N/A</v>
      </c>
      <c r="Z714" s="20" t="e">
        <f>ROUND(VLOOKUP($M714,age!$A$2:$M$479,13,FALSE),1)</f>
        <v>#N/A</v>
      </c>
      <c r="AA714" s="20" t="e">
        <f>ROUND(VLOOKUP($N714,ht!$A$2:$H$423,2,FALSE),1)</f>
        <v>#N/A</v>
      </c>
      <c r="AB714" s="38" t="e">
        <f>ROUND(VLOOKUP($N714,ht!$A$2:$H$423,3,FALSE),1)</f>
        <v>#N/A</v>
      </c>
      <c r="AC714" s="20" t="e">
        <f>ROUND(VLOOKUP($N714,ht!$A$2:$H$423,4,FALSE),1)</f>
        <v>#N/A</v>
      </c>
      <c r="AD714" s="20" t="e">
        <f>ROUND(VLOOKUP($N714,ht!$A$2:$H$423,5,FALSE),1)</f>
        <v>#N/A</v>
      </c>
      <c r="AE714" s="20" t="e">
        <f>ROUND(VLOOKUP($N714,ht!$A$2:$H$423,6,FALSE),1)</f>
        <v>#N/A</v>
      </c>
      <c r="AF714" s="20" t="e">
        <f>ROUND(VLOOKUP($N714,ht!$A$2:$H$423,7,FALSE),1)</f>
        <v>#N/A</v>
      </c>
      <c r="AG714" s="20" t="e">
        <f>ROUND(VLOOKUP($N714,ht!$A$2:$H$423,8,FALSE),1)</f>
        <v>#N/A</v>
      </c>
    </row>
    <row r="715" spans="1:33" x14ac:dyDescent="0.75">
      <c r="A715" s="4"/>
      <c r="B715" s="5"/>
      <c r="C715" s="6"/>
      <c r="D715" s="6"/>
      <c r="E715" s="6"/>
      <c r="F715" s="6"/>
      <c r="G715" s="6"/>
      <c r="H715" s="35" t="str">
        <f t="shared" si="66"/>
        <v/>
      </c>
      <c r="I715" s="35" t="str">
        <f t="shared" si="67"/>
        <v/>
      </c>
      <c r="J715" s="35" t="str">
        <f t="shared" si="68"/>
        <v/>
      </c>
      <c r="K715" s="36" t="str">
        <f>Profile!$B$14</f>
        <v>700101-1</v>
      </c>
      <c r="L715" s="37">
        <f t="shared" ca="1" si="69"/>
        <v>45085</v>
      </c>
      <c r="M715" s="20" t="str">
        <f t="shared" si="70"/>
        <v>0</v>
      </c>
      <c r="N715" s="20" t="str">
        <f t="shared" si="71"/>
        <v>0</v>
      </c>
      <c r="O715" s="20" t="e">
        <f>ROUND(VLOOKUP($M715,age!$A$2:$M$479,2,FALSE),1)</f>
        <v>#N/A</v>
      </c>
      <c r="P715" s="20" t="e">
        <f>ROUND(VLOOKUP($M715,age!$A$2:$M$479,3,FALSE),1)</f>
        <v>#N/A</v>
      </c>
      <c r="Q715" s="20" t="e">
        <f>ROUND(VLOOKUP($M715,age!$A$2:$M$479,4,FALSE),1)</f>
        <v>#N/A</v>
      </c>
      <c r="R715" s="20" t="e">
        <f>ROUND(VLOOKUP($M715,age!$A$2:$M$479,5,FALSE),1)</f>
        <v>#N/A</v>
      </c>
      <c r="S715" s="20" t="e">
        <f>ROUND(VLOOKUP($M715,age!$A$2:$M$479,6,FALSE),1)</f>
        <v>#N/A</v>
      </c>
      <c r="T715" s="20" t="e">
        <f>ROUND(VLOOKUP($M715,age!$A$2:$M$479,7,FALSE),1)</f>
        <v>#N/A</v>
      </c>
      <c r="U715" s="20" t="e">
        <f>ROUND(VLOOKUP($M715,age!$A$2:$M$479,8,FALSE),1)</f>
        <v>#N/A</v>
      </c>
      <c r="V715" s="20" t="e">
        <f>ROUND(VLOOKUP($M715,age!$A$2:$M$479,9,FALSE),1)</f>
        <v>#N/A</v>
      </c>
      <c r="W715" s="20" t="e">
        <f>ROUND(VLOOKUP($M715,age!$A$2:$M$479,10,FALSE),1)</f>
        <v>#N/A</v>
      </c>
      <c r="X715" s="20" t="e">
        <f>ROUND(VLOOKUP($M715,age!$A$2:$M$479,11,FALSE),1)</f>
        <v>#N/A</v>
      </c>
      <c r="Y715" s="20" t="e">
        <f>ROUND(VLOOKUP($M715,age!$A$2:$M$479,12,FALSE),1)</f>
        <v>#N/A</v>
      </c>
      <c r="Z715" s="20" t="e">
        <f>ROUND(VLOOKUP($M715,age!$A$2:$M$479,13,FALSE),1)</f>
        <v>#N/A</v>
      </c>
      <c r="AA715" s="20" t="e">
        <f>ROUND(VLOOKUP($N715,ht!$A$2:$H$423,2,FALSE),1)</f>
        <v>#N/A</v>
      </c>
      <c r="AB715" s="38" t="e">
        <f>ROUND(VLOOKUP($N715,ht!$A$2:$H$423,3,FALSE),1)</f>
        <v>#N/A</v>
      </c>
      <c r="AC715" s="20" t="e">
        <f>ROUND(VLOOKUP($N715,ht!$A$2:$H$423,4,FALSE),1)</f>
        <v>#N/A</v>
      </c>
      <c r="AD715" s="20" t="e">
        <f>ROUND(VLOOKUP($N715,ht!$A$2:$H$423,5,FALSE),1)</f>
        <v>#N/A</v>
      </c>
      <c r="AE715" s="20" t="e">
        <f>ROUND(VLOOKUP($N715,ht!$A$2:$H$423,6,FALSE),1)</f>
        <v>#N/A</v>
      </c>
      <c r="AF715" s="20" t="e">
        <f>ROUND(VLOOKUP($N715,ht!$A$2:$H$423,7,FALSE),1)</f>
        <v>#N/A</v>
      </c>
      <c r="AG715" s="20" t="e">
        <f>ROUND(VLOOKUP($N715,ht!$A$2:$H$423,8,FALSE),1)</f>
        <v>#N/A</v>
      </c>
    </row>
    <row r="716" spans="1:33" x14ac:dyDescent="0.75">
      <c r="A716" s="4"/>
      <c r="B716" s="5"/>
      <c r="C716" s="6"/>
      <c r="D716" s="6"/>
      <c r="E716" s="6"/>
      <c r="F716" s="6"/>
      <c r="G716" s="6"/>
      <c r="H716" s="35" t="str">
        <f t="shared" si="66"/>
        <v/>
      </c>
      <c r="I716" s="35" t="str">
        <f t="shared" si="67"/>
        <v/>
      </c>
      <c r="J716" s="35" t="str">
        <f t="shared" si="68"/>
        <v/>
      </c>
      <c r="K716" s="36" t="str">
        <f>Profile!$B$14</f>
        <v>700101-1</v>
      </c>
      <c r="L716" s="37">
        <f t="shared" ca="1" si="69"/>
        <v>45085</v>
      </c>
      <c r="M716" s="20" t="str">
        <f t="shared" si="70"/>
        <v>0</v>
      </c>
      <c r="N716" s="20" t="str">
        <f t="shared" si="71"/>
        <v>0</v>
      </c>
      <c r="O716" s="20" t="e">
        <f>ROUND(VLOOKUP($M716,age!$A$2:$M$479,2,FALSE),1)</f>
        <v>#N/A</v>
      </c>
      <c r="P716" s="20" t="e">
        <f>ROUND(VLOOKUP($M716,age!$A$2:$M$479,3,FALSE),1)</f>
        <v>#N/A</v>
      </c>
      <c r="Q716" s="20" t="e">
        <f>ROUND(VLOOKUP($M716,age!$A$2:$M$479,4,FALSE),1)</f>
        <v>#N/A</v>
      </c>
      <c r="R716" s="20" t="e">
        <f>ROUND(VLOOKUP($M716,age!$A$2:$M$479,5,FALSE),1)</f>
        <v>#N/A</v>
      </c>
      <c r="S716" s="20" t="e">
        <f>ROUND(VLOOKUP($M716,age!$A$2:$M$479,6,FALSE),1)</f>
        <v>#N/A</v>
      </c>
      <c r="T716" s="20" t="e">
        <f>ROUND(VLOOKUP($M716,age!$A$2:$M$479,7,FALSE),1)</f>
        <v>#N/A</v>
      </c>
      <c r="U716" s="20" t="e">
        <f>ROUND(VLOOKUP($M716,age!$A$2:$M$479,8,FALSE),1)</f>
        <v>#N/A</v>
      </c>
      <c r="V716" s="20" t="e">
        <f>ROUND(VLOOKUP($M716,age!$A$2:$M$479,9,FALSE),1)</f>
        <v>#N/A</v>
      </c>
      <c r="W716" s="20" t="e">
        <f>ROUND(VLOOKUP($M716,age!$A$2:$M$479,10,FALSE),1)</f>
        <v>#N/A</v>
      </c>
      <c r="X716" s="20" t="e">
        <f>ROUND(VLOOKUP($M716,age!$A$2:$M$479,11,FALSE),1)</f>
        <v>#N/A</v>
      </c>
      <c r="Y716" s="20" t="e">
        <f>ROUND(VLOOKUP($M716,age!$A$2:$M$479,12,FALSE),1)</f>
        <v>#N/A</v>
      </c>
      <c r="Z716" s="20" t="e">
        <f>ROUND(VLOOKUP($M716,age!$A$2:$M$479,13,FALSE),1)</f>
        <v>#N/A</v>
      </c>
      <c r="AA716" s="20" t="e">
        <f>ROUND(VLOOKUP($N716,ht!$A$2:$H$423,2,FALSE),1)</f>
        <v>#N/A</v>
      </c>
      <c r="AB716" s="38" t="e">
        <f>ROUND(VLOOKUP($N716,ht!$A$2:$H$423,3,FALSE),1)</f>
        <v>#N/A</v>
      </c>
      <c r="AC716" s="20" t="e">
        <f>ROUND(VLOOKUP($N716,ht!$A$2:$H$423,4,FALSE),1)</f>
        <v>#N/A</v>
      </c>
      <c r="AD716" s="20" t="e">
        <f>ROUND(VLOOKUP($N716,ht!$A$2:$H$423,5,FALSE),1)</f>
        <v>#N/A</v>
      </c>
      <c r="AE716" s="20" t="e">
        <f>ROUND(VLOOKUP($N716,ht!$A$2:$H$423,6,FALSE),1)</f>
        <v>#N/A</v>
      </c>
      <c r="AF716" s="20" t="e">
        <f>ROUND(VLOOKUP($N716,ht!$A$2:$H$423,7,FALSE),1)</f>
        <v>#N/A</v>
      </c>
      <c r="AG716" s="20" t="e">
        <f>ROUND(VLOOKUP($N716,ht!$A$2:$H$423,8,FALSE),1)</f>
        <v>#N/A</v>
      </c>
    </row>
    <row r="717" spans="1:33" x14ac:dyDescent="0.75">
      <c r="A717" s="4"/>
      <c r="B717" s="5"/>
      <c r="C717" s="6"/>
      <c r="D717" s="6"/>
      <c r="E717" s="6"/>
      <c r="F717" s="6"/>
      <c r="G717" s="6"/>
      <c r="H717" s="35" t="str">
        <f t="shared" si="66"/>
        <v/>
      </c>
      <c r="I717" s="35" t="str">
        <f t="shared" si="67"/>
        <v/>
      </c>
      <c r="J717" s="35" t="str">
        <f t="shared" si="68"/>
        <v/>
      </c>
      <c r="K717" s="36" t="str">
        <f>Profile!$B$14</f>
        <v>700101-1</v>
      </c>
      <c r="L717" s="37">
        <f t="shared" ca="1" si="69"/>
        <v>45085</v>
      </c>
      <c r="M717" s="20" t="str">
        <f t="shared" si="70"/>
        <v>0</v>
      </c>
      <c r="N717" s="20" t="str">
        <f t="shared" si="71"/>
        <v>0</v>
      </c>
      <c r="O717" s="20" t="e">
        <f>ROUND(VLOOKUP($M717,age!$A$2:$M$479,2,FALSE),1)</f>
        <v>#N/A</v>
      </c>
      <c r="P717" s="20" t="e">
        <f>ROUND(VLOOKUP($M717,age!$A$2:$M$479,3,FALSE),1)</f>
        <v>#N/A</v>
      </c>
      <c r="Q717" s="20" t="e">
        <f>ROUND(VLOOKUP($M717,age!$A$2:$M$479,4,FALSE),1)</f>
        <v>#N/A</v>
      </c>
      <c r="R717" s="20" t="e">
        <f>ROUND(VLOOKUP($M717,age!$A$2:$M$479,5,FALSE),1)</f>
        <v>#N/A</v>
      </c>
      <c r="S717" s="20" t="e">
        <f>ROUND(VLOOKUP($M717,age!$A$2:$M$479,6,FALSE),1)</f>
        <v>#N/A</v>
      </c>
      <c r="T717" s="20" t="e">
        <f>ROUND(VLOOKUP($M717,age!$A$2:$M$479,7,FALSE),1)</f>
        <v>#N/A</v>
      </c>
      <c r="U717" s="20" t="e">
        <f>ROUND(VLOOKUP($M717,age!$A$2:$M$479,8,FALSE),1)</f>
        <v>#N/A</v>
      </c>
      <c r="V717" s="20" t="e">
        <f>ROUND(VLOOKUP($M717,age!$A$2:$M$479,9,FALSE),1)</f>
        <v>#N/A</v>
      </c>
      <c r="W717" s="20" t="e">
        <f>ROUND(VLOOKUP($M717,age!$A$2:$M$479,10,FALSE),1)</f>
        <v>#N/A</v>
      </c>
      <c r="X717" s="20" t="e">
        <f>ROUND(VLOOKUP($M717,age!$A$2:$M$479,11,FALSE),1)</f>
        <v>#N/A</v>
      </c>
      <c r="Y717" s="20" t="e">
        <f>ROUND(VLOOKUP($M717,age!$A$2:$M$479,12,FALSE),1)</f>
        <v>#N/A</v>
      </c>
      <c r="Z717" s="20" t="e">
        <f>ROUND(VLOOKUP($M717,age!$A$2:$M$479,13,FALSE),1)</f>
        <v>#N/A</v>
      </c>
      <c r="AA717" s="20" t="e">
        <f>ROUND(VLOOKUP($N717,ht!$A$2:$H$423,2,FALSE),1)</f>
        <v>#N/A</v>
      </c>
      <c r="AB717" s="38" t="e">
        <f>ROUND(VLOOKUP($N717,ht!$A$2:$H$423,3,FALSE),1)</f>
        <v>#N/A</v>
      </c>
      <c r="AC717" s="20" t="e">
        <f>ROUND(VLOOKUP($N717,ht!$A$2:$H$423,4,FALSE),1)</f>
        <v>#N/A</v>
      </c>
      <c r="AD717" s="20" t="e">
        <f>ROUND(VLOOKUP($N717,ht!$A$2:$H$423,5,FALSE),1)</f>
        <v>#N/A</v>
      </c>
      <c r="AE717" s="20" t="e">
        <f>ROUND(VLOOKUP($N717,ht!$A$2:$H$423,6,FALSE),1)</f>
        <v>#N/A</v>
      </c>
      <c r="AF717" s="20" t="e">
        <f>ROUND(VLOOKUP($N717,ht!$A$2:$H$423,7,FALSE),1)</f>
        <v>#N/A</v>
      </c>
      <c r="AG717" s="20" t="e">
        <f>ROUND(VLOOKUP($N717,ht!$A$2:$H$423,8,FALSE),1)</f>
        <v>#N/A</v>
      </c>
    </row>
    <row r="718" spans="1:33" x14ac:dyDescent="0.75">
      <c r="A718" s="4"/>
      <c r="B718" s="5"/>
      <c r="C718" s="6"/>
      <c r="D718" s="6"/>
      <c r="E718" s="6"/>
      <c r="F718" s="6"/>
      <c r="G718" s="6"/>
      <c r="H718" s="35" t="str">
        <f t="shared" si="66"/>
        <v/>
      </c>
      <c r="I718" s="35" t="str">
        <f t="shared" si="67"/>
        <v/>
      </c>
      <c r="J718" s="35" t="str">
        <f t="shared" si="68"/>
        <v/>
      </c>
      <c r="K718" s="36" t="str">
        <f>Profile!$B$14</f>
        <v>700101-1</v>
      </c>
      <c r="L718" s="37">
        <f t="shared" ca="1" si="69"/>
        <v>45085</v>
      </c>
      <c r="M718" s="20" t="str">
        <f t="shared" si="70"/>
        <v>0</v>
      </c>
      <c r="N718" s="20" t="str">
        <f t="shared" si="71"/>
        <v>0</v>
      </c>
      <c r="O718" s="20" t="e">
        <f>ROUND(VLOOKUP($M718,age!$A$2:$M$479,2,FALSE),1)</f>
        <v>#N/A</v>
      </c>
      <c r="P718" s="20" t="e">
        <f>ROUND(VLOOKUP($M718,age!$A$2:$M$479,3,FALSE),1)</f>
        <v>#N/A</v>
      </c>
      <c r="Q718" s="20" t="e">
        <f>ROUND(VLOOKUP($M718,age!$A$2:$M$479,4,FALSE),1)</f>
        <v>#N/A</v>
      </c>
      <c r="R718" s="20" t="e">
        <f>ROUND(VLOOKUP($M718,age!$A$2:$M$479,5,FALSE),1)</f>
        <v>#N/A</v>
      </c>
      <c r="S718" s="20" t="e">
        <f>ROUND(VLOOKUP($M718,age!$A$2:$M$479,6,FALSE),1)</f>
        <v>#N/A</v>
      </c>
      <c r="T718" s="20" t="e">
        <f>ROUND(VLOOKUP($M718,age!$A$2:$M$479,7,FALSE),1)</f>
        <v>#N/A</v>
      </c>
      <c r="U718" s="20" t="e">
        <f>ROUND(VLOOKUP($M718,age!$A$2:$M$479,8,FALSE),1)</f>
        <v>#N/A</v>
      </c>
      <c r="V718" s="20" t="e">
        <f>ROUND(VLOOKUP($M718,age!$A$2:$M$479,9,FALSE),1)</f>
        <v>#N/A</v>
      </c>
      <c r="W718" s="20" t="e">
        <f>ROUND(VLOOKUP($M718,age!$A$2:$M$479,10,FALSE),1)</f>
        <v>#N/A</v>
      </c>
      <c r="X718" s="20" t="e">
        <f>ROUND(VLOOKUP($M718,age!$A$2:$M$479,11,FALSE),1)</f>
        <v>#N/A</v>
      </c>
      <c r="Y718" s="20" t="e">
        <f>ROUND(VLOOKUP($M718,age!$A$2:$M$479,12,FALSE),1)</f>
        <v>#N/A</v>
      </c>
      <c r="Z718" s="20" t="e">
        <f>ROUND(VLOOKUP($M718,age!$A$2:$M$479,13,FALSE),1)</f>
        <v>#N/A</v>
      </c>
      <c r="AA718" s="20" t="e">
        <f>ROUND(VLOOKUP($N718,ht!$A$2:$H$423,2,FALSE),1)</f>
        <v>#N/A</v>
      </c>
      <c r="AB718" s="38" t="e">
        <f>ROUND(VLOOKUP($N718,ht!$A$2:$H$423,3,FALSE),1)</f>
        <v>#N/A</v>
      </c>
      <c r="AC718" s="20" t="e">
        <f>ROUND(VLOOKUP($N718,ht!$A$2:$H$423,4,FALSE),1)</f>
        <v>#N/A</v>
      </c>
      <c r="AD718" s="20" t="e">
        <f>ROUND(VLOOKUP($N718,ht!$A$2:$H$423,5,FALSE),1)</f>
        <v>#N/A</v>
      </c>
      <c r="AE718" s="20" t="e">
        <f>ROUND(VLOOKUP($N718,ht!$A$2:$H$423,6,FALSE),1)</f>
        <v>#N/A</v>
      </c>
      <c r="AF718" s="20" t="e">
        <f>ROUND(VLOOKUP($N718,ht!$A$2:$H$423,7,FALSE),1)</f>
        <v>#N/A</v>
      </c>
      <c r="AG718" s="20" t="e">
        <f>ROUND(VLOOKUP($N718,ht!$A$2:$H$423,8,FALSE),1)</f>
        <v>#N/A</v>
      </c>
    </row>
    <row r="719" spans="1:33" x14ac:dyDescent="0.75">
      <c r="A719" s="4"/>
      <c r="B719" s="5"/>
      <c r="C719" s="6"/>
      <c r="D719" s="6"/>
      <c r="E719" s="6"/>
      <c r="F719" s="6"/>
      <c r="G719" s="6"/>
      <c r="H719" s="35" t="str">
        <f t="shared" si="66"/>
        <v/>
      </c>
      <c r="I719" s="35" t="str">
        <f t="shared" si="67"/>
        <v/>
      </c>
      <c r="J719" s="35" t="str">
        <f t="shared" si="68"/>
        <v/>
      </c>
      <c r="K719" s="36" t="str">
        <f>Profile!$B$14</f>
        <v>700101-1</v>
      </c>
      <c r="L719" s="37">
        <f t="shared" ca="1" si="69"/>
        <v>45085</v>
      </c>
      <c r="M719" s="20" t="str">
        <f t="shared" si="70"/>
        <v>0</v>
      </c>
      <c r="N719" s="20" t="str">
        <f t="shared" si="71"/>
        <v>0</v>
      </c>
      <c r="O719" s="20" t="e">
        <f>ROUND(VLOOKUP($M719,age!$A$2:$M$479,2,FALSE),1)</f>
        <v>#N/A</v>
      </c>
      <c r="P719" s="20" t="e">
        <f>ROUND(VLOOKUP($M719,age!$A$2:$M$479,3,FALSE),1)</f>
        <v>#N/A</v>
      </c>
      <c r="Q719" s="20" t="e">
        <f>ROUND(VLOOKUP($M719,age!$A$2:$M$479,4,FALSE),1)</f>
        <v>#N/A</v>
      </c>
      <c r="R719" s="20" t="e">
        <f>ROUND(VLOOKUP($M719,age!$A$2:$M$479,5,FALSE),1)</f>
        <v>#N/A</v>
      </c>
      <c r="S719" s="20" t="e">
        <f>ROUND(VLOOKUP($M719,age!$A$2:$M$479,6,FALSE),1)</f>
        <v>#N/A</v>
      </c>
      <c r="T719" s="20" t="e">
        <f>ROUND(VLOOKUP($M719,age!$A$2:$M$479,7,FALSE),1)</f>
        <v>#N/A</v>
      </c>
      <c r="U719" s="20" t="e">
        <f>ROUND(VLOOKUP($M719,age!$A$2:$M$479,8,FALSE),1)</f>
        <v>#N/A</v>
      </c>
      <c r="V719" s="20" t="e">
        <f>ROUND(VLOOKUP($M719,age!$A$2:$M$479,9,FALSE),1)</f>
        <v>#N/A</v>
      </c>
      <c r="W719" s="20" t="e">
        <f>ROUND(VLOOKUP($M719,age!$A$2:$M$479,10,FALSE),1)</f>
        <v>#N/A</v>
      </c>
      <c r="X719" s="20" t="e">
        <f>ROUND(VLOOKUP($M719,age!$A$2:$M$479,11,FALSE),1)</f>
        <v>#N/A</v>
      </c>
      <c r="Y719" s="20" t="e">
        <f>ROUND(VLOOKUP($M719,age!$A$2:$M$479,12,FALSE),1)</f>
        <v>#N/A</v>
      </c>
      <c r="Z719" s="20" t="e">
        <f>ROUND(VLOOKUP($M719,age!$A$2:$M$479,13,FALSE),1)</f>
        <v>#N/A</v>
      </c>
      <c r="AA719" s="20" t="e">
        <f>ROUND(VLOOKUP($N719,ht!$A$2:$H$423,2,FALSE),1)</f>
        <v>#N/A</v>
      </c>
      <c r="AB719" s="38" t="e">
        <f>ROUND(VLOOKUP($N719,ht!$A$2:$H$423,3,FALSE),1)</f>
        <v>#N/A</v>
      </c>
      <c r="AC719" s="20" t="e">
        <f>ROUND(VLOOKUP($N719,ht!$A$2:$H$423,4,FALSE),1)</f>
        <v>#N/A</v>
      </c>
      <c r="AD719" s="20" t="e">
        <f>ROUND(VLOOKUP($N719,ht!$A$2:$H$423,5,FALSE),1)</f>
        <v>#N/A</v>
      </c>
      <c r="AE719" s="20" t="e">
        <f>ROUND(VLOOKUP($N719,ht!$A$2:$H$423,6,FALSE),1)</f>
        <v>#N/A</v>
      </c>
      <c r="AF719" s="20" t="e">
        <f>ROUND(VLOOKUP($N719,ht!$A$2:$H$423,7,FALSE),1)</f>
        <v>#N/A</v>
      </c>
      <c r="AG719" s="20" t="e">
        <f>ROUND(VLOOKUP($N719,ht!$A$2:$H$423,8,FALSE),1)</f>
        <v>#N/A</v>
      </c>
    </row>
    <row r="720" spans="1:33" x14ac:dyDescent="0.75">
      <c r="A720" s="4"/>
      <c r="B720" s="5"/>
      <c r="C720" s="6"/>
      <c r="D720" s="6"/>
      <c r="E720" s="6"/>
      <c r="F720" s="6"/>
      <c r="G720" s="6"/>
      <c r="H720" s="35" t="str">
        <f t="shared" si="66"/>
        <v/>
      </c>
      <c r="I720" s="35" t="str">
        <f t="shared" si="67"/>
        <v/>
      </c>
      <c r="J720" s="35" t="str">
        <f t="shared" si="68"/>
        <v/>
      </c>
      <c r="K720" s="36" t="str">
        <f>Profile!$B$14</f>
        <v>700101-1</v>
      </c>
      <c r="L720" s="37">
        <f t="shared" ca="1" si="69"/>
        <v>45085</v>
      </c>
      <c r="M720" s="20" t="str">
        <f t="shared" si="70"/>
        <v>0</v>
      </c>
      <c r="N720" s="20" t="str">
        <f t="shared" si="71"/>
        <v>0</v>
      </c>
      <c r="O720" s="20" t="e">
        <f>ROUND(VLOOKUP($M720,age!$A$2:$M$479,2,FALSE),1)</f>
        <v>#N/A</v>
      </c>
      <c r="P720" s="20" t="e">
        <f>ROUND(VLOOKUP($M720,age!$A$2:$M$479,3,FALSE),1)</f>
        <v>#N/A</v>
      </c>
      <c r="Q720" s="20" t="e">
        <f>ROUND(VLOOKUP($M720,age!$A$2:$M$479,4,FALSE),1)</f>
        <v>#N/A</v>
      </c>
      <c r="R720" s="20" t="e">
        <f>ROUND(VLOOKUP($M720,age!$A$2:$M$479,5,FALSE),1)</f>
        <v>#N/A</v>
      </c>
      <c r="S720" s="20" t="e">
        <f>ROUND(VLOOKUP($M720,age!$A$2:$M$479,6,FALSE),1)</f>
        <v>#N/A</v>
      </c>
      <c r="T720" s="20" t="e">
        <f>ROUND(VLOOKUP($M720,age!$A$2:$M$479,7,FALSE),1)</f>
        <v>#N/A</v>
      </c>
      <c r="U720" s="20" t="e">
        <f>ROUND(VLOOKUP($M720,age!$A$2:$M$479,8,FALSE),1)</f>
        <v>#N/A</v>
      </c>
      <c r="V720" s="20" t="e">
        <f>ROUND(VLOOKUP($M720,age!$A$2:$M$479,9,FALSE),1)</f>
        <v>#N/A</v>
      </c>
      <c r="W720" s="20" t="e">
        <f>ROUND(VLOOKUP($M720,age!$A$2:$M$479,10,FALSE),1)</f>
        <v>#N/A</v>
      </c>
      <c r="X720" s="20" t="e">
        <f>ROUND(VLOOKUP($M720,age!$A$2:$M$479,11,FALSE),1)</f>
        <v>#N/A</v>
      </c>
      <c r="Y720" s="20" t="e">
        <f>ROUND(VLOOKUP($M720,age!$A$2:$M$479,12,FALSE),1)</f>
        <v>#N/A</v>
      </c>
      <c r="Z720" s="20" t="e">
        <f>ROUND(VLOOKUP($M720,age!$A$2:$M$479,13,FALSE),1)</f>
        <v>#N/A</v>
      </c>
      <c r="AA720" s="20" t="e">
        <f>ROUND(VLOOKUP($N720,ht!$A$2:$H$423,2,FALSE),1)</f>
        <v>#N/A</v>
      </c>
      <c r="AB720" s="38" t="e">
        <f>ROUND(VLOOKUP($N720,ht!$A$2:$H$423,3,FALSE),1)</f>
        <v>#N/A</v>
      </c>
      <c r="AC720" s="20" t="e">
        <f>ROUND(VLOOKUP($N720,ht!$A$2:$H$423,4,FALSE),1)</f>
        <v>#N/A</v>
      </c>
      <c r="AD720" s="20" t="e">
        <f>ROUND(VLOOKUP($N720,ht!$A$2:$H$423,5,FALSE),1)</f>
        <v>#N/A</v>
      </c>
      <c r="AE720" s="20" t="e">
        <f>ROUND(VLOOKUP($N720,ht!$A$2:$H$423,6,FALSE),1)</f>
        <v>#N/A</v>
      </c>
      <c r="AF720" s="20" t="e">
        <f>ROUND(VLOOKUP($N720,ht!$A$2:$H$423,7,FALSE),1)</f>
        <v>#N/A</v>
      </c>
      <c r="AG720" s="20" t="e">
        <f>ROUND(VLOOKUP($N720,ht!$A$2:$H$423,8,FALSE),1)</f>
        <v>#N/A</v>
      </c>
    </row>
    <row r="721" spans="1:33" x14ac:dyDescent="0.75">
      <c r="A721" s="4"/>
      <c r="B721" s="5"/>
      <c r="C721" s="6"/>
      <c r="D721" s="6"/>
      <c r="E721" s="6"/>
      <c r="F721" s="6"/>
      <c r="G721" s="6"/>
      <c r="H721" s="35" t="str">
        <f t="shared" si="66"/>
        <v/>
      </c>
      <c r="I721" s="35" t="str">
        <f t="shared" si="67"/>
        <v/>
      </c>
      <c r="J721" s="35" t="str">
        <f t="shared" si="68"/>
        <v/>
      </c>
      <c r="K721" s="36" t="str">
        <f>Profile!$B$14</f>
        <v>700101-1</v>
      </c>
      <c r="L721" s="37">
        <f t="shared" ca="1" si="69"/>
        <v>45085</v>
      </c>
      <c r="M721" s="20" t="str">
        <f t="shared" si="70"/>
        <v>0</v>
      </c>
      <c r="N721" s="20" t="str">
        <f t="shared" si="71"/>
        <v>0</v>
      </c>
      <c r="O721" s="20" t="e">
        <f>ROUND(VLOOKUP($M721,age!$A$2:$M$479,2,FALSE),1)</f>
        <v>#N/A</v>
      </c>
      <c r="P721" s="20" t="e">
        <f>ROUND(VLOOKUP($M721,age!$A$2:$M$479,3,FALSE),1)</f>
        <v>#N/A</v>
      </c>
      <c r="Q721" s="20" t="e">
        <f>ROUND(VLOOKUP($M721,age!$A$2:$M$479,4,FALSE),1)</f>
        <v>#N/A</v>
      </c>
      <c r="R721" s="20" t="e">
        <f>ROUND(VLOOKUP($M721,age!$A$2:$M$479,5,FALSE),1)</f>
        <v>#N/A</v>
      </c>
      <c r="S721" s="20" t="e">
        <f>ROUND(VLOOKUP($M721,age!$A$2:$M$479,6,FALSE),1)</f>
        <v>#N/A</v>
      </c>
      <c r="T721" s="20" t="e">
        <f>ROUND(VLOOKUP($M721,age!$A$2:$M$479,7,FALSE),1)</f>
        <v>#N/A</v>
      </c>
      <c r="U721" s="20" t="e">
        <f>ROUND(VLOOKUP($M721,age!$A$2:$M$479,8,FALSE),1)</f>
        <v>#N/A</v>
      </c>
      <c r="V721" s="20" t="e">
        <f>ROUND(VLOOKUP($M721,age!$A$2:$M$479,9,FALSE),1)</f>
        <v>#N/A</v>
      </c>
      <c r="W721" s="20" t="e">
        <f>ROUND(VLOOKUP($M721,age!$A$2:$M$479,10,FALSE),1)</f>
        <v>#N/A</v>
      </c>
      <c r="X721" s="20" t="e">
        <f>ROUND(VLOOKUP($M721,age!$A$2:$M$479,11,FALSE),1)</f>
        <v>#N/A</v>
      </c>
      <c r="Y721" s="20" t="e">
        <f>ROUND(VLOOKUP($M721,age!$A$2:$M$479,12,FALSE),1)</f>
        <v>#N/A</v>
      </c>
      <c r="Z721" s="20" t="e">
        <f>ROUND(VLOOKUP($M721,age!$A$2:$M$479,13,FALSE),1)</f>
        <v>#N/A</v>
      </c>
      <c r="AA721" s="20" t="e">
        <f>ROUND(VLOOKUP($N721,ht!$A$2:$H$423,2,FALSE),1)</f>
        <v>#N/A</v>
      </c>
      <c r="AB721" s="38" t="e">
        <f>ROUND(VLOOKUP($N721,ht!$A$2:$H$423,3,FALSE),1)</f>
        <v>#N/A</v>
      </c>
      <c r="AC721" s="20" t="e">
        <f>ROUND(VLOOKUP($N721,ht!$A$2:$H$423,4,FALSE),1)</f>
        <v>#N/A</v>
      </c>
      <c r="AD721" s="20" t="e">
        <f>ROUND(VLOOKUP($N721,ht!$A$2:$H$423,5,FALSE),1)</f>
        <v>#N/A</v>
      </c>
      <c r="AE721" s="20" t="e">
        <f>ROUND(VLOOKUP($N721,ht!$A$2:$H$423,6,FALSE),1)</f>
        <v>#N/A</v>
      </c>
      <c r="AF721" s="20" t="e">
        <f>ROUND(VLOOKUP($N721,ht!$A$2:$H$423,7,FALSE),1)</f>
        <v>#N/A</v>
      </c>
      <c r="AG721" s="20" t="e">
        <f>ROUND(VLOOKUP($N721,ht!$A$2:$H$423,8,FALSE),1)</f>
        <v>#N/A</v>
      </c>
    </row>
    <row r="722" spans="1:33" x14ac:dyDescent="0.75">
      <c r="A722" s="4"/>
      <c r="B722" s="5"/>
      <c r="C722" s="6"/>
      <c r="D722" s="6"/>
      <c r="E722" s="6"/>
      <c r="F722" s="6"/>
      <c r="G722" s="6"/>
      <c r="H722" s="35" t="str">
        <f t="shared" si="66"/>
        <v/>
      </c>
      <c r="I722" s="35" t="str">
        <f t="shared" si="67"/>
        <v/>
      </c>
      <c r="J722" s="35" t="str">
        <f t="shared" si="68"/>
        <v/>
      </c>
      <c r="K722" s="36" t="str">
        <f>Profile!$B$14</f>
        <v>700101-1</v>
      </c>
      <c r="L722" s="37">
        <f t="shared" ca="1" si="69"/>
        <v>45085</v>
      </c>
      <c r="M722" s="20" t="str">
        <f t="shared" si="70"/>
        <v>0</v>
      </c>
      <c r="N722" s="20" t="str">
        <f t="shared" si="71"/>
        <v>0</v>
      </c>
      <c r="O722" s="20" t="e">
        <f>ROUND(VLOOKUP($M722,age!$A$2:$M$479,2,FALSE),1)</f>
        <v>#N/A</v>
      </c>
      <c r="P722" s="20" t="e">
        <f>ROUND(VLOOKUP($M722,age!$A$2:$M$479,3,FALSE),1)</f>
        <v>#N/A</v>
      </c>
      <c r="Q722" s="20" t="e">
        <f>ROUND(VLOOKUP($M722,age!$A$2:$M$479,4,FALSE),1)</f>
        <v>#N/A</v>
      </c>
      <c r="R722" s="20" t="e">
        <f>ROUND(VLOOKUP($M722,age!$A$2:$M$479,5,FALSE),1)</f>
        <v>#N/A</v>
      </c>
      <c r="S722" s="20" t="e">
        <f>ROUND(VLOOKUP($M722,age!$A$2:$M$479,6,FALSE),1)</f>
        <v>#N/A</v>
      </c>
      <c r="T722" s="20" t="e">
        <f>ROUND(VLOOKUP($M722,age!$A$2:$M$479,7,FALSE),1)</f>
        <v>#N/A</v>
      </c>
      <c r="U722" s="20" t="e">
        <f>ROUND(VLOOKUP($M722,age!$A$2:$M$479,8,FALSE),1)</f>
        <v>#N/A</v>
      </c>
      <c r="V722" s="20" t="e">
        <f>ROUND(VLOOKUP($M722,age!$A$2:$M$479,9,FALSE),1)</f>
        <v>#N/A</v>
      </c>
      <c r="W722" s="20" t="e">
        <f>ROUND(VLOOKUP($M722,age!$A$2:$M$479,10,FALSE),1)</f>
        <v>#N/A</v>
      </c>
      <c r="X722" s="20" t="e">
        <f>ROUND(VLOOKUP($M722,age!$A$2:$M$479,11,FALSE),1)</f>
        <v>#N/A</v>
      </c>
      <c r="Y722" s="20" t="e">
        <f>ROUND(VLOOKUP($M722,age!$A$2:$M$479,12,FALSE),1)</f>
        <v>#N/A</v>
      </c>
      <c r="Z722" s="20" t="e">
        <f>ROUND(VLOOKUP($M722,age!$A$2:$M$479,13,FALSE),1)</f>
        <v>#N/A</v>
      </c>
      <c r="AA722" s="20" t="e">
        <f>ROUND(VLOOKUP($N722,ht!$A$2:$H$423,2,FALSE),1)</f>
        <v>#N/A</v>
      </c>
      <c r="AB722" s="38" t="e">
        <f>ROUND(VLOOKUP($N722,ht!$A$2:$H$423,3,FALSE),1)</f>
        <v>#N/A</v>
      </c>
      <c r="AC722" s="20" t="e">
        <f>ROUND(VLOOKUP($N722,ht!$A$2:$H$423,4,FALSE),1)</f>
        <v>#N/A</v>
      </c>
      <c r="AD722" s="20" t="e">
        <f>ROUND(VLOOKUP($N722,ht!$A$2:$H$423,5,FALSE),1)</f>
        <v>#N/A</v>
      </c>
      <c r="AE722" s="20" t="e">
        <f>ROUND(VLOOKUP($N722,ht!$A$2:$H$423,6,FALSE),1)</f>
        <v>#N/A</v>
      </c>
      <c r="AF722" s="20" t="e">
        <f>ROUND(VLOOKUP($N722,ht!$A$2:$H$423,7,FALSE),1)</f>
        <v>#N/A</v>
      </c>
      <c r="AG722" s="20" t="e">
        <f>ROUND(VLOOKUP($N722,ht!$A$2:$H$423,8,FALSE),1)</f>
        <v>#N/A</v>
      </c>
    </row>
    <row r="723" spans="1:33" x14ac:dyDescent="0.75">
      <c r="A723" s="4"/>
      <c r="B723" s="5"/>
      <c r="C723" s="6"/>
      <c r="D723" s="6"/>
      <c r="E723" s="6"/>
      <c r="F723" s="6"/>
      <c r="G723" s="6"/>
      <c r="H723" s="35" t="str">
        <f t="shared" si="66"/>
        <v/>
      </c>
      <c r="I723" s="35" t="str">
        <f t="shared" si="67"/>
        <v/>
      </c>
      <c r="J723" s="35" t="str">
        <f t="shared" si="68"/>
        <v/>
      </c>
      <c r="K723" s="36" t="str">
        <f>Profile!$B$14</f>
        <v>700101-1</v>
      </c>
      <c r="L723" s="37">
        <f t="shared" ca="1" si="69"/>
        <v>45085</v>
      </c>
      <c r="M723" s="20" t="str">
        <f t="shared" si="70"/>
        <v>0</v>
      </c>
      <c r="N723" s="20" t="str">
        <f t="shared" si="71"/>
        <v>0</v>
      </c>
      <c r="O723" s="20" t="e">
        <f>ROUND(VLOOKUP($M723,age!$A$2:$M$479,2,FALSE),1)</f>
        <v>#N/A</v>
      </c>
      <c r="P723" s="20" t="e">
        <f>ROUND(VLOOKUP($M723,age!$A$2:$M$479,3,FALSE),1)</f>
        <v>#N/A</v>
      </c>
      <c r="Q723" s="20" t="e">
        <f>ROUND(VLOOKUP($M723,age!$A$2:$M$479,4,FALSE),1)</f>
        <v>#N/A</v>
      </c>
      <c r="R723" s="20" t="e">
        <f>ROUND(VLOOKUP($M723,age!$A$2:$M$479,5,FALSE),1)</f>
        <v>#N/A</v>
      </c>
      <c r="S723" s="20" t="e">
        <f>ROUND(VLOOKUP($M723,age!$A$2:$M$479,6,FALSE),1)</f>
        <v>#N/A</v>
      </c>
      <c r="T723" s="20" t="e">
        <f>ROUND(VLOOKUP($M723,age!$A$2:$M$479,7,FALSE),1)</f>
        <v>#N/A</v>
      </c>
      <c r="U723" s="20" t="e">
        <f>ROUND(VLOOKUP($M723,age!$A$2:$M$479,8,FALSE),1)</f>
        <v>#N/A</v>
      </c>
      <c r="V723" s="20" t="e">
        <f>ROUND(VLOOKUP($M723,age!$A$2:$M$479,9,FALSE),1)</f>
        <v>#N/A</v>
      </c>
      <c r="W723" s="20" t="e">
        <f>ROUND(VLOOKUP($M723,age!$A$2:$M$479,10,FALSE),1)</f>
        <v>#N/A</v>
      </c>
      <c r="X723" s="20" t="e">
        <f>ROUND(VLOOKUP($M723,age!$A$2:$M$479,11,FALSE),1)</f>
        <v>#N/A</v>
      </c>
      <c r="Y723" s="20" t="e">
        <f>ROUND(VLOOKUP($M723,age!$A$2:$M$479,12,FALSE),1)</f>
        <v>#N/A</v>
      </c>
      <c r="Z723" s="20" t="e">
        <f>ROUND(VLOOKUP($M723,age!$A$2:$M$479,13,FALSE),1)</f>
        <v>#N/A</v>
      </c>
      <c r="AA723" s="20" t="e">
        <f>ROUND(VLOOKUP($N723,ht!$A$2:$H$423,2,FALSE),1)</f>
        <v>#N/A</v>
      </c>
      <c r="AB723" s="38" t="e">
        <f>ROUND(VLOOKUP($N723,ht!$A$2:$H$423,3,FALSE),1)</f>
        <v>#N/A</v>
      </c>
      <c r="AC723" s="20" t="e">
        <f>ROUND(VLOOKUP($N723,ht!$A$2:$H$423,4,FALSE),1)</f>
        <v>#N/A</v>
      </c>
      <c r="AD723" s="20" t="e">
        <f>ROUND(VLOOKUP($N723,ht!$A$2:$H$423,5,FALSE),1)</f>
        <v>#N/A</v>
      </c>
      <c r="AE723" s="20" t="e">
        <f>ROUND(VLOOKUP($N723,ht!$A$2:$H$423,6,FALSE),1)</f>
        <v>#N/A</v>
      </c>
      <c r="AF723" s="20" t="e">
        <f>ROUND(VLOOKUP($N723,ht!$A$2:$H$423,7,FALSE),1)</f>
        <v>#N/A</v>
      </c>
      <c r="AG723" s="20" t="e">
        <f>ROUND(VLOOKUP($N723,ht!$A$2:$H$423,8,FALSE),1)</f>
        <v>#N/A</v>
      </c>
    </row>
    <row r="724" spans="1:33" x14ac:dyDescent="0.75">
      <c r="A724" s="4"/>
      <c r="B724" s="5"/>
      <c r="C724" s="6"/>
      <c r="D724" s="6"/>
      <c r="E724" s="6"/>
      <c r="F724" s="6"/>
      <c r="G724" s="6"/>
      <c r="H724" s="35" t="str">
        <f t="shared" si="66"/>
        <v/>
      </c>
      <c r="I724" s="35" t="str">
        <f t="shared" si="67"/>
        <v/>
      </c>
      <c r="J724" s="35" t="str">
        <f t="shared" si="68"/>
        <v/>
      </c>
      <c r="K724" s="36" t="str">
        <f>Profile!$B$14</f>
        <v>700101-1</v>
      </c>
      <c r="L724" s="37">
        <f t="shared" ca="1" si="69"/>
        <v>45085</v>
      </c>
      <c r="M724" s="20" t="str">
        <f t="shared" si="70"/>
        <v>0</v>
      </c>
      <c r="N724" s="20" t="str">
        <f t="shared" si="71"/>
        <v>0</v>
      </c>
      <c r="O724" s="20" t="e">
        <f>ROUND(VLOOKUP($M724,age!$A$2:$M$479,2,FALSE),1)</f>
        <v>#N/A</v>
      </c>
      <c r="P724" s="20" t="e">
        <f>ROUND(VLOOKUP($M724,age!$A$2:$M$479,3,FALSE),1)</f>
        <v>#N/A</v>
      </c>
      <c r="Q724" s="20" t="e">
        <f>ROUND(VLOOKUP($M724,age!$A$2:$M$479,4,FALSE),1)</f>
        <v>#N/A</v>
      </c>
      <c r="R724" s="20" t="e">
        <f>ROUND(VLOOKUP($M724,age!$A$2:$M$479,5,FALSE),1)</f>
        <v>#N/A</v>
      </c>
      <c r="S724" s="20" t="e">
        <f>ROUND(VLOOKUP($M724,age!$A$2:$M$479,6,FALSE),1)</f>
        <v>#N/A</v>
      </c>
      <c r="T724" s="20" t="e">
        <f>ROUND(VLOOKUP($M724,age!$A$2:$M$479,7,FALSE),1)</f>
        <v>#N/A</v>
      </c>
      <c r="U724" s="20" t="e">
        <f>ROUND(VLOOKUP($M724,age!$A$2:$M$479,8,FALSE),1)</f>
        <v>#N/A</v>
      </c>
      <c r="V724" s="20" t="e">
        <f>ROUND(VLOOKUP($M724,age!$A$2:$M$479,9,FALSE),1)</f>
        <v>#N/A</v>
      </c>
      <c r="W724" s="20" t="e">
        <f>ROUND(VLOOKUP($M724,age!$A$2:$M$479,10,FALSE),1)</f>
        <v>#N/A</v>
      </c>
      <c r="X724" s="20" t="e">
        <f>ROUND(VLOOKUP($M724,age!$A$2:$M$479,11,FALSE),1)</f>
        <v>#N/A</v>
      </c>
      <c r="Y724" s="20" t="e">
        <f>ROUND(VLOOKUP($M724,age!$A$2:$M$479,12,FALSE),1)</f>
        <v>#N/A</v>
      </c>
      <c r="Z724" s="20" t="e">
        <f>ROUND(VLOOKUP($M724,age!$A$2:$M$479,13,FALSE),1)</f>
        <v>#N/A</v>
      </c>
      <c r="AA724" s="20" t="e">
        <f>ROUND(VLOOKUP($N724,ht!$A$2:$H$423,2,FALSE),1)</f>
        <v>#N/A</v>
      </c>
      <c r="AB724" s="38" t="e">
        <f>ROUND(VLOOKUP($N724,ht!$A$2:$H$423,3,FALSE),1)</f>
        <v>#N/A</v>
      </c>
      <c r="AC724" s="20" t="e">
        <f>ROUND(VLOOKUP($N724,ht!$A$2:$H$423,4,FALSE),1)</f>
        <v>#N/A</v>
      </c>
      <c r="AD724" s="20" t="e">
        <f>ROUND(VLOOKUP($N724,ht!$A$2:$H$423,5,FALSE),1)</f>
        <v>#N/A</v>
      </c>
      <c r="AE724" s="20" t="e">
        <f>ROUND(VLOOKUP($N724,ht!$A$2:$H$423,6,FALSE),1)</f>
        <v>#N/A</v>
      </c>
      <c r="AF724" s="20" t="e">
        <f>ROUND(VLOOKUP($N724,ht!$A$2:$H$423,7,FALSE),1)</f>
        <v>#N/A</v>
      </c>
      <c r="AG724" s="20" t="e">
        <f>ROUND(VLOOKUP($N724,ht!$A$2:$H$423,8,FALSE),1)</f>
        <v>#N/A</v>
      </c>
    </row>
    <row r="725" spans="1:33" x14ac:dyDescent="0.75">
      <c r="A725" s="4"/>
      <c r="B725" s="5"/>
      <c r="C725" s="6"/>
      <c r="D725" s="6"/>
      <c r="E725" s="6"/>
      <c r="F725" s="6"/>
      <c r="G725" s="6"/>
      <c r="H725" s="35" t="str">
        <f t="shared" si="66"/>
        <v/>
      </c>
      <c r="I725" s="35" t="str">
        <f t="shared" si="67"/>
        <v/>
      </c>
      <c r="J725" s="35" t="str">
        <f t="shared" si="68"/>
        <v/>
      </c>
      <c r="K725" s="36" t="str">
        <f>Profile!$B$14</f>
        <v>700101-1</v>
      </c>
      <c r="L725" s="37">
        <f t="shared" ca="1" si="69"/>
        <v>45085</v>
      </c>
      <c r="M725" s="20" t="str">
        <f t="shared" si="70"/>
        <v>0</v>
      </c>
      <c r="N725" s="20" t="str">
        <f t="shared" si="71"/>
        <v>0</v>
      </c>
      <c r="O725" s="20" t="e">
        <f>ROUND(VLOOKUP($M725,age!$A$2:$M$479,2,FALSE),1)</f>
        <v>#N/A</v>
      </c>
      <c r="P725" s="20" t="e">
        <f>ROUND(VLOOKUP($M725,age!$A$2:$M$479,3,FALSE),1)</f>
        <v>#N/A</v>
      </c>
      <c r="Q725" s="20" t="e">
        <f>ROUND(VLOOKUP($M725,age!$A$2:$M$479,4,FALSE),1)</f>
        <v>#N/A</v>
      </c>
      <c r="R725" s="20" t="e">
        <f>ROUND(VLOOKUP($M725,age!$A$2:$M$479,5,FALSE),1)</f>
        <v>#N/A</v>
      </c>
      <c r="S725" s="20" t="e">
        <f>ROUND(VLOOKUP($M725,age!$A$2:$M$479,6,FALSE),1)</f>
        <v>#N/A</v>
      </c>
      <c r="T725" s="20" t="e">
        <f>ROUND(VLOOKUP($M725,age!$A$2:$M$479,7,FALSE),1)</f>
        <v>#N/A</v>
      </c>
      <c r="U725" s="20" t="e">
        <f>ROUND(VLOOKUP($M725,age!$A$2:$M$479,8,FALSE),1)</f>
        <v>#N/A</v>
      </c>
      <c r="V725" s="20" t="e">
        <f>ROUND(VLOOKUP($M725,age!$A$2:$M$479,9,FALSE),1)</f>
        <v>#N/A</v>
      </c>
      <c r="W725" s="20" t="e">
        <f>ROUND(VLOOKUP($M725,age!$A$2:$M$479,10,FALSE),1)</f>
        <v>#N/A</v>
      </c>
      <c r="X725" s="20" t="e">
        <f>ROUND(VLOOKUP($M725,age!$A$2:$M$479,11,FALSE),1)</f>
        <v>#N/A</v>
      </c>
      <c r="Y725" s="20" t="e">
        <f>ROUND(VLOOKUP($M725,age!$A$2:$M$479,12,FALSE),1)</f>
        <v>#N/A</v>
      </c>
      <c r="Z725" s="20" t="e">
        <f>ROUND(VLOOKUP($M725,age!$A$2:$M$479,13,FALSE),1)</f>
        <v>#N/A</v>
      </c>
      <c r="AA725" s="20" t="e">
        <f>ROUND(VLOOKUP($N725,ht!$A$2:$H$423,2,FALSE),1)</f>
        <v>#N/A</v>
      </c>
      <c r="AB725" s="38" t="e">
        <f>ROUND(VLOOKUP($N725,ht!$A$2:$H$423,3,FALSE),1)</f>
        <v>#N/A</v>
      </c>
      <c r="AC725" s="20" t="e">
        <f>ROUND(VLOOKUP($N725,ht!$A$2:$H$423,4,FALSE),1)</f>
        <v>#N/A</v>
      </c>
      <c r="AD725" s="20" t="e">
        <f>ROUND(VLOOKUP($N725,ht!$A$2:$H$423,5,FALSE),1)</f>
        <v>#N/A</v>
      </c>
      <c r="AE725" s="20" t="e">
        <f>ROUND(VLOOKUP($N725,ht!$A$2:$H$423,6,FALSE),1)</f>
        <v>#N/A</v>
      </c>
      <c r="AF725" s="20" t="e">
        <f>ROUND(VLOOKUP($N725,ht!$A$2:$H$423,7,FALSE),1)</f>
        <v>#N/A</v>
      </c>
      <c r="AG725" s="20" t="e">
        <f>ROUND(VLOOKUP($N725,ht!$A$2:$H$423,8,FALSE),1)</f>
        <v>#N/A</v>
      </c>
    </row>
    <row r="726" spans="1:33" x14ac:dyDescent="0.75">
      <c r="A726" s="4"/>
      <c r="B726" s="5"/>
      <c r="C726" s="6"/>
      <c r="D726" s="6"/>
      <c r="E726" s="6"/>
      <c r="F726" s="6"/>
      <c r="G726" s="6"/>
      <c r="H726" s="35" t="str">
        <f t="shared" si="66"/>
        <v/>
      </c>
      <c r="I726" s="35" t="str">
        <f t="shared" si="67"/>
        <v/>
      </c>
      <c r="J726" s="35" t="str">
        <f t="shared" si="68"/>
        <v/>
      </c>
      <c r="K726" s="36" t="str">
        <f>Profile!$B$14</f>
        <v>700101-1</v>
      </c>
      <c r="L726" s="37">
        <f t="shared" ca="1" si="69"/>
        <v>45085</v>
      </c>
      <c r="M726" s="20" t="str">
        <f t="shared" si="70"/>
        <v>0</v>
      </c>
      <c r="N726" s="20" t="str">
        <f t="shared" si="71"/>
        <v>0</v>
      </c>
      <c r="O726" s="20" t="e">
        <f>ROUND(VLOOKUP($M726,age!$A$2:$M$479,2,FALSE),1)</f>
        <v>#N/A</v>
      </c>
      <c r="P726" s="20" t="e">
        <f>ROUND(VLOOKUP($M726,age!$A$2:$M$479,3,FALSE),1)</f>
        <v>#N/A</v>
      </c>
      <c r="Q726" s="20" t="e">
        <f>ROUND(VLOOKUP($M726,age!$A$2:$M$479,4,FALSE),1)</f>
        <v>#N/A</v>
      </c>
      <c r="R726" s="20" t="e">
        <f>ROUND(VLOOKUP($M726,age!$A$2:$M$479,5,FALSE),1)</f>
        <v>#N/A</v>
      </c>
      <c r="S726" s="20" t="e">
        <f>ROUND(VLOOKUP($M726,age!$A$2:$M$479,6,FALSE),1)</f>
        <v>#N/A</v>
      </c>
      <c r="T726" s="20" t="e">
        <f>ROUND(VLOOKUP($M726,age!$A$2:$M$479,7,FALSE),1)</f>
        <v>#N/A</v>
      </c>
      <c r="U726" s="20" t="e">
        <f>ROUND(VLOOKUP($M726,age!$A$2:$M$479,8,FALSE),1)</f>
        <v>#N/A</v>
      </c>
      <c r="V726" s="20" t="e">
        <f>ROUND(VLOOKUP($M726,age!$A$2:$M$479,9,FALSE),1)</f>
        <v>#N/A</v>
      </c>
      <c r="W726" s="20" t="e">
        <f>ROUND(VLOOKUP($M726,age!$A$2:$M$479,10,FALSE),1)</f>
        <v>#N/A</v>
      </c>
      <c r="X726" s="20" t="e">
        <f>ROUND(VLOOKUP($M726,age!$A$2:$M$479,11,FALSE),1)</f>
        <v>#N/A</v>
      </c>
      <c r="Y726" s="20" t="e">
        <f>ROUND(VLOOKUP($M726,age!$A$2:$M$479,12,FALSE),1)</f>
        <v>#N/A</v>
      </c>
      <c r="Z726" s="20" t="e">
        <f>ROUND(VLOOKUP($M726,age!$A$2:$M$479,13,FALSE),1)</f>
        <v>#N/A</v>
      </c>
      <c r="AA726" s="20" t="e">
        <f>ROUND(VLOOKUP($N726,ht!$A$2:$H$423,2,FALSE),1)</f>
        <v>#N/A</v>
      </c>
      <c r="AB726" s="38" t="e">
        <f>ROUND(VLOOKUP($N726,ht!$A$2:$H$423,3,FALSE),1)</f>
        <v>#N/A</v>
      </c>
      <c r="AC726" s="20" t="e">
        <f>ROUND(VLOOKUP($N726,ht!$A$2:$H$423,4,FALSE),1)</f>
        <v>#N/A</v>
      </c>
      <c r="AD726" s="20" t="e">
        <f>ROUND(VLOOKUP($N726,ht!$A$2:$H$423,5,FALSE),1)</f>
        <v>#N/A</v>
      </c>
      <c r="AE726" s="20" t="e">
        <f>ROUND(VLOOKUP($N726,ht!$A$2:$H$423,6,FALSE),1)</f>
        <v>#N/A</v>
      </c>
      <c r="AF726" s="20" t="e">
        <f>ROUND(VLOOKUP($N726,ht!$A$2:$H$423,7,FALSE),1)</f>
        <v>#N/A</v>
      </c>
      <c r="AG726" s="20" t="e">
        <f>ROUND(VLOOKUP($N726,ht!$A$2:$H$423,8,FALSE),1)</f>
        <v>#N/A</v>
      </c>
    </row>
    <row r="727" spans="1:33" x14ac:dyDescent="0.75">
      <c r="A727" s="4"/>
      <c r="B727" s="5"/>
      <c r="C727" s="6"/>
      <c r="D727" s="6"/>
      <c r="E727" s="6"/>
      <c r="F727" s="6"/>
      <c r="G727" s="6"/>
      <c r="H727" s="35" t="str">
        <f t="shared" si="66"/>
        <v/>
      </c>
      <c r="I727" s="35" t="str">
        <f t="shared" si="67"/>
        <v/>
      </c>
      <c r="J727" s="35" t="str">
        <f t="shared" si="68"/>
        <v/>
      </c>
      <c r="K727" s="36" t="str">
        <f>Profile!$B$14</f>
        <v>700101-1</v>
      </c>
      <c r="L727" s="37">
        <f t="shared" ca="1" si="69"/>
        <v>45085</v>
      </c>
      <c r="M727" s="20" t="str">
        <f t="shared" si="70"/>
        <v>0</v>
      </c>
      <c r="N727" s="20" t="str">
        <f t="shared" si="71"/>
        <v>0</v>
      </c>
      <c r="O727" s="20" t="e">
        <f>ROUND(VLOOKUP($M727,age!$A$2:$M$479,2,FALSE),1)</f>
        <v>#N/A</v>
      </c>
      <c r="P727" s="20" t="e">
        <f>ROUND(VLOOKUP($M727,age!$A$2:$M$479,3,FALSE),1)</f>
        <v>#N/A</v>
      </c>
      <c r="Q727" s="20" t="e">
        <f>ROUND(VLOOKUP($M727,age!$A$2:$M$479,4,FALSE),1)</f>
        <v>#N/A</v>
      </c>
      <c r="R727" s="20" t="e">
        <f>ROUND(VLOOKUP($M727,age!$A$2:$M$479,5,FALSE),1)</f>
        <v>#N/A</v>
      </c>
      <c r="S727" s="20" t="e">
        <f>ROUND(VLOOKUP($M727,age!$A$2:$M$479,6,FALSE),1)</f>
        <v>#N/A</v>
      </c>
      <c r="T727" s="20" t="e">
        <f>ROUND(VLOOKUP($M727,age!$A$2:$M$479,7,FALSE),1)</f>
        <v>#N/A</v>
      </c>
      <c r="U727" s="20" t="e">
        <f>ROUND(VLOOKUP($M727,age!$A$2:$M$479,8,FALSE),1)</f>
        <v>#N/A</v>
      </c>
      <c r="V727" s="20" t="e">
        <f>ROUND(VLOOKUP($M727,age!$A$2:$M$479,9,FALSE),1)</f>
        <v>#N/A</v>
      </c>
      <c r="W727" s="20" t="e">
        <f>ROUND(VLOOKUP($M727,age!$A$2:$M$479,10,FALSE),1)</f>
        <v>#N/A</v>
      </c>
      <c r="X727" s="20" t="e">
        <f>ROUND(VLOOKUP($M727,age!$A$2:$M$479,11,FALSE),1)</f>
        <v>#N/A</v>
      </c>
      <c r="Y727" s="20" t="e">
        <f>ROUND(VLOOKUP($M727,age!$A$2:$M$479,12,FALSE),1)</f>
        <v>#N/A</v>
      </c>
      <c r="Z727" s="20" t="e">
        <f>ROUND(VLOOKUP($M727,age!$A$2:$M$479,13,FALSE),1)</f>
        <v>#N/A</v>
      </c>
      <c r="AA727" s="20" t="e">
        <f>ROUND(VLOOKUP($N727,ht!$A$2:$H$423,2,FALSE),1)</f>
        <v>#N/A</v>
      </c>
      <c r="AB727" s="38" t="e">
        <f>ROUND(VLOOKUP($N727,ht!$A$2:$H$423,3,FALSE),1)</f>
        <v>#N/A</v>
      </c>
      <c r="AC727" s="20" t="e">
        <f>ROUND(VLOOKUP($N727,ht!$A$2:$H$423,4,FALSE),1)</f>
        <v>#N/A</v>
      </c>
      <c r="AD727" s="20" t="e">
        <f>ROUND(VLOOKUP($N727,ht!$A$2:$H$423,5,FALSE),1)</f>
        <v>#N/A</v>
      </c>
      <c r="AE727" s="20" t="e">
        <f>ROUND(VLOOKUP($N727,ht!$A$2:$H$423,6,FALSE),1)</f>
        <v>#N/A</v>
      </c>
      <c r="AF727" s="20" t="e">
        <f>ROUND(VLOOKUP($N727,ht!$A$2:$H$423,7,FALSE),1)</f>
        <v>#N/A</v>
      </c>
      <c r="AG727" s="20" t="e">
        <f>ROUND(VLOOKUP($N727,ht!$A$2:$H$423,8,FALSE),1)</f>
        <v>#N/A</v>
      </c>
    </row>
    <row r="728" spans="1:33" x14ac:dyDescent="0.75">
      <c r="A728" s="4"/>
      <c r="B728" s="5"/>
      <c r="C728" s="6"/>
      <c r="D728" s="6"/>
      <c r="E728" s="6"/>
      <c r="F728" s="6"/>
      <c r="G728" s="6"/>
      <c r="H728" s="35" t="str">
        <f t="shared" si="66"/>
        <v/>
      </c>
      <c r="I728" s="35" t="str">
        <f t="shared" si="67"/>
        <v/>
      </c>
      <c r="J728" s="35" t="str">
        <f t="shared" si="68"/>
        <v/>
      </c>
      <c r="K728" s="36" t="str">
        <f>Profile!$B$14</f>
        <v>700101-1</v>
      </c>
      <c r="L728" s="37">
        <f t="shared" ca="1" si="69"/>
        <v>45085</v>
      </c>
      <c r="M728" s="20" t="str">
        <f t="shared" si="70"/>
        <v>0</v>
      </c>
      <c r="N728" s="20" t="str">
        <f t="shared" si="71"/>
        <v>0</v>
      </c>
      <c r="O728" s="20" t="e">
        <f>ROUND(VLOOKUP($M728,age!$A$2:$M$479,2,FALSE),1)</f>
        <v>#N/A</v>
      </c>
      <c r="P728" s="20" t="e">
        <f>ROUND(VLOOKUP($M728,age!$A$2:$M$479,3,FALSE),1)</f>
        <v>#N/A</v>
      </c>
      <c r="Q728" s="20" t="e">
        <f>ROUND(VLOOKUP($M728,age!$A$2:$M$479,4,FALSE),1)</f>
        <v>#N/A</v>
      </c>
      <c r="R728" s="20" t="e">
        <f>ROUND(VLOOKUP($M728,age!$A$2:$M$479,5,FALSE),1)</f>
        <v>#N/A</v>
      </c>
      <c r="S728" s="20" t="e">
        <f>ROUND(VLOOKUP($M728,age!$A$2:$M$479,6,FALSE),1)</f>
        <v>#N/A</v>
      </c>
      <c r="T728" s="20" t="e">
        <f>ROUND(VLOOKUP($M728,age!$A$2:$M$479,7,FALSE),1)</f>
        <v>#N/A</v>
      </c>
      <c r="U728" s="20" t="e">
        <f>ROUND(VLOOKUP($M728,age!$A$2:$M$479,8,FALSE),1)</f>
        <v>#N/A</v>
      </c>
      <c r="V728" s="20" t="e">
        <f>ROUND(VLOOKUP($M728,age!$A$2:$M$479,9,FALSE),1)</f>
        <v>#N/A</v>
      </c>
      <c r="W728" s="20" t="e">
        <f>ROUND(VLOOKUP($M728,age!$A$2:$M$479,10,FALSE),1)</f>
        <v>#N/A</v>
      </c>
      <c r="X728" s="20" t="e">
        <f>ROUND(VLOOKUP($M728,age!$A$2:$M$479,11,FALSE),1)</f>
        <v>#N/A</v>
      </c>
      <c r="Y728" s="20" t="e">
        <f>ROUND(VLOOKUP($M728,age!$A$2:$M$479,12,FALSE),1)</f>
        <v>#N/A</v>
      </c>
      <c r="Z728" s="20" t="e">
        <f>ROUND(VLOOKUP($M728,age!$A$2:$M$479,13,FALSE),1)</f>
        <v>#N/A</v>
      </c>
      <c r="AA728" s="20" t="e">
        <f>ROUND(VLOOKUP($N728,ht!$A$2:$H$423,2,FALSE),1)</f>
        <v>#N/A</v>
      </c>
      <c r="AB728" s="38" t="e">
        <f>ROUND(VLOOKUP($N728,ht!$A$2:$H$423,3,FALSE),1)</f>
        <v>#N/A</v>
      </c>
      <c r="AC728" s="20" t="e">
        <f>ROUND(VLOOKUP($N728,ht!$A$2:$H$423,4,FALSE),1)</f>
        <v>#N/A</v>
      </c>
      <c r="AD728" s="20" t="e">
        <f>ROUND(VLOOKUP($N728,ht!$A$2:$H$423,5,FALSE),1)</f>
        <v>#N/A</v>
      </c>
      <c r="AE728" s="20" t="e">
        <f>ROUND(VLOOKUP($N728,ht!$A$2:$H$423,6,FALSE),1)</f>
        <v>#N/A</v>
      </c>
      <c r="AF728" s="20" t="e">
        <f>ROUND(VLOOKUP($N728,ht!$A$2:$H$423,7,FALSE),1)</f>
        <v>#N/A</v>
      </c>
      <c r="AG728" s="20" t="e">
        <f>ROUND(VLOOKUP($N728,ht!$A$2:$H$423,8,FALSE),1)</f>
        <v>#N/A</v>
      </c>
    </row>
    <row r="729" spans="1:33" x14ac:dyDescent="0.75">
      <c r="A729" s="4"/>
      <c r="B729" s="5"/>
      <c r="C729" s="6"/>
      <c r="D729" s="6"/>
      <c r="E729" s="6"/>
      <c r="F729" s="6"/>
      <c r="G729" s="6"/>
      <c r="H729" s="35" t="str">
        <f t="shared" si="66"/>
        <v/>
      </c>
      <c r="I729" s="35" t="str">
        <f t="shared" si="67"/>
        <v/>
      </c>
      <c r="J729" s="35" t="str">
        <f t="shared" si="68"/>
        <v/>
      </c>
      <c r="K729" s="36" t="str">
        <f>Profile!$B$14</f>
        <v>700101-1</v>
      </c>
      <c r="L729" s="37">
        <f t="shared" ca="1" si="69"/>
        <v>45085</v>
      </c>
      <c r="M729" s="20" t="str">
        <f t="shared" si="70"/>
        <v>0</v>
      </c>
      <c r="N729" s="20" t="str">
        <f t="shared" si="71"/>
        <v>0</v>
      </c>
      <c r="O729" s="20" t="e">
        <f>ROUND(VLOOKUP($M729,age!$A$2:$M$479,2,FALSE),1)</f>
        <v>#N/A</v>
      </c>
      <c r="P729" s="20" t="e">
        <f>ROUND(VLOOKUP($M729,age!$A$2:$M$479,3,FALSE),1)</f>
        <v>#N/A</v>
      </c>
      <c r="Q729" s="20" t="e">
        <f>ROUND(VLOOKUP($M729,age!$A$2:$M$479,4,FALSE),1)</f>
        <v>#N/A</v>
      </c>
      <c r="R729" s="20" t="e">
        <f>ROUND(VLOOKUP($M729,age!$A$2:$M$479,5,FALSE),1)</f>
        <v>#N/A</v>
      </c>
      <c r="S729" s="20" t="e">
        <f>ROUND(VLOOKUP($M729,age!$A$2:$M$479,6,FALSE),1)</f>
        <v>#N/A</v>
      </c>
      <c r="T729" s="20" t="e">
        <f>ROUND(VLOOKUP($M729,age!$A$2:$M$479,7,FALSE),1)</f>
        <v>#N/A</v>
      </c>
      <c r="U729" s="20" t="e">
        <f>ROUND(VLOOKUP($M729,age!$A$2:$M$479,8,FALSE),1)</f>
        <v>#N/A</v>
      </c>
      <c r="V729" s="20" t="e">
        <f>ROUND(VLOOKUP($M729,age!$A$2:$M$479,9,FALSE),1)</f>
        <v>#N/A</v>
      </c>
      <c r="W729" s="20" t="e">
        <f>ROUND(VLOOKUP($M729,age!$A$2:$M$479,10,FALSE),1)</f>
        <v>#N/A</v>
      </c>
      <c r="X729" s="20" t="e">
        <f>ROUND(VLOOKUP($M729,age!$A$2:$M$479,11,FALSE),1)</f>
        <v>#N/A</v>
      </c>
      <c r="Y729" s="20" t="e">
        <f>ROUND(VLOOKUP($M729,age!$A$2:$M$479,12,FALSE),1)</f>
        <v>#N/A</v>
      </c>
      <c r="Z729" s="20" t="e">
        <f>ROUND(VLOOKUP($M729,age!$A$2:$M$479,13,FALSE),1)</f>
        <v>#N/A</v>
      </c>
      <c r="AA729" s="20" t="e">
        <f>ROUND(VLOOKUP($N729,ht!$A$2:$H$423,2,FALSE),1)</f>
        <v>#N/A</v>
      </c>
      <c r="AB729" s="38" t="e">
        <f>ROUND(VLOOKUP($N729,ht!$A$2:$H$423,3,FALSE),1)</f>
        <v>#N/A</v>
      </c>
      <c r="AC729" s="20" t="e">
        <f>ROUND(VLOOKUP($N729,ht!$A$2:$H$423,4,FALSE),1)</f>
        <v>#N/A</v>
      </c>
      <c r="AD729" s="20" t="e">
        <f>ROUND(VLOOKUP($N729,ht!$A$2:$H$423,5,FALSE),1)</f>
        <v>#N/A</v>
      </c>
      <c r="AE729" s="20" t="e">
        <f>ROUND(VLOOKUP($N729,ht!$A$2:$H$423,6,FALSE),1)</f>
        <v>#N/A</v>
      </c>
      <c r="AF729" s="20" t="e">
        <f>ROUND(VLOOKUP($N729,ht!$A$2:$H$423,7,FALSE),1)</f>
        <v>#N/A</v>
      </c>
      <c r="AG729" s="20" t="e">
        <f>ROUND(VLOOKUP($N729,ht!$A$2:$H$423,8,FALSE),1)</f>
        <v>#N/A</v>
      </c>
    </row>
    <row r="730" spans="1:33" x14ac:dyDescent="0.75">
      <c r="A730" s="4"/>
      <c r="B730" s="5"/>
      <c r="C730" s="6"/>
      <c r="D730" s="6"/>
      <c r="E730" s="6"/>
      <c r="F730" s="6"/>
      <c r="G730" s="6"/>
      <c r="H730" s="35" t="str">
        <f t="shared" si="66"/>
        <v/>
      </c>
      <c r="I730" s="35" t="str">
        <f t="shared" si="67"/>
        <v/>
      </c>
      <c r="J730" s="35" t="str">
        <f t="shared" si="68"/>
        <v/>
      </c>
      <c r="K730" s="36" t="str">
        <f>Profile!$B$14</f>
        <v>700101-1</v>
      </c>
      <c r="L730" s="37">
        <f t="shared" ca="1" si="69"/>
        <v>45085</v>
      </c>
      <c r="M730" s="20" t="str">
        <f t="shared" si="70"/>
        <v>0</v>
      </c>
      <c r="N730" s="20" t="str">
        <f t="shared" si="71"/>
        <v>0</v>
      </c>
      <c r="O730" s="20" t="e">
        <f>ROUND(VLOOKUP($M730,age!$A$2:$M$479,2,FALSE),1)</f>
        <v>#N/A</v>
      </c>
      <c r="P730" s="20" t="e">
        <f>ROUND(VLOOKUP($M730,age!$A$2:$M$479,3,FALSE),1)</f>
        <v>#N/A</v>
      </c>
      <c r="Q730" s="20" t="e">
        <f>ROUND(VLOOKUP($M730,age!$A$2:$M$479,4,FALSE),1)</f>
        <v>#N/A</v>
      </c>
      <c r="R730" s="20" t="e">
        <f>ROUND(VLOOKUP($M730,age!$A$2:$M$479,5,FALSE),1)</f>
        <v>#N/A</v>
      </c>
      <c r="S730" s="20" t="e">
        <f>ROUND(VLOOKUP($M730,age!$A$2:$M$479,6,FALSE),1)</f>
        <v>#N/A</v>
      </c>
      <c r="T730" s="20" t="e">
        <f>ROUND(VLOOKUP($M730,age!$A$2:$M$479,7,FALSE),1)</f>
        <v>#N/A</v>
      </c>
      <c r="U730" s="20" t="e">
        <f>ROUND(VLOOKUP($M730,age!$A$2:$M$479,8,FALSE),1)</f>
        <v>#N/A</v>
      </c>
      <c r="V730" s="20" t="e">
        <f>ROUND(VLOOKUP($M730,age!$A$2:$M$479,9,FALSE),1)</f>
        <v>#N/A</v>
      </c>
      <c r="W730" s="20" t="e">
        <f>ROUND(VLOOKUP($M730,age!$A$2:$M$479,10,FALSE),1)</f>
        <v>#N/A</v>
      </c>
      <c r="X730" s="20" t="e">
        <f>ROUND(VLOOKUP($M730,age!$A$2:$M$479,11,FALSE),1)</f>
        <v>#N/A</v>
      </c>
      <c r="Y730" s="20" t="e">
        <f>ROUND(VLOOKUP($M730,age!$A$2:$M$479,12,FALSE),1)</f>
        <v>#N/A</v>
      </c>
      <c r="Z730" s="20" t="e">
        <f>ROUND(VLOOKUP($M730,age!$A$2:$M$479,13,FALSE),1)</f>
        <v>#N/A</v>
      </c>
      <c r="AA730" s="20" t="e">
        <f>ROUND(VLOOKUP($N730,ht!$A$2:$H$423,2,FALSE),1)</f>
        <v>#N/A</v>
      </c>
      <c r="AB730" s="38" t="e">
        <f>ROUND(VLOOKUP($N730,ht!$A$2:$H$423,3,FALSE),1)</f>
        <v>#N/A</v>
      </c>
      <c r="AC730" s="20" t="e">
        <f>ROUND(VLOOKUP($N730,ht!$A$2:$H$423,4,FALSE),1)</f>
        <v>#N/A</v>
      </c>
      <c r="AD730" s="20" t="e">
        <f>ROUND(VLOOKUP($N730,ht!$A$2:$H$423,5,FALSE),1)</f>
        <v>#N/A</v>
      </c>
      <c r="AE730" s="20" t="e">
        <f>ROUND(VLOOKUP($N730,ht!$A$2:$H$423,6,FALSE),1)</f>
        <v>#N/A</v>
      </c>
      <c r="AF730" s="20" t="e">
        <f>ROUND(VLOOKUP($N730,ht!$A$2:$H$423,7,FALSE),1)</f>
        <v>#N/A</v>
      </c>
      <c r="AG730" s="20" t="e">
        <f>ROUND(VLOOKUP($N730,ht!$A$2:$H$423,8,FALSE),1)</f>
        <v>#N/A</v>
      </c>
    </row>
    <row r="731" spans="1:33" x14ac:dyDescent="0.75">
      <c r="A731" s="4"/>
      <c r="B731" s="5"/>
      <c r="C731" s="6"/>
      <c r="D731" s="6"/>
      <c r="E731" s="6"/>
      <c r="F731" s="6"/>
      <c r="G731" s="6"/>
      <c r="H731" s="35" t="str">
        <f t="shared" si="66"/>
        <v/>
      </c>
      <c r="I731" s="35" t="str">
        <f t="shared" si="67"/>
        <v/>
      </c>
      <c r="J731" s="35" t="str">
        <f t="shared" si="68"/>
        <v/>
      </c>
      <c r="K731" s="36" t="str">
        <f>Profile!$B$14</f>
        <v>700101-1</v>
      </c>
      <c r="L731" s="37">
        <f t="shared" ca="1" si="69"/>
        <v>45085</v>
      </c>
      <c r="M731" s="20" t="str">
        <f t="shared" si="70"/>
        <v>0</v>
      </c>
      <c r="N731" s="20" t="str">
        <f t="shared" si="71"/>
        <v>0</v>
      </c>
      <c r="O731" s="20" t="e">
        <f>ROUND(VLOOKUP($M731,age!$A$2:$M$479,2,FALSE),1)</f>
        <v>#N/A</v>
      </c>
      <c r="P731" s="20" t="e">
        <f>ROUND(VLOOKUP($M731,age!$A$2:$M$479,3,FALSE),1)</f>
        <v>#N/A</v>
      </c>
      <c r="Q731" s="20" t="e">
        <f>ROUND(VLOOKUP($M731,age!$A$2:$M$479,4,FALSE),1)</f>
        <v>#N/A</v>
      </c>
      <c r="R731" s="20" t="e">
        <f>ROUND(VLOOKUP($M731,age!$A$2:$M$479,5,FALSE),1)</f>
        <v>#N/A</v>
      </c>
      <c r="S731" s="20" t="e">
        <f>ROUND(VLOOKUP($M731,age!$A$2:$M$479,6,FALSE),1)</f>
        <v>#N/A</v>
      </c>
      <c r="T731" s="20" t="e">
        <f>ROUND(VLOOKUP($M731,age!$A$2:$M$479,7,FALSE),1)</f>
        <v>#N/A</v>
      </c>
      <c r="U731" s="20" t="e">
        <f>ROUND(VLOOKUP($M731,age!$A$2:$M$479,8,FALSE),1)</f>
        <v>#N/A</v>
      </c>
      <c r="V731" s="20" t="e">
        <f>ROUND(VLOOKUP($M731,age!$A$2:$M$479,9,FALSE),1)</f>
        <v>#N/A</v>
      </c>
      <c r="W731" s="20" t="e">
        <f>ROUND(VLOOKUP($M731,age!$A$2:$M$479,10,FALSE),1)</f>
        <v>#N/A</v>
      </c>
      <c r="X731" s="20" t="e">
        <f>ROUND(VLOOKUP($M731,age!$A$2:$M$479,11,FALSE),1)</f>
        <v>#N/A</v>
      </c>
      <c r="Y731" s="20" t="e">
        <f>ROUND(VLOOKUP($M731,age!$A$2:$M$479,12,FALSE),1)</f>
        <v>#N/A</v>
      </c>
      <c r="Z731" s="20" t="e">
        <f>ROUND(VLOOKUP($M731,age!$A$2:$M$479,13,FALSE),1)</f>
        <v>#N/A</v>
      </c>
      <c r="AA731" s="20" t="e">
        <f>ROUND(VLOOKUP($N731,ht!$A$2:$H$423,2,FALSE),1)</f>
        <v>#N/A</v>
      </c>
      <c r="AB731" s="38" t="e">
        <f>ROUND(VLOOKUP($N731,ht!$A$2:$H$423,3,FALSE),1)</f>
        <v>#N/A</v>
      </c>
      <c r="AC731" s="20" t="e">
        <f>ROUND(VLOOKUP($N731,ht!$A$2:$H$423,4,FALSE),1)</f>
        <v>#N/A</v>
      </c>
      <c r="AD731" s="20" t="e">
        <f>ROUND(VLOOKUP($N731,ht!$A$2:$H$423,5,FALSE),1)</f>
        <v>#N/A</v>
      </c>
      <c r="AE731" s="20" t="e">
        <f>ROUND(VLOOKUP($N731,ht!$A$2:$H$423,6,FALSE),1)</f>
        <v>#N/A</v>
      </c>
      <c r="AF731" s="20" t="e">
        <f>ROUND(VLOOKUP($N731,ht!$A$2:$H$423,7,FALSE),1)</f>
        <v>#N/A</v>
      </c>
      <c r="AG731" s="20" t="e">
        <f>ROUND(VLOOKUP($N731,ht!$A$2:$H$423,8,FALSE),1)</f>
        <v>#N/A</v>
      </c>
    </row>
    <row r="732" spans="1:33" x14ac:dyDescent="0.75">
      <c r="A732" s="4"/>
      <c r="B732" s="5"/>
      <c r="C732" s="6"/>
      <c r="D732" s="6"/>
      <c r="E732" s="6"/>
      <c r="F732" s="6"/>
      <c r="G732" s="6"/>
      <c r="H732" s="35" t="str">
        <f t="shared" si="66"/>
        <v/>
      </c>
      <c r="I732" s="35" t="str">
        <f t="shared" si="67"/>
        <v/>
      </c>
      <c r="J732" s="35" t="str">
        <f t="shared" si="68"/>
        <v/>
      </c>
      <c r="K732" s="36" t="str">
        <f>Profile!$B$14</f>
        <v>700101-1</v>
      </c>
      <c r="L732" s="37">
        <f t="shared" ca="1" si="69"/>
        <v>45085</v>
      </c>
      <c r="M732" s="20" t="str">
        <f t="shared" si="70"/>
        <v>0</v>
      </c>
      <c r="N732" s="20" t="str">
        <f t="shared" si="71"/>
        <v>0</v>
      </c>
      <c r="O732" s="20" t="e">
        <f>ROUND(VLOOKUP($M732,age!$A$2:$M$479,2,FALSE),1)</f>
        <v>#N/A</v>
      </c>
      <c r="P732" s="20" t="e">
        <f>ROUND(VLOOKUP($M732,age!$A$2:$M$479,3,FALSE),1)</f>
        <v>#N/A</v>
      </c>
      <c r="Q732" s="20" t="e">
        <f>ROUND(VLOOKUP($M732,age!$A$2:$M$479,4,FALSE),1)</f>
        <v>#N/A</v>
      </c>
      <c r="R732" s="20" t="e">
        <f>ROUND(VLOOKUP($M732,age!$A$2:$M$479,5,FALSE),1)</f>
        <v>#N/A</v>
      </c>
      <c r="S732" s="20" t="e">
        <f>ROUND(VLOOKUP($M732,age!$A$2:$M$479,6,FALSE),1)</f>
        <v>#N/A</v>
      </c>
      <c r="T732" s="20" t="e">
        <f>ROUND(VLOOKUP($M732,age!$A$2:$M$479,7,FALSE),1)</f>
        <v>#N/A</v>
      </c>
      <c r="U732" s="20" t="e">
        <f>ROUND(VLOOKUP($M732,age!$A$2:$M$479,8,FALSE),1)</f>
        <v>#N/A</v>
      </c>
      <c r="V732" s="20" t="e">
        <f>ROUND(VLOOKUP($M732,age!$A$2:$M$479,9,FALSE),1)</f>
        <v>#N/A</v>
      </c>
      <c r="W732" s="20" t="e">
        <f>ROUND(VLOOKUP($M732,age!$A$2:$M$479,10,FALSE),1)</f>
        <v>#N/A</v>
      </c>
      <c r="X732" s="20" t="e">
        <f>ROUND(VLOOKUP($M732,age!$A$2:$M$479,11,FALSE),1)</f>
        <v>#N/A</v>
      </c>
      <c r="Y732" s="20" t="e">
        <f>ROUND(VLOOKUP($M732,age!$A$2:$M$479,12,FALSE),1)</f>
        <v>#N/A</v>
      </c>
      <c r="Z732" s="20" t="e">
        <f>ROUND(VLOOKUP($M732,age!$A$2:$M$479,13,FALSE),1)</f>
        <v>#N/A</v>
      </c>
      <c r="AA732" s="20" t="e">
        <f>ROUND(VLOOKUP($N732,ht!$A$2:$H$423,2,FALSE),1)</f>
        <v>#N/A</v>
      </c>
      <c r="AB732" s="38" t="e">
        <f>ROUND(VLOOKUP($N732,ht!$A$2:$H$423,3,FALSE),1)</f>
        <v>#N/A</v>
      </c>
      <c r="AC732" s="20" t="e">
        <f>ROUND(VLOOKUP($N732,ht!$A$2:$H$423,4,FALSE),1)</f>
        <v>#N/A</v>
      </c>
      <c r="AD732" s="20" t="e">
        <f>ROUND(VLOOKUP($N732,ht!$A$2:$H$423,5,FALSE),1)</f>
        <v>#N/A</v>
      </c>
      <c r="AE732" s="20" t="e">
        <f>ROUND(VLOOKUP($N732,ht!$A$2:$H$423,6,FALSE),1)</f>
        <v>#N/A</v>
      </c>
      <c r="AF732" s="20" t="e">
        <f>ROUND(VLOOKUP($N732,ht!$A$2:$H$423,7,FALSE),1)</f>
        <v>#N/A</v>
      </c>
      <c r="AG732" s="20" t="e">
        <f>ROUND(VLOOKUP($N732,ht!$A$2:$H$423,8,FALSE),1)</f>
        <v>#N/A</v>
      </c>
    </row>
    <row r="733" spans="1:33" x14ac:dyDescent="0.75">
      <c r="A733" s="4"/>
      <c r="B733" s="5"/>
      <c r="C733" s="6"/>
      <c r="D733" s="6"/>
      <c r="E733" s="6"/>
      <c r="F733" s="6"/>
      <c r="G733" s="6"/>
      <c r="H733" s="35" t="str">
        <f t="shared" si="66"/>
        <v/>
      </c>
      <c r="I733" s="35" t="str">
        <f t="shared" si="67"/>
        <v/>
      </c>
      <c r="J733" s="35" t="str">
        <f t="shared" si="68"/>
        <v/>
      </c>
      <c r="K733" s="36" t="str">
        <f>Profile!$B$14</f>
        <v>700101-1</v>
      </c>
      <c r="L733" s="37">
        <f t="shared" ca="1" si="69"/>
        <v>45085</v>
      </c>
      <c r="M733" s="20" t="str">
        <f t="shared" si="70"/>
        <v>0</v>
      </c>
      <c r="N733" s="20" t="str">
        <f t="shared" si="71"/>
        <v>0</v>
      </c>
      <c r="O733" s="20" t="e">
        <f>ROUND(VLOOKUP($M733,age!$A$2:$M$479,2,FALSE),1)</f>
        <v>#N/A</v>
      </c>
      <c r="P733" s="20" t="e">
        <f>ROUND(VLOOKUP($M733,age!$A$2:$M$479,3,FALSE),1)</f>
        <v>#N/A</v>
      </c>
      <c r="Q733" s="20" t="e">
        <f>ROUND(VLOOKUP($M733,age!$A$2:$M$479,4,FALSE),1)</f>
        <v>#N/A</v>
      </c>
      <c r="R733" s="20" t="e">
        <f>ROUND(VLOOKUP($M733,age!$A$2:$M$479,5,FALSE),1)</f>
        <v>#N/A</v>
      </c>
      <c r="S733" s="20" t="e">
        <f>ROUND(VLOOKUP($M733,age!$A$2:$M$479,6,FALSE),1)</f>
        <v>#N/A</v>
      </c>
      <c r="T733" s="20" t="e">
        <f>ROUND(VLOOKUP($M733,age!$A$2:$M$479,7,FALSE),1)</f>
        <v>#N/A</v>
      </c>
      <c r="U733" s="20" t="e">
        <f>ROUND(VLOOKUP($M733,age!$A$2:$M$479,8,FALSE),1)</f>
        <v>#N/A</v>
      </c>
      <c r="V733" s="20" t="e">
        <f>ROUND(VLOOKUP($M733,age!$A$2:$M$479,9,FALSE),1)</f>
        <v>#N/A</v>
      </c>
      <c r="W733" s="20" t="e">
        <f>ROUND(VLOOKUP($M733,age!$A$2:$M$479,10,FALSE),1)</f>
        <v>#N/A</v>
      </c>
      <c r="X733" s="20" t="e">
        <f>ROUND(VLOOKUP($M733,age!$A$2:$M$479,11,FALSE),1)</f>
        <v>#N/A</v>
      </c>
      <c r="Y733" s="20" t="e">
        <f>ROUND(VLOOKUP($M733,age!$A$2:$M$479,12,FALSE),1)</f>
        <v>#N/A</v>
      </c>
      <c r="Z733" s="20" t="e">
        <f>ROUND(VLOOKUP($M733,age!$A$2:$M$479,13,FALSE),1)</f>
        <v>#N/A</v>
      </c>
      <c r="AA733" s="20" t="e">
        <f>ROUND(VLOOKUP($N733,ht!$A$2:$H$423,2,FALSE),1)</f>
        <v>#N/A</v>
      </c>
      <c r="AB733" s="38" t="e">
        <f>ROUND(VLOOKUP($N733,ht!$A$2:$H$423,3,FALSE),1)</f>
        <v>#N/A</v>
      </c>
      <c r="AC733" s="20" t="e">
        <f>ROUND(VLOOKUP($N733,ht!$A$2:$H$423,4,FALSE),1)</f>
        <v>#N/A</v>
      </c>
      <c r="AD733" s="20" t="e">
        <f>ROUND(VLOOKUP($N733,ht!$A$2:$H$423,5,FALSE),1)</f>
        <v>#N/A</v>
      </c>
      <c r="AE733" s="20" t="e">
        <f>ROUND(VLOOKUP($N733,ht!$A$2:$H$423,6,FALSE),1)</f>
        <v>#N/A</v>
      </c>
      <c r="AF733" s="20" t="e">
        <f>ROUND(VLOOKUP($N733,ht!$A$2:$H$423,7,FALSE),1)</f>
        <v>#N/A</v>
      </c>
      <c r="AG733" s="20" t="e">
        <f>ROUND(VLOOKUP($N733,ht!$A$2:$H$423,8,FALSE),1)</f>
        <v>#N/A</v>
      </c>
    </row>
    <row r="734" spans="1:33" x14ac:dyDescent="0.75">
      <c r="A734" s="4"/>
      <c r="B734" s="5"/>
      <c r="C734" s="6"/>
      <c r="D734" s="6"/>
      <c r="E734" s="6"/>
      <c r="F734" s="6"/>
      <c r="G734" s="6"/>
      <c r="H734" s="35" t="str">
        <f t="shared" si="66"/>
        <v/>
      </c>
      <c r="I734" s="35" t="str">
        <f t="shared" si="67"/>
        <v/>
      </c>
      <c r="J734" s="35" t="str">
        <f t="shared" si="68"/>
        <v/>
      </c>
      <c r="K734" s="36" t="str">
        <f>Profile!$B$14</f>
        <v>700101-1</v>
      </c>
      <c r="L734" s="37">
        <f t="shared" ca="1" si="69"/>
        <v>45085</v>
      </c>
      <c r="M734" s="20" t="str">
        <f t="shared" si="70"/>
        <v>0</v>
      </c>
      <c r="N734" s="20" t="str">
        <f t="shared" si="71"/>
        <v>0</v>
      </c>
      <c r="O734" s="20" t="e">
        <f>ROUND(VLOOKUP($M734,age!$A$2:$M$479,2,FALSE),1)</f>
        <v>#N/A</v>
      </c>
      <c r="P734" s="20" t="e">
        <f>ROUND(VLOOKUP($M734,age!$A$2:$M$479,3,FALSE),1)</f>
        <v>#N/A</v>
      </c>
      <c r="Q734" s="20" t="e">
        <f>ROUND(VLOOKUP($M734,age!$A$2:$M$479,4,FALSE),1)</f>
        <v>#N/A</v>
      </c>
      <c r="R734" s="20" t="e">
        <f>ROUND(VLOOKUP($M734,age!$A$2:$M$479,5,FALSE),1)</f>
        <v>#N/A</v>
      </c>
      <c r="S734" s="20" t="e">
        <f>ROUND(VLOOKUP($M734,age!$A$2:$M$479,6,FALSE),1)</f>
        <v>#N/A</v>
      </c>
      <c r="T734" s="20" t="e">
        <f>ROUND(VLOOKUP($M734,age!$A$2:$M$479,7,FALSE),1)</f>
        <v>#N/A</v>
      </c>
      <c r="U734" s="20" t="e">
        <f>ROUND(VLOOKUP($M734,age!$A$2:$M$479,8,FALSE),1)</f>
        <v>#N/A</v>
      </c>
      <c r="V734" s="20" t="e">
        <f>ROUND(VLOOKUP($M734,age!$A$2:$M$479,9,FALSE),1)</f>
        <v>#N/A</v>
      </c>
      <c r="W734" s="20" t="e">
        <f>ROUND(VLOOKUP($M734,age!$A$2:$M$479,10,FALSE),1)</f>
        <v>#N/A</v>
      </c>
      <c r="X734" s="20" t="e">
        <f>ROUND(VLOOKUP($M734,age!$A$2:$M$479,11,FALSE),1)</f>
        <v>#N/A</v>
      </c>
      <c r="Y734" s="20" t="e">
        <f>ROUND(VLOOKUP($M734,age!$A$2:$M$479,12,FALSE),1)</f>
        <v>#N/A</v>
      </c>
      <c r="Z734" s="20" t="e">
        <f>ROUND(VLOOKUP($M734,age!$A$2:$M$479,13,FALSE),1)</f>
        <v>#N/A</v>
      </c>
      <c r="AA734" s="20" t="e">
        <f>ROUND(VLOOKUP($N734,ht!$A$2:$H$423,2,FALSE),1)</f>
        <v>#N/A</v>
      </c>
      <c r="AB734" s="38" t="e">
        <f>ROUND(VLOOKUP($N734,ht!$A$2:$H$423,3,FALSE),1)</f>
        <v>#N/A</v>
      </c>
      <c r="AC734" s="20" t="e">
        <f>ROUND(VLOOKUP($N734,ht!$A$2:$H$423,4,FALSE),1)</f>
        <v>#N/A</v>
      </c>
      <c r="AD734" s="20" t="e">
        <f>ROUND(VLOOKUP($N734,ht!$A$2:$H$423,5,FALSE),1)</f>
        <v>#N/A</v>
      </c>
      <c r="AE734" s="20" t="e">
        <f>ROUND(VLOOKUP($N734,ht!$A$2:$H$423,6,FALSE),1)</f>
        <v>#N/A</v>
      </c>
      <c r="AF734" s="20" t="e">
        <f>ROUND(VLOOKUP($N734,ht!$A$2:$H$423,7,FALSE),1)</f>
        <v>#N/A</v>
      </c>
      <c r="AG734" s="20" t="e">
        <f>ROUND(VLOOKUP($N734,ht!$A$2:$H$423,8,FALSE),1)</f>
        <v>#N/A</v>
      </c>
    </row>
    <row r="735" spans="1:33" x14ac:dyDescent="0.75">
      <c r="A735" s="4"/>
      <c r="B735" s="5"/>
      <c r="C735" s="6"/>
      <c r="D735" s="6"/>
      <c r="E735" s="6"/>
      <c r="F735" s="6"/>
      <c r="G735" s="6"/>
      <c r="H735" s="35" t="str">
        <f t="shared" si="66"/>
        <v/>
      </c>
      <c r="I735" s="35" t="str">
        <f t="shared" si="67"/>
        <v/>
      </c>
      <c r="J735" s="35" t="str">
        <f t="shared" si="68"/>
        <v/>
      </c>
      <c r="K735" s="36" t="str">
        <f>Profile!$B$14</f>
        <v>700101-1</v>
      </c>
      <c r="L735" s="37">
        <f t="shared" ca="1" si="69"/>
        <v>45085</v>
      </c>
      <c r="M735" s="20" t="str">
        <f t="shared" si="70"/>
        <v>0</v>
      </c>
      <c r="N735" s="20" t="str">
        <f t="shared" si="71"/>
        <v>0</v>
      </c>
      <c r="O735" s="20" t="e">
        <f>ROUND(VLOOKUP($M735,age!$A$2:$M$479,2,FALSE),1)</f>
        <v>#N/A</v>
      </c>
      <c r="P735" s="20" t="e">
        <f>ROUND(VLOOKUP($M735,age!$A$2:$M$479,3,FALSE),1)</f>
        <v>#N/A</v>
      </c>
      <c r="Q735" s="20" t="e">
        <f>ROUND(VLOOKUP($M735,age!$A$2:$M$479,4,FALSE),1)</f>
        <v>#N/A</v>
      </c>
      <c r="R735" s="20" t="e">
        <f>ROUND(VLOOKUP($M735,age!$A$2:$M$479,5,FALSE),1)</f>
        <v>#N/A</v>
      </c>
      <c r="S735" s="20" t="e">
        <f>ROUND(VLOOKUP($M735,age!$A$2:$M$479,6,FALSE),1)</f>
        <v>#N/A</v>
      </c>
      <c r="T735" s="20" t="e">
        <f>ROUND(VLOOKUP($M735,age!$A$2:$M$479,7,FALSE),1)</f>
        <v>#N/A</v>
      </c>
      <c r="U735" s="20" t="e">
        <f>ROUND(VLOOKUP($M735,age!$A$2:$M$479,8,FALSE),1)</f>
        <v>#N/A</v>
      </c>
      <c r="V735" s="20" t="e">
        <f>ROUND(VLOOKUP($M735,age!$A$2:$M$479,9,FALSE),1)</f>
        <v>#N/A</v>
      </c>
      <c r="W735" s="20" t="e">
        <f>ROUND(VLOOKUP($M735,age!$A$2:$M$479,10,FALSE),1)</f>
        <v>#N/A</v>
      </c>
      <c r="X735" s="20" t="e">
        <f>ROUND(VLOOKUP($M735,age!$A$2:$M$479,11,FALSE),1)</f>
        <v>#N/A</v>
      </c>
      <c r="Y735" s="20" t="e">
        <f>ROUND(VLOOKUP($M735,age!$A$2:$M$479,12,FALSE),1)</f>
        <v>#N/A</v>
      </c>
      <c r="Z735" s="20" t="e">
        <f>ROUND(VLOOKUP($M735,age!$A$2:$M$479,13,FALSE),1)</f>
        <v>#N/A</v>
      </c>
      <c r="AA735" s="20" t="e">
        <f>ROUND(VLOOKUP($N735,ht!$A$2:$H$423,2,FALSE),1)</f>
        <v>#N/A</v>
      </c>
      <c r="AB735" s="38" t="e">
        <f>ROUND(VLOOKUP($N735,ht!$A$2:$H$423,3,FALSE),1)</f>
        <v>#N/A</v>
      </c>
      <c r="AC735" s="20" t="e">
        <f>ROUND(VLOOKUP($N735,ht!$A$2:$H$423,4,FALSE),1)</f>
        <v>#N/A</v>
      </c>
      <c r="AD735" s="20" t="e">
        <f>ROUND(VLOOKUP($N735,ht!$A$2:$H$423,5,FALSE),1)</f>
        <v>#N/A</v>
      </c>
      <c r="AE735" s="20" t="e">
        <f>ROUND(VLOOKUP($N735,ht!$A$2:$H$423,6,FALSE),1)</f>
        <v>#N/A</v>
      </c>
      <c r="AF735" s="20" t="e">
        <f>ROUND(VLOOKUP($N735,ht!$A$2:$H$423,7,FALSE),1)</f>
        <v>#N/A</v>
      </c>
      <c r="AG735" s="20" t="e">
        <f>ROUND(VLOOKUP($N735,ht!$A$2:$H$423,8,FALSE),1)</f>
        <v>#N/A</v>
      </c>
    </row>
    <row r="736" spans="1:33" x14ac:dyDescent="0.75">
      <c r="A736" s="4"/>
      <c r="B736" s="5"/>
      <c r="C736" s="6"/>
      <c r="D736" s="6"/>
      <c r="E736" s="6"/>
      <c r="F736" s="6"/>
      <c r="G736" s="6"/>
      <c r="H736" s="35" t="str">
        <f t="shared" si="66"/>
        <v/>
      </c>
      <c r="I736" s="35" t="str">
        <f t="shared" si="67"/>
        <v/>
      </c>
      <c r="J736" s="35" t="str">
        <f t="shared" si="68"/>
        <v/>
      </c>
      <c r="K736" s="36" t="str">
        <f>Profile!$B$14</f>
        <v>700101-1</v>
      </c>
      <c r="L736" s="37">
        <f t="shared" ca="1" si="69"/>
        <v>45085</v>
      </c>
      <c r="M736" s="20" t="str">
        <f t="shared" si="70"/>
        <v>0</v>
      </c>
      <c r="N736" s="20" t="str">
        <f t="shared" si="71"/>
        <v>0</v>
      </c>
      <c r="O736" s="20" t="e">
        <f>ROUND(VLOOKUP($M736,age!$A$2:$M$479,2,FALSE),1)</f>
        <v>#N/A</v>
      </c>
      <c r="P736" s="20" t="e">
        <f>ROUND(VLOOKUP($M736,age!$A$2:$M$479,3,FALSE),1)</f>
        <v>#N/A</v>
      </c>
      <c r="Q736" s="20" t="e">
        <f>ROUND(VLOOKUP($M736,age!$A$2:$M$479,4,FALSE),1)</f>
        <v>#N/A</v>
      </c>
      <c r="R736" s="20" t="e">
        <f>ROUND(VLOOKUP($M736,age!$A$2:$M$479,5,FALSE),1)</f>
        <v>#N/A</v>
      </c>
      <c r="S736" s="20" t="e">
        <f>ROUND(VLOOKUP($M736,age!$A$2:$M$479,6,FALSE),1)</f>
        <v>#N/A</v>
      </c>
      <c r="T736" s="20" t="e">
        <f>ROUND(VLOOKUP($M736,age!$A$2:$M$479,7,FALSE),1)</f>
        <v>#N/A</v>
      </c>
      <c r="U736" s="20" t="e">
        <f>ROUND(VLOOKUP($M736,age!$A$2:$M$479,8,FALSE),1)</f>
        <v>#N/A</v>
      </c>
      <c r="V736" s="20" t="e">
        <f>ROUND(VLOOKUP($M736,age!$A$2:$M$479,9,FALSE),1)</f>
        <v>#N/A</v>
      </c>
      <c r="W736" s="20" t="e">
        <f>ROUND(VLOOKUP($M736,age!$A$2:$M$479,10,FALSE),1)</f>
        <v>#N/A</v>
      </c>
      <c r="X736" s="20" t="e">
        <f>ROUND(VLOOKUP($M736,age!$A$2:$M$479,11,FALSE),1)</f>
        <v>#N/A</v>
      </c>
      <c r="Y736" s="20" t="e">
        <f>ROUND(VLOOKUP($M736,age!$A$2:$M$479,12,FALSE),1)</f>
        <v>#N/A</v>
      </c>
      <c r="Z736" s="20" t="e">
        <f>ROUND(VLOOKUP($M736,age!$A$2:$M$479,13,FALSE),1)</f>
        <v>#N/A</v>
      </c>
      <c r="AA736" s="20" t="e">
        <f>ROUND(VLOOKUP($N736,ht!$A$2:$H$423,2,FALSE),1)</f>
        <v>#N/A</v>
      </c>
      <c r="AB736" s="38" t="e">
        <f>ROUND(VLOOKUP($N736,ht!$A$2:$H$423,3,FALSE),1)</f>
        <v>#N/A</v>
      </c>
      <c r="AC736" s="20" t="e">
        <f>ROUND(VLOOKUP($N736,ht!$A$2:$H$423,4,FALSE),1)</f>
        <v>#N/A</v>
      </c>
      <c r="AD736" s="20" t="e">
        <f>ROUND(VLOOKUP($N736,ht!$A$2:$H$423,5,FALSE),1)</f>
        <v>#N/A</v>
      </c>
      <c r="AE736" s="20" t="e">
        <f>ROUND(VLOOKUP($N736,ht!$A$2:$H$423,6,FALSE),1)</f>
        <v>#N/A</v>
      </c>
      <c r="AF736" s="20" t="e">
        <f>ROUND(VLOOKUP($N736,ht!$A$2:$H$423,7,FALSE),1)</f>
        <v>#N/A</v>
      </c>
      <c r="AG736" s="20" t="e">
        <f>ROUND(VLOOKUP($N736,ht!$A$2:$H$423,8,FALSE),1)</f>
        <v>#N/A</v>
      </c>
    </row>
    <row r="737" spans="1:33" x14ac:dyDescent="0.75">
      <c r="A737" s="4"/>
      <c r="B737" s="5"/>
      <c r="C737" s="6"/>
      <c r="D737" s="6"/>
      <c r="E737" s="6"/>
      <c r="F737" s="6"/>
      <c r="G737" s="6"/>
      <c r="H737" s="35" t="str">
        <f t="shared" si="66"/>
        <v/>
      </c>
      <c r="I737" s="35" t="str">
        <f t="shared" si="67"/>
        <v/>
      </c>
      <c r="J737" s="35" t="str">
        <f t="shared" si="68"/>
        <v/>
      </c>
      <c r="K737" s="36" t="str">
        <f>Profile!$B$14</f>
        <v>700101-1</v>
      </c>
      <c r="L737" s="37">
        <f t="shared" ca="1" si="69"/>
        <v>45085</v>
      </c>
      <c r="M737" s="20" t="str">
        <f t="shared" si="70"/>
        <v>0</v>
      </c>
      <c r="N737" s="20" t="str">
        <f t="shared" si="71"/>
        <v>0</v>
      </c>
      <c r="O737" s="20" t="e">
        <f>ROUND(VLOOKUP($M737,age!$A$2:$M$479,2,FALSE),1)</f>
        <v>#N/A</v>
      </c>
      <c r="P737" s="20" t="e">
        <f>ROUND(VLOOKUP($M737,age!$A$2:$M$479,3,FALSE),1)</f>
        <v>#N/A</v>
      </c>
      <c r="Q737" s="20" t="e">
        <f>ROUND(VLOOKUP($M737,age!$A$2:$M$479,4,FALSE),1)</f>
        <v>#N/A</v>
      </c>
      <c r="R737" s="20" t="e">
        <f>ROUND(VLOOKUP($M737,age!$A$2:$M$479,5,FALSE),1)</f>
        <v>#N/A</v>
      </c>
      <c r="S737" s="20" t="e">
        <f>ROUND(VLOOKUP($M737,age!$A$2:$M$479,6,FALSE),1)</f>
        <v>#N/A</v>
      </c>
      <c r="T737" s="20" t="e">
        <f>ROUND(VLOOKUP($M737,age!$A$2:$M$479,7,FALSE),1)</f>
        <v>#N/A</v>
      </c>
      <c r="U737" s="20" t="e">
        <f>ROUND(VLOOKUP($M737,age!$A$2:$M$479,8,FALSE),1)</f>
        <v>#N/A</v>
      </c>
      <c r="V737" s="20" t="e">
        <f>ROUND(VLOOKUP($M737,age!$A$2:$M$479,9,FALSE),1)</f>
        <v>#N/A</v>
      </c>
      <c r="W737" s="20" t="e">
        <f>ROUND(VLOOKUP($M737,age!$A$2:$M$479,10,FALSE),1)</f>
        <v>#N/A</v>
      </c>
      <c r="X737" s="20" t="e">
        <f>ROUND(VLOOKUP($M737,age!$A$2:$M$479,11,FALSE),1)</f>
        <v>#N/A</v>
      </c>
      <c r="Y737" s="20" t="e">
        <f>ROUND(VLOOKUP($M737,age!$A$2:$M$479,12,FALSE),1)</f>
        <v>#N/A</v>
      </c>
      <c r="Z737" s="20" t="e">
        <f>ROUND(VLOOKUP($M737,age!$A$2:$M$479,13,FALSE),1)</f>
        <v>#N/A</v>
      </c>
      <c r="AA737" s="20" t="e">
        <f>ROUND(VLOOKUP($N737,ht!$A$2:$H$423,2,FALSE),1)</f>
        <v>#N/A</v>
      </c>
      <c r="AB737" s="38" t="e">
        <f>ROUND(VLOOKUP($N737,ht!$A$2:$H$423,3,FALSE),1)</f>
        <v>#N/A</v>
      </c>
      <c r="AC737" s="20" t="e">
        <f>ROUND(VLOOKUP($N737,ht!$A$2:$H$423,4,FALSE),1)</f>
        <v>#N/A</v>
      </c>
      <c r="AD737" s="20" t="e">
        <f>ROUND(VLOOKUP($N737,ht!$A$2:$H$423,5,FALSE),1)</f>
        <v>#N/A</v>
      </c>
      <c r="AE737" s="20" t="e">
        <f>ROUND(VLOOKUP($N737,ht!$A$2:$H$423,6,FALSE),1)</f>
        <v>#N/A</v>
      </c>
      <c r="AF737" s="20" t="e">
        <f>ROUND(VLOOKUP($N737,ht!$A$2:$H$423,7,FALSE),1)</f>
        <v>#N/A</v>
      </c>
      <c r="AG737" s="20" t="e">
        <f>ROUND(VLOOKUP($N737,ht!$A$2:$H$423,8,FALSE),1)</f>
        <v>#N/A</v>
      </c>
    </row>
    <row r="738" spans="1:33" x14ac:dyDescent="0.75">
      <c r="A738" s="4"/>
      <c r="B738" s="5"/>
      <c r="C738" s="6"/>
      <c r="D738" s="6"/>
      <c r="E738" s="6"/>
      <c r="F738" s="6"/>
      <c r="G738" s="6"/>
      <c r="H738" s="35" t="str">
        <f t="shared" si="66"/>
        <v/>
      </c>
      <c r="I738" s="35" t="str">
        <f t="shared" si="67"/>
        <v/>
      </c>
      <c r="J738" s="35" t="str">
        <f t="shared" si="68"/>
        <v/>
      </c>
      <c r="K738" s="36" t="str">
        <f>Profile!$B$14</f>
        <v>700101-1</v>
      </c>
      <c r="L738" s="37">
        <f t="shared" ca="1" si="69"/>
        <v>45085</v>
      </c>
      <c r="M738" s="20" t="str">
        <f t="shared" si="70"/>
        <v>0</v>
      </c>
      <c r="N738" s="20" t="str">
        <f t="shared" si="71"/>
        <v>0</v>
      </c>
      <c r="O738" s="20" t="e">
        <f>ROUND(VLOOKUP($M738,age!$A$2:$M$479,2,FALSE),1)</f>
        <v>#N/A</v>
      </c>
      <c r="P738" s="20" t="e">
        <f>ROUND(VLOOKUP($M738,age!$A$2:$M$479,3,FALSE),1)</f>
        <v>#N/A</v>
      </c>
      <c r="Q738" s="20" t="e">
        <f>ROUND(VLOOKUP($M738,age!$A$2:$M$479,4,FALSE),1)</f>
        <v>#N/A</v>
      </c>
      <c r="R738" s="20" t="e">
        <f>ROUND(VLOOKUP($M738,age!$A$2:$M$479,5,FALSE),1)</f>
        <v>#N/A</v>
      </c>
      <c r="S738" s="20" t="e">
        <f>ROUND(VLOOKUP($M738,age!$A$2:$M$479,6,FALSE),1)</f>
        <v>#N/A</v>
      </c>
      <c r="T738" s="20" t="e">
        <f>ROUND(VLOOKUP($M738,age!$A$2:$M$479,7,FALSE),1)</f>
        <v>#N/A</v>
      </c>
      <c r="U738" s="20" t="e">
        <f>ROUND(VLOOKUP($M738,age!$A$2:$M$479,8,FALSE),1)</f>
        <v>#N/A</v>
      </c>
      <c r="V738" s="20" t="e">
        <f>ROUND(VLOOKUP($M738,age!$A$2:$M$479,9,FALSE),1)</f>
        <v>#N/A</v>
      </c>
      <c r="W738" s="20" t="e">
        <f>ROUND(VLOOKUP($M738,age!$A$2:$M$479,10,FALSE),1)</f>
        <v>#N/A</v>
      </c>
      <c r="X738" s="20" t="e">
        <f>ROUND(VLOOKUP($M738,age!$A$2:$M$479,11,FALSE),1)</f>
        <v>#N/A</v>
      </c>
      <c r="Y738" s="20" t="e">
        <f>ROUND(VLOOKUP($M738,age!$A$2:$M$479,12,FALSE),1)</f>
        <v>#N/A</v>
      </c>
      <c r="Z738" s="20" t="e">
        <f>ROUND(VLOOKUP($M738,age!$A$2:$M$479,13,FALSE),1)</f>
        <v>#N/A</v>
      </c>
      <c r="AA738" s="20" t="e">
        <f>ROUND(VLOOKUP($N738,ht!$A$2:$H$423,2,FALSE),1)</f>
        <v>#N/A</v>
      </c>
      <c r="AB738" s="38" t="e">
        <f>ROUND(VLOOKUP($N738,ht!$A$2:$H$423,3,FALSE),1)</f>
        <v>#N/A</v>
      </c>
      <c r="AC738" s="20" t="e">
        <f>ROUND(VLOOKUP($N738,ht!$A$2:$H$423,4,FALSE),1)</f>
        <v>#N/A</v>
      </c>
      <c r="AD738" s="20" t="e">
        <f>ROUND(VLOOKUP($N738,ht!$A$2:$H$423,5,FALSE),1)</f>
        <v>#N/A</v>
      </c>
      <c r="AE738" s="20" t="e">
        <f>ROUND(VLOOKUP($N738,ht!$A$2:$H$423,6,FALSE),1)</f>
        <v>#N/A</v>
      </c>
      <c r="AF738" s="20" t="e">
        <f>ROUND(VLOOKUP($N738,ht!$A$2:$H$423,7,FALSE),1)</f>
        <v>#N/A</v>
      </c>
      <c r="AG738" s="20" t="e">
        <f>ROUND(VLOOKUP($N738,ht!$A$2:$H$423,8,FALSE),1)</f>
        <v>#N/A</v>
      </c>
    </row>
    <row r="739" spans="1:33" x14ac:dyDescent="0.75">
      <c r="A739" s="4"/>
      <c r="B739" s="5"/>
      <c r="C739" s="6"/>
      <c r="D739" s="6"/>
      <c r="E739" s="6"/>
      <c r="F739" s="6"/>
      <c r="G739" s="6"/>
      <c r="H739" s="35" t="str">
        <f t="shared" si="66"/>
        <v/>
      </c>
      <c r="I739" s="35" t="str">
        <f t="shared" si="67"/>
        <v/>
      </c>
      <c r="J739" s="35" t="str">
        <f t="shared" si="68"/>
        <v/>
      </c>
      <c r="K739" s="36" t="str">
        <f>Profile!$B$14</f>
        <v>700101-1</v>
      </c>
      <c r="L739" s="37">
        <f t="shared" ca="1" si="69"/>
        <v>45085</v>
      </c>
      <c r="M739" s="20" t="str">
        <f t="shared" si="70"/>
        <v>0</v>
      </c>
      <c r="N739" s="20" t="str">
        <f t="shared" si="71"/>
        <v>0</v>
      </c>
      <c r="O739" s="20" t="e">
        <f>ROUND(VLOOKUP($M739,age!$A$2:$M$479,2,FALSE),1)</f>
        <v>#N/A</v>
      </c>
      <c r="P739" s="20" t="e">
        <f>ROUND(VLOOKUP($M739,age!$A$2:$M$479,3,FALSE),1)</f>
        <v>#N/A</v>
      </c>
      <c r="Q739" s="20" t="e">
        <f>ROUND(VLOOKUP($M739,age!$A$2:$M$479,4,FALSE),1)</f>
        <v>#N/A</v>
      </c>
      <c r="R739" s="20" t="e">
        <f>ROUND(VLOOKUP($M739,age!$A$2:$M$479,5,FALSE),1)</f>
        <v>#N/A</v>
      </c>
      <c r="S739" s="20" t="e">
        <f>ROUND(VLOOKUP($M739,age!$A$2:$M$479,6,FALSE),1)</f>
        <v>#N/A</v>
      </c>
      <c r="T739" s="20" t="e">
        <f>ROUND(VLOOKUP($M739,age!$A$2:$M$479,7,FALSE),1)</f>
        <v>#N/A</v>
      </c>
      <c r="U739" s="20" t="e">
        <f>ROUND(VLOOKUP($M739,age!$A$2:$M$479,8,FALSE),1)</f>
        <v>#N/A</v>
      </c>
      <c r="V739" s="20" t="e">
        <f>ROUND(VLOOKUP($M739,age!$A$2:$M$479,9,FALSE),1)</f>
        <v>#N/A</v>
      </c>
      <c r="W739" s="20" t="e">
        <f>ROUND(VLOOKUP($M739,age!$A$2:$M$479,10,FALSE),1)</f>
        <v>#N/A</v>
      </c>
      <c r="X739" s="20" t="e">
        <f>ROUND(VLOOKUP($M739,age!$A$2:$M$479,11,FALSE),1)</f>
        <v>#N/A</v>
      </c>
      <c r="Y739" s="20" t="e">
        <f>ROUND(VLOOKUP($M739,age!$A$2:$M$479,12,FALSE),1)</f>
        <v>#N/A</v>
      </c>
      <c r="Z739" s="20" t="e">
        <f>ROUND(VLOOKUP($M739,age!$A$2:$M$479,13,FALSE),1)</f>
        <v>#N/A</v>
      </c>
      <c r="AA739" s="20" t="e">
        <f>ROUND(VLOOKUP($N739,ht!$A$2:$H$423,2,FALSE),1)</f>
        <v>#N/A</v>
      </c>
      <c r="AB739" s="38" t="e">
        <f>ROUND(VLOOKUP($N739,ht!$A$2:$H$423,3,FALSE),1)</f>
        <v>#N/A</v>
      </c>
      <c r="AC739" s="20" t="e">
        <f>ROUND(VLOOKUP($N739,ht!$A$2:$H$423,4,FALSE),1)</f>
        <v>#N/A</v>
      </c>
      <c r="AD739" s="20" t="e">
        <f>ROUND(VLOOKUP($N739,ht!$A$2:$H$423,5,FALSE),1)</f>
        <v>#N/A</v>
      </c>
      <c r="AE739" s="20" t="e">
        <f>ROUND(VLOOKUP($N739,ht!$A$2:$H$423,6,FALSE),1)</f>
        <v>#N/A</v>
      </c>
      <c r="AF739" s="20" t="e">
        <f>ROUND(VLOOKUP($N739,ht!$A$2:$H$423,7,FALSE),1)</f>
        <v>#N/A</v>
      </c>
      <c r="AG739" s="20" t="e">
        <f>ROUND(VLOOKUP($N739,ht!$A$2:$H$423,8,FALSE),1)</f>
        <v>#N/A</v>
      </c>
    </row>
    <row r="740" spans="1:33" x14ac:dyDescent="0.75">
      <c r="A740" s="4"/>
      <c r="B740" s="5"/>
      <c r="C740" s="6"/>
      <c r="D740" s="6"/>
      <c r="E740" s="6"/>
      <c r="F740" s="6"/>
      <c r="G740" s="6"/>
      <c r="H740" s="35" t="str">
        <f t="shared" si="66"/>
        <v/>
      </c>
      <c r="I740" s="35" t="str">
        <f t="shared" si="67"/>
        <v/>
      </c>
      <c r="J740" s="35" t="str">
        <f t="shared" si="68"/>
        <v/>
      </c>
      <c r="K740" s="36" t="str">
        <f>Profile!$B$14</f>
        <v>700101-1</v>
      </c>
      <c r="L740" s="37">
        <f t="shared" ca="1" si="69"/>
        <v>45085</v>
      </c>
      <c r="M740" s="20" t="str">
        <f t="shared" si="70"/>
        <v>0</v>
      </c>
      <c r="N740" s="20" t="str">
        <f t="shared" si="71"/>
        <v>0</v>
      </c>
      <c r="O740" s="20" t="e">
        <f>ROUND(VLOOKUP($M740,age!$A$2:$M$479,2,FALSE),1)</f>
        <v>#N/A</v>
      </c>
      <c r="P740" s="20" t="e">
        <f>ROUND(VLOOKUP($M740,age!$A$2:$M$479,3,FALSE),1)</f>
        <v>#N/A</v>
      </c>
      <c r="Q740" s="20" t="e">
        <f>ROUND(VLOOKUP($M740,age!$A$2:$M$479,4,FALSE),1)</f>
        <v>#N/A</v>
      </c>
      <c r="R740" s="20" t="e">
        <f>ROUND(VLOOKUP($M740,age!$A$2:$M$479,5,FALSE),1)</f>
        <v>#N/A</v>
      </c>
      <c r="S740" s="20" t="e">
        <f>ROUND(VLOOKUP($M740,age!$A$2:$M$479,6,FALSE),1)</f>
        <v>#N/A</v>
      </c>
      <c r="T740" s="20" t="e">
        <f>ROUND(VLOOKUP($M740,age!$A$2:$M$479,7,FALSE),1)</f>
        <v>#N/A</v>
      </c>
      <c r="U740" s="20" t="e">
        <f>ROUND(VLOOKUP($M740,age!$A$2:$M$479,8,FALSE),1)</f>
        <v>#N/A</v>
      </c>
      <c r="V740" s="20" t="e">
        <f>ROUND(VLOOKUP($M740,age!$A$2:$M$479,9,FALSE),1)</f>
        <v>#N/A</v>
      </c>
      <c r="W740" s="20" t="e">
        <f>ROUND(VLOOKUP($M740,age!$A$2:$M$479,10,FALSE),1)</f>
        <v>#N/A</v>
      </c>
      <c r="X740" s="20" t="e">
        <f>ROUND(VLOOKUP($M740,age!$A$2:$M$479,11,FALSE),1)</f>
        <v>#N/A</v>
      </c>
      <c r="Y740" s="20" t="e">
        <f>ROUND(VLOOKUP($M740,age!$A$2:$M$479,12,FALSE),1)</f>
        <v>#N/A</v>
      </c>
      <c r="Z740" s="20" t="e">
        <f>ROUND(VLOOKUP($M740,age!$A$2:$M$479,13,FALSE),1)</f>
        <v>#N/A</v>
      </c>
      <c r="AA740" s="20" t="e">
        <f>ROUND(VLOOKUP($N740,ht!$A$2:$H$423,2,FALSE),1)</f>
        <v>#N/A</v>
      </c>
      <c r="AB740" s="38" t="e">
        <f>ROUND(VLOOKUP($N740,ht!$A$2:$H$423,3,FALSE),1)</f>
        <v>#N/A</v>
      </c>
      <c r="AC740" s="20" t="e">
        <f>ROUND(VLOOKUP($N740,ht!$A$2:$H$423,4,FALSE),1)</f>
        <v>#N/A</v>
      </c>
      <c r="AD740" s="20" t="e">
        <f>ROUND(VLOOKUP($N740,ht!$A$2:$H$423,5,FALSE),1)</f>
        <v>#N/A</v>
      </c>
      <c r="AE740" s="20" t="e">
        <f>ROUND(VLOOKUP($N740,ht!$A$2:$H$423,6,FALSE),1)</f>
        <v>#N/A</v>
      </c>
      <c r="AF740" s="20" t="e">
        <f>ROUND(VLOOKUP($N740,ht!$A$2:$H$423,7,FALSE),1)</f>
        <v>#N/A</v>
      </c>
      <c r="AG740" s="20" t="e">
        <f>ROUND(VLOOKUP($N740,ht!$A$2:$H$423,8,FALSE),1)</f>
        <v>#N/A</v>
      </c>
    </row>
    <row r="741" spans="1:33" x14ac:dyDescent="0.75">
      <c r="A741" s="4"/>
      <c r="B741" s="5"/>
      <c r="C741" s="6"/>
      <c r="D741" s="6"/>
      <c r="E741" s="6"/>
      <c r="F741" s="6"/>
      <c r="G741" s="6"/>
      <c r="H741" s="35" t="str">
        <f t="shared" si="66"/>
        <v/>
      </c>
      <c r="I741" s="35" t="str">
        <f t="shared" si="67"/>
        <v/>
      </c>
      <c r="J741" s="35" t="str">
        <f t="shared" si="68"/>
        <v/>
      </c>
      <c r="K741" s="36" t="str">
        <f>Profile!$B$14</f>
        <v>700101-1</v>
      </c>
      <c r="L741" s="37">
        <f t="shared" ca="1" si="69"/>
        <v>45085</v>
      </c>
      <c r="M741" s="20" t="str">
        <f t="shared" si="70"/>
        <v>0</v>
      </c>
      <c r="N741" s="20" t="str">
        <f t="shared" si="71"/>
        <v>0</v>
      </c>
      <c r="O741" s="20" t="e">
        <f>ROUND(VLOOKUP($M741,age!$A$2:$M$479,2,FALSE),1)</f>
        <v>#N/A</v>
      </c>
      <c r="P741" s="20" t="e">
        <f>ROUND(VLOOKUP($M741,age!$A$2:$M$479,3,FALSE),1)</f>
        <v>#N/A</v>
      </c>
      <c r="Q741" s="20" t="e">
        <f>ROUND(VLOOKUP($M741,age!$A$2:$M$479,4,FALSE),1)</f>
        <v>#N/A</v>
      </c>
      <c r="R741" s="20" t="e">
        <f>ROUND(VLOOKUP($M741,age!$A$2:$M$479,5,FALSE),1)</f>
        <v>#N/A</v>
      </c>
      <c r="S741" s="20" t="e">
        <f>ROUND(VLOOKUP($M741,age!$A$2:$M$479,6,FALSE),1)</f>
        <v>#N/A</v>
      </c>
      <c r="T741" s="20" t="e">
        <f>ROUND(VLOOKUP($M741,age!$A$2:$M$479,7,FALSE),1)</f>
        <v>#N/A</v>
      </c>
      <c r="U741" s="20" t="e">
        <f>ROUND(VLOOKUP($M741,age!$A$2:$M$479,8,FALSE),1)</f>
        <v>#N/A</v>
      </c>
      <c r="V741" s="20" t="e">
        <f>ROUND(VLOOKUP($M741,age!$A$2:$M$479,9,FALSE),1)</f>
        <v>#N/A</v>
      </c>
      <c r="W741" s="20" t="e">
        <f>ROUND(VLOOKUP($M741,age!$A$2:$M$479,10,FALSE),1)</f>
        <v>#N/A</v>
      </c>
      <c r="X741" s="20" t="e">
        <f>ROUND(VLOOKUP($M741,age!$A$2:$M$479,11,FALSE),1)</f>
        <v>#N/A</v>
      </c>
      <c r="Y741" s="20" t="e">
        <f>ROUND(VLOOKUP($M741,age!$A$2:$M$479,12,FALSE),1)</f>
        <v>#N/A</v>
      </c>
      <c r="Z741" s="20" t="e">
        <f>ROUND(VLOOKUP($M741,age!$A$2:$M$479,13,FALSE),1)</f>
        <v>#N/A</v>
      </c>
      <c r="AA741" s="20" t="e">
        <f>ROUND(VLOOKUP($N741,ht!$A$2:$H$423,2,FALSE),1)</f>
        <v>#N/A</v>
      </c>
      <c r="AB741" s="38" t="e">
        <f>ROUND(VLOOKUP($N741,ht!$A$2:$H$423,3,FALSE),1)</f>
        <v>#N/A</v>
      </c>
      <c r="AC741" s="20" t="e">
        <f>ROUND(VLOOKUP($N741,ht!$A$2:$H$423,4,FALSE),1)</f>
        <v>#N/A</v>
      </c>
      <c r="AD741" s="20" t="e">
        <f>ROUND(VLOOKUP($N741,ht!$A$2:$H$423,5,FALSE),1)</f>
        <v>#N/A</v>
      </c>
      <c r="AE741" s="20" t="e">
        <f>ROUND(VLOOKUP($N741,ht!$A$2:$H$423,6,FALSE),1)</f>
        <v>#N/A</v>
      </c>
      <c r="AF741" s="20" t="e">
        <f>ROUND(VLOOKUP($N741,ht!$A$2:$H$423,7,FALSE),1)</f>
        <v>#N/A</v>
      </c>
      <c r="AG741" s="20" t="e">
        <f>ROUND(VLOOKUP($N741,ht!$A$2:$H$423,8,FALSE),1)</f>
        <v>#N/A</v>
      </c>
    </row>
    <row r="742" spans="1:33" x14ac:dyDescent="0.75">
      <c r="A742" s="4"/>
      <c r="B742" s="5"/>
      <c r="C742" s="6"/>
      <c r="D742" s="6"/>
      <c r="E742" s="6"/>
      <c r="F742" s="6"/>
      <c r="G742" s="6"/>
      <c r="H742" s="35" t="str">
        <f t="shared" si="66"/>
        <v/>
      </c>
      <c r="I742" s="35" t="str">
        <f t="shared" si="67"/>
        <v/>
      </c>
      <c r="J742" s="35" t="str">
        <f t="shared" si="68"/>
        <v/>
      </c>
      <c r="K742" s="36" t="str">
        <f>Profile!$B$14</f>
        <v>700101-1</v>
      </c>
      <c r="L742" s="37">
        <f t="shared" ca="1" si="69"/>
        <v>45085</v>
      </c>
      <c r="M742" s="20" t="str">
        <f t="shared" si="70"/>
        <v>0</v>
      </c>
      <c r="N742" s="20" t="str">
        <f t="shared" si="71"/>
        <v>0</v>
      </c>
      <c r="O742" s="20" t="e">
        <f>ROUND(VLOOKUP($M742,age!$A$2:$M$479,2,FALSE),1)</f>
        <v>#N/A</v>
      </c>
      <c r="P742" s="20" t="e">
        <f>ROUND(VLOOKUP($M742,age!$A$2:$M$479,3,FALSE),1)</f>
        <v>#N/A</v>
      </c>
      <c r="Q742" s="20" t="e">
        <f>ROUND(VLOOKUP($M742,age!$A$2:$M$479,4,FALSE),1)</f>
        <v>#N/A</v>
      </c>
      <c r="R742" s="20" t="e">
        <f>ROUND(VLOOKUP($M742,age!$A$2:$M$479,5,FALSE),1)</f>
        <v>#N/A</v>
      </c>
      <c r="S742" s="20" t="e">
        <f>ROUND(VLOOKUP($M742,age!$A$2:$M$479,6,FALSE),1)</f>
        <v>#N/A</v>
      </c>
      <c r="T742" s="20" t="e">
        <f>ROUND(VLOOKUP($M742,age!$A$2:$M$479,7,FALSE),1)</f>
        <v>#N/A</v>
      </c>
      <c r="U742" s="20" t="e">
        <f>ROUND(VLOOKUP($M742,age!$A$2:$M$479,8,FALSE),1)</f>
        <v>#N/A</v>
      </c>
      <c r="V742" s="20" t="e">
        <f>ROUND(VLOOKUP($M742,age!$A$2:$M$479,9,FALSE),1)</f>
        <v>#N/A</v>
      </c>
      <c r="W742" s="20" t="e">
        <f>ROUND(VLOOKUP($M742,age!$A$2:$M$479,10,FALSE),1)</f>
        <v>#N/A</v>
      </c>
      <c r="X742" s="20" t="e">
        <f>ROUND(VLOOKUP($M742,age!$A$2:$M$479,11,FALSE),1)</f>
        <v>#N/A</v>
      </c>
      <c r="Y742" s="20" t="e">
        <f>ROUND(VLOOKUP($M742,age!$A$2:$M$479,12,FALSE),1)</f>
        <v>#N/A</v>
      </c>
      <c r="Z742" s="20" t="e">
        <f>ROUND(VLOOKUP($M742,age!$A$2:$M$479,13,FALSE),1)</f>
        <v>#N/A</v>
      </c>
      <c r="AA742" s="20" t="e">
        <f>ROUND(VLOOKUP($N742,ht!$A$2:$H$423,2,FALSE),1)</f>
        <v>#N/A</v>
      </c>
      <c r="AB742" s="38" t="e">
        <f>ROUND(VLOOKUP($N742,ht!$A$2:$H$423,3,FALSE),1)</f>
        <v>#N/A</v>
      </c>
      <c r="AC742" s="20" t="e">
        <f>ROUND(VLOOKUP($N742,ht!$A$2:$H$423,4,FALSE),1)</f>
        <v>#N/A</v>
      </c>
      <c r="AD742" s="20" t="e">
        <f>ROUND(VLOOKUP($N742,ht!$A$2:$H$423,5,FALSE),1)</f>
        <v>#N/A</v>
      </c>
      <c r="AE742" s="20" t="e">
        <f>ROUND(VLOOKUP($N742,ht!$A$2:$H$423,6,FALSE),1)</f>
        <v>#N/A</v>
      </c>
      <c r="AF742" s="20" t="e">
        <f>ROUND(VLOOKUP($N742,ht!$A$2:$H$423,7,FALSE),1)</f>
        <v>#N/A</v>
      </c>
      <c r="AG742" s="20" t="e">
        <f>ROUND(VLOOKUP($N742,ht!$A$2:$H$423,8,FALSE),1)</f>
        <v>#N/A</v>
      </c>
    </row>
    <row r="743" spans="1:33" x14ac:dyDescent="0.75">
      <c r="A743" s="4"/>
      <c r="B743" s="5"/>
      <c r="C743" s="6"/>
      <c r="D743" s="6"/>
      <c r="E743" s="6"/>
      <c r="F743" s="6"/>
      <c r="G743" s="6"/>
      <c r="H743" s="35" t="str">
        <f t="shared" si="66"/>
        <v/>
      </c>
      <c r="I743" s="35" t="str">
        <f t="shared" si="67"/>
        <v/>
      </c>
      <c r="J743" s="35" t="str">
        <f t="shared" si="68"/>
        <v/>
      </c>
      <c r="K743" s="36" t="str">
        <f>Profile!$B$14</f>
        <v>700101-1</v>
      </c>
      <c r="L743" s="37">
        <f t="shared" ca="1" si="69"/>
        <v>45085</v>
      </c>
      <c r="M743" s="20" t="str">
        <f t="shared" si="70"/>
        <v>0</v>
      </c>
      <c r="N743" s="20" t="str">
        <f t="shared" si="71"/>
        <v>0</v>
      </c>
      <c r="O743" s="20" t="e">
        <f>ROUND(VLOOKUP($M743,age!$A$2:$M$479,2,FALSE),1)</f>
        <v>#N/A</v>
      </c>
      <c r="P743" s="20" t="e">
        <f>ROUND(VLOOKUP($M743,age!$A$2:$M$479,3,FALSE),1)</f>
        <v>#N/A</v>
      </c>
      <c r="Q743" s="20" t="e">
        <f>ROUND(VLOOKUP($M743,age!$A$2:$M$479,4,FALSE),1)</f>
        <v>#N/A</v>
      </c>
      <c r="R743" s="20" t="e">
        <f>ROUND(VLOOKUP($M743,age!$A$2:$M$479,5,FALSE),1)</f>
        <v>#N/A</v>
      </c>
      <c r="S743" s="20" t="e">
        <f>ROUND(VLOOKUP($M743,age!$A$2:$M$479,6,FALSE),1)</f>
        <v>#N/A</v>
      </c>
      <c r="T743" s="20" t="e">
        <f>ROUND(VLOOKUP($M743,age!$A$2:$M$479,7,FALSE),1)</f>
        <v>#N/A</v>
      </c>
      <c r="U743" s="20" t="e">
        <f>ROUND(VLOOKUP($M743,age!$A$2:$M$479,8,FALSE),1)</f>
        <v>#N/A</v>
      </c>
      <c r="V743" s="20" t="e">
        <f>ROUND(VLOOKUP($M743,age!$A$2:$M$479,9,FALSE),1)</f>
        <v>#N/A</v>
      </c>
      <c r="W743" s="20" t="e">
        <f>ROUND(VLOOKUP($M743,age!$A$2:$M$479,10,FALSE),1)</f>
        <v>#N/A</v>
      </c>
      <c r="X743" s="20" t="e">
        <f>ROUND(VLOOKUP($M743,age!$A$2:$M$479,11,FALSE),1)</f>
        <v>#N/A</v>
      </c>
      <c r="Y743" s="20" t="e">
        <f>ROUND(VLOOKUP($M743,age!$A$2:$M$479,12,FALSE),1)</f>
        <v>#N/A</v>
      </c>
      <c r="Z743" s="20" t="e">
        <f>ROUND(VLOOKUP($M743,age!$A$2:$M$479,13,FALSE),1)</f>
        <v>#N/A</v>
      </c>
      <c r="AA743" s="20" t="e">
        <f>ROUND(VLOOKUP($N743,ht!$A$2:$H$423,2,FALSE),1)</f>
        <v>#N/A</v>
      </c>
      <c r="AB743" s="38" t="e">
        <f>ROUND(VLOOKUP($N743,ht!$A$2:$H$423,3,FALSE),1)</f>
        <v>#N/A</v>
      </c>
      <c r="AC743" s="20" t="e">
        <f>ROUND(VLOOKUP($N743,ht!$A$2:$H$423,4,FALSE),1)</f>
        <v>#N/A</v>
      </c>
      <c r="AD743" s="20" t="e">
        <f>ROUND(VLOOKUP($N743,ht!$A$2:$H$423,5,FALSE),1)</f>
        <v>#N/A</v>
      </c>
      <c r="AE743" s="20" t="e">
        <f>ROUND(VLOOKUP($N743,ht!$A$2:$H$423,6,FALSE),1)</f>
        <v>#N/A</v>
      </c>
      <c r="AF743" s="20" t="e">
        <f>ROUND(VLOOKUP($N743,ht!$A$2:$H$423,7,FALSE),1)</f>
        <v>#N/A</v>
      </c>
      <c r="AG743" s="20" t="e">
        <f>ROUND(VLOOKUP($N743,ht!$A$2:$H$423,8,FALSE),1)</f>
        <v>#N/A</v>
      </c>
    </row>
    <row r="744" spans="1:33" x14ac:dyDescent="0.75">
      <c r="A744" s="4"/>
      <c r="B744" s="5"/>
      <c r="C744" s="6"/>
      <c r="D744" s="6"/>
      <c r="E744" s="6"/>
      <c r="F744" s="6"/>
      <c r="G744" s="6"/>
      <c r="H744" s="35" t="str">
        <f t="shared" ref="H744:H807" si="72">IF(F744=0,"",IF(F744&gt;T744,"น้ำหนักมากเกินเกณฑ์",IF(F744&gt;S744,"น้ำหนักค่อนข้างมาก",IF(F744&gt;=R744,"น้ำหนักตามเกณฑ์",IF(F744&gt;=Q744,"น้ำหนักค่อนข้างน้อย","น้ำหนักน้อยกว่าเกณฑ์")))))</f>
        <v/>
      </c>
      <c r="I744" s="35" t="str">
        <f t="shared" ref="I744:I807" si="73">IF(G744=0,"",IF(G744&gt;Z744,"สูง",IF(G744&gt;Y744,"ค่อนข้างสูง",IF(G744&gt;=X744,"ส่วนสูงตามเกณฑ์",IF(G744&gt;=W744,"ค่อนข้างเตี้ย","เตี้ย")))))</f>
        <v/>
      </c>
      <c r="J744" s="35" t="str">
        <f t="shared" ref="J744:J807" si="74">IF(F744=0,"",IF(F744&gt;AG744,"อ้วน",IF(F744&gt;AF744,"เริ่มอ้วน",IF(F744&gt;AE744,"ท้วม",IF(F744&gt;=AD744,"สมส่วน",IF(F744&gt;=AC744,"ค่อนข้างผอม","ผอม"))))))</f>
        <v/>
      </c>
      <c r="K744" s="36" t="str">
        <f>Profile!$B$14</f>
        <v>700101-1</v>
      </c>
      <c r="L744" s="37">
        <f t="shared" ca="1" si="69"/>
        <v>45085</v>
      </c>
      <c r="M744" s="20" t="str">
        <f t="shared" si="70"/>
        <v>0</v>
      </c>
      <c r="N744" s="20" t="str">
        <f t="shared" si="71"/>
        <v>0</v>
      </c>
      <c r="O744" s="20" t="e">
        <f>ROUND(VLOOKUP($M744,age!$A$2:$M$479,2,FALSE),1)</f>
        <v>#N/A</v>
      </c>
      <c r="P744" s="20" t="e">
        <f>ROUND(VLOOKUP($M744,age!$A$2:$M$479,3,FALSE),1)</f>
        <v>#N/A</v>
      </c>
      <c r="Q744" s="20" t="e">
        <f>ROUND(VLOOKUP($M744,age!$A$2:$M$479,4,FALSE),1)</f>
        <v>#N/A</v>
      </c>
      <c r="R744" s="20" t="e">
        <f>ROUND(VLOOKUP($M744,age!$A$2:$M$479,5,FALSE),1)</f>
        <v>#N/A</v>
      </c>
      <c r="S744" s="20" t="e">
        <f>ROUND(VLOOKUP($M744,age!$A$2:$M$479,6,FALSE),1)</f>
        <v>#N/A</v>
      </c>
      <c r="T744" s="20" t="e">
        <f>ROUND(VLOOKUP($M744,age!$A$2:$M$479,7,FALSE),1)</f>
        <v>#N/A</v>
      </c>
      <c r="U744" s="20" t="e">
        <f>ROUND(VLOOKUP($M744,age!$A$2:$M$479,8,FALSE),1)</f>
        <v>#N/A</v>
      </c>
      <c r="V744" s="20" t="e">
        <f>ROUND(VLOOKUP($M744,age!$A$2:$M$479,9,FALSE),1)</f>
        <v>#N/A</v>
      </c>
      <c r="W744" s="20" t="e">
        <f>ROUND(VLOOKUP($M744,age!$A$2:$M$479,10,FALSE),1)</f>
        <v>#N/A</v>
      </c>
      <c r="X744" s="20" t="e">
        <f>ROUND(VLOOKUP($M744,age!$A$2:$M$479,11,FALSE),1)</f>
        <v>#N/A</v>
      </c>
      <c r="Y744" s="20" t="e">
        <f>ROUND(VLOOKUP($M744,age!$A$2:$M$479,12,FALSE),1)</f>
        <v>#N/A</v>
      </c>
      <c r="Z744" s="20" t="e">
        <f>ROUND(VLOOKUP($M744,age!$A$2:$M$479,13,FALSE),1)</f>
        <v>#N/A</v>
      </c>
      <c r="AA744" s="20" t="e">
        <f>ROUND(VLOOKUP($N744,ht!$A$2:$H$423,2,FALSE),1)</f>
        <v>#N/A</v>
      </c>
      <c r="AB744" s="38" t="e">
        <f>ROUND(VLOOKUP($N744,ht!$A$2:$H$423,3,FALSE),1)</f>
        <v>#N/A</v>
      </c>
      <c r="AC744" s="20" t="e">
        <f>ROUND(VLOOKUP($N744,ht!$A$2:$H$423,4,FALSE),1)</f>
        <v>#N/A</v>
      </c>
      <c r="AD744" s="20" t="e">
        <f>ROUND(VLOOKUP($N744,ht!$A$2:$H$423,5,FALSE),1)</f>
        <v>#N/A</v>
      </c>
      <c r="AE744" s="20" t="e">
        <f>ROUND(VLOOKUP($N744,ht!$A$2:$H$423,6,FALSE),1)</f>
        <v>#N/A</v>
      </c>
      <c r="AF744" s="20" t="e">
        <f>ROUND(VLOOKUP($N744,ht!$A$2:$H$423,7,FALSE),1)</f>
        <v>#N/A</v>
      </c>
      <c r="AG744" s="20" t="e">
        <f>ROUND(VLOOKUP($N744,ht!$A$2:$H$423,8,FALSE),1)</f>
        <v>#N/A</v>
      </c>
    </row>
    <row r="745" spans="1:33" x14ac:dyDescent="0.75">
      <c r="A745" s="4"/>
      <c r="B745" s="5"/>
      <c r="C745" s="6"/>
      <c r="D745" s="6"/>
      <c r="E745" s="6"/>
      <c r="F745" s="6"/>
      <c r="G745" s="6"/>
      <c r="H745" s="35" t="str">
        <f t="shared" si="72"/>
        <v/>
      </c>
      <c r="I745" s="35" t="str">
        <f t="shared" si="73"/>
        <v/>
      </c>
      <c r="J745" s="35" t="str">
        <f t="shared" si="74"/>
        <v/>
      </c>
      <c r="K745" s="36" t="str">
        <f>Profile!$B$14</f>
        <v>700101-1</v>
      </c>
      <c r="L745" s="37">
        <f t="shared" ca="1" si="69"/>
        <v>45085</v>
      </c>
      <c r="M745" s="20" t="str">
        <f t="shared" si="70"/>
        <v>0</v>
      </c>
      <c r="N745" s="20" t="str">
        <f t="shared" si="71"/>
        <v>0</v>
      </c>
      <c r="O745" s="20" t="e">
        <f>ROUND(VLOOKUP($M745,age!$A$2:$M$479,2,FALSE),1)</f>
        <v>#N/A</v>
      </c>
      <c r="P745" s="20" t="e">
        <f>ROUND(VLOOKUP($M745,age!$A$2:$M$479,3,FALSE),1)</f>
        <v>#N/A</v>
      </c>
      <c r="Q745" s="20" t="e">
        <f>ROUND(VLOOKUP($M745,age!$A$2:$M$479,4,FALSE),1)</f>
        <v>#N/A</v>
      </c>
      <c r="R745" s="20" t="e">
        <f>ROUND(VLOOKUP($M745,age!$A$2:$M$479,5,FALSE),1)</f>
        <v>#N/A</v>
      </c>
      <c r="S745" s="20" t="e">
        <f>ROUND(VLOOKUP($M745,age!$A$2:$M$479,6,FALSE),1)</f>
        <v>#N/A</v>
      </c>
      <c r="T745" s="20" t="e">
        <f>ROUND(VLOOKUP($M745,age!$A$2:$M$479,7,FALSE),1)</f>
        <v>#N/A</v>
      </c>
      <c r="U745" s="20" t="e">
        <f>ROUND(VLOOKUP($M745,age!$A$2:$M$479,8,FALSE),1)</f>
        <v>#N/A</v>
      </c>
      <c r="V745" s="20" t="e">
        <f>ROUND(VLOOKUP($M745,age!$A$2:$M$479,9,FALSE),1)</f>
        <v>#N/A</v>
      </c>
      <c r="W745" s="20" t="e">
        <f>ROUND(VLOOKUP($M745,age!$A$2:$M$479,10,FALSE),1)</f>
        <v>#N/A</v>
      </c>
      <c r="X745" s="20" t="e">
        <f>ROUND(VLOOKUP($M745,age!$A$2:$M$479,11,FALSE),1)</f>
        <v>#N/A</v>
      </c>
      <c r="Y745" s="20" t="e">
        <f>ROUND(VLOOKUP($M745,age!$A$2:$M$479,12,FALSE),1)</f>
        <v>#N/A</v>
      </c>
      <c r="Z745" s="20" t="e">
        <f>ROUND(VLOOKUP($M745,age!$A$2:$M$479,13,FALSE),1)</f>
        <v>#N/A</v>
      </c>
      <c r="AA745" s="20" t="e">
        <f>ROUND(VLOOKUP($N745,ht!$A$2:$H$423,2,FALSE),1)</f>
        <v>#N/A</v>
      </c>
      <c r="AB745" s="38" t="e">
        <f>ROUND(VLOOKUP($N745,ht!$A$2:$H$423,3,FALSE),1)</f>
        <v>#N/A</v>
      </c>
      <c r="AC745" s="20" t="e">
        <f>ROUND(VLOOKUP($N745,ht!$A$2:$H$423,4,FALSE),1)</f>
        <v>#N/A</v>
      </c>
      <c r="AD745" s="20" t="e">
        <f>ROUND(VLOOKUP($N745,ht!$A$2:$H$423,5,FALSE),1)</f>
        <v>#N/A</v>
      </c>
      <c r="AE745" s="20" t="e">
        <f>ROUND(VLOOKUP($N745,ht!$A$2:$H$423,6,FALSE),1)</f>
        <v>#N/A</v>
      </c>
      <c r="AF745" s="20" t="e">
        <f>ROUND(VLOOKUP($N745,ht!$A$2:$H$423,7,FALSE),1)</f>
        <v>#N/A</v>
      </c>
      <c r="AG745" s="20" t="e">
        <f>ROUND(VLOOKUP($N745,ht!$A$2:$H$423,8,FALSE),1)</f>
        <v>#N/A</v>
      </c>
    </row>
    <row r="746" spans="1:33" x14ac:dyDescent="0.75">
      <c r="A746" s="4"/>
      <c r="B746" s="5"/>
      <c r="C746" s="6"/>
      <c r="D746" s="6"/>
      <c r="E746" s="6"/>
      <c r="F746" s="6"/>
      <c r="G746" s="6"/>
      <c r="H746" s="35" t="str">
        <f t="shared" si="72"/>
        <v/>
      </c>
      <c r="I746" s="35" t="str">
        <f t="shared" si="73"/>
        <v/>
      </c>
      <c r="J746" s="35" t="str">
        <f t="shared" si="74"/>
        <v/>
      </c>
      <c r="K746" s="36" t="str">
        <f>Profile!$B$14</f>
        <v>700101-1</v>
      </c>
      <c r="L746" s="37">
        <f t="shared" ca="1" si="69"/>
        <v>45085</v>
      </c>
      <c r="M746" s="20" t="str">
        <f t="shared" si="70"/>
        <v>0</v>
      </c>
      <c r="N746" s="20" t="str">
        <f t="shared" si="71"/>
        <v>0</v>
      </c>
      <c r="O746" s="20" t="e">
        <f>ROUND(VLOOKUP($M746,age!$A$2:$M$479,2,FALSE),1)</f>
        <v>#N/A</v>
      </c>
      <c r="P746" s="20" t="e">
        <f>ROUND(VLOOKUP($M746,age!$A$2:$M$479,3,FALSE),1)</f>
        <v>#N/A</v>
      </c>
      <c r="Q746" s="20" t="e">
        <f>ROUND(VLOOKUP($M746,age!$A$2:$M$479,4,FALSE),1)</f>
        <v>#N/A</v>
      </c>
      <c r="R746" s="20" t="e">
        <f>ROUND(VLOOKUP($M746,age!$A$2:$M$479,5,FALSE),1)</f>
        <v>#N/A</v>
      </c>
      <c r="S746" s="20" t="e">
        <f>ROUND(VLOOKUP($M746,age!$A$2:$M$479,6,FALSE),1)</f>
        <v>#N/A</v>
      </c>
      <c r="T746" s="20" t="e">
        <f>ROUND(VLOOKUP($M746,age!$A$2:$M$479,7,FALSE),1)</f>
        <v>#N/A</v>
      </c>
      <c r="U746" s="20" t="e">
        <f>ROUND(VLOOKUP($M746,age!$A$2:$M$479,8,FALSE),1)</f>
        <v>#N/A</v>
      </c>
      <c r="V746" s="20" t="e">
        <f>ROUND(VLOOKUP($M746,age!$A$2:$M$479,9,FALSE),1)</f>
        <v>#N/A</v>
      </c>
      <c r="W746" s="20" t="e">
        <f>ROUND(VLOOKUP($M746,age!$A$2:$M$479,10,FALSE),1)</f>
        <v>#N/A</v>
      </c>
      <c r="X746" s="20" t="e">
        <f>ROUND(VLOOKUP($M746,age!$A$2:$M$479,11,FALSE),1)</f>
        <v>#N/A</v>
      </c>
      <c r="Y746" s="20" t="e">
        <f>ROUND(VLOOKUP($M746,age!$A$2:$M$479,12,FALSE),1)</f>
        <v>#N/A</v>
      </c>
      <c r="Z746" s="20" t="e">
        <f>ROUND(VLOOKUP($M746,age!$A$2:$M$479,13,FALSE),1)</f>
        <v>#N/A</v>
      </c>
      <c r="AA746" s="20" t="e">
        <f>ROUND(VLOOKUP($N746,ht!$A$2:$H$423,2,FALSE),1)</f>
        <v>#N/A</v>
      </c>
      <c r="AB746" s="38" t="e">
        <f>ROUND(VLOOKUP($N746,ht!$A$2:$H$423,3,FALSE),1)</f>
        <v>#N/A</v>
      </c>
      <c r="AC746" s="20" t="e">
        <f>ROUND(VLOOKUP($N746,ht!$A$2:$H$423,4,FALSE),1)</f>
        <v>#N/A</v>
      </c>
      <c r="AD746" s="20" t="e">
        <f>ROUND(VLOOKUP($N746,ht!$A$2:$H$423,5,FALSE),1)</f>
        <v>#N/A</v>
      </c>
      <c r="AE746" s="20" t="e">
        <f>ROUND(VLOOKUP($N746,ht!$A$2:$H$423,6,FALSE),1)</f>
        <v>#N/A</v>
      </c>
      <c r="AF746" s="20" t="e">
        <f>ROUND(VLOOKUP($N746,ht!$A$2:$H$423,7,FALSE),1)</f>
        <v>#N/A</v>
      </c>
      <c r="AG746" s="20" t="e">
        <f>ROUND(VLOOKUP($N746,ht!$A$2:$H$423,8,FALSE),1)</f>
        <v>#N/A</v>
      </c>
    </row>
    <row r="747" spans="1:33" x14ac:dyDescent="0.75">
      <c r="A747" s="4"/>
      <c r="B747" s="5"/>
      <c r="C747" s="6"/>
      <c r="D747" s="6"/>
      <c r="E747" s="6"/>
      <c r="F747" s="6"/>
      <c r="G747" s="6"/>
      <c r="H747" s="35" t="str">
        <f t="shared" si="72"/>
        <v/>
      </c>
      <c r="I747" s="35" t="str">
        <f t="shared" si="73"/>
        <v/>
      </c>
      <c r="J747" s="35" t="str">
        <f t="shared" si="74"/>
        <v/>
      </c>
      <c r="K747" s="36" t="str">
        <f>Profile!$B$14</f>
        <v>700101-1</v>
      </c>
      <c r="L747" s="37">
        <f t="shared" ca="1" si="69"/>
        <v>45085</v>
      </c>
      <c r="M747" s="20" t="str">
        <f t="shared" si="70"/>
        <v>0</v>
      </c>
      <c r="N747" s="20" t="str">
        <f t="shared" si="71"/>
        <v>0</v>
      </c>
      <c r="O747" s="20" t="e">
        <f>ROUND(VLOOKUP($M747,age!$A$2:$M$479,2,FALSE),1)</f>
        <v>#N/A</v>
      </c>
      <c r="P747" s="20" t="e">
        <f>ROUND(VLOOKUP($M747,age!$A$2:$M$479,3,FALSE),1)</f>
        <v>#N/A</v>
      </c>
      <c r="Q747" s="20" t="e">
        <f>ROUND(VLOOKUP($M747,age!$A$2:$M$479,4,FALSE),1)</f>
        <v>#N/A</v>
      </c>
      <c r="R747" s="20" t="e">
        <f>ROUND(VLOOKUP($M747,age!$A$2:$M$479,5,FALSE),1)</f>
        <v>#N/A</v>
      </c>
      <c r="S747" s="20" t="e">
        <f>ROUND(VLOOKUP($M747,age!$A$2:$M$479,6,FALSE),1)</f>
        <v>#N/A</v>
      </c>
      <c r="T747" s="20" t="e">
        <f>ROUND(VLOOKUP($M747,age!$A$2:$M$479,7,FALSE),1)</f>
        <v>#N/A</v>
      </c>
      <c r="U747" s="20" t="e">
        <f>ROUND(VLOOKUP($M747,age!$A$2:$M$479,8,FALSE),1)</f>
        <v>#N/A</v>
      </c>
      <c r="V747" s="20" t="e">
        <f>ROUND(VLOOKUP($M747,age!$A$2:$M$479,9,FALSE),1)</f>
        <v>#N/A</v>
      </c>
      <c r="W747" s="20" t="e">
        <f>ROUND(VLOOKUP($M747,age!$A$2:$M$479,10,FALSE),1)</f>
        <v>#N/A</v>
      </c>
      <c r="X747" s="20" t="e">
        <f>ROUND(VLOOKUP($M747,age!$A$2:$M$479,11,FALSE),1)</f>
        <v>#N/A</v>
      </c>
      <c r="Y747" s="20" t="e">
        <f>ROUND(VLOOKUP($M747,age!$A$2:$M$479,12,FALSE),1)</f>
        <v>#N/A</v>
      </c>
      <c r="Z747" s="20" t="e">
        <f>ROUND(VLOOKUP($M747,age!$A$2:$M$479,13,FALSE),1)</f>
        <v>#N/A</v>
      </c>
      <c r="AA747" s="20" t="e">
        <f>ROUND(VLOOKUP($N747,ht!$A$2:$H$423,2,FALSE),1)</f>
        <v>#N/A</v>
      </c>
      <c r="AB747" s="38" t="e">
        <f>ROUND(VLOOKUP($N747,ht!$A$2:$H$423,3,FALSE),1)</f>
        <v>#N/A</v>
      </c>
      <c r="AC747" s="20" t="e">
        <f>ROUND(VLOOKUP($N747,ht!$A$2:$H$423,4,FALSE),1)</f>
        <v>#N/A</v>
      </c>
      <c r="AD747" s="20" t="e">
        <f>ROUND(VLOOKUP($N747,ht!$A$2:$H$423,5,FALSE),1)</f>
        <v>#N/A</v>
      </c>
      <c r="AE747" s="20" t="e">
        <f>ROUND(VLOOKUP($N747,ht!$A$2:$H$423,6,FALSE),1)</f>
        <v>#N/A</v>
      </c>
      <c r="AF747" s="20" t="e">
        <f>ROUND(VLOOKUP($N747,ht!$A$2:$H$423,7,FALSE),1)</f>
        <v>#N/A</v>
      </c>
      <c r="AG747" s="20" t="e">
        <f>ROUND(VLOOKUP($N747,ht!$A$2:$H$423,8,FALSE),1)</f>
        <v>#N/A</v>
      </c>
    </row>
    <row r="748" spans="1:33" x14ac:dyDescent="0.75">
      <c r="A748" s="4"/>
      <c r="B748" s="5"/>
      <c r="C748" s="6"/>
      <c r="D748" s="6"/>
      <c r="E748" s="6"/>
      <c r="F748" s="6"/>
      <c r="G748" s="6"/>
      <c r="H748" s="35" t="str">
        <f t="shared" si="72"/>
        <v/>
      </c>
      <c r="I748" s="35" t="str">
        <f t="shared" si="73"/>
        <v/>
      </c>
      <c r="J748" s="35" t="str">
        <f t="shared" si="74"/>
        <v/>
      </c>
      <c r="K748" s="36" t="str">
        <f>Profile!$B$14</f>
        <v>700101-1</v>
      </c>
      <c r="L748" s="37">
        <f t="shared" ca="1" si="69"/>
        <v>45085</v>
      </c>
      <c r="M748" s="20" t="str">
        <f t="shared" si="70"/>
        <v>0</v>
      </c>
      <c r="N748" s="20" t="str">
        <f t="shared" si="71"/>
        <v>0</v>
      </c>
      <c r="O748" s="20" t="e">
        <f>ROUND(VLOOKUP($M748,age!$A$2:$M$479,2,FALSE),1)</f>
        <v>#N/A</v>
      </c>
      <c r="P748" s="20" t="e">
        <f>ROUND(VLOOKUP($M748,age!$A$2:$M$479,3,FALSE),1)</f>
        <v>#N/A</v>
      </c>
      <c r="Q748" s="20" t="e">
        <f>ROUND(VLOOKUP($M748,age!$A$2:$M$479,4,FALSE),1)</f>
        <v>#N/A</v>
      </c>
      <c r="R748" s="20" t="e">
        <f>ROUND(VLOOKUP($M748,age!$A$2:$M$479,5,FALSE),1)</f>
        <v>#N/A</v>
      </c>
      <c r="S748" s="20" t="e">
        <f>ROUND(VLOOKUP($M748,age!$A$2:$M$479,6,FALSE),1)</f>
        <v>#N/A</v>
      </c>
      <c r="T748" s="20" t="e">
        <f>ROUND(VLOOKUP($M748,age!$A$2:$M$479,7,FALSE),1)</f>
        <v>#N/A</v>
      </c>
      <c r="U748" s="20" t="e">
        <f>ROUND(VLOOKUP($M748,age!$A$2:$M$479,8,FALSE),1)</f>
        <v>#N/A</v>
      </c>
      <c r="V748" s="20" t="e">
        <f>ROUND(VLOOKUP($M748,age!$A$2:$M$479,9,FALSE),1)</f>
        <v>#N/A</v>
      </c>
      <c r="W748" s="20" t="e">
        <f>ROUND(VLOOKUP($M748,age!$A$2:$M$479,10,FALSE),1)</f>
        <v>#N/A</v>
      </c>
      <c r="X748" s="20" t="e">
        <f>ROUND(VLOOKUP($M748,age!$A$2:$M$479,11,FALSE),1)</f>
        <v>#N/A</v>
      </c>
      <c r="Y748" s="20" t="e">
        <f>ROUND(VLOOKUP($M748,age!$A$2:$M$479,12,FALSE),1)</f>
        <v>#N/A</v>
      </c>
      <c r="Z748" s="20" t="e">
        <f>ROUND(VLOOKUP($M748,age!$A$2:$M$479,13,FALSE),1)</f>
        <v>#N/A</v>
      </c>
      <c r="AA748" s="20" t="e">
        <f>ROUND(VLOOKUP($N748,ht!$A$2:$H$423,2,FALSE),1)</f>
        <v>#N/A</v>
      </c>
      <c r="AB748" s="38" t="e">
        <f>ROUND(VLOOKUP($N748,ht!$A$2:$H$423,3,FALSE),1)</f>
        <v>#N/A</v>
      </c>
      <c r="AC748" s="20" t="e">
        <f>ROUND(VLOOKUP($N748,ht!$A$2:$H$423,4,FALSE),1)</f>
        <v>#N/A</v>
      </c>
      <c r="AD748" s="20" t="e">
        <f>ROUND(VLOOKUP($N748,ht!$A$2:$H$423,5,FALSE),1)</f>
        <v>#N/A</v>
      </c>
      <c r="AE748" s="20" t="e">
        <f>ROUND(VLOOKUP($N748,ht!$A$2:$H$423,6,FALSE),1)</f>
        <v>#N/A</v>
      </c>
      <c r="AF748" s="20" t="e">
        <f>ROUND(VLOOKUP($N748,ht!$A$2:$H$423,7,FALSE),1)</f>
        <v>#N/A</v>
      </c>
      <c r="AG748" s="20" t="e">
        <f>ROUND(VLOOKUP($N748,ht!$A$2:$H$423,8,FALSE),1)</f>
        <v>#N/A</v>
      </c>
    </row>
    <row r="749" spans="1:33" x14ac:dyDescent="0.75">
      <c r="A749" s="4"/>
      <c r="B749" s="5"/>
      <c r="C749" s="6"/>
      <c r="D749" s="6"/>
      <c r="E749" s="6"/>
      <c r="F749" s="6"/>
      <c r="G749" s="6"/>
      <c r="H749" s="35" t="str">
        <f t="shared" si="72"/>
        <v/>
      </c>
      <c r="I749" s="35" t="str">
        <f t="shared" si="73"/>
        <v/>
      </c>
      <c r="J749" s="35" t="str">
        <f t="shared" si="74"/>
        <v/>
      </c>
      <c r="K749" s="36" t="str">
        <f>Profile!$B$14</f>
        <v>700101-1</v>
      </c>
      <c r="L749" s="37">
        <f t="shared" ca="1" si="69"/>
        <v>45085</v>
      </c>
      <c r="M749" s="20" t="str">
        <f t="shared" si="70"/>
        <v>0</v>
      </c>
      <c r="N749" s="20" t="str">
        <f t="shared" si="71"/>
        <v>0</v>
      </c>
      <c r="O749" s="20" t="e">
        <f>ROUND(VLOOKUP($M749,age!$A$2:$M$479,2,FALSE),1)</f>
        <v>#N/A</v>
      </c>
      <c r="P749" s="20" t="e">
        <f>ROUND(VLOOKUP($M749,age!$A$2:$M$479,3,FALSE),1)</f>
        <v>#N/A</v>
      </c>
      <c r="Q749" s="20" t="e">
        <f>ROUND(VLOOKUP($M749,age!$A$2:$M$479,4,FALSE),1)</f>
        <v>#N/A</v>
      </c>
      <c r="R749" s="20" t="e">
        <f>ROUND(VLOOKUP($M749,age!$A$2:$M$479,5,FALSE),1)</f>
        <v>#N/A</v>
      </c>
      <c r="S749" s="20" t="e">
        <f>ROUND(VLOOKUP($M749,age!$A$2:$M$479,6,FALSE),1)</f>
        <v>#N/A</v>
      </c>
      <c r="T749" s="20" t="e">
        <f>ROUND(VLOOKUP($M749,age!$A$2:$M$479,7,FALSE),1)</f>
        <v>#N/A</v>
      </c>
      <c r="U749" s="20" t="e">
        <f>ROUND(VLOOKUP($M749,age!$A$2:$M$479,8,FALSE),1)</f>
        <v>#N/A</v>
      </c>
      <c r="V749" s="20" t="e">
        <f>ROUND(VLOOKUP($M749,age!$A$2:$M$479,9,FALSE),1)</f>
        <v>#N/A</v>
      </c>
      <c r="W749" s="20" t="e">
        <f>ROUND(VLOOKUP($M749,age!$A$2:$M$479,10,FALSE),1)</f>
        <v>#N/A</v>
      </c>
      <c r="X749" s="20" t="e">
        <f>ROUND(VLOOKUP($M749,age!$A$2:$M$479,11,FALSE),1)</f>
        <v>#N/A</v>
      </c>
      <c r="Y749" s="20" t="e">
        <f>ROUND(VLOOKUP($M749,age!$A$2:$M$479,12,FALSE),1)</f>
        <v>#N/A</v>
      </c>
      <c r="Z749" s="20" t="e">
        <f>ROUND(VLOOKUP($M749,age!$A$2:$M$479,13,FALSE),1)</f>
        <v>#N/A</v>
      </c>
      <c r="AA749" s="20" t="e">
        <f>ROUND(VLOOKUP($N749,ht!$A$2:$H$423,2,FALSE),1)</f>
        <v>#N/A</v>
      </c>
      <c r="AB749" s="38" t="e">
        <f>ROUND(VLOOKUP($N749,ht!$A$2:$H$423,3,FALSE),1)</f>
        <v>#N/A</v>
      </c>
      <c r="AC749" s="20" t="e">
        <f>ROUND(VLOOKUP($N749,ht!$A$2:$H$423,4,FALSE),1)</f>
        <v>#N/A</v>
      </c>
      <c r="AD749" s="20" t="e">
        <f>ROUND(VLOOKUP($N749,ht!$A$2:$H$423,5,FALSE),1)</f>
        <v>#N/A</v>
      </c>
      <c r="AE749" s="20" t="e">
        <f>ROUND(VLOOKUP($N749,ht!$A$2:$H$423,6,FALSE),1)</f>
        <v>#N/A</v>
      </c>
      <c r="AF749" s="20" t="e">
        <f>ROUND(VLOOKUP($N749,ht!$A$2:$H$423,7,FALSE),1)</f>
        <v>#N/A</v>
      </c>
      <c r="AG749" s="20" t="e">
        <f>ROUND(VLOOKUP($N749,ht!$A$2:$H$423,8,FALSE),1)</f>
        <v>#N/A</v>
      </c>
    </row>
    <row r="750" spans="1:33" x14ac:dyDescent="0.75">
      <c r="A750" s="4"/>
      <c r="B750" s="5"/>
      <c r="C750" s="6"/>
      <c r="D750" s="6"/>
      <c r="E750" s="6"/>
      <c r="F750" s="6"/>
      <c r="G750" s="6"/>
      <c r="H750" s="35" t="str">
        <f t="shared" si="72"/>
        <v/>
      </c>
      <c r="I750" s="35" t="str">
        <f t="shared" si="73"/>
        <v/>
      </c>
      <c r="J750" s="35" t="str">
        <f t="shared" si="74"/>
        <v/>
      </c>
      <c r="K750" s="36" t="str">
        <f>Profile!$B$14</f>
        <v>700101-1</v>
      </c>
      <c r="L750" s="37">
        <f t="shared" ca="1" si="69"/>
        <v>45085</v>
      </c>
      <c r="M750" s="20" t="str">
        <f t="shared" si="70"/>
        <v>0</v>
      </c>
      <c r="N750" s="20" t="str">
        <f t="shared" si="71"/>
        <v>0</v>
      </c>
      <c r="O750" s="20" t="e">
        <f>ROUND(VLOOKUP($M750,age!$A$2:$M$479,2,FALSE),1)</f>
        <v>#N/A</v>
      </c>
      <c r="P750" s="20" t="e">
        <f>ROUND(VLOOKUP($M750,age!$A$2:$M$479,3,FALSE),1)</f>
        <v>#N/A</v>
      </c>
      <c r="Q750" s="20" t="e">
        <f>ROUND(VLOOKUP($M750,age!$A$2:$M$479,4,FALSE),1)</f>
        <v>#N/A</v>
      </c>
      <c r="R750" s="20" t="e">
        <f>ROUND(VLOOKUP($M750,age!$A$2:$M$479,5,FALSE),1)</f>
        <v>#N/A</v>
      </c>
      <c r="S750" s="20" t="e">
        <f>ROUND(VLOOKUP($M750,age!$A$2:$M$479,6,FALSE),1)</f>
        <v>#N/A</v>
      </c>
      <c r="T750" s="20" t="e">
        <f>ROUND(VLOOKUP($M750,age!$A$2:$M$479,7,FALSE),1)</f>
        <v>#N/A</v>
      </c>
      <c r="U750" s="20" t="e">
        <f>ROUND(VLOOKUP($M750,age!$A$2:$M$479,8,FALSE),1)</f>
        <v>#N/A</v>
      </c>
      <c r="V750" s="20" t="e">
        <f>ROUND(VLOOKUP($M750,age!$A$2:$M$479,9,FALSE),1)</f>
        <v>#N/A</v>
      </c>
      <c r="W750" s="20" t="e">
        <f>ROUND(VLOOKUP($M750,age!$A$2:$M$479,10,FALSE),1)</f>
        <v>#N/A</v>
      </c>
      <c r="X750" s="20" t="e">
        <f>ROUND(VLOOKUP($M750,age!$A$2:$M$479,11,FALSE),1)</f>
        <v>#N/A</v>
      </c>
      <c r="Y750" s="20" t="e">
        <f>ROUND(VLOOKUP($M750,age!$A$2:$M$479,12,FALSE),1)</f>
        <v>#N/A</v>
      </c>
      <c r="Z750" s="20" t="e">
        <f>ROUND(VLOOKUP($M750,age!$A$2:$M$479,13,FALSE),1)</f>
        <v>#N/A</v>
      </c>
      <c r="AA750" s="20" t="e">
        <f>ROUND(VLOOKUP($N750,ht!$A$2:$H$423,2,FALSE),1)</f>
        <v>#N/A</v>
      </c>
      <c r="AB750" s="38" t="e">
        <f>ROUND(VLOOKUP($N750,ht!$A$2:$H$423,3,FALSE),1)</f>
        <v>#N/A</v>
      </c>
      <c r="AC750" s="20" t="e">
        <f>ROUND(VLOOKUP($N750,ht!$A$2:$H$423,4,FALSE),1)</f>
        <v>#N/A</v>
      </c>
      <c r="AD750" s="20" t="e">
        <f>ROUND(VLOOKUP($N750,ht!$A$2:$H$423,5,FALSE),1)</f>
        <v>#N/A</v>
      </c>
      <c r="AE750" s="20" t="e">
        <f>ROUND(VLOOKUP($N750,ht!$A$2:$H$423,6,FALSE),1)</f>
        <v>#N/A</v>
      </c>
      <c r="AF750" s="20" t="e">
        <f>ROUND(VLOOKUP($N750,ht!$A$2:$H$423,7,FALSE),1)</f>
        <v>#N/A</v>
      </c>
      <c r="AG750" s="20" t="e">
        <f>ROUND(VLOOKUP($N750,ht!$A$2:$H$423,8,FALSE),1)</f>
        <v>#N/A</v>
      </c>
    </row>
    <row r="751" spans="1:33" x14ac:dyDescent="0.75">
      <c r="A751" s="4"/>
      <c r="B751" s="5"/>
      <c r="C751" s="6"/>
      <c r="D751" s="6"/>
      <c r="E751" s="6"/>
      <c r="F751" s="6"/>
      <c r="G751" s="6"/>
      <c r="H751" s="35" t="str">
        <f t="shared" si="72"/>
        <v/>
      </c>
      <c r="I751" s="35" t="str">
        <f t="shared" si="73"/>
        <v/>
      </c>
      <c r="J751" s="35" t="str">
        <f t="shared" si="74"/>
        <v/>
      </c>
      <c r="K751" s="36" t="str">
        <f>Profile!$B$14</f>
        <v>700101-1</v>
      </c>
      <c r="L751" s="37">
        <f t="shared" ca="1" si="69"/>
        <v>45085</v>
      </c>
      <c r="M751" s="20" t="str">
        <f t="shared" si="70"/>
        <v>0</v>
      </c>
      <c r="N751" s="20" t="str">
        <f t="shared" si="71"/>
        <v>0</v>
      </c>
      <c r="O751" s="20" t="e">
        <f>ROUND(VLOOKUP($M751,age!$A$2:$M$479,2,FALSE),1)</f>
        <v>#N/A</v>
      </c>
      <c r="P751" s="20" t="e">
        <f>ROUND(VLOOKUP($M751,age!$A$2:$M$479,3,FALSE),1)</f>
        <v>#N/A</v>
      </c>
      <c r="Q751" s="20" t="e">
        <f>ROUND(VLOOKUP($M751,age!$A$2:$M$479,4,FALSE),1)</f>
        <v>#N/A</v>
      </c>
      <c r="R751" s="20" t="e">
        <f>ROUND(VLOOKUP($M751,age!$A$2:$M$479,5,FALSE),1)</f>
        <v>#N/A</v>
      </c>
      <c r="S751" s="20" t="e">
        <f>ROUND(VLOOKUP($M751,age!$A$2:$M$479,6,FALSE),1)</f>
        <v>#N/A</v>
      </c>
      <c r="T751" s="20" t="e">
        <f>ROUND(VLOOKUP($M751,age!$A$2:$M$479,7,FALSE),1)</f>
        <v>#N/A</v>
      </c>
      <c r="U751" s="20" t="e">
        <f>ROUND(VLOOKUP($M751,age!$A$2:$M$479,8,FALSE),1)</f>
        <v>#N/A</v>
      </c>
      <c r="V751" s="20" t="e">
        <f>ROUND(VLOOKUP($M751,age!$A$2:$M$479,9,FALSE),1)</f>
        <v>#N/A</v>
      </c>
      <c r="W751" s="20" t="e">
        <f>ROUND(VLOOKUP($M751,age!$A$2:$M$479,10,FALSE),1)</f>
        <v>#N/A</v>
      </c>
      <c r="X751" s="20" t="e">
        <f>ROUND(VLOOKUP($M751,age!$A$2:$M$479,11,FALSE),1)</f>
        <v>#N/A</v>
      </c>
      <c r="Y751" s="20" t="e">
        <f>ROUND(VLOOKUP($M751,age!$A$2:$M$479,12,FALSE),1)</f>
        <v>#N/A</v>
      </c>
      <c r="Z751" s="20" t="e">
        <f>ROUND(VLOOKUP($M751,age!$A$2:$M$479,13,FALSE),1)</f>
        <v>#N/A</v>
      </c>
      <c r="AA751" s="20" t="e">
        <f>ROUND(VLOOKUP($N751,ht!$A$2:$H$423,2,FALSE),1)</f>
        <v>#N/A</v>
      </c>
      <c r="AB751" s="38" t="e">
        <f>ROUND(VLOOKUP($N751,ht!$A$2:$H$423,3,FALSE),1)</f>
        <v>#N/A</v>
      </c>
      <c r="AC751" s="20" t="e">
        <f>ROUND(VLOOKUP($N751,ht!$A$2:$H$423,4,FALSE),1)</f>
        <v>#N/A</v>
      </c>
      <c r="AD751" s="20" t="e">
        <f>ROUND(VLOOKUP($N751,ht!$A$2:$H$423,5,FALSE),1)</f>
        <v>#N/A</v>
      </c>
      <c r="AE751" s="20" t="e">
        <f>ROUND(VLOOKUP($N751,ht!$A$2:$H$423,6,FALSE),1)</f>
        <v>#N/A</v>
      </c>
      <c r="AF751" s="20" t="e">
        <f>ROUND(VLOOKUP($N751,ht!$A$2:$H$423,7,FALSE),1)</f>
        <v>#N/A</v>
      </c>
      <c r="AG751" s="20" t="e">
        <f>ROUND(VLOOKUP($N751,ht!$A$2:$H$423,8,FALSE),1)</f>
        <v>#N/A</v>
      </c>
    </row>
    <row r="752" spans="1:33" x14ac:dyDescent="0.75">
      <c r="A752" s="4"/>
      <c r="B752" s="5"/>
      <c r="C752" s="6"/>
      <c r="D752" s="6"/>
      <c r="E752" s="6"/>
      <c r="F752" s="6"/>
      <c r="G752" s="6"/>
      <c r="H752" s="35" t="str">
        <f t="shared" si="72"/>
        <v/>
      </c>
      <c r="I752" s="35" t="str">
        <f t="shared" si="73"/>
        <v/>
      </c>
      <c r="J752" s="35" t="str">
        <f t="shared" si="74"/>
        <v/>
      </c>
      <c r="K752" s="36" t="str">
        <f>Profile!$B$14</f>
        <v>700101-1</v>
      </c>
      <c r="L752" s="37">
        <f t="shared" ca="1" si="69"/>
        <v>45085</v>
      </c>
      <c r="M752" s="20" t="str">
        <f t="shared" si="70"/>
        <v>0</v>
      </c>
      <c r="N752" s="20" t="str">
        <f t="shared" si="71"/>
        <v>0</v>
      </c>
      <c r="O752" s="20" t="e">
        <f>ROUND(VLOOKUP($M752,age!$A$2:$M$479,2,FALSE),1)</f>
        <v>#N/A</v>
      </c>
      <c r="P752" s="20" t="e">
        <f>ROUND(VLOOKUP($M752,age!$A$2:$M$479,3,FALSE),1)</f>
        <v>#N/A</v>
      </c>
      <c r="Q752" s="20" t="e">
        <f>ROUND(VLOOKUP($M752,age!$A$2:$M$479,4,FALSE),1)</f>
        <v>#N/A</v>
      </c>
      <c r="R752" s="20" t="e">
        <f>ROUND(VLOOKUP($M752,age!$A$2:$M$479,5,FALSE),1)</f>
        <v>#N/A</v>
      </c>
      <c r="S752" s="20" t="e">
        <f>ROUND(VLOOKUP($M752,age!$A$2:$M$479,6,FALSE),1)</f>
        <v>#N/A</v>
      </c>
      <c r="T752" s="20" t="e">
        <f>ROUND(VLOOKUP($M752,age!$A$2:$M$479,7,FALSE),1)</f>
        <v>#N/A</v>
      </c>
      <c r="U752" s="20" t="e">
        <f>ROUND(VLOOKUP($M752,age!$A$2:$M$479,8,FALSE),1)</f>
        <v>#N/A</v>
      </c>
      <c r="V752" s="20" t="e">
        <f>ROUND(VLOOKUP($M752,age!$A$2:$M$479,9,FALSE),1)</f>
        <v>#N/A</v>
      </c>
      <c r="W752" s="20" t="e">
        <f>ROUND(VLOOKUP($M752,age!$A$2:$M$479,10,FALSE),1)</f>
        <v>#N/A</v>
      </c>
      <c r="X752" s="20" t="e">
        <f>ROUND(VLOOKUP($M752,age!$A$2:$M$479,11,FALSE),1)</f>
        <v>#N/A</v>
      </c>
      <c r="Y752" s="20" t="e">
        <f>ROUND(VLOOKUP($M752,age!$A$2:$M$479,12,FALSE),1)</f>
        <v>#N/A</v>
      </c>
      <c r="Z752" s="20" t="e">
        <f>ROUND(VLOOKUP($M752,age!$A$2:$M$479,13,FALSE),1)</f>
        <v>#N/A</v>
      </c>
      <c r="AA752" s="20" t="e">
        <f>ROUND(VLOOKUP($N752,ht!$A$2:$H$423,2,FALSE),1)</f>
        <v>#N/A</v>
      </c>
      <c r="AB752" s="38" t="e">
        <f>ROUND(VLOOKUP($N752,ht!$A$2:$H$423,3,FALSE),1)</f>
        <v>#N/A</v>
      </c>
      <c r="AC752" s="20" t="e">
        <f>ROUND(VLOOKUP($N752,ht!$A$2:$H$423,4,FALSE),1)</f>
        <v>#N/A</v>
      </c>
      <c r="AD752" s="20" t="e">
        <f>ROUND(VLOOKUP($N752,ht!$A$2:$H$423,5,FALSE),1)</f>
        <v>#N/A</v>
      </c>
      <c r="AE752" s="20" t="e">
        <f>ROUND(VLOOKUP($N752,ht!$A$2:$H$423,6,FALSE),1)</f>
        <v>#N/A</v>
      </c>
      <c r="AF752" s="20" t="e">
        <f>ROUND(VLOOKUP($N752,ht!$A$2:$H$423,7,FALSE),1)</f>
        <v>#N/A</v>
      </c>
      <c r="AG752" s="20" t="e">
        <f>ROUND(VLOOKUP($N752,ht!$A$2:$H$423,8,FALSE),1)</f>
        <v>#N/A</v>
      </c>
    </row>
    <row r="753" spans="1:33" x14ac:dyDescent="0.75">
      <c r="A753" s="4"/>
      <c r="B753" s="5"/>
      <c r="C753" s="6"/>
      <c r="D753" s="6"/>
      <c r="E753" s="6"/>
      <c r="F753" s="6"/>
      <c r="G753" s="6"/>
      <c r="H753" s="35" t="str">
        <f t="shared" si="72"/>
        <v/>
      </c>
      <c r="I753" s="35" t="str">
        <f t="shared" si="73"/>
        <v/>
      </c>
      <c r="J753" s="35" t="str">
        <f t="shared" si="74"/>
        <v/>
      </c>
      <c r="K753" s="36" t="str">
        <f>Profile!$B$14</f>
        <v>700101-1</v>
      </c>
      <c r="L753" s="37">
        <f t="shared" ca="1" si="69"/>
        <v>45085</v>
      </c>
      <c r="M753" s="20" t="str">
        <f t="shared" si="70"/>
        <v>0</v>
      </c>
      <c r="N753" s="20" t="str">
        <f t="shared" si="71"/>
        <v>0</v>
      </c>
      <c r="O753" s="20" t="e">
        <f>ROUND(VLOOKUP($M753,age!$A$2:$M$479,2,FALSE),1)</f>
        <v>#N/A</v>
      </c>
      <c r="P753" s="20" t="e">
        <f>ROUND(VLOOKUP($M753,age!$A$2:$M$479,3,FALSE),1)</f>
        <v>#N/A</v>
      </c>
      <c r="Q753" s="20" t="e">
        <f>ROUND(VLOOKUP($M753,age!$A$2:$M$479,4,FALSE),1)</f>
        <v>#N/A</v>
      </c>
      <c r="R753" s="20" t="e">
        <f>ROUND(VLOOKUP($M753,age!$A$2:$M$479,5,FALSE),1)</f>
        <v>#N/A</v>
      </c>
      <c r="S753" s="20" t="e">
        <f>ROUND(VLOOKUP($M753,age!$A$2:$M$479,6,FALSE),1)</f>
        <v>#N/A</v>
      </c>
      <c r="T753" s="20" t="e">
        <f>ROUND(VLOOKUP($M753,age!$A$2:$M$479,7,FALSE),1)</f>
        <v>#N/A</v>
      </c>
      <c r="U753" s="20" t="e">
        <f>ROUND(VLOOKUP($M753,age!$A$2:$M$479,8,FALSE),1)</f>
        <v>#N/A</v>
      </c>
      <c r="V753" s="20" t="e">
        <f>ROUND(VLOOKUP($M753,age!$A$2:$M$479,9,FALSE),1)</f>
        <v>#N/A</v>
      </c>
      <c r="W753" s="20" t="e">
        <f>ROUND(VLOOKUP($M753,age!$A$2:$M$479,10,FALSE),1)</f>
        <v>#N/A</v>
      </c>
      <c r="X753" s="20" t="e">
        <f>ROUND(VLOOKUP($M753,age!$A$2:$M$479,11,FALSE),1)</f>
        <v>#N/A</v>
      </c>
      <c r="Y753" s="20" t="e">
        <f>ROUND(VLOOKUP($M753,age!$A$2:$M$479,12,FALSE),1)</f>
        <v>#N/A</v>
      </c>
      <c r="Z753" s="20" t="e">
        <f>ROUND(VLOOKUP($M753,age!$A$2:$M$479,13,FALSE),1)</f>
        <v>#N/A</v>
      </c>
      <c r="AA753" s="20" t="e">
        <f>ROUND(VLOOKUP($N753,ht!$A$2:$H$423,2,FALSE),1)</f>
        <v>#N/A</v>
      </c>
      <c r="AB753" s="38" t="e">
        <f>ROUND(VLOOKUP($N753,ht!$A$2:$H$423,3,FALSE),1)</f>
        <v>#N/A</v>
      </c>
      <c r="AC753" s="20" t="e">
        <f>ROUND(VLOOKUP($N753,ht!$A$2:$H$423,4,FALSE),1)</f>
        <v>#N/A</v>
      </c>
      <c r="AD753" s="20" t="e">
        <f>ROUND(VLOOKUP($N753,ht!$A$2:$H$423,5,FALSE),1)</f>
        <v>#N/A</v>
      </c>
      <c r="AE753" s="20" t="e">
        <f>ROUND(VLOOKUP($N753,ht!$A$2:$H$423,6,FALSE),1)</f>
        <v>#N/A</v>
      </c>
      <c r="AF753" s="20" t="e">
        <f>ROUND(VLOOKUP($N753,ht!$A$2:$H$423,7,FALSE),1)</f>
        <v>#N/A</v>
      </c>
      <c r="AG753" s="20" t="e">
        <f>ROUND(VLOOKUP($N753,ht!$A$2:$H$423,8,FALSE),1)</f>
        <v>#N/A</v>
      </c>
    </row>
    <row r="754" spans="1:33" x14ac:dyDescent="0.75">
      <c r="A754" s="4"/>
      <c r="B754" s="5"/>
      <c r="C754" s="6"/>
      <c r="D754" s="6"/>
      <c r="E754" s="6"/>
      <c r="F754" s="6"/>
      <c r="G754" s="6"/>
      <c r="H754" s="35" t="str">
        <f t="shared" si="72"/>
        <v/>
      </c>
      <c r="I754" s="35" t="str">
        <f t="shared" si="73"/>
        <v/>
      </c>
      <c r="J754" s="35" t="str">
        <f t="shared" si="74"/>
        <v/>
      </c>
      <c r="K754" s="36" t="str">
        <f>Profile!$B$14</f>
        <v>700101-1</v>
      </c>
      <c r="L754" s="37">
        <f t="shared" ca="1" si="69"/>
        <v>45085</v>
      </c>
      <c r="M754" s="20" t="str">
        <f t="shared" si="70"/>
        <v>0</v>
      </c>
      <c r="N754" s="20" t="str">
        <f t="shared" si="71"/>
        <v>0</v>
      </c>
      <c r="O754" s="20" t="e">
        <f>ROUND(VLOOKUP($M754,age!$A$2:$M$479,2,FALSE),1)</f>
        <v>#N/A</v>
      </c>
      <c r="P754" s="20" t="e">
        <f>ROUND(VLOOKUP($M754,age!$A$2:$M$479,3,FALSE),1)</f>
        <v>#N/A</v>
      </c>
      <c r="Q754" s="20" t="e">
        <f>ROUND(VLOOKUP($M754,age!$A$2:$M$479,4,FALSE),1)</f>
        <v>#N/A</v>
      </c>
      <c r="R754" s="20" t="e">
        <f>ROUND(VLOOKUP($M754,age!$A$2:$M$479,5,FALSE),1)</f>
        <v>#N/A</v>
      </c>
      <c r="S754" s="20" t="e">
        <f>ROUND(VLOOKUP($M754,age!$A$2:$M$479,6,FALSE),1)</f>
        <v>#N/A</v>
      </c>
      <c r="T754" s="20" t="e">
        <f>ROUND(VLOOKUP($M754,age!$A$2:$M$479,7,FALSE),1)</f>
        <v>#N/A</v>
      </c>
      <c r="U754" s="20" t="e">
        <f>ROUND(VLOOKUP($M754,age!$A$2:$M$479,8,FALSE),1)</f>
        <v>#N/A</v>
      </c>
      <c r="V754" s="20" t="e">
        <f>ROUND(VLOOKUP($M754,age!$A$2:$M$479,9,FALSE),1)</f>
        <v>#N/A</v>
      </c>
      <c r="W754" s="20" t="e">
        <f>ROUND(VLOOKUP($M754,age!$A$2:$M$479,10,FALSE),1)</f>
        <v>#N/A</v>
      </c>
      <c r="X754" s="20" t="e">
        <f>ROUND(VLOOKUP($M754,age!$A$2:$M$479,11,FALSE),1)</f>
        <v>#N/A</v>
      </c>
      <c r="Y754" s="20" t="e">
        <f>ROUND(VLOOKUP($M754,age!$A$2:$M$479,12,FALSE),1)</f>
        <v>#N/A</v>
      </c>
      <c r="Z754" s="20" t="e">
        <f>ROUND(VLOOKUP($M754,age!$A$2:$M$479,13,FALSE),1)</f>
        <v>#N/A</v>
      </c>
      <c r="AA754" s="20" t="e">
        <f>ROUND(VLOOKUP($N754,ht!$A$2:$H$423,2,FALSE),1)</f>
        <v>#N/A</v>
      </c>
      <c r="AB754" s="38" t="e">
        <f>ROUND(VLOOKUP($N754,ht!$A$2:$H$423,3,FALSE),1)</f>
        <v>#N/A</v>
      </c>
      <c r="AC754" s="20" t="e">
        <f>ROUND(VLOOKUP($N754,ht!$A$2:$H$423,4,FALSE),1)</f>
        <v>#N/A</v>
      </c>
      <c r="AD754" s="20" t="e">
        <f>ROUND(VLOOKUP($N754,ht!$A$2:$H$423,5,FALSE),1)</f>
        <v>#N/A</v>
      </c>
      <c r="AE754" s="20" t="e">
        <f>ROUND(VLOOKUP($N754,ht!$A$2:$H$423,6,FALSE),1)</f>
        <v>#N/A</v>
      </c>
      <c r="AF754" s="20" t="e">
        <f>ROUND(VLOOKUP($N754,ht!$A$2:$H$423,7,FALSE),1)</f>
        <v>#N/A</v>
      </c>
      <c r="AG754" s="20" t="e">
        <f>ROUND(VLOOKUP($N754,ht!$A$2:$H$423,8,FALSE),1)</f>
        <v>#N/A</v>
      </c>
    </row>
    <row r="755" spans="1:33" x14ac:dyDescent="0.75">
      <c r="A755" s="4"/>
      <c r="B755" s="5"/>
      <c r="C755" s="6"/>
      <c r="D755" s="6"/>
      <c r="E755" s="6"/>
      <c r="F755" s="6"/>
      <c r="G755" s="6"/>
      <c r="H755" s="35" t="str">
        <f t="shared" si="72"/>
        <v/>
      </c>
      <c r="I755" s="35" t="str">
        <f t="shared" si="73"/>
        <v/>
      </c>
      <c r="J755" s="35" t="str">
        <f t="shared" si="74"/>
        <v/>
      </c>
      <c r="K755" s="36" t="str">
        <f>Profile!$B$14</f>
        <v>700101-1</v>
      </c>
      <c r="L755" s="37">
        <f t="shared" ca="1" si="69"/>
        <v>45085</v>
      </c>
      <c r="M755" s="20" t="str">
        <f t="shared" si="70"/>
        <v>0</v>
      </c>
      <c r="N755" s="20" t="str">
        <f t="shared" si="71"/>
        <v>0</v>
      </c>
      <c r="O755" s="20" t="e">
        <f>ROUND(VLOOKUP($M755,age!$A$2:$M$479,2,FALSE),1)</f>
        <v>#N/A</v>
      </c>
      <c r="P755" s="20" t="e">
        <f>ROUND(VLOOKUP($M755,age!$A$2:$M$479,3,FALSE),1)</f>
        <v>#N/A</v>
      </c>
      <c r="Q755" s="20" t="e">
        <f>ROUND(VLOOKUP($M755,age!$A$2:$M$479,4,FALSE),1)</f>
        <v>#N/A</v>
      </c>
      <c r="R755" s="20" t="e">
        <f>ROUND(VLOOKUP($M755,age!$A$2:$M$479,5,FALSE),1)</f>
        <v>#N/A</v>
      </c>
      <c r="S755" s="20" t="e">
        <f>ROUND(VLOOKUP($M755,age!$A$2:$M$479,6,FALSE),1)</f>
        <v>#N/A</v>
      </c>
      <c r="T755" s="20" t="e">
        <f>ROUND(VLOOKUP($M755,age!$A$2:$M$479,7,FALSE),1)</f>
        <v>#N/A</v>
      </c>
      <c r="U755" s="20" t="e">
        <f>ROUND(VLOOKUP($M755,age!$A$2:$M$479,8,FALSE),1)</f>
        <v>#N/A</v>
      </c>
      <c r="V755" s="20" t="e">
        <f>ROUND(VLOOKUP($M755,age!$A$2:$M$479,9,FALSE),1)</f>
        <v>#N/A</v>
      </c>
      <c r="W755" s="20" t="e">
        <f>ROUND(VLOOKUP($M755,age!$A$2:$M$479,10,FALSE),1)</f>
        <v>#N/A</v>
      </c>
      <c r="X755" s="20" t="e">
        <f>ROUND(VLOOKUP($M755,age!$A$2:$M$479,11,FALSE),1)</f>
        <v>#N/A</v>
      </c>
      <c r="Y755" s="20" t="e">
        <f>ROUND(VLOOKUP($M755,age!$A$2:$M$479,12,FALSE),1)</f>
        <v>#N/A</v>
      </c>
      <c r="Z755" s="20" t="e">
        <f>ROUND(VLOOKUP($M755,age!$A$2:$M$479,13,FALSE),1)</f>
        <v>#N/A</v>
      </c>
      <c r="AA755" s="20" t="e">
        <f>ROUND(VLOOKUP($N755,ht!$A$2:$H$423,2,FALSE),1)</f>
        <v>#N/A</v>
      </c>
      <c r="AB755" s="38" t="e">
        <f>ROUND(VLOOKUP($N755,ht!$A$2:$H$423,3,FALSE),1)</f>
        <v>#N/A</v>
      </c>
      <c r="AC755" s="20" t="e">
        <f>ROUND(VLOOKUP($N755,ht!$A$2:$H$423,4,FALSE),1)</f>
        <v>#N/A</v>
      </c>
      <c r="AD755" s="20" t="e">
        <f>ROUND(VLOOKUP($N755,ht!$A$2:$H$423,5,FALSE),1)</f>
        <v>#N/A</v>
      </c>
      <c r="AE755" s="20" t="e">
        <f>ROUND(VLOOKUP($N755,ht!$A$2:$H$423,6,FALSE),1)</f>
        <v>#N/A</v>
      </c>
      <c r="AF755" s="20" t="e">
        <f>ROUND(VLOOKUP($N755,ht!$A$2:$H$423,7,FALSE),1)</f>
        <v>#N/A</v>
      </c>
      <c r="AG755" s="20" t="e">
        <f>ROUND(VLOOKUP($N755,ht!$A$2:$H$423,8,FALSE),1)</f>
        <v>#N/A</v>
      </c>
    </row>
    <row r="756" spans="1:33" x14ac:dyDescent="0.75">
      <c r="A756" s="4"/>
      <c r="B756" s="5"/>
      <c r="C756" s="6"/>
      <c r="D756" s="6"/>
      <c r="E756" s="6"/>
      <c r="F756" s="6"/>
      <c r="G756" s="6"/>
      <c r="H756" s="35" t="str">
        <f t="shared" si="72"/>
        <v/>
      </c>
      <c r="I756" s="35" t="str">
        <f t="shared" si="73"/>
        <v/>
      </c>
      <c r="J756" s="35" t="str">
        <f t="shared" si="74"/>
        <v/>
      </c>
      <c r="K756" s="36" t="str">
        <f>Profile!$B$14</f>
        <v>700101-1</v>
      </c>
      <c r="L756" s="37">
        <f t="shared" ca="1" si="69"/>
        <v>45085</v>
      </c>
      <c r="M756" s="20" t="str">
        <f t="shared" si="70"/>
        <v>0</v>
      </c>
      <c r="N756" s="20" t="str">
        <f t="shared" si="71"/>
        <v>0</v>
      </c>
      <c r="O756" s="20" t="e">
        <f>ROUND(VLOOKUP($M756,age!$A$2:$M$479,2,FALSE),1)</f>
        <v>#N/A</v>
      </c>
      <c r="P756" s="20" t="e">
        <f>ROUND(VLOOKUP($M756,age!$A$2:$M$479,3,FALSE),1)</f>
        <v>#N/A</v>
      </c>
      <c r="Q756" s="20" t="e">
        <f>ROUND(VLOOKUP($M756,age!$A$2:$M$479,4,FALSE),1)</f>
        <v>#N/A</v>
      </c>
      <c r="R756" s="20" t="e">
        <f>ROUND(VLOOKUP($M756,age!$A$2:$M$479,5,FALSE),1)</f>
        <v>#N/A</v>
      </c>
      <c r="S756" s="20" t="e">
        <f>ROUND(VLOOKUP($M756,age!$A$2:$M$479,6,FALSE),1)</f>
        <v>#N/A</v>
      </c>
      <c r="T756" s="20" t="e">
        <f>ROUND(VLOOKUP($M756,age!$A$2:$M$479,7,FALSE),1)</f>
        <v>#N/A</v>
      </c>
      <c r="U756" s="20" t="e">
        <f>ROUND(VLOOKUP($M756,age!$A$2:$M$479,8,FALSE),1)</f>
        <v>#N/A</v>
      </c>
      <c r="V756" s="20" t="e">
        <f>ROUND(VLOOKUP($M756,age!$A$2:$M$479,9,FALSE),1)</f>
        <v>#N/A</v>
      </c>
      <c r="W756" s="20" t="e">
        <f>ROUND(VLOOKUP($M756,age!$A$2:$M$479,10,FALSE),1)</f>
        <v>#N/A</v>
      </c>
      <c r="X756" s="20" t="e">
        <f>ROUND(VLOOKUP($M756,age!$A$2:$M$479,11,FALSE),1)</f>
        <v>#N/A</v>
      </c>
      <c r="Y756" s="20" t="e">
        <f>ROUND(VLOOKUP($M756,age!$A$2:$M$479,12,FALSE),1)</f>
        <v>#N/A</v>
      </c>
      <c r="Z756" s="20" t="e">
        <f>ROUND(VLOOKUP($M756,age!$A$2:$M$479,13,FALSE),1)</f>
        <v>#N/A</v>
      </c>
      <c r="AA756" s="20" t="e">
        <f>ROUND(VLOOKUP($N756,ht!$A$2:$H$423,2,FALSE),1)</f>
        <v>#N/A</v>
      </c>
      <c r="AB756" s="38" t="e">
        <f>ROUND(VLOOKUP($N756,ht!$A$2:$H$423,3,FALSE),1)</f>
        <v>#N/A</v>
      </c>
      <c r="AC756" s="20" t="e">
        <f>ROUND(VLOOKUP($N756,ht!$A$2:$H$423,4,FALSE),1)</f>
        <v>#N/A</v>
      </c>
      <c r="AD756" s="20" t="e">
        <f>ROUND(VLOOKUP($N756,ht!$A$2:$H$423,5,FALSE),1)</f>
        <v>#N/A</v>
      </c>
      <c r="AE756" s="20" t="e">
        <f>ROUND(VLOOKUP($N756,ht!$A$2:$H$423,6,FALSE),1)</f>
        <v>#N/A</v>
      </c>
      <c r="AF756" s="20" t="e">
        <f>ROUND(VLOOKUP($N756,ht!$A$2:$H$423,7,FALSE),1)</f>
        <v>#N/A</v>
      </c>
      <c r="AG756" s="20" t="e">
        <f>ROUND(VLOOKUP($N756,ht!$A$2:$H$423,8,FALSE),1)</f>
        <v>#N/A</v>
      </c>
    </row>
    <row r="757" spans="1:33" x14ac:dyDescent="0.75">
      <c r="A757" s="4"/>
      <c r="B757" s="5"/>
      <c r="C757" s="6"/>
      <c r="D757" s="6"/>
      <c r="E757" s="6"/>
      <c r="F757" s="6"/>
      <c r="G757" s="6"/>
      <c r="H757" s="35" t="str">
        <f t="shared" si="72"/>
        <v/>
      </c>
      <c r="I757" s="35" t="str">
        <f t="shared" si="73"/>
        <v/>
      </c>
      <c r="J757" s="35" t="str">
        <f t="shared" si="74"/>
        <v/>
      </c>
      <c r="K757" s="36" t="str">
        <f>Profile!$B$14</f>
        <v>700101-1</v>
      </c>
      <c r="L757" s="37">
        <f t="shared" ca="1" si="69"/>
        <v>45085</v>
      </c>
      <c r="M757" s="20" t="str">
        <f t="shared" si="70"/>
        <v>0</v>
      </c>
      <c r="N757" s="20" t="str">
        <f t="shared" si="71"/>
        <v>0</v>
      </c>
      <c r="O757" s="20" t="e">
        <f>ROUND(VLOOKUP($M757,age!$A$2:$M$479,2,FALSE),1)</f>
        <v>#N/A</v>
      </c>
      <c r="P757" s="20" t="e">
        <f>ROUND(VLOOKUP($M757,age!$A$2:$M$479,3,FALSE),1)</f>
        <v>#N/A</v>
      </c>
      <c r="Q757" s="20" t="e">
        <f>ROUND(VLOOKUP($M757,age!$A$2:$M$479,4,FALSE),1)</f>
        <v>#N/A</v>
      </c>
      <c r="R757" s="20" t="e">
        <f>ROUND(VLOOKUP($M757,age!$A$2:$M$479,5,FALSE),1)</f>
        <v>#N/A</v>
      </c>
      <c r="S757" s="20" t="e">
        <f>ROUND(VLOOKUP($M757,age!$A$2:$M$479,6,FALSE),1)</f>
        <v>#N/A</v>
      </c>
      <c r="T757" s="20" t="e">
        <f>ROUND(VLOOKUP($M757,age!$A$2:$M$479,7,FALSE),1)</f>
        <v>#N/A</v>
      </c>
      <c r="U757" s="20" t="e">
        <f>ROUND(VLOOKUP($M757,age!$A$2:$M$479,8,FALSE),1)</f>
        <v>#N/A</v>
      </c>
      <c r="V757" s="20" t="e">
        <f>ROUND(VLOOKUP($M757,age!$A$2:$M$479,9,FALSE),1)</f>
        <v>#N/A</v>
      </c>
      <c r="W757" s="20" t="e">
        <f>ROUND(VLOOKUP($M757,age!$A$2:$M$479,10,FALSE),1)</f>
        <v>#N/A</v>
      </c>
      <c r="X757" s="20" t="e">
        <f>ROUND(VLOOKUP($M757,age!$A$2:$M$479,11,FALSE),1)</f>
        <v>#N/A</v>
      </c>
      <c r="Y757" s="20" t="e">
        <f>ROUND(VLOOKUP($M757,age!$A$2:$M$479,12,FALSE),1)</f>
        <v>#N/A</v>
      </c>
      <c r="Z757" s="20" t="e">
        <f>ROUND(VLOOKUP($M757,age!$A$2:$M$479,13,FALSE),1)</f>
        <v>#N/A</v>
      </c>
      <c r="AA757" s="20" t="e">
        <f>ROUND(VLOOKUP($N757,ht!$A$2:$H$423,2,FALSE),1)</f>
        <v>#N/A</v>
      </c>
      <c r="AB757" s="38" t="e">
        <f>ROUND(VLOOKUP($N757,ht!$A$2:$H$423,3,FALSE),1)</f>
        <v>#N/A</v>
      </c>
      <c r="AC757" s="20" t="e">
        <f>ROUND(VLOOKUP($N757,ht!$A$2:$H$423,4,FALSE),1)</f>
        <v>#N/A</v>
      </c>
      <c r="AD757" s="20" t="e">
        <f>ROUND(VLOOKUP($N757,ht!$A$2:$H$423,5,FALSE),1)</f>
        <v>#N/A</v>
      </c>
      <c r="AE757" s="20" t="e">
        <f>ROUND(VLOOKUP($N757,ht!$A$2:$H$423,6,FALSE),1)</f>
        <v>#N/A</v>
      </c>
      <c r="AF757" s="20" t="e">
        <f>ROUND(VLOOKUP($N757,ht!$A$2:$H$423,7,FALSE),1)</f>
        <v>#N/A</v>
      </c>
      <c r="AG757" s="20" t="e">
        <f>ROUND(VLOOKUP($N757,ht!$A$2:$H$423,8,FALSE),1)</f>
        <v>#N/A</v>
      </c>
    </row>
    <row r="758" spans="1:33" x14ac:dyDescent="0.75">
      <c r="A758" s="4"/>
      <c r="B758" s="5"/>
      <c r="C758" s="6"/>
      <c r="D758" s="6"/>
      <c r="E758" s="6"/>
      <c r="F758" s="6"/>
      <c r="G758" s="6"/>
      <c r="H758" s="35" t="str">
        <f t="shared" si="72"/>
        <v/>
      </c>
      <c r="I758" s="35" t="str">
        <f t="shared" si="73"/>
        <v/>
      </c>
      <c r="J758" s="35" t="str">
        <f t="shared" si="74"/>
        <v/>
      </c>
      <c r="K758" s="36" t="str">
        <f>Profile!$B$14</f>
        <v>700101-1</v>
      </c>
      <c r="L758" s="37">
        <f t="shared" ca="1" si="69"/>
        <v>45085</v>
      </c>
      <c r="M758" s="20" t="str">
        <f t="shared" si="70"/>
        <v>0</v>
      </c>
      <c r="N758" s="20" t="str">
        <f t="shared" si="71"/>
        <v>0</v>
      </c>
      <c r="O758" s="20" t="e">
        <f>ROUND(VLOOKUP($M758,age!$A$2:$M$479,2,FALSE),1)</f>
        <v>#N/A</v>
      </c>
      <c r="P758" s="20" t="e">
        <f>ROUND(VLOOKUP($M758,age!$A$2:$M$479,3,FALSE),1)</f>
        <v>#N/A</v>
      </c>
      <c r="Q758" s="20" t="e">
        <f>ROUND(VLOOKUP($M758,age!$A$2:$M$479,4,FALSE),1)</f>
        <v>#N/A</v>
      </c>
      <c r="R758" s="20" t="e">
        <f>ROUND(VLOOKUP($M758,age!$A$2:$M$479,5,FALSE),1)</f>
        <v>#N/A</v>
      </c>
      <c r="S758" s="20" t="e">
        <f>ROUND(VLOOKUP($M758,age!$A$2:$M$479,6,FALSE),1)</f>
        <v>#N/A</v>
      </c>
      <c r="T758" s="20" t="e">
        <f>ROUND(VLOOKUP($M758,age!$A$2:$M$479,7,FALSE),1)</f>
        <v>#N/A</v>
      </c>
      <c r="U758" s="20" t="e">
        <f>ROUND(VLOOKUP($M758,age!$A$2:$M$479,8,FALSE),1)</f>
        <v>#N/A</v>
      </c>
      <c r="V758" s="20" t="e">
        <f>ROUND(VLOOKUP($M758,age!$A$2:$M$479,9,FALSE),1)</f>
        <v>#N/A</v>
      </c>
      <c r="W758" s="20" t="e">
        <f>ROUND(VLOOKUP($M758,age!$A$2:$M$479,10,FALSE),1)</f>
        <v>#N/A</v>
      </c>
      <c r="X758" s="20" t="e">
        <f>ROUND(VLOOKUP($M758,age!$A$2:$M$479,11,FALSE),1)</f>
        <v>#N/A</v>
      </c>
      <c r="Y758" s="20" t="e">
        <f>ROUND(VLOOKUP($M758,age!$A$2:$M$479,12,FALSE),1)</f>
        <v>#N/A</v>
      </c>
      <c r="Z758" s="20" t="e">
        <f>ROUND(VLOOKUP($M758,age!$A$2:$M$479,13,FALSE),1)</f>
        <v>#N/A</v>
      </c>
      <c r="AA758" s="20" t="e">
        <f>ROUND(VLOOKUP($N758,ht!$A$2:$H$423,2,FALSE),1)</f>
        <v>#N/A</v>
      </c>
      <c r="AB758" s="38" t="e">
        <f>ROUND(VLOOKUP($N758,ht!$A$2:$H$423,3,FALSE),1)</f>
        <v>#N/A</v>
      </c>
      <c r="AC758" s="20" t="e">
        <f>ROUND(VLOOKUP($N758,ht!$A$2:$H$423,4,FALSE),1)</f>
        <v>#N/A</v>
      </c>
      <c r="AD758" s="20" t="e">
        <f>ROUND(VLOOKUP($N758,ht!$A$2:$H$423,5,FALSE),1)</f>
        <v>#N/A</v>
      </c>
      <c r="AE758" s="20" t="e">
        <f>ROUND(VLOOKUP($N758,ht!$A$2:$H$423,6,FALSE),1)</f>
        <v>#N/A</v>
      </c>
      <c r="AF758" s="20" t="e">
        <f>ROUND(VLOOKUP($N758,ht!$A$2:$H$423,7,FALSE),1)</f>
        <v>#N/A</v>
      </c>
      <c r="AG758" s="20" t="e">
        <f>ROUND(VLOOKUP($N758,ht!$A$2:$H$423,8,FALSE),1)</f>
        <v>#N/A</v>
      </c>
    </row>
    <row r="759" spans="1:33" x14ac:dyDescent="0.75">
      <c r="A759" s="4"/>
      <c r="B759" s="5"/>
      <c r="C759" s="6"/>
      <c r="D759" s="6"/>
      <c r="E759" s="6"/>
      <c r="F759" s="6"/>
      <c r="G759" s="6"/>
      <c r="H759" s="35" t="str">
        <f t="shared" si="72"/>
        <v/>
      </c>
      <c r="I759" s="35" t="str">
        <f t="shared" si="73"/>
        <v/>
      </c>
      <c r="J759" s="35" t="str">
        <f t="shared" si="74"/>
        <v/>
      </c>
      <c r="K759" s="36" t="str">
        <f>Profile!$B$14</f>
        <v>700101-1</v>
      </c>
      <c r="L759" s="37">
        <f t="shared" ca="1" si="69"/>
        <v>45085</v>
      </c>
      <c r="M759" s="20" t="str">
        <f t="shared" si="70"/>
        <v>0</v>
      </c>
      <c r="N759" s="20" t="str">
        <f t="shared" si="71"/>
        <v>0</v>
      </c>
      <c r="O759" s="20" t="e">
        <f>ROUND(VLOOKUP($M759,age!$A$2:$M$479,2,FALSE),1)</f>
        <v>#N/A</v>
      </c>
      <c r="P759" s="20" t="e">
        <f>ROUND(VLOOKUP($M759,age!$A$2:$M$479,3,FALSE),1)</f>
        <v>#N/A</v>
      </c>
      <c r="Q759" s="20" t="e">
        <f>ROUND(VLOOKUP($M759,age!$A$2:$M$479,4,FALSE),1)</f>
        <v>#N/A</v>
      </c>
      <c r="R759" s="20" t="e">
        <f>ROUND(VLOOKUP($M759,age!$A$2:$M$479,5,FALSE),1)</f>
        <v>#N/A</v>
      </c>
      <c r="S759" s="20" t="e">
        <f>ROUND(VLOOKUP($M759,age!$A$2:$M$479,6,FALSE),1)</f>
        <v>#N/A</v>
      </c>
      <c r="T759" s="20" t="e">
        <f>ROUND(VLOOKUP($M759,age!$A$2:$M$479,7,FALSE),1)</f>
        <v>#N/A</v>
      </c>
      <c r="U759" s="20" t="e">
        <f>ROUND(VLOOKUP($M759,age!$A$2:$M$479,8,FALSE),1)</f>
        <v>#N/A</v>
      </c>
      <c r="V759" s="20" t="e">
        <f>ROUND(VLOOKUP($M759,age!$A$2:$M$479,9,FALSE),1)</f>
        <v>#N/A</v>
      </c>
      <c r="W759" s="20" t="e">
        <f>ROUND(VLOOKUP($M759,age!$A$2:$M$479,10,FALSE),1)</f>
        <v>#N/A</v>
      </c>
      <c r="X759" s="20" t="e">
        <f>ROUND(VLOOKUP($M759,age!$A$2:$M$479,11,FALSE),1)</f>
        <v>#N/A</v>
      </c>
      <c r="Y759" s="20" t="e">
        <f>ROUND(VLOOKUP($M759,age!$A$2:$M$479,12,FALSE),1)</f>
        <v>#N/A</v>
      </c>
      <c r="Z759" s="20" t="e">
        <f>ROUND(VLOOKUP($M759,age!$A$2:$M$479,13,FALSE),1)</f>
        <v>#N/A</v>
      </c>
      <c r="AA759" s="20" t="e">
        <f>ROUND(VLOOKUP($N759,ht!$A$2:$H$423,2,FALSE),1)</f>
        <v>#N/A</v>
      </c>
      <c r="AB759" s="38" t="e">
        <f>ROUND(VLOOKUP($N759,ht!$A$2:$H$423,3,FALSE),1)</f>
        <v>#N/A</v>
      </c>
      <c r="AC759" s="20" t="e">
        <f>ROUND(VLOOKUP($N759,ht!$A$2:$H$423,4,FALSE),1)</f>
        <v>#N/A</v>
      </c>
      <c r="AD759" s="20" t="e">
        <f>ROUND(VLOOKUP($N759,ht!$A$2:$H$423,5,FALSE),1)</f>
        <v>#N/A</v>
      </c>
      <c r="AE759" s="20" t="e">
        <f>ROUND(VLOOKUP($N759,ht!$A$2:$H$423,6,FALSE),1)</f>
        <v>#N/A</v>
      </c>
      <c r="AF759" s="20" t="e">
        <f>ROUND(VLOOKUP($N759,ht!$A$2:$H$423,7,FALSE),1)</f>
        <v>#N/A</v>
      </c>
      <c r="AG759" s="20" t="e">
        <f>ROUND(VLOOKUP($N759,ht!$A$2:$H$423,8,FALSE),1)</f>
        <v>#N/A</v>
      </c>
    </row>
    <row r="760" spans="1:33" x14ac:dyDescent="0.75">
      <c r="A760" s="4"/>
      <c r="B760" s="5"/>
      <c r="C760" s="6"/>
      <c r="D760" s="6"/>
      <c r="E760" s="6"/>
      <c r="F760" s="6"/>
      <c r="G760" s="6"/>
      <c r="H760" s="35" t="str">
        <f t="shared" si="72"/>
        <v/>
      </c>
      <c r="I760" s="35" t="str">
        <f t="shared" si="73"/>
        <v/>
      </c>
      <c r="J760" s="35" t="str">
        <f t="shared" si="74"/>
        <v/>
      </c>
      <c r="K760" s="36" t="str">
        <f>Profile!$B$14</f>
        <v>700101-1</v>
      </c>
      <c r="L760" s="37">
        <f t="shared" ca="1" si="69"/>
        <v>45085</v>
      </c>
      <c r="M760" s="20" t="str">
        <f t="shared" si="70"/>
        <v>0</v>
      </c>
      <c r="N760" s="20" t="str">
        <f t="shared" si="71"/>
        <v>0</v>
      </c>
      <c r="O760" s="20" t="e">
        <f>ROUND(VLOOKUP($M760,age!$A$2:$M$479,2,FALSE),1)</f>
        <v>#N/A</v>
      </c>
      <c r="P760" s="20" t="e">
        <f>ROUND(VLOOKUP($M760,age!$A$2:$M$479,3,FALSE),1)</f>
        <v>#N/A</v>
      </c>
      <c r="Q760" s="20" t="e">
        <f>ROUND(VLOOKUP($M760,age!$A$2:$M$479,4,FALSE),1)</f>
        <v>#N/A</v>
      </c>
      <c r="R760" s="20" t="e">
        <f>ROUND(VLOOKUP($M760,age!$A$2:$M$479,5,FALSE),1)</f>
        <v>#N/A</v>
      </c>
      <c r="S760" s="20" t="e">
        <f>ROUND(VLOOKUP($M760,age!$A$2:$M$479,6,FALSE),1)</f>
        <v>#N/A</v>
      </c>
      <c r="T760" s="20" t="e">
        <f>ROUND(VLOOKUP($M760,age!$A$2:$M$479,7,FALSE),1)</f>
        <v>#N/A</v>
      </c>
      <c r="U760" s="20" t="e">
        <f>ROUND(VLOOKUP($M760,age!$A$2:$M$479,8,FALSE),1)</f>
        <v>#N/A</v>
      </c>
      <c r="V760" s="20" t="e">
        <f>ROUND(VLOOKUP($M760,age!$A$2:$M$479,9,FALSE),1)</f>
        <v>#N/A</v>
      </c>
      <c r="W760" s="20" t="e">
        <f>ROUND(VLOOKUP($M760,age!$A$2:$M$479,10,FALSE),1)</f>
        <v>#N/A</v>
      </c>
      <c r="X760" s="20" t="e">
        <f>ROUND(VLOOKUP($M760,age!$A$2:$M$479,11,FALSE),1)</f>
        <v>#N/A</v>
      </c>
      <c r="Y760" s="20" t="e">
        <f>ROUND(VLOOKUP($M760,age!$A$2:$M$479,12,FALSE),1)</f>
        <v>#N/A</v>
      </c>
      <c r="Z760" s="20" t="e">
        <f>ROUND(VLOOKUP($M760,age!$A$2:$M$479,13,FALSE),1)</f>
        <v>#N/A</v>
      </c>
      <c r="AA760" s="20" t="e">
        <f>ROUND(VLOOKUP($N760,ht!$A$2:$H$423,2,FALSE),1)</f>
        <v>#N/A</v>
      </c>
      <c r="AB760" s="38" t="e">
        <f>ROUND(VLOOKUP($N760,ht!$A$2:$H$423,3,FALSE),1)</f>
        <v>#N/A</v>
      </c>
      <c r="AC760" s="20" t="e">
        <f>ROUND(VLOOKUP($N760,ht!$A$2:$H$423,4,FALSE),1)</f>
        <v>#N/A</v>
      </c>
      <c r="AD760" s="20" t="e">
        <f>ROUND(VLOOKUP($N760,ht!$A$2:$H$423,5,FALSE),1)</f>
        <v>#N/A</v>
      </c>
      <c r="AE760" s="20" t="e">
        <f>ROUND(VLOOKUP($N760,ht!$A$2:$H$423,6,FALSE),1)</f>
        <v>#N/A</v>
      </c>
      <c r="AF760" s="20" t="e">
        <f>ROUND(VLOOKUP($N760,ht!$A$2:$H$423,7,FALSE),1)</f>
        <v>#N/A</v>
      </c>
      <c r="AG760" s="20" t="e">
        <f>ROUND(VLOOKUP($N760,ht!$A$2:$H$423,8,FALSE),1)</f>
        <v>#N/A</v>
      </c>
    </row>
    <row r="761" spans="1:33" x14ac:dyDescent="0.75">
      <c r="A761" s="4"/>
      <c r="B761" s="5"/>
      <c r="C761" s="6"/>
      <c r="D761" s="6"/>
      <c r="E761" s="6"/>
      <c r="F761" s="6"/>
      <c r="G761" s="6"/>
      <c r="H761" s="35" t="str">
        <f t="shared" si="72"/>
        <v/>
      </c>
      <c r="I761" s="35" t="str">
        <f t="shared" si="73"/>
        <v/>
      </c>
      <c r="J761" s="35" t="str">
        <f t="shared" si="74"/>
        <v/>
      </c>
      <c r="K761" s="36" t="str">
        <f>Profile!$B$14</f>
        <v>700101-1</v>
      </c>
      <c r="L761" s="37">
        <f t="shared" ca="1" si="69"/>
        <v>45085</v>
      </c>
      <c r="M761" s="20" t="str">
        <f t="shared" si="70"/>
        <v>0</v>
      </c>
      <c r="N761" s="20" t="str">
        <f t="shared" si="71"/>
        <v>0</v>
      </c>
      <c r="O761" s="20" t="e">
        <f>ROUND(VLOOKUP($M761,age!$A$2:$M$479,2,FALSE),1)</f>
        <v>#N/A</v>
      </c>
      <c r="P761" s="20" t="e">
        <f>ROUND(VLOOKUP($M761,age!$A$2:$M$479,3,FALSE),1)</f>
        <v>#N/A</v>
      </c>
      <c r="Q761" s="20" t="e">
        <f>ROUND(VLOOKUP($M761,age!$A$2:$M$479,4,FALSE),1)</f>
        <v>#N/A</v>
      </c>
      <c r="R761" s="20" t="e">
        <f>ROUND(VLOOKUP($M761,age!$A$2:$M$479,5,FALSE),1)</f>
        <v>#N/A</v>
      </c>
      <c r="S761" s="20" t="e">
        <f>ROUND(VLOOKUP($M761,age!$A$2:$M$479,6,FALSE),1)</f>
        <v>#N/A</v>
      </c>
      <c r="T761" s="20" t="e">
        <f>ROUND(VLOOKUP($M761,age!$A$2:$M$479,7,FALSE),1)</f>
        <v>#N/A</v>
      </c>
      <c r="U761" s="20" t="e">
        <f>ROUND(VLOOKUP($M761,age!$A$2:$M$479,8,FALSE),1)</f>
        <v>#N/A</v>
      </c>
      <c r="V761" s="20" t="e">
        <f>ROUND(VLOOKUP($M761,age!$A$2:$M$479,9,FALSE),1)</f>
        <v>#N/A</v>
      </c>
      <c r="W761" s="20" t="e">
        <f>ROUND(VLOOKUP($M761,age!$A$2:$M$479,10,FALSE),1)</f>
        <v>#N/A</v>
      </c>
      <c r="X761" s="20" t="e">
        <f>ROUND(VLOOKUP($M761,age!$A$2:$M$479,11,FALSE),1)</f>
        <v>#N/A</v>
      </c>
      <c r="Y761" s="20" t="e">
        <f>ROUND(VLOOKUP($M761,age!$A$2:$M$479,12,FALSE),1)</f>
        <v>#N/A</v>
      </c>
      <c r="Z761" s="20" t="e">
        <f>ROUND(VLOOKUP($M761,age!$A$2:$M$479,13,FALSE),1)</f>
        <v>#N/A</v>
      </c>
      <c r="AA761" s="20" t="e">
        <f>ROUND(VLOOKUP($N761,ht!$A$2:$H$423,2,FALSE),1)</f>
        <v>#N/A</v>
      </c>
      <c r="AB761" s="38" t="e">
        <f>ROUND(VLOOKUP($N761,ht!$A$2:$H$423,3,FALSE),1)</f>
        <v>#N/A</v>
      </c>
      <c r="AC761" s="20" t="e">
        <f>ROUND(VLOOKUP($N761,ht!$A$2:$H$423,4,FALSE),1)</f>
        <v>#N/A</v>
      </c>
      <c r="AD761" s="20" t="e">
        <f>ROUND(VLOOKUP($N761,ht!$A$2:$H$423,5,FALSE),1)</f>
        <v>#N/A</v>
      </c>
      <c r="AE761" s="20" t="e">
        <f>ROUND(VLOOKUP($N761,ht!$A$2:$H$423,6,FALSE),1)</f>
        <v>#N/A</v>
      </c>
      <c r="AF761" s="20" t="e">
        <f>ROUND(VLOOKUP($N761,ht!$A$2:$H$423,7,FALSE),1)</f>
        <v>#N/A</v>
      </c>
      <c r="AG761" s="20" t="e">
        <f>ROUND(VLOOKUP($N761,ht!$A$2:$H$423,8,FALSE),1)</f>
        <v>#N/A</v>
      </c>
    </row>
    <row r="762" spans="1:33" x14ac:dyDescent="0.75">
      <c r="A762" s="4"/>
      <c r="B762" s="5"/>
      <c r="C762" s="6"/>
      <c r="D762" s="6"/>
      <c r="E762" s="6"/>
      <c r="F762" s="6"/>
      <c r="G762" s="6"/>
      <c r="H762" s="35" t="str">
        <f t="shared" si="72"/>
        <v/>
      </c>
      <c r="I762" s="35" t="str">
        <f t="shared" si="73"/>
        <v/>
      </c>
      <c r="J762" s="35" t="str">
        <f t="shared" si="74"/>
        <v/>
      </c>
      <c r="K762" s="36" t="str">
        <f>Profile!$B$14</f>
        <v>700101-1</v>
      </c>
      <c r="L762" s="37">
        <f t="shared" ca="1" si="69"/>
        <v>45085</v>
      </c>
      <c r="M762" s="20" t="str">
        <f t="shared" si="70"/>
        <v>0</v>
      </c>
      <c r="N762" s="20" t="str">
        <f t="shared" si="71"/>
        <v>0</v>
      </c>
      <c r="O762" s="20" t="e">
        <f>ROUND(VLOOKUP($M762,age!$A$2:$M$479,2,FALSE),1)</f>
        <v>#N/A</v>
      </c>
      <c r="P762" s="20" t="e">
        <f>ROUND(VLOOKUP($M762,age!$A$2:$M$479,3,FALSE),1)</f>
        <v>#N/A</v>
      </c>
      <c r="Q762" s="20" t="e">
        <f>ROUND(VLOOKUP($M762,age!$A$2:$M$479,4,FALSE),1)</f>
        <v>#N/A</v>
      </c>
      <c r="R762" s="20" t="e">
        <f>ROUND(VLOOKUP($M762,age!$A$2:$M$479,5,FALSE),1)</f>
        <v>#N/A</v>
      </c>
      <c r="S762" s="20" t="e">
        <f>ROUND(VLOOKUP($M762,age!$A$2:$M$479,6,FALSE),1)</f>
        <v>#N/A</v>
      </c>
      <c r="T762" s="20" t="e">
        <f>ROUND(VLOOKUP($M762,age!$A$2:$M$479,7,FALSE),1)</f>
        <v>#N/A</v>
      </c>
      <c r="U762" s="20" t="e">
        <f>ROUND(VLOOKUP($M762,age!$A$2:$M$479,8,FALSE),1)</f>
        <v>#N/A</v>
      </c>
      <c r="V762" s="20" t="e">
        <f>ROUND(VLOOKUP($M762,age!$A$2:$M$479,9,FALSE),1)</f>
        <v>#N/A</v>
      </c>
      <c r="W762" s="20" t="e">
        <f>ROUND(VLOOKUP($M762,age!$A$2:$M$479,10,FALSE),1)</f>
        <v>#N/A</v>
      </c>
      <c r="X762" s="20" t="e">
        <f>ROUND(VLOOKUP($M762,age!$A$2:$M$479,11,FALSE),1)</f>
        <v>#N/A</v>
      </c>
      <c r="Y762" s="20" t="e">
        <f>ROUND(VLOOKUP($M762,age!$A$2:$M$479,12,FALSE),1)</f>
        <v>#N/A</v>
      </c>
      <c r="Z762" s="20" t="e">
        <f>ROUND(VLOOKUP($M762,age!$A$2:$M$479,13,FALSE),1)</f>
        <v>#N/A</v>
      </c>
      <c r="AA762" s="20" t="e">
        <f>ROUND(VLOOKUP($N762,ht!$A$2:$H$423,2,FALSE),1)</f>
        <v>#N/A</v>
      </c>
      <c r="AB762" s="38" t="e">
        <f>ROUND(VLOOKUP($N762,ht!$A$2:$H$423,3,FALSE),1)</f>
        <v>#N/A</v>
      </c>
      <c r="AC762" s="20" t="e">
        <f>ROUND(VLOOKUP($N762,ht!$A$2:$H$423,4,FALSE),1)</f>
        <v>#N/A</v>
      </c>
      <c r="AD762" s="20" t="e">
        <f>ROUND(VLOOKUP($N762,ht!$A$2:$H$423,5,FALSE),1)</f>
        <v>#N/A</v>
      </c>
      <c r="AE762" s="20" t="e">
        <f>ROUND(VLOOKUP($N762,ht!$A$2:$H$423,6,FALSE),1)</f>
        <v>#N/A</v>
      </c>
      <c r="AF762" s="20" t="e">
        <f>ROUND(VLOOKUP($N762,ht!$A$2:$H$423,7,FALSE),1)</f>
        <v>#N/A</v>
      </c>
      <c r="AG762" s="20" t="e">
        <f>ROUND(VLOOKUP($N762,ht!$A$2:$H$423,8,FALSE),1)</f>
        <v>#N/A</v>
      </c>
    </row>
    <row r="763" spans="1:33" x14ac:dyDescent="0.75">
      <c r="A763" s="4"/>
      <c r="B763" s="5"/>
      <c r="C763" s="6"/>
      <c r="D763" s="6"/>
      <c r="E763" s="6"/>
      <c r="F763" s="6"/>
      <c r="G763" s="6"/>
      <c r="H763" s="35" t="str">
        <f t="shared" si="72"/>
        <v/>
      </c>
      <c r="I763" s="35" t="str">
        <f t="shared" si="73"/>
        <v/>
      </c>
      <c r="J763" s="35" t="str">
        <f t="shared" si="74"/>
        <v/>
      </c>
      <c r="K763" s="36" t="str">
        <f>Profile!$B$14</f>
        <v>700101-1</v>
      </c>
      <c r="L763" s="37">
        <f t="shared" ca="1" si="69"/>
        <v>45085</v>
      </c>
      <c r="M763" s="20" t="str">
        <f t="shared" si="70"/>
        <v>0</v>
      </c>
      <c r="N763" s="20" t="str">
        <f t="shared" si="71"/>
        <v>0</v>
      </c>
      <c r="O763" s="20" t="e">
        <f>ROUND(VLOOKUP($M763,age!$A$2:$M$479,2,FALSE),1)</f>
        <v>#N/A</v>
      </c>
      <c r="P763" s="20" t="e">
        <f>ROUND(VLOOKUP($M763,age!$A$2:$M$479,3,FALSE),1)</f>
        <v>#N/A</v>
      </c>
      <c r="Q763" s="20" t="e">
        <f>ROUND(VLOOKUP($M763,age!$A$2:$M$479,4,FALSE),1)</f>
        <v>#N/A</v>
      </c>
      <c r="R763" s="20" t="e">
        <f>ROUND(VLOOKUP($M763,age!$A$2:$M$479,5,FALSE),1)</f>
        <v>#N/A</v>
      </c>
      <c r="S763" s="20" t="e">
        <f>ROUND(VLOOKUP($M763,age!$A$2:$M$479,6,FALSE),1)</f>
        <v>#N/A</v>
      </c>
      <c r="T763" s="20" t="e">
        <f>ROUND(VLOOKUP($M763,age!$A$2:$M$479,7,FALSE),1)</f>
        <v>#N/A</v>
      </c>
      <c r="U763" s="20" t="e">
        <f>ROUND(VLOOKUP($M763,age!$A$2:$M$479,8,FALSE),1)</f>
        <v>#N/A</v>
      </c>
      <c r="V763" s="20" t="e">
        <f>ROUND(VLOOKUP($M763,age!$A$2:$M$479,9,FALSE),1)</f>
        <v>#N/A</v>
      </c>
      <c r="W763" s="20" t="e">
        <f>ROUND(VLOOKUP($M763,age!$A$2:$M$479,10,FALSE),1)</f>
        <v>#N/A</v>
      </c>
      <c r="X763" s="20" t="e">
        <f>ROUND(VLOOKUP($M763,age!$A$2:$M$479,11,FALSE),1)</f>
        <v>#N/A</v>
      </c>
      <c r="Y763" s="20" t="e">
        <f>ROUND(VLOOKUP($M763,age!$A$2:$M$479,12,FALSE),1)</f>
        <v>#N/A</v>
      </c>
      <c r="Z763" s="20" t="e">
        <f>ROUND(VLOOKUP($M763,age!$A$2:$M$479,13,FALSE),1)</f>
        <v>#N/A</v>
      </c>
      <c r="AA763" s="20" t="e">
        <f>ROUND(VLOOKUP($N763,ht!$A$2:$H$423,2,FALSE),1)</f>
        <v>#N/A</v>
      </c>
      <c r="AB763" s="38" t="e">
        <f>ROUND(VLOOKUP($N763,ht!$A$2:$H$423,3,FALSE),1)</f>
        <v>#N/A</v>
      </c>
      <c r="AC763" s="20" t="e">
        <f>ROUND(VLOOKUP($N763,ht!$A$2:$H$423,4,FALSE),1)</f>
        <v>#N/A</v>
      </c>
      <c r="AD763" s="20" t="e">
        <f>ROUND(VLOOKUP($N763,ht!$A$2:$H$423,5,FALSE),1)</f>
        <v>#N/A</v>
      </c>
      <c r="AE763" s="20" t="e">
        <f>ROUND(VLOOKUP($N763,ht!$A$2:$H$423,6,FALSE),1)</f>
        <v>#N/A</v>
      </c>
      <c r="AF763" s="20" t="e">
        <f>ROUND(VLOOKUP($N763,ht!$A$2:$H$423,7,FALSE),1)</f>
        <v>#N/A</v>
      </c>
      <c r="AG763" s="20" t="e">
        <f>ROUND(VLOOKUP($N763,ht!$A$2:$H$423,8,FALSE),1)</f>
        <v>#N/A</v>
      </c>
    </row>
    <row r="764" spans="1:33" x14ac:dyDescent="0.75">
      <c r="A764" s="4"/>
      <c r="B764" s="5"/>
      <c r="C764" s="6"/>
      <c r="D764" s="6"/>
      <c r="E764" s="6"/>
      <c r="F764" s="6"/>
      <c r="G764" s="6"/>
      <c r="H764" s="35" t="str">
        <f t="shared" si="72"/>
        <v/>
      </c>
      <c r="I764" s="35" t="str">
        <f t="shared" si="73"/>
        <v/>
      </c>
      <c r="J764" s="35" t="str">
        <f t="shared" si="74"/>
        <v/>
      </c>
      <c r="K764" s="36" t="str">
        <f>Profile!$B$14</f>
        <v>700101-1</v>
      </c>
      <c r="L764" s="37">
        <f t="shared" ca="1" si="69"/>
        <v>45085</v>
      </c>
      <c r="M764" s="20" t="str">
        <f t="shared" si="70"/>
        <v>0</v>
      </c>
      <c r="N764" s="20" t="str">
        <f t="shared" si="71"/>
        <v>0</v>
      </c>
      <c r="O764" s="20" t="e">
        <f>ROUND(VLOOKUP($M764,age!$A$2:$M$479,2,FALSE),1)</f>
        <v>#N/A</v>
      </c>
      <c r="P764" s="20" t="e">
        <f>ROUND(VLOOKUP($M764,age!$A$2:$M$479,3,FALSE),1)</f>
        <v>#N/A</v>
      </c>
      <c r="Q764" s="20" t="e">
        <f>ROUND(VLOOKUP($M764,age!$A$2:$M$479,4,FALSE),1)</f>
        <v>#N/A</v>
      </c>
      <c r="R764" s="20" t="e">
        <f>ROUND(VLOOKUP($M764,age!$A$2:$M$479,5,FALSE),1)</f>
        <v>#N/A</v>
      </c>
      <c r="S764" s="20" t="e">
        <f>ROUND(VLOOKUP($M764,age!$A$2:$M$479,6,FALSE),1)</f>
        <v>#N/A</v>
      </c>
      <c r="T764" s="20" t="e">
        <f>ROUND(VLOOKUP($M764,age!$A$2:$M$479,7,FALSE),1)</f>
        <v>#N/A</v>
      </c>
      <c r="U764" s="20" t="e">
        <f>ROUND(VLOOKUP($M764,age!$A$2:$M$479,8,FALSE),1)</f>
        <v>#N/A</v>
      </c>
      <c r="V764" s="20" t="e">
        <f>ROUND(VLOOKUP($M764,age!$A$2:$M$479,9,FALSE),1)</f>
        <v>#N/A</v>
      </c>
      <c r="W764" s="20" t="e">
        <f>ROUND(VLOOKUP($M764,age!$A$2:$M$479,10,FALSE),1)</f>
        <v>#N/A</v>
      </c>
      <c r="X764" s="20" t="e">
        <f>ROUND(VLOOKUP($M764,age!$A$2:$M$479,11,FALSE),1)</f>
        <v>#N/A</v>
      </c>
      <c r="Y764" s="20" t="e">
        <f>ROUND(VLOOKUP($M764,age!$A$2:$M$479,12,FALSE),1)</f>
        <v>#N/A</v>
      </c>
      <c r="Z764" s="20" t="e">
        <f>ROUND(VLOOKUP($M764,age!$A$2:$M$479,13,FALSE),1)</f>
        <v>#N/A</v>
      </c>
      <c r="AA764" s="20" t="e">
        <f>ROUND(VLOOKUP($N764,ht!$A$2:$H$423,2,FALSE),1)</f>
        <v>#N/A</v>
      </c>
      <c r="AB764" s="38" t="e">
        <f>ROUND(VLOOKUP($N764,ht!$A$2:$H$423,3,FALSE),1)</f>
        <v>#N/A</v>
      </c>
      <c r="AC764" s="20" t="e">
        <f>ROUND(VLOOKUP($N764,ht!$A$2:$H$423,4,FALSE),1)</f>
        <v>#N/A</v>
      </c>
      <c r="AD764" s="20" t="e">
        <f>ROUND(VLOOKUP($N764,ht!$A$2:$H$423,5,FALSE),1)</f>
        <v>#N/A</v>
      </c>
      <c r="AE764" s="20" t="e">
        <f>ROUND(VLOOKUP($N764,ht!$A$2:$H$423,6,FALSE),1)</f>
        <v>#N/A</v>
      </c>
      <c r="AF764" s="20" t="e">
        <f>ROUND(VLOOKUP($N764,ht!$A$2:$H$423,7,FALSE),1)</f>
        <v>#N/A</v>
      </c>
      <c r="AG764" s="20" t="e">
        <f>ROUND(VLOOKUP($N764,ht!$A$2:$H$423,8,FALSE),1)</f>
        <v>#N/A</v>
      </c>
    </row>
    <row r="765" spans="1:33" x14ac:dyDescent="0.75">
      <c r="A765" s="4"/>
      <c r="B765" s="5"/>
      <c r="C765" s="6"/>
      <c r="D765" s="6"/>
      <c r="E765" s="6"/>
      <c r="F765" s="6"/>
      <c r="G765" s="6"/>
      <c r="H765" s="35" t="str">
        <f t="shared" si="72"/>
        <v/>
      </c>
      <c r="I765" s="35" t="str">
        <f t="shared" si="73"/>
        <v/>
      </c>
      <c r="J765" s="35" t="str">
        <f t="shared" si="74"/>
        <v/>
      </c>
      <c r="K765" s="36" t="str">
        <f>Profile!$B$14</f>
        <v>700101-1</v>
      </c>
      <c r="L765" s="37">
        <f t="shared" ca="1" si="69"/>
        <v>45085</v>
      </c>
      <c r="M765" s="20" t="str">
        <f t="shared" si="70"/>
        <v>0</v>
      </c>
      <c r="N765" s="20" t="str">
        <f t="shared" si="71"/>
        <v>0</v>
      </c>
      <c r="O765" s="20" t="e">
        <f>ROUND(VLOOKUP($M765,age!$A$2:$M$479,2,FALSE),1)</f>
        <v>#N/A</v>
      </c>
      <c r="P765" s="20" t="e">
        <f>ROUND(VLOOKUP($M765,age!$A$2:$M$479,3,FALSE),1)</f>
        <v>#N/A</v>
      </c>
      <c r="Q765" s="20" t="e">
        <f>ROUND(VLOOKUP($M765,age!$A$2:$M$479,4,FALSE),1)</f>
        <v>#N/A</v>
      </c>
      <c r="R765" s="20" t="e">
        <f>ROUND(VLOOKUP($M765,age!$A$2:$M$479,5,FALSE),1)</f>
        <v>#N/A</v>
      </c>
      <c r="S765" s="20" t="e">
        <f>ROUND(VLOOKUP($M765,age!$A$2:$M$479,6,FALSE),1)</f>
        <v>#N/A</v>
      </c>
      <c r="T765" s="20" t="e">
        <f>ROUND(VLOOKUP($M765,age!$A$2:$M$479,7,FALSE),1)</f>
        <v>#N/A</v>
      </c>
      <c r="U765" s="20" t="e">
        <f>ROUND(VLOOKUP($M765,age!$A$2:$M$479,8,FALSE),1)</f>
        <v>#N/A</v>
      </c>
      <c r="V765" s="20" t="e">
        <f>ROUND(VLOOKUP($M765,age!$A$2:$M$479,9,FALSE),1)</f>
        <v>#N/A</v>
      </c>
      <c r="W765" s="20" t="e">
        <f>ROUND(VLOOKUP($M765,age!$A$2:$M$479,10,FALSE),1)</f>
        <v>#N/A</v>
      </c>
      <c r="X765" s="20" t="e">
        <f>ROUND(VLOOKUP($M765,age!$A$2:$M$479,11,FALSE),1)</f>
        <v>#N/A</v>
      </c>
      <c r="Y765" s="20" t="e">
        <f>ROUND(VLOOKUP($M765,age!$A$2:$M$479,12,FALSE),1)</f>
        <v>#N/A</v>
      </c>
      <c r="Z765" s="20" t="e">
        <f>ROUND(VLOOKUP($M765,age!$A$2:$M$479,13,FALSE),1)</f>
        <v>#N/A</v>
      </c>
      <c r="AA765" s="20" t="e">
        <f>ROUND(VLOOKUP($N765,ht!$A$2:$H$423,2,FALSE),1)</f>
        <v>#N/A</v>
      </c>
      <c r="AB765" s="38" t="e">
        <f>ROUND(VLOOKUP($N765,ht!$A$2:$H$423,3,FALSE),1)</f>
        <v>#N/A</v>
      </c>
      <c r="AC765" s="20" t="e">
        <f>ROUND(VLOOKUP($N765,ht!$A$2:$H$423,4,FALSE),1)</f>
        <v>#N/A</v>
      </c>
      <c r="AD765" s="20" t="e">
        <f>ROUND(VLOOKUP($N765,ht!$A$2:$H$423,5,FALSE),1)</f>
        <v>#N/A</v>
      </c>
      <c r="AE765" s="20" t="e">
        <f>ROUND(VLOOKUP($N765,ht!$A$2:$H$423,6,FALSE),1)</f>
        <v>#N/A</v>
      </c>
      <c r="AF765" s="20" t="e">
        <f>ROUND(VLOOKUP($N765,ht!$A$2:$H$423,7,FALSE),1)</f>
        <v>#N/A</v>
      </c>
      <c r="AG765" s="20" t="e">
        <f>ROUND(VLOOKUP($N765,ht!$A$2:$H$423,8,FALSE),1)</f>
        <v>#N/A</v>
      </c>
    </row>
    <row r="766" spans="1:33" x14ac:dyDescent="0.75">
      <c r="A766" s="4"/>
      <c r="B766" s="5"/>
      <c r="C766" s="6"/>
      <c r="D766" s="6"/>
      <c r="E766" s="6"/>
      <c r="F766" s="6"/>
      <c r="G766" s="6"/>
      <c r="H766" s="35" t="str">
        <f t="shared" si="72"/>
        <v/>
      </c>
      <c r="I766" s="35" t="str">
        <f t="shared" si="73"/>
        <v/>
      </c>
      <c r="J766" s="35" t="str">
        <f t="shared" si="74"/>
        <v/>
      </c>
      <c r="K766" s="36" t="str">
        <f>Profile!$B$14</f>
        <v>700101-1</v>
      </c>
      <c r="L766" s="37">
        <f t="shared" ca="1" si="69"/>
        <v>45085</v>
      </c>
      <c r="M766" s="20" t="str">
        <f t="shared" si="70"/>
        <v>0</v>
      </c>
      <c r="N766" s="20" t="str">
        <f t="shared" si="71"/>
        <v>0</v>
      </c>
      <c r="O766" s="20" t="e">
        <f>ROUND(VLOOKUP($M766,age!$A$2:$M$479,2,FALSE),1)</f>
        <v>#N/A</v>
      </c>
      <c r="P766" s="20" t="e">
        <f>ROUND(VLOOKUP($M766,age!$A$2:$M$479,3,FALSE),1)</f>
        <v>#N/A</v>
      </c>
      <c r="Q766" s="20" t="e">
        <f>ROUND(VLOOKUP($M766,age!$A$2:$M$479,4,FALSE),1)</f>
        <v>#N/A</v>
      </c>
      <c r="R766" s="20" t="e">
        <f>ROUND(VLOOKUP($M766,age!$A$2:$M$479,5,FALSE),1)</f>
        <v>#N/A</v>
      </c>
      <c r="S766" s="20" t="e">
        <f>ROUND(VLOOKUP($M766,age!$A$2:$M$479,6,FALSE),1)</f>
        <v>#N/A</v>
      </c>
      <c r="T766" s="20" t="e">
        <f>ROUND(VLOOKUP($M766,age!$A$2:$M$479,7,FALSE),1)</f>
        <v>#N/A</v>
      </c>
      <c r="U766" s="20" t="e">
        <f>ROUND(VLOOKUP($M766,age!$A$2:$M$479,8,FALSE),1)</f>
        <v>#N/A</v>
      </c>
      <c r="V766" s="20" t="e">
        <f>ROUND(VLOOKUP($M766,age!$A$2:$M$479,9,FALSE),1)</f>
        <v>#N/A</v>
      </c>
      <c r="W766" s="20" t="e">
        <f>ROUND(VLOOKUP($M766,age!$A$2:$M$479,10,FALSE),1)</f>
        <v>#N/A</v>
      </c>
      <c r="X766" s="20" t="e">
        <f>ROUND(VLOOKUP($M766,age!$A$2:$M$479,11,FALSE),1)</f>
        <v>#N/A</v>
      </c>
      <c r="Y766" s="20" t="e">
        <f>ROUND(VLOOKUP($M766,age!$A$2:$M$479,12,FALSE),1)</f>
        <v>#N/A</v>
      </c>
      <c r="Z766" s="20" t="e">
        <f>ROUND(VLOOKUP($M766,age!$A$2:$M$479,13,FALSE),1)</f>
        <v>#N/A</v>
      </c>
      <c r="AA766" s="20" t="e">
        <f>ROUND(VLOOKUP($N766,ht!$A$2:$H$423,2,FALSE),1)</f>
        <v>#N/A</v>
      </c>
      <c r="AB766" s="38" t="e">
        <f>ROUND(VLOOKUP($N766,ht!$A$2:$H$423,3,FALSE),1)</f>
        <v>#N/A</v>
      </c>
      <c r="AC766" s="20" t="e">
        <f>ROUND(VLOOKUP($N766,ht!$A$2:$H$423,4,FALSE),1)</f>
        <v>#N/A</v>
      </c>
      <c r="AD766" s="20" t="e">
        <f>ROUND(VLOOKUP($N766,ht!$A$2:$H$423,5,FALSE),1)</f>
        <v>#N/A</v>
      </c>
      <c r="AE766" s="20" t="e">
        <f>ROUND(VLOOKUP($N766,ht!$A$2:$H$423,6,FALSE),1)</f>
        <v>#N/A</v>
      </c>
      <c r="AF766" s="20" t="e">
        <f>ROUND(VLOOKUP($N766,ht!$A$2:$H$423,7,FALSE),1)</f>
        <v>#N/A</v>
      </c>
      <c r="AG766" s="20" t="e">
        <f>ROUND(VLOOKUP($N766,ht!$A$2:$H$423,8,FALSE),1)</f>
        <v>#N/A</v>
      </c>
    </row>
    <row r="767" spans="1:33" x14ac:dyDescent="0.75">
      <c r="A767" s="4"/>
      <c r="B767" s="5"/>
      <c r="C767" s="6"/>
      <c r="D767" s="6"/>
      <c r="E767" s="6"/>
      <c r="F767" s="6"/>
      <c r="G767" s="6"/>
      <c r="H767" s="35" t="str">
        <f t="shared" si="72"/>
        <v/>
      </c>
      <c r="I767" s="35" t="str">
        <f t="shared" si="73"/>
        <v/>
      </c>
      <c r="J767" s="35" t="str">
        <f t="shared" si="74"/>
        <v/>
      </c>
      <c r="K767" s="36" t="str">
        <f>Profile!$B$14</f>
        <v>700101-1</v>
      </c>
      <c r="L767" s="37">
        <f t="shared" ca="1" si="69"/>
        <v>45085</v>
      </c>
      <c r="M767" s="20" t="str">
        <f t="shared" si="70"/>
        <v>0</v>
      </c>
      <c r="N767" s="20" t="str">
        <f t="shared" si="71"/>
        <v>0</v>
      </c>
      <c r="O767" s="20" t="e">
        <f>ROUND(VLOOKUP($M767,age!$A$2:$M$479,2,FALSE),1)</f>
        <v>#N/A</v>
      </c>
      <c r="P767" s="20" t="e">
        <f>ROUND(VLOOKUP($M767,age!$A$2:$M$479,3,FALSE),1)</f>
        <v>#N/A</v>
      </c>
      <c r="Q767" s="20" t="e">
        <f>ROUND(VLOOKUP($M767,age!$A$2:$M$479,4,FALSE),1)</f>
        <v>#N/A</v>
      </c>
      <c r="R767" s="20" t="e">
        <f>ROUND(VLOOKUP($M767,age!$A$2:$M$479,5,FALSE),1)</f>
        <v>#N/A</v>
      </c>
      <c r="S767" s="20" t="e">
        <f>ROUND(VLOOKUP($M767,age!$A$2:$M$479,6,FALSE),1)</f>
        <v>#N/A</v>
      </c>
      <c r="T767" s="20" t="e">
        <f>ROUND(VLOOKUP($M767,age!$A$2:$M$479,7,FALSE),1)</f>
        <v>#N/A</v>
      </c>
      <c r="U767" s="20" t="e">
        <f>ROUND(VLOOKUP($M767,age!$A$2:$M$479,8,FALSE),1)</f>
        <v>#N/A</v>
      </c>
      <c r="V767" s="20" t="e">
        <f>ROUND(VLOOKUP($M767,age!$A$2:$M$479,9,FALSE),1)</f>
        <v>#N/A</v>
      </c>
      <c r="W767" s="20" t="e">
        <f>ROUND(VLOOKUP($M767,age!$A$2:$M$479,10,FALSE),1)</f>
        <v>#N/A</v>
      </c>
      <c r="X767" s="20" t="e">
        <f>ROUND(VLOOKUP($M767,age!$A$2:$M$479,11,FALSE),1)</f>
        <v>#N/A</v>
      </c>
      <c r="Y767" s="20" t="e">
        <f>ROUND(VLOOKUP($M767,age!$A$2:$M$479,12,FALSE),1)</f>
        <v>#N/A</v>
      </c>
      <c r="Z767" s="20" t="e">
        <f>ROUND(VLOOKUP($M767,age!$A$2:$M$479,13,FALSE),1)</f>
        <v>#N/A</v>
      </c>
      <c r="AA767" s="20" t="e">
        <f>ROUND(VLOOKUP($N767,ht!$A$2:$H$423,2,FALSE),1)</f>
        <v>#N/A</v>
      </c>
      <c r="AB767" s="38" t="e">
        <f>ROUND(VLOOKUP($N767,ht!$A$2:$H$423,3,FALSE),1)</f>
        <v>#N/A</v>
      </c>
      <c r="AC767" s="20" t="e">
        <f>ROUND(VLOOKUP($N767,ht!$A$2:$H$423,4,FALSE),1)</f>
        <v>#N/A</v>
      </c>
      <c r="AD767" s="20" t="e">
        <f>ROUND(VLOOKUP($N767,ht!$A$2:$H$423,5,FALSE),1)</f>
        <v>#N/A</v>
      </c>
      <c r="AE767" s="20" t="e">
        <f>ROUND(VLOOKUP($N767,ht!$A$2:$H$423,6,FALSE),1)</f>
        <v>#N/A</v>
      </c>
      <c r="AF767" s="20" t="e">
        <f>ROUND(VLOOKUP($N767,ht!$A$2:$H$423,7,FALSE),1)</f>
        <v>#N/A</v>
      </c>
      <c r="AG767" s="20" t="e">
        <f>ROUND(VLOOKUP($N767,ht!$A$2:$H$423,8,FALSE),1)</f>
        <v>#N/A</v>
      </c>
    </row>
    <row r="768" spans="1:33" x14ac:dyDescent="0.75">
      <c r="A768" s="4"/>
      <c r="B768" s="5"/>
      <c r="C768" s="6"/>
      <c r="D768" s="6"/>
      <c r="E768" s="6"/>
      <c r="F768" s="6"/>
      <c r="G768" s="6"/>
      <c r="H768" s="35" t="str">
        <f t="shared" si="72"/>
        <v/>
      </c>
      <c r="I768" s="35" t="str">
        <f t="shared" si="73"/>
        <v/>
      </c>
      <c r="J768" s="35" t="str">
        <f t="shared" si="74"/>
        <v/>
      </c>
      <c r="K768" s="36" t="str">
        <f>Profile!$B$14</f>
        <v>700101-1</v>
      </c>
      <c r="L768" s="37">
        <f t="shared" ca="1" si="69"/>
        <v>45085</v>
      </c>
      <c r="M768" s="20" t="str">
        <f t="shared" si="70"/>
        <v>0</v>
      </c>
      <c r="N768" s="20" t="str">
        <f t="shared" si="71"/>
        <v>0</v>
      </c>
      <c r="O768" s="20" t="e">
        <f>ROUND(VLOOKUP($M768,age!$A$2:$M$479,2,FALSE),1)</f>
        <v>#N/A</v>
      </c>
      <c r="P768" s="20" t="e">
        <f>ROUND(VLOOKUP($M768,age!$A$2:$M$479,3,FALSE),1)</f>
        <v>#N/A</v>
      </c>
      <c r="Q768" s="20" t="e">
        <f>ROUND(VLOOKUP($M768,age!$A$2:$M$479,4,FALSE),1)</f>
        <v>#N/A</v>
      </c>
      <c r="R768" s="20" t="e">
        <f>ROUND(VLOOKUP($M768,age!$A$2:$M$479,5,FALSE),1)</f>
        <v>#N/A</v>
      </c>
      <c r="S768" s="20" t="e">
        <f>ROUND(VLOOKUP($M768,age!$A$2:$M$479,6,FALSE),1)</f>
        <v>#N/A</v>
      </c>
      <c r="T768" s="20" t="e">
        <f>ROUND(VLOOKUP($M768,age!$A$2:$M$479,7,FALSE),1)</f>
        <v>#N/A</v>
      </c>
      <c r="U768" s="20" t="e">
        <f>ROUND(VLOOKUP($M768,age!$A$2:$M$479,8,FALSE),1)</f>
        <v>#N/A</v>
      </c>
      <c r="V768" s="20" t="e">
        <f>ROUND(VLOOKUP($M768,age!$A$2:$M$479,9,FALSE),1)</f>
        <v>#N/A</v>
      </c>
      <c r="W768" s="20" t="e">
        <f>ROUND(VLOOKUP($M768,age!$A$2:$M$479,10,FALSE),1)</f>
        <v>#N/A</v>
      </c>
      <c r="X768" s="20" t="e">
        <f>ROUND(VLOOKUP($M768,age!$A$2:$M$479,11,FALSE),1)</f>
        <v>#N/A</v>
      </c>
      <c r="Y768" s="20" t="e">
        <f>ROUND(VLOOKUP($M768,age!$A$2:$M$479,12,FALSE),1)</f>
        <v>#N/A</v>
      </c>
      <c r="Z768" s="20" t="e">
        <f>ROUND(VLOOKUP($M768,age!$A$2:$M$479,13,FALSE),1)</f>
        <v>#N/A</v>
      </c>
      <c r="AA768" s="20" t="e">
        <f>ROUND(VLOOKUP($N768,ht!$A$2:$H$423,2,FALSE),1)</f>
        <v>#N/A</v>
      </c>
      <c r="AB768" s="38" t="e">
        <f>ROUND(VLOOKUP($N768,ht!$A$2:$H$423,3,FALSE),1)</f>
        <v>#N/A</v>
      </c>
      <c r="AC768" s="20" t="e">
        <f>ROUND(VLOOKUP($N768,ht!$A$2:$H$423,4,FALSE),1)</f>
        <v>#N/A</v>
      </c>
      <c r="AD768" s="20" t="e">
        <f>ROUND(VLOOKUP($N768,ht!$A$2:$H$423,5,FALSE),1)</f>
        <v>#N/A</v>
      </c>
      <c r="AE768" s="20" t="e">
        <f>ROUND(VLOOKUP($N768,ht!$A$2:$H$423,6,FALSE),1)</f>
        <v>#N/A</v>
      </c>
      <c r="AF768" s="20" t="e">
        <f>ROUND(VLOOKUP($N768,ht!$A$2:$H$423,7,FALSE),1)</f>
        <v>#N/A</v>
      </c>
      <c r="AG768" s="20" t="e">
        <f>ROUND(VLOOKUP($N768,ht!$A$2:$H$423,8,FALSE),1)</f>
        <v>#N/A</v>
      </c>
    </row>
    <row r="769" spans="1:33" x14ac:dyDescent="0.75">
      <c r="A769" s="4"/>
      <c r="B769" s="5"/>
      <c r="C769" s="6"/>
      <c r="D769" s="6"/>
      <c r="E769" s="6"/>
      <c r="F769" s="6"/>
      <c r="G769" s="6"/>
      <c r="H769" s="35" t="str">
        <f t="shared" si="72"/>
        <v/>
      </c>
      <c r="I769" s="35" t="str">
        <f t="shared" si="73"/>
        <v/>
      </c>
      <c r="J769" s="35" t="str">
        <f t="shared" si="74"/>
        <v/>
      </c>
      <c r="K769" s="36" t="str">
        <f>Profile!$B$14</f>
        <v>700101-1</v>
      </c>
      <c r="L769" s="37">
        <f t="shared" ca="1" si="69"/>
        <v>45085</v>
      </c>
      <c r="M769" s="20" t="str">
        <f t="shared" si="70"/>
        <v>0</v>
      </c>
      <c r="N769" s="20" t="str">
        <f t="shared" si="71"/>
        <v>0</v>
      </c>
      <c r="O769" s="20" t="e">
        <f>ROUND(VLOOKUP($M769,age!$A$2:$M$479,2,FALSE),1)</f>
        <v>#N/A</v>
      </c>
      <c r="P769" s="20" t="e">
        <f>ROUND(VLOOKUP($M769,age!$A$2:$M$479,3,FALSE),1)</f>
        <v>#N/A</v>
      </c>
      <c r="Q769" s="20" t="e">
        <f>ROUND(VLOOKUP($M769,age!$A$2:$M$479,4,FALSE),1)</f>
        <v>#N/A</v>
      </c>
      <c r="R769" s="20" t="e">
        <f>ROUND(VLOOKUP($M769,age!$A$2:$M$479,5,FALSE),1)</f>
        <v>#N/A</v>
      </c>
      <c r="S769" s="20" t="e">
        <f>ROUND(VLOOKUP($M769,age!$A$2:$M$479,6,FALSE),1)</f>
        <v>#N/A</v>
      </c>
      <c r="T769" s="20" t="e">
        <f>ROUND(VLOOKUP($M769,age!$A$2:$M$479,7,FALSE),1)</f>
        <v>#N/A</v>
      </c>
      <c r="U769" s="20" t="e">
        <f>ROUND(VLOOKUP($M769,age!$A$2:$M$479,8,FALSE),1)</f>
        <v>#N/A</v>
      </c>
      <c r="V769" s="20" t="e">
        <f>ROUND(VLOOKUP($M769,age!$A$2:$M$479,9,FALSE),1)</f>
        <v>#N/A</v>
      </c>
      <c r="W769" s="20" t="e">
        <f>ROUND(VLOOKUP($M769,age!$A$2:$M$479,10,FALSE),1)</f>
        <v>#N/A</v>
      </c>
      <c r="X769" s="20" t="e">
        <f>ROUND(VLOOKUP($M769,age!$A$2:$M$479,11,FALSE),1)</f>
        <v>#N/A</v>
      </c>
      <c r="Y769" s="20" t="e">
        <f>ROUND(VLOOKUP($M769,age!$A$2:$M$479,12,FALSE),1)</f>
        <v>#N/A</v>
      </c>
      <c r="Z769" s="20" t="e">
        <f>ROUND(VLOOKUP($M769,age!$A$2:$M$479,13,FALSE),1)</f>
        <v>#N/A</v>
      </c>
      <c r="AA769" s="20" t="e">
        <f>ROUND(VLOOKUP($N769,ht!$A$2:$H$423,2,FALSE),1)</f>
        <v>#N/A</v>
      </c>
      <c r="AB769" s="38" t="e">
        <f>ROUND(VLOOKUP($N769,ht!$A$2:$H$423,3,FALSE),1)</f>
        <v>#N/A</v>
      </c>
      <c r="AC769" s="20" t="e">
        <f>ROUND(VLOOKUP($N769,ht!$A$2:$H$423,4,FALSE),1)</f>
        <v>#N/A</v>
      </c>
      <c r="AD769" s="20" t="e">
        <f>ROUND(VLOOKUP($N769,ht!$A$2:$H$423,5,FALSE),1)</f>
        <v>#N/A</v>
      </c>
      <c r="AE769" s="20" t="e">
        <f>ROUND(VLOOKUP($N769,ht!$A$2:$H$423,6,FALSE),1)</f>
        <v>#N/A</v>
      </c>
      <c r="AF769" s="20" t="e">
        <f>ROUND(VLOOKUP($N769,ht!$A$2:$H$423,7,FALSE),1)</f>
        <v>#N/A</v>
      </c>
      <c r="AG769" s="20" t="e">
        <f>ROUND(VLOOKUP($N769,ht!$A$2:$H$423,8,FALSE),1)</f>
        <v>#N/A</v>
      </c>
    </row>
    <row r="770" spans="1:33" x14ac:dyDescent="0.75">
      <c r="A770" s="4"/>
      <c r="B770" s="5"/>
      <c r="C770" s="6"/>
      <c r="D770" s="6"/>
      <c r="E770" s="6"/>
      <c r="F770" s="6"/>
      <c r="G770" s="6"/>
      <c r="H770" s="35" t="str">
        <f t="shared" si="72"/>
        <v/>
      </c>
      <c r="I770" s="35" t="str">
        <f t="shared" si="73"/>
        <v/>
      </c>
      <c r="J770" s="35" t="str">
        <f t="shared" si="74"/>
        <v/>
      </c>
      <c r="K770" s="36" t="str">
        <f>Profile!$B$14</f>
        <v>700101-1</v>
      </c>
      <c r="L770" s="37">
        <f t="shared" ca="1" si="69"/>
        <v>45085</v>
      </c>
      <c r="M770" s="20" t="str">
        <f t="shared" si="70"/>
        <v>0</v>
      </c>
      <c r="N770" s="20" t="str">
        <f t="shared" si="71"/>
        <v>0</v>
      </c>
      <c r="O770" s="20" t="e">
        <f>ROUND(VLOOKUP($M770,age!$A$2:$M$479,2,FALSE),1)</f>
        <v>#N/A</v>
      </c>
      <c r="P770" s="20" t="e">
        <f>ROUND(VLOOKUP($M770,age!$A$2:$M$479,3,FALSE),1)</f>
        <v>#N/A</v>
      </c>
      <c r="Q770" s="20" t="e">
        <f>ROUND(VLOOKUP($M770,age!$A$2:$M$479,4,FALSE),1)</f>
        <v>#N/A</v>
      </c>
      <c r="R770" s="20" t="e">
        <f>ROUND(VLOOKUP($M770,age!$A$2:$M$479,5,FALSE),1)</f>
        <v>#N/A</v>
      </c>
      <c r="S770" s="20" t="e">
        <f>ROUND(VLOOKUP($M770,age!$A$2:$M$479,6,FALSE),1)</f>
        <v>#N/A</v>
      </c>
      <c r="T770" s="20" t="e">
        <f>ROUND(VLOOKUP($M770,age!$A$2:$M$479,7,FALSE),1)</f>
        <v>#N/A</v>
      </c>
      <c r="U770" s="20" t="e">
        <f>ROUND(VLOOKUP($M770,age!$A$2:$M$479,8,FALSE),1)</f>
        <v>#N/A</v>
      </c>
      <c r="V770" s="20" t="e">
        <f>ROUND(VLOOKUP($M770,age!$A$2:$M$479,9,FALSE),1)</f>
        <v>#N/A</v>
      </c>
      <c r="W770" s="20" t="e">
        <f>ROUND(VLOOKUP($M770,age!$A$2:$M$479,10,FALSE),1)</f>
        <v>#N/A</v>
      </c>
      <c r="X770" s="20" t="e">
        <f>ROUND(VLOOKUP($M770,age!$A$2:$M$479,11,FALSE),1)</f>
        <v>#N/A</v>
      </c>
      <c r="Y770" s="20" t="e">
        <f>ROUND(VLOOKUP($M770,age!$A$2:$M$479,12,FALSE),1)</f>
        <v>#N/A</v>
      </c>
      <c r="Z770" s="20" t="e">
        <f>ROUND(VLOOKUP($M770,age!$A$2:$M$479,13,FALSE),1)</f>
        <v>#N/A</v>
      </c>
      <c r="AA770" s="20" t="e">
        <f>ROUND(VLOOKUP($N770,ht!$A$2:$H$423,2,FALSE),1)</f>
        <v>#N/A</v>
      </c>
      <c r="AB770" s="38" t="e">
        <f>ROUND(VLOOKUP($N770,ht!$A$2:$H$423,3,FALSE),1)</f>
        <v>#N/A</v>
      </c>
      <c r="AC770" s="20" t="e">
        <f>ROUND(VLOOKUP($N770,ht!$A$2:$H$423,4,FALSE),1)</f>
        <v>#N/A</v>
      </c>
      <c r="AD770" s="20" t="e">
        <f>ROUND(VLOOKUP($N770,ht!$A$2:$H$423,5,FALSE),1)</f>
        <v>#N/A</v>
      </c>
      <c r="AE770" s="20" t="e">
        <f>ROUND(VLOOKUP($N770,ht!$A$2:$H$423,6,FALSE),1)</f>
        <v>#N/A</v>
      </c>
      <c r="AF770" s="20" t="e">
        <f>ROUND(VLOOKUP($N770,ht!$A$2:$H$423,7,FALSE),1)</f>
        <v>#N/A</v>
      </c>
      <c r="AG770" s="20" t="e">
        <f>ROUND(VLOOKUP($N770,ht!$A$2:$H$423,8,FALSE),1)</f>
        <v>#N/A</v>
      </c>
    </row>
    <row r="771" spans="1:33" x14ac:dyDescent="0.75">
      <c r="A771" s="4"/>
      <c r="B771" s="5"/>
      <c r="C771" s="6"/>
      <c r="D771" s="6"/>
      <c r="E771" s="6"/>
      <c r="F771" s="6"/>
      <c r="G771" s="6"/>
      <c r="H771" s="35" t="str">
        <f t="shared" si="72"/>
        <v/>
      </c>
      <c r="I771" s="35" t="str">
        <f t="shared" si="73"/>
        <v/>
      </c>
      <c r="J771" s="35" t="str">
        <f t="shared" si="74"/>
        <v/>
      </c>
      <c r="K771" s="36" t="str">
        <f>Profile!$B$14</f>
        <v>700101-1</v>
      </c>
      <c r="L771" s="37">
        <f t="shared" ca="1" si="69"/>
        <v>45085</v>
      </c>
      <c r="M771" s="20" t="str">
        <f t="shared" si="70"/>
        <v>0</v>
      </c>
      <c r="N771" s="20" t="str">
        <f t="shared" si="71"/>
        <v>0</v>
      </c>
      <c r="O771" s="20" t="e">
        <f>ROUND(VLOOKUP($M771,age!$A$2:$M$479,2,FALSE),1)</f>
        <v>#N/A</v>
      </c>
      <c r="P771" s="20" t="e">
        <f>ROUND(VLOOKUP($M771,age!$A$2:$M$479,3,FALSE),1)</f>
        <v>#N/A</v>
      </c>
      <c r="Q771" s="20" t="e">
        <f>ROUND(VLOOKUP($M771,age!$A$2:$M$479,4,FALSE),1)</f>
        <v>#N/A</v>
      </c>
      <c r="R771" s="20" t="e">
        <f>ROUND(VLOOKUP($M771,age!$A$2:$M$479,5,FALSE),1)</f>
        <v>#N/A</v>
      </c>
      <c r="S771" s="20" t="e">
        <f>ROUND(VLOOKUP($M771,age!$A$2:$M$479,6,FALSE),1)</f>
        <v>#N/A</v>
      </c>
      <c r="T771" s="20" t="e">
        <f>ROUND(VLOOKUP($M771,age!$A$2:$M$479,7,FALSE),1)</f>
        <v>#N/A</v>
      </c>
      <c r="U771" s="20" t="e">
        <f>ROUND(VLOOKUP($M771,age!$A$2:$M$479,8,FALSE),1)</f>
        <v>#N/A</v>
      </c>
      <c r="V771" s="20" t="e">
        <f>ROUND(VLOOKUP($M771,age!$A$2:$M$479,9,FALSE),1)</f>
        <v>#N/A</v>
      </c>
      <c r="W771" s="20" t="e">
        <f>ROUND(VLOOKUP($M771,age!$A$2:$M$479,10,FALSE),1)</f>
        <v>#N/A</v>
      </c>
      <c r="X771" s="20" t="e">
        <f>ROUND(VLOOKUP($M771,age!$A$2:$M$479,11,FALSE),1)</f>
        <v>#N/A</v>
      </c>
      <c r="Y771" s="20" t="e">
        <f>ROUND(VLOOKUP($M771,age!$A$2:$M$479,12,FALSE),1)</f>
        <v>#N/A</v>
      </c>
      <c r="Z771" s="20" t="e">
        <f>ROUND(VLOOKUP($M771,age!$A$2:$M$479,13,FALSE),1)</f>
        <v>#N/A</v>
      </c>
      <c r="AA771" s="20" t="e">
        <f>ROUND(VLOOKUP($N771,ht!$A$2:$H$423,2,FALSE),1)</f>
        <v>#N/A</v>
      </c>
      <c r="AB771" s="38" t="e">
        <f>ROUND(VLOOKUP($N771,ht!$A$2:$H$423,3,FALSE),1)</f>
        <v>#N/A</v>
      </c>
      <c r="AC771" s="20" t="e">
        <f>ROUND(VLOOKUP($N771,ht!$A$2:$H$423,4,FALSE),1)</f>
        <v>#N/A</v>
      </c>
      <c r="AD771" s="20" t="e">
        <f>ROUND(VLOOKUP($N771,ht!$A$2:$H$423,5,FALSE),1)</f>
        <v>#N/A</v>
      </c>
      <c r="AE771" s="20" t="e">
        <f>ROUND(VLOOKUP($N771,ht!$A$2:$H$423,6,FALSE),1)</f>
        <v>#N/A</v>
      </c>
      <c r="AF771" s="20" t="e">
        <f>ROUND(VLOOKUP($N771,ht!$A$2:$H$423,7,FALSE),1)</f>
        <v>#N/A</v>
      </c>
      <c r="AG771" s="20" t="e">
        <f>ROUND(VLOOKUP($N771,ht!$A$2:$H$423,8,FALSE),1)</f>
        <v>#N/A</v>
      </c>
    </row>
    <row r="772" spans="1:33" x14ac:dyDescent="0.75">
      <c r="A772" s="4"/>
      <c r="B772" s="5"/>
      <c r="C772" s="6"/>
      <c r="D772" s="6"/>
      <c r="E772" s="6"/>
      <c r="F772" s="6"/>
      <c r="G772" s="6"/>
      <c r="H772" s="35" t="str">
        <f t="shared" si="72"/>
        <v/>
      </c>
      <c r="I772" s="35" t="str">
        <f t="shared" si="73"/>
        <v/>
      </c>
      <c r="J772" s="35" t="str">
        <f t="shared" si="74"/>
        <v/>
      </c>
      <c r="K772" s="36" t="str">
        <f>Profile!$B$14</f>
        <v>700101-1</v>
      </c>
      <c r="L772" s="37">
        <f t="shared" ca="1" si="69"/>
        <v>45085</v>
      </c>
      <c r="M772" s="20" t="str">
        <f t="shared" si="70"/>
        <v>0</v>
      </c>
      <c r="N772" s="20" t="str">
        <f t="shared" si="71"/>
        <v>0</v>
      </c>
      <c r="O772" s="20" t="e">
        <f>ROUND(VLOOKUP($M772,age!$A$2:$M$479,2,FALSE),1)</f>
        <v>#N/A</v>
      </c>
      <c r="P772" s="20" t="e">
        <f>ROUND(VLOOKUP($M772,age!$A$2:$M$479,3,FALSE),1)</f>
        <v>#N/A</v>
      </c>
      <c r="Q772" s="20" t="e">
        <f>ROUND(VLOOKUP($M772,age!$A$2:$M$479,4,FALSE),1)</f>
        <v>#N/A</v>
      </c>
      <c r="R772" s="20" t="e">
        <f>ROUND(VLOOKUP($M772,age!$A$2:$M$479,5,FALSE),1)</f>
        <v>#N/A</v>
      </c>
      <c r="S772" s="20" t="e">
        <f>ROUND(VLOOKUP($M772,age!$A$2:$M$479,6,FALSE),1)</f>
        <v>#N/A</v>
      </c>
      <c r="T772" s="20" t="e">
        <f>ROUND(VLOOKUP($M772,age!$A$2:$M$479,7,FALSE),1)</f>
        <v>#N/A</v>
      </c>
      <c r="U772" s="20" t="e">
        <f>ROUND(VLOOKUP($M772,age!$A$2:$M$479,8,FALSE),1)</f>
        <v>#N/A</v>
      </c>
      <c r="V772" s="20" t="e">
        <f>ROUND(VLOOKUP($M772,age!$A$2:$M$479,9,FALSE),1)</f>
        <v>#N/A</v>
      </c>
      <c r="W772" s="20" t="e">
        <f>ROUND(VLOOKUP($M772,age!$A$2:$M$479,10,FALSE),1)</f>
        <v>#N/A</v>
      </c>
      <c r="X772" s="20" t="e">
        <f>ROUND(VLOOKUP($M772,age!$A$2:$M$479,11,FALSE),1)</f>
        <v>#N/A</v>
      </c>
      <c r="Y772" s="20" t="e">
        <f>ROUND(VLOOKUP($M772,age!$A$2:$M$479,12,FALSE),1)</f>
        <v>#N/A</v>
      </c>
      <c r="Z772" s="20" t="e">
        <f>ROUND(VLOOKUP($M772,age!$A$2:$M$479,13,FALSE),1)</f>
        <v>#N/A</v>
      </c>
      <c r="AA772" s="20" t="e">
        <f>ROUND(VLOOKUP($N772,ht!$A$2:$H$423,2,FALSE),1)</f>
        <v>#N/A</v>
      </c>
      <c r="AB772" s="38" t="e">
        <f>ROUND(VLOOKUP($N772,ht!$A$2:$H$423,3,FALSE),1)</f>
        <v>#N/A</v>
      </c>
      <c r="AC772" s="20" t="e">
        <f>ROUND(VLOOKUP($N772,ht!$A$2:$H$423,4,FALSE),1)</f>
        <v>#N/A</v>
      </c>
      <c r="AD772" s="20" t="e">
        <f>ROUND(VLOOKUP($N772,ht!$A$2:$H$423,5,FALSE),1)</f>
        <v>#N/A</v>
      </c>
      <c r="AE772" s="20" t="e">
        <f>ROUND(VLOOKUP($N772,ht!$A$2:$H$423,6,FALSE),1)</f>
        <v>#N/A</v>
      </c>
      <c r="AF772" s="20" t="e">
        <f>ROUND(VLOOKUP($N772,ht!$A$2:$H$423,7,FALSE),1)</f>
        <v>#N/A</v>
      </c>
      <c r="AG772" s="20" t="e">
        <f>ROUND(VLOOKUP($N772,ht!$A$2:$H$423,8,FALSE),1)</f>
        <v>#N/A</v>
      </c>
    </row>
    <row r="773" spans="1:33" x14ac:dyDescent="0.75">
      <c r="A773" s="4"/>
      <c r="B773" s="5"/>
      <c r="C773" s="6"/>
      <c r="D773" s="6"/>
      <c r="E773" s="6"/>
      <c r="F773" s="6"/>
      <c r="G773" s="6"/>
      <c r="H773" s="35" t="str">
        <f t="shared" si="72"/>
        <v/>
      </c>
      <c r="I773" s="35" t="str">
        <f t="shared" si="73"/>
        <v/>
      </c>
      <c r="J773" s="35" t="str">
        <f t="shared" si="74"/>
        <v/>
      </c>
      <c r="K773" s="36" t="str">
        <f>Profile!$B$14</f>
        <v>700101-1</v>
      </c>
      <c r="L773" s="37">
        <f t="shared" ref="L773:L836" ca="1" si="75">$J$1</f>
        <v>45085</v>
      </c>
      <c r="M773" s="20" t="str">
        <f t="shared" ref="M773:M836" si="76">CONCATENATE(C773,D773*12+E773)</f>
        <v>0</v>
      </c>
      <c r="N773" s="20" t="str">
        <f t="shared" ref="N773:N836" si="77">CONCATENATE(C773,ROUND(G773,0))</f>
        <v>0</v>
      </c>
      <c r="O773" s="20" t="e">
        <f>ROUND(VLOOKUP($M773,age!$A$2:$M$479,2,FALSE),1)</f>
        <v>#N/A</v>
      </c>
      <c r="P773" s="20" t="e">
        <f>ROUND(VLOOKUP($M773,age!$A$2:$M$479,3,FALSE),1)</f>
        <v>#N/A</v>
      </c>
      <c r="Q773" s="20" t="e">
        <f>ROUND(VLOOKUP($M773,age!$A$2:$M$479,4,FALSE),1)</f>
        <v>#N/A</v>
      </c>
      <c r="R773" s="20" t="e">
        <f>ROUND(VLOOKUP($M773,age!$A$2:$M$479,5,FALSE),1)</f>
        <v>#N/A</v>
      </c>
      <c r="S773" s="20" t="e">
        <f>ROUND(VLOOKUP($M773,age!$A$2:$M$479,6,FALSE),1)</f>
        <v>#N/A</v>
      </c>
      <c r="T773" s="20" t="e">
        <f>ROUND(VLOOKUP($M773,age!$A$2:$M$479,7,FALSE),1)</f>
        <v>#N/A</v>
      </c>
      <c r="U773" s="20" t="e">
        <f>ROUND(VLOOKUP($M773,age!$A$2:$M$479,8,FALSE),1)</f>
        <v>#N/A</v>
      </c>
      <c r="V773" s="20" t="e">
        <f>ROUND(VLOOKUP($M773,age!$A$2:$M$479,9,FALSE),1)</f>
        <v>#N/A</v>
      </c>
      <c r="W773" s="20" t="e">
        <f>ROUND(VLOOKUP($M773,age!$A$2:$M$479,10,FALSE),1)</f>
        <v>#N/A</v>
      </c>
      <c r="X773" s="20" t="e">
        <f>ROUND(VLOOKUP($M773,age!$A$2:$M$479,11,FALSE),1)</f>
        <v>#N/A</v>
      </c>
      <c r="Y773" s="20" t="e">
        <f>ROUND(VLOOKUP($M773,age!$A$2:$M$479,12,FALSE),1)</f>
        <v>#N/A</v>
      </c>
      <c r="Z773" s="20" t="e">
        <f>ROUND(VLOOKUP($M773,age!$A$2:$M$479,13,FALSE),1)</f>
        <v>#N/A</v>
      </c>
      <c r="AA773" s="20" t="e">
        <f>ROUND(VLOOKUP($N773,ht!$A$2:$H$423,2,FALSE),1)</f>
        <v>#N/A</v>
      </c>
      <c r="AB773" s="38" t="e">
        <f>ROUND(VLOOKUP($N773,ht!$A$2:$H$423,3,FALSE),1)</f>
        <v>#N/A</v>
      </c>
      <c r="AC773" s="20" t="e">
        <f>ROUND(VLOOKUP($N773,ht!$A$2:$H$423,4,FALSE),1)</f>
        <v>#N/A</v>
      </c>
      <c r="AD773" s="20" t="e">
        <f>ROUND(VLOOKUP($N773,ht!$A$2:$H$423,5,FALSE),1)</f>
        <v>#N/A</v>
      </c>
      <c r="AE773" s="20" t="e">
        <f>ROUND(VLOOKUP($N773,ht!$A$2:$H$423,6,FALSE),1)</f>
        <v>#N/A</v>
      </c>
      <c r="AF773" s="20" t="e">
        <f>ROUND(VLOOKUP($N773,ht!$A$2:$H$423,7,FALSE),1)</f>
        <v>#N/A</v>
      </c>
      <c r="AG773" s="20" t="e">
        <f>ROUND(VLOOKUP($N773,ht!$A$2:$H$423,8,FALSE),1)</f>
        <v>#N/A</v>
      </c>
    </row>
    <row r="774" spans="1:33" x14ac:dyDescent="0.75">
      <c r="A774" s="4"/>
      <c r="B774" s="5"/>
      <c r="C774" s="6"/>
      <c r="D774" s="6"/>
      <c r="E774" s="6"/>
      <c r="F774" s="6"/>
      <c r="G774" s="6"/>
      <c r="H774" s="35" t="str">
        <f t="shared" si="72"/>
        <v/>
      </c>
      <c r="I774" s="35" t="str">
        <f t="shared" si="73"/>
        <v/>
      </c>
      <c r="J774" s="35" t="str">
        <f t="shared" si="74"/>
        <v/>
      </c>
      <c r="K774" s="36" t="str">
        <f>Profile!$B$14</f>
        <v>700101-1</v>
      </c>
      <c r="L774" s="37">
        <f t="shared" ca="1" si="75"/>
        <v>45085</v>
      </c>
      <c r="M774" s="20" t="str">
        <f t="shared" si="76"/>
        <v>0</v>
      </c>
      <c r="N774" s="20" t="str">
        <f t="shared" si="77"/>
        <v>0</v>
      </c>
      <c r="O774" s="20" t="e">
        <f>ROUND(VLOOKUP($M774,age!$A$2:$M$479,2,FALSE),1)</f>
        <v>#N/A</v>
      </c>
      <c r="P774" s="20" t="e">
        <f>ROUND(VLOOKUP($M774,age!$A$2:$M$479,3,FALSE),1)</f>
        <v>#N/A</v>
      </c>
      <c r="Q774" s="20" t="e">
        <f>ROUND(VLOOKUP($M774,age!$A$2:$M$479,4,FALSE),1)</f>
        <v>#N/A</v>
      </c>
      <c r="R774" s="20" t="e">
        <f>ROUND(VLOOKUP($M774,age!$A$2:$M$479,5,FALSE),1)</f>
        <v>#N/A</v>
      </c>
      <c r="S774" s="20" t="e">
        <f>ROUND(VLOOKUP($M774,age!$A$2:$M$479,6,FALSE),1)</f>
        <v>#N/A</v>
      </c>
      <c r="T774" s="20" t="e">
        <f>ROUND(VLOOKUP($M774,age!$A$2:$M$479,7,FALSE),1)</f>
        <v>#N/A</v>
      </c>
      <c r="U774" s="20" t="e">
        <f>ROUND(VLOOKUP($M774,age!$A$2:$M$479,8,FALSE),1)</f>
        <v>#N/A</v>
      </c>
      <c r="V774" s="20" t="e">
        <f>ROUND(VLOOKUP($M774,age!$A$2:$M$479,9,FALSE),1)</f>
        <v>#N/A</v>
      </c>
      <c r="W774" s="20" t="e">
        <f>ROUND(VLOOKUP($M774,age!$A$2:$M$479,10,FALSE),1)</f>
        <v>#N/A</v>
      </c>
      <c r="X774" s="20" t="e">
        <f>ROUND(VLOOKUP($M774,age!$A$2:$M$479,11,FALSE),1)</f>
        <v>#N/A</v>
      </c>
      <c r="Y774" s="20" t="e">
        <f>ROUND(VLOOKUP($M774,age!$A$2:$M$479,12,FALSE),1)</f>
        <v>#N/A</v>
      </c>
      <c r="Z774" s="20" t="e">
        <f>ROUND(VLOOKUP($M774,age!$A$2:$M$479,13,FALSE),1)</f>
        <v>#N/A</v>
      </c>
      <c r="AA774" s="20" t="e">
        <f>ROUND(VLOOKUP($N774,ht!$A$2:$H$423,2,FALSE),1)</f>
        <v>#N/A</v>
      </c>
      <c r="AB774" s="38" t="e">
        <f>ROUND(VLOOKUP($N774,ht!$A$2:$H$423,3,FALSE),1)</f>
        <v>#N/A</v>
      </c>
      <c r="AC774" s="20" t="e">
        <f>ROUND(VLOOKUP($N774,ht!$A$2:$H$423,4,FALSE),1)</f>
        <v>#N/A</v>
      </c>
      <c r="AD774" s="20" t="e">
        <f>ROUND(VLOOKUP($N774,ht!$A$2:$H$423,5,FALSE),1)</f>
        <v>#N/A</v>
      </c>
      <c r="AE774" s="20" t="e">
        <f>ROUND(VLOOKUP($N774,ht!$A$2:$H$423,6,FALSE),1)</f>
        <v>#N/A</v>
      </c>
      <c r="AF774" s="20" t="e">
        <f>ROUND(VLOOKUP($N774,ht!$A$2:$H$423,7,FALSE),1)</f>
        <v>#N/A</v>
      </c>
      <c r="AG774" s="20" t="e">
        <f>ROUND(VLOOKUP($N774,ht!$A$2:$H$423,8,FALSE),1)</f>
        <v>#N/A</v>
      </c>
    </row>
    <row r="775" spans="1:33" x14ac:dyDescent="0.75">
      <c r="A775" s="4"/>
      <c r="B775" s="5"/>
      <c r="C775" s="6"/>
      <c r="D775" s="6"/>
      <c r="E775" s="6"/>
      <c r="F775" s="6"/>
      <c r="G775" s="6"/>
      <c r="H775" s="35" t="str">
        <f t="shared" si="72"/>
        <v/>
      </c>
      <c r="I775" s="35" t="str">
        <f t="shared" si="73"/>
        <v/>
      </c>
      <c r="J775" s="35" t="str">
        <f t="shared" si="74"/>
        <v/>
      </c>
      <c r="K775" s="36" t="str">
        <f>Profile!$B$14</f>
        <v>700101-1</v>
      </c>
      <c r="L775" s="37">
        <f t="shared" ca="1" si="75"/>
        <v>45085</v>
      </c>
      <c r="M775" s="20" t="str">
        <f t="shared" si="76"/>
        <v>0</v>
      </c>
      <c r="N775" s="20" t="str">
        <f t="shared" si="77"/>
        <v>0</v>
      </c>
      <c r="O775" s="20" t="e">
        <f>ROUND(VLOOKUP($M775,age!$A$2:$M$479,2,FALSE),1)</f>
        <v>#N/A</v>
      </c>
      <c r="P775" s="20" t="e">
        <f>ROUND(VLOOKUP($M775,age!$A$2:$M$479,3,FALSE),1)</f>
        <v>#N/A</v>
      </c>
      <c r="Q775" s="20" t="e">
        <f>ROUND(VLOOKUP($M775,age!$A$2:$M$479,4,FALSE),1)</f>
        <v>#N/A</v>
      </c>
      <c r="R775" s="20" t="e">
        <f>ROUND(VLOOKUP($M775,age!$A$2:$M$479,5,FALSE),1)</f>
        <v>#N/A</v>
      </c>
      <c r="S775" s="20" t="e">
        <f>ROUND(VLOOKUP($M775,age!$A$2:$M$479,6,FALSE),1)</f>
        <v>#N/A</v>
      </c>
      <c r="T775" s="20" t="e">
        <f>ROUND(VLOOKUP($M775,age!$A$2:$M$479,7,FALSE),1)</f>
        <v>#N/A</v>
      </c>
      <c r="U775" s="20" t="e">
        <f>ROUND(VLOOKUP($M775,age!$A$2:$M$479,8,FALSE),1)</f>
        <v>#N/A</v>
      </c>
      <c r="V775" s="20" t="e">
        <f>ROUND(VLOOKUP($M775,age!$A$2:$M$479,9,FALSE),1)</f>
        <v>#N/A</v>
      </c>
      <c r="W775" s="20" t="e">
        <f>ROUND(VLOOKUP($M775,age!$A$2:$M$479,10,FALSE),1)</f>
        <v>#N/A</v>
      </c>
      <c r="X775" s="20" t="e">
        <f>ROUND(VLOOKUP($M775,age!$A$2:$M$479,11,FALSE),1)</f>
        <v>#N/A</v>
      </c>
      <c r="Y775" s="20" t="e">
        <f>ROUND(VLOOKUP($M775,age!$A$2:$M$479,12,FALSE),1)</f>
        <v>#N/A</v>
      </c>
      <c r="Z775" s="20" t="e">
        <f>ROUND(VLOOKUP($M775,age!$A$2:$M$479,13,FALSE),1)</f>
        <v>#N/A</v>
      </c>
      <c r="AA775" s="20" t="e">
        <f>ROUND(VLOOKUP($N775,ht!$A$2:$H$423,2,FALSE),1)</f>
        <v>#N/A</v>
      </c>
      <c r="AB775" s="38" t="e">
        <f>ROUND(VLOOKUP($N775,ht!$A$2:$H$423,3,FALSE),1)</f>
        <v>#N/A</v>
      </c>
      <c r="AC775" s="20" t="e">
        <f>ROUND(VLOOKUP($N775,ht!$A$2:$H$423,4,FALSE),1)</f>
        <v>#N/A</v>
      </c>
      <c r="AD775" s="20" t="e">
        <f>ROUND(VLOOKUP($N775,ht!$A$2:$H$423,5,FALSE),1)</f>
        <v>#N/A</v>
      </c>
      <c r="AE775" s="20" t="e">
        <f>ROUND(VLOOKUP($N775,ht!$A$2:$H$423,6,FALSE),1)</f>
        <v>#N/A</v>
      </c>
      <c r="AF775" s="20" t="e">
        <f>ROUND(VLOOKUP($N775,ht!$A$2:$H$423,7,FALSE),1)</f>
        <v>#N/A</v>
      </c>
      <c r="AG775" s="20" t="e">
        <f>ROUND(VLOOKUP($N775,ht!$A$2:$H$423,8,FALSE),1)</f>
        <v>#N/A</v>
      </c>
    </row>
    <row r="776" spans="1:33" x14ac:dyDescent="0.75">
      <c r="A776" s="4"/>
      <c r="B776" s="5"/>
      <c r="C776" s="6"/>
      <c r="D776" s="6"/>
      <c r="E776" s="6"/>
      <c r="F776" s="6"/>
      <c r="G776" s="6"/>
      <c r="H776" s="35" t="str">
        <f t="shared" si="72"/>
        <v/>
      </c>
      <c r="I776" s="35" t="str">
        <f t="shared" si="73"/>
        <v/>
      </c>
      <c r="J776" s="35" t="str">
        <f t="shared" si="74"/>
        <v/>
      </c>
      <c r="K776" s="36" t="str">
        <f>Profile!$B$14</f>
        <v>700101-1</v>
      </c>
      <c r="L776" s="37">
        <f t="shared" ca="1" si="75"/>
        <v>45085</v>
      </c>
      <c r="M776" s="20" t="str">
        <f t="shared" si="76"/>
        <v>0</v>
      </c>
      <c r="N776" s="20" t="str">
        <f t="shared" si="77"/>
        <v>0</v>
      </c>
      <c r="O776" s="20" t="e">
        <f>ROUND(VLOOKUP($M776,age!$A$2:$M$479,2,FALSE),1)</f>
        <v>#N/A</v>
      </c>
      <c r="P776" s="20" t="e">
        <f>ROUND(VLOOKUP($M776,age!$A$2:$M$479,3,FALSE),1)</f>
        <v>#N/A</v>
      </c>
      <c r="Q776" s="20" t="e">
        <f>ROUND(VLOOKUP($M776,age!$A$2:$M$479,4,FALSE),1)</f>
        <v>#N/A</v>
      </c>
      <c r="R776" s="20" t="e">
        <f>ROUND(VLOOKUP($M776,age!$A$2:$M$479,5,FALSE),1)</f>
        <v>#N/A</v>
      </c>
      <c r="S776" s="20" t="e">
        <f>ROUND(VLOOKUP($M776,age!$A$2:$M$479,6,FALSE),1)</f>
        <v>#N/A</v>
      </c>
      <c r="T776" s="20" t="e">
        <f>ROUND(VLOOKUP($M776,age!$A$2:$M$479,7,FALSE),1)</f>
        <v>#N/A</v>
      </c>
      <c r="U776" s="20" t="e">
        <f>ROUND(VLOOKUP($M776,age!$A$2:$M$479,8,FALSE),1)</f>
        <v>#N/A</v>
      </c>
      <c r="V776" s="20" t="e">
        <f>ROUND(VLOOKUP($M776,age!$A$2:$M$479,9,FALSE),1)</f>
        <v>#N/A</v>
      </c>
      <c r="W776" s="20" t="e">
        <f>ROUND(VLOOKUP($M776,age!$A$2:$M$479,10,FALSE),1)</f>
        <v>#N/A</v>
      </c>
      <c r="X776" s="20" t="e">
        <f>ROUND(VLOOKUP($M776,age!$A$2:$M$479,11,FALSE),1)</f>
        <v>#N/A</v>
      </c>
      <c r="Y776" s="20" t="e">
        <f>ROUND(VLOOKUP($M776,age!$A$2:$M$479,12,FALSE),1)</f>
        <v>#N/A</v>
      </c>
      <c r="Z776" s="20" t="e">
        <f>ROUND(VLOOKUP($M776,age!$A$2:$M$479,13,FALSE),1)</f>
        <v>#N/A</v>
      </c>
      <c r="AA776" s="20" t="e">
        <f>ROUND(VLOOKUP($N776,ht!$A$2:$H$423,2,FALSE),1)</f>
        <v>#N/A</v>
      </c>
      <c r="AB776" s="38" t="e">
        <f>ROUND(VLOOKUP($N776,ht!$A$2:$H$423,3,FALSE),1)</f>
        <v>#N/A</v>
      </c>
      <c r="AC776" s="20" t="e">
        <f>ROUND(VLOOKUP($N776,ht!$A$2:$H$423,4,FALSE),1)</f>
        <v>#N/A</v>
      </c>
      <c r="AD776" s="20" t="e">
        <f>ROUND(VLOOKUP($N776,ht!$A$2:$H$423,5,FALSE),1)</f>
        <v>#N/A</v>
      </c>
      <c r="AE776" s="20" t="e">
        <f>ROUND(VLOOKUP($N776,ht!$A$2:$H$423,6,FALSE),1)</f>
        <v>#N/A</v>
      </c>
      <c r="AF776" s="20" t="e">
        <f>ROUND(VLOOKUP($N776,ht!$A$2:$H$423,7,FALSE),1)</f>
        <v>#N/A</v>
      </c>
      <c r="AG776" s="20" t="e">
        <f>ROUND(VLOOKUP($N776,ht!$A$2:$H$423,8,FALSE),1)</f>
        <v>#N/A</v>
      </c>
    </row>
    <row r="777" spans="1:33" x14ac:dyDescent="0.75">
      <c r="A777" s="4"/>
      <c r="B777" s="5"/>
      <c r="C777" s="6"/>
      <c r="D777" s="6"/>
      <c r="E777" s="6"/>
      <c r="F777" s="6"/>
      <c r="G777" s="6"/>
      <c r="H777" s="35" t="str">
        <f t="shared" si="72"/>
        <v/>
      </c>
      <c r="I777" s="35" t="str">
        <f t="shared" si="73"/>
        <v/>
      </c>
      <c r="J777" s="35" t="str">
        <f t="shared" si="74"/>
        <v/>
      </c>
      <c r="K777" s="36" t="str">
        <f>Profile!$B$14</f>
        <v>700101-1</v>
      </c>
      <c r="L777" s="37">
        <f t="shared" ca="1" si="75"/>
        <v>45085</v>
      </c>
      <c r="M777" s="20" t="str">
        <f t="shared" si="76"/>
        <v>0</v>
      </c>
      <c r="N777" s="20" t="str">
        <f t="shared" si="77"/>
        <v>0</v>
      </c>
      <c r="O777" s="20" t="e">
        <f>ROUND(VLOOKUP($M777,age!$A$2:$M$479,2,FALSE),1)</f>
        <v>#N/A</v>
      </c>
      <c r="P777" s="20" t="e">
        <f>ROUND(VLOOKUP($M777,age!$A$2:$M$479,3,FALSE),1)</f>
        <v>#N/A</v>
      </c>
      <c r="Q777" s="20" t="e">
        <f>ROUND(VLOOKUP($M777,age!$A$2:$M$479,4,FALSE),1)</f>
        <v>#N/A</v>
      </c>
      <c r="R777" s="20" t="e">
        <f>ROUND(VLOOKUP($M777,age!$A$2:$M$479,5,FALSE),1)</f>
        <v>#N/A</v>
      </c>
      <c r="S777" s="20" t="e">
        <f>ROUND(VLOOKUP($M777,age!$A$2:$M$479,6,FALSE),1)</f>
        <v>#N/A</v>
      </c>
      <c r="T777" s="20" t="e">
        <f>ROUND(VLOOKUP($M777,age!$A$2:$M$479,7,FALSE),1)</f>
        <v>#N/A</v>
      </c>
      <c r="U777" s="20" t="e">
        <f>ROUND(VLOOKUP($M777,age!$A$2:$M$479,8,FALSE),1)</f>
        <v>#N/A</v>
      </c>
      <c r="V777" s="20" t="e">
        <f>ROUND(VLOOKUP($M777,age!$A$2:$M$479,9,FALSE),1)</f>
        <v>#N/A</v>
      </c>
      <c r="W777" s="20" t="e">
        <f>ROUND(VLOOKUP($M777,age!$A$2:$M$479,10,FALSE),1)</f>
        <v>#N/A</v>
      </c>
      <c r="X777" s="20" t="e">
        <f>ROUND(VLOOKUP($M777,age!$A$2:$M$479,11,FALSE),1)</f>
        <v>#N/A</v>
      </c>
      <c r="Y777" s="20" t="e">
        <f>ROUND(VLOOKUP($M777,age!$A$2:$M$479,12,FALSE),1)</f>
        <v>#N/A</v>
      </c>
      <c r="Z777" s="20" t="e">
        <f>ROUND(VLOOKUP($M777,age!$A$2:$M$479,13,FALSE),1)</f>
        <v>#N/A</v>
      </c>
      <c r="AA777" s="20" t="e">
        <f>ROUND(VLOOKUP($N777,ht!$A$2:$H$423,2,FALSE),1)</f>
        <v>#N/A</v>
      </c>
      <c r="AB777" s="38" t="e">
        <f>ROUND(VLOOKUP($N777,ht!$A$2:$H$423,3,FALSE),1)</f>
        <v>#N/A</v>
      </c>
      <c r="AC777" s="20" t="e">
        <f>ROUND(VLOOKUP($N777,ht!$A$2:$H$423,4,FALSE),1)</f>
        <v>#N/A</v>
      </c>
      <c r="AD777" s="20" t="e">
        <f>ROUND(VLOOKUP($N777,ht!$A$2:$H$423,5,FALSE),1)</f>
        <v>#N/A</v>
      </c>
      <c r="AE777" s="20" t="e">
        <f>ROUND(VLOOKUP($N777,ht!$A$2:$H$423,6,FALSE),1)</f>
        <v>#N/A</v>
      </c>
      <c r="AF777" s="20" t="e">
        <f>ROUND(VLOOKUP($N777,ht!$A$2:$H$423,7,FALSE),1)</f>
        <v>#N/A</v>
      </c>
      <c r="AG777" s="20" t="e">
        <f>ROUND(VLOOKUP($N777,ht!$A$2:$H$423,8,FALSE),1)</f>
        <v>#N/A</v>
      </c>
    </row>
    <row r="778" spans="1:33" x14ac:dyDescent="0.75">
      <c r="A778" s="4"/>
      <c r="B778" s="5"/>
      <c r="C778" s="6"/>
      <c r="D778" s="6"/>
      <c r="E778" s="6"/>
      <c r="F778" s="6"/>
      <c r="G778" s="6"/>
      <c r="H778" s="35" t="str">
        <f t="shared" si="72"/>
        <v/>
      </c>
      <c r="I778" s="35" t="str">
        <f t="shared" si="73"/>
        <v/>
      </c>
      <c r="J778" s="35" t="str">
        <f t="shared" si="74"/>
        <v/>
      </c>
      <c r="K778" s="36" t="str">
        <f>Profile!$B$14</f>
        <v>700101-1</v>
      </c>
      <c r="L778" s="37">
        <f t="shared" ca="1" si="75"/>
        <v>45085</v>
      </c>
      <c r="M778" s="20" t="str">
        <f t="shared" si="76"/>
        <v>0</v>
      </c>
      <c r="N778" s="20" t="str">
        <f t="shared" si="77"/>
        <v>0</v>
      </c>
      <c r="O778" s="20" t="e">
        <f>ROUND(VLOOKUP($M778,age!$A$2:$M$479,2,FALSE),1)</f>
        <v>#N/A</v>
      </c>
      <c r="P778" s="20" t="e">
        <f>ROUND(VLOOKUP($M778,age!$A$2:$M$479,3,FALSE),1)</f>
        <v>#N/A</v>
      </c>
      <c r="Q778" s="20" t="e">
        <f>ROUND(VLOOKUP($M778,age!$A$2:$M$479,4,FALSE),1)</f>
        <v>#N/A</v>
      </c>
      <c r="R778" s="20" t="e">
        <f>ROUND(VLOOKUP($M778,age!$A$2:$M$479,5,FALSE),1)</f>
        <v>#N/A</v>
      </c>
      <c r="S778" s="20" t="e">
        <f>ROUND(VLOOKUP($M778,age!$A$2:$M$479,6,FALSE),1)</f>
        <v>#N/A</v>
      </c>
      <c r="T778" s="20" t="e">
        <f>ROUND(VLOOKUP($M778,age!$A$2:$M$479,7,FALSE),1)</f>
        <v>#N/A</v>
      </c>
      <c r="U778" s="20" t="e">
        <f>ROUND(VLOOKUP($M778,age!$A$2:$M$479,8,FALSE),1)</f>
        <v>#N/A</v>
      </c>
      <c r="V778" s="20" t="e">
        <f>ROUND(VLOOKUP($M778,age!$A$2:$M$479,9,FALSE),1)</f>
        <v>#N/A</v>
      </c>
      <c r="W778" s="20" t="e">
        <f>ROUND(VLOOKUP($M778,age!$A$2:$M$479,10,FALSE),1)</f>
        <v>#N/A</v>
      </c>
      <c r="X778" s="20" t="e">
        <f>ROUND(VLOOKUP($M778,age!$A$2:$M$479,11,FALSE),1)</f>
        <v>#N/A</v>
      </c>
      <c r="Y778" s="20" t="e">
        <f>ROUND(VLOOKUP($M778,age!$A$2:$M$479,12,FALSE),1)</f>
        <v>#N/A</v>
      </c>
      <c r="Z778" s="20" t="e">
        <f>ROUND(VLOOKUP($M778,age!$A$2:$M$479,13,FALSE),1)</f>
        <v>#N/A</v>
      </c>
      <c r="AA778" s="20" t="e">
        <f>ROUND(VLOOKUP($N778,ht!$A$2:$H$423,2,FALSE),1)</f>
        <v>#N/A</v>
      </c>
      <c r="AB778" s="38" t="e">
        <f>ROUND(VLOOKUP($N778,ht!$A$2:$H$423,3,FALSE),1)</f>
        <v>#N/A</v>
      </c>
      <c r="AC778" s="20" t="e">
        <f>ROUND(VLOOKUP($N778,ht!$A$2:$H$423,4,FALSE),1)</f>
        <v>#N/A</v>
      </c>
      <c r="AD778" s="20" t="e">
        <f>ROUND(VLOOKUP($N778,ht!$A$2:$H$423,5,FALSE),1)</f>
        <v>#N/A</v>
      </c>
      <c r="AE778" s="20" t="e">
        <f>ROUND(VLOOKUP($N778,ht!$A$2:$H$423,6,FALSE),1)</f>
        <v>#N/A</v>
      </c>
      <c r="AF778" s="20" t="e">
        <f>ROUND(VLOOKUP($N778,ht!$A$2:$H$423,7,FALSE),1)</f>
        <v>#N/A</v>
      </c>
      <c r="AG778" s="20" t="e">
        <f>ROUND(VLOOKUP($N778,ht!$A$2:$H$423,8,FALSE),1)</f>
        <v>#N/A</v>
      </c>
    </row>
    <row r="779" spans="1:33" x14ac:dyDescent="0.75">
      <c r="A779" s="4"/>
      <c r="B779" s="5"/>
      <c r="C779" s="6"/>
      <c r="D779" s="6"/>
      <c r="E779" s="6"/>
      <c r="F779" s="6"/>
      <c r="G779" s="6"/>
      <c r="H779" s="35" t="str">
        <f t="shared" si="72"/>
        <v/>
      </c>
      <c r="I779" s="35" t="str">
        <f t="shared" si="73"/>
        <v/>
      </c>
      <c r="J779" s="35" t="str">
        <f t="shared" si="74"/>
        <v/>
      </c>
      <c r="K779" s="36" t="str">
        <f>Profile!$B$14</f>
        <v>700101-1</v>
      </c>
      <c r="L779" s="37">
        <f t="shared" ca="1" si="75"/>
        <v>45085</v>
      </c>
      <c r="M779" s="20" t="str">
        <f t="shared" si="76"/>
        <v>0</v>
      </c>
      <c r="N779" s="20" t="str">
        <f t="shared" si="77"/>
        <v>0</v>
      </c>
      <c r="O779" s="20" t="e">
        <f>ROUND(VLOOKUP($M779,age!$A$2:$M$479,2,FALSE),1)</f>
        <v>#N/A</v>
      </c>
      <c r="P779" s="20" t="e">
        <f>ROUND(VLOOKUP($M779,age!$A$2:$M$479,3,FALSE),1)</f>
        <v>#N/A</v>
      </c>
      <c r="Q779" s="20" t="e">
        <f>ROUND(VLOOKUP($M779,age!$A$2:$M$479,4,FALSE),1)</f>
        <v>#N/A</v>
      </c>
      <c r="R779" s="20" t="e">
        <f>ROUND(VLOOKUP($M779,age!$A$2:$M$479,5,FALSE),1)</f>
        <v>#N/A</v>
      </c>
      <c r="S779" s="20" t="e">
        <f>ROUND(VLOOKUP($M779,age!$A$2:$M$479,6,FALSE),1)</f>
        <v>#N/A</v>
      </c>
      <c r="T779" s="20" t="e">
        <f>ROUND(VLOOKUP($M779,age!$A$2:$M$479,7,FALSE),1)</f>
        <v>#N/A</v>
      </c>
      <c r="U779" s="20" t="e">
        <f>ROUND(VLOOKUP($M779,age!$A$2:$M$479,8,FALSE),1)</f>
        <v>#N/A</v>
      </c>
      <c r="V779" s="20" t="e">
        <f>ROUND(VLOOKUP($M779,age!$A$2:$M$479,9,FALSE),1)</f>
        <v>#N/A</v>
      </c>
      <c r="W779" s="20" t="e">
        <f>ROUND(VLOOKUP($M779,age!$A$2:$M$479,10,FALSE),1)</f>
        <v>#N/A</v>
      </c>
      <c r="X779" s="20" t="e">
        <f>ROUND(VLOOKUP($M779,age!$A$2:$M$479,11,FALSE),1)</f>
        <v>#N/A</v>
      </c>
      <c r="Y779" s="20" t="e">
        <f>ROUND(VLOOKUP($M779,age!$A$2:$M$479,12,FALSE),1)</f>
        <v>#N/A</v>
      </c>
      <c r="Z779" s="20" t="e">
        <f>ROUND(VLOOKUP($M779,age!$A$2:$M$479,13,FALSE),1)</f>
        <v>#N/A</v>
      </c>
      <c r="AA779" s="20" t="e">
        <f>ROUND(VLOOKUP($N779,ht!$A$2:$H$423,2,FALSE),1)</f>
        <v>#N/A</v>
      </c>
      <c r="AB779" s="38" t="e">
        <f>ROUND(VLOOKUP($N779,ht!$A$2:$H$423,3,FALSE),1)</f>
        <v>#N/A</v>
      </c>
      <c r="AC779" s="20" t="e">
        <f>ROUND(VLOOKUP($N779,ht!$A$2:$H$423,4,FALSE),1)</f>
        <v>#N/A</v>
      </c>
      <c r="AD779" s="20" t="e">
        <f>ROUND(VLOOKUP($N779,ht!$A$2:$H$423,5,FALSE),1)</f>
        <v>#N/A</v>
      </c>
      <c r="AE779" s="20" t="e">
        <f>ROUND(VLOOKUP($N779,ht!$A$2:$H$423,6,FALSE),1)</f>
        <v>#N/A</v>
      </c>
      <c r="AF779" s="20" t="e">
        <f>ROUND(VLOOKUP($N779,ht!$A$2:$H$423,7,FALSE),1)</f>
        <v>#N/A</v>
      </c>
      <c r="AG779" s="20" t="e">
        <f>ROUND(VLOOKUP($N779,ht!$A$2:$H$423,8,FALSE),1)</f>
        <v>#N/A</v>
      </c>
    </row>
    <row r="780" spans="1:33" x14ac:dyDescent="0.75">
      <c r="A780" s="4"/>
      <c r="B780" s="5"/>
      <c r="C780" s="6"/>
      <c r="D780" s="6"/>
      <c r="E780" s="6"/>
      <c r="F780" s="6"/>
      <c r="G780" s="6"/>
      <c r="H780" s="35" t="str">
        <f t="shared" si="72"/>
        <v/>
      </c>
      <c r="I780" s="35" t="str">
        <f t="shared" si="73"/>
        <v/>
      </c>
      <c r="J780" s="35" t="str">
        <f t="shared" si="74"/>
        <v/>
      </c>
      <c r="K780" s="36" t="str">
        <f>Profile!$B$14</f>
        <v>700101-1</v>
      </c>
      <c r="L780" s="37">
        <f t="shared" ca="1" si="75"/>
        <v>45085</v>
      </c>
      <c r="M780" s="20" t="str">
        <f t="shared" si="76"/>
        <v>0</v>
      </c>
      <c r="N780" s="20" t="str">
        <f t="shared" si="77"/>
        <v>0</v>
      </c>
      <c r="O780" s="20" t="e">
        <f>ROUND(VLOOKUP($M780,age!$A$2:$M$479,2,FALSE),1)</f>
        <v>#N/A</v>
      </c>
      <c r="P780" s="20" t="e">
        <f>ROUND(VLOOKUP($M780,age!$A$2:$M$479,3,FALSE),1)</f>
        <v>#N/A</v>
      </c>
      <c r="Q780" s="20" t="e">
        <f>ROUND(VLOOKUP($M780,age!$A$2:$M$479,4,FALSE),1)</f>
        <v>#N/A</v>
      </c>
      <c r="R780" s="20" t="e">
        <f>ROUND(VLOOKUP($M780,age!$A$2:$M$479,5,FALSE),1)</f>
        <v>#N/A</v>
      </c>
      <c r="S780" s="20" t="e">
        <f>ROUND(VLOOKUP($M780,age!$A$2:$M$479,6,FALSE),1)</f>
        <v>#N/A</v>
      </c>
      <c r="T780" s="20" t="e">
        <f>ROUND(VLOOKUP($M780,age!$A$2:$M$479,7,FALSE),1)</f>
        <v>#N/A</v>
      </c>
      <c r="U780" s="20" t="e">
        <f>ROUND(VLOOKUP($M780,age!$A$2:$M$479,8,FALSE),1)</f>
        <v>#N/A</v>
      </c>
      <c r="V780" s="20" t="e">
        <f>ROUND(VLOOKUP($M780,age!$A$2:$M$479,9,FALSE),1)</f>
        <v>#N/A</v>
      </c>
      <c r="W780" s="20" t="e">
        <f>ROUND(VLOOKUP($M780,age!$A$2:$M$479,10,FALSE),1)</f>
        <v>#N/A</v>
      </c>
      <c r="X780" s="20" t="e">
        <f>ROUND(VLOOKUP($M780,age!$A$2:$M$479,11,FALSE),1)</f>
        <v>#N/A</v>
      </c>
      <c r="Y780" s="20" t="e">
        <f>ROUND(VLOOKUP($M780,age!$A$2:$M$479,12,FALSE),1)</f>
        <v>#N/A</v>
      </c>
      <c r="Z780" s="20" t="e">
        <f>ROUND(VLOOKUP($M780,age!$A$2:$M$479,13,FALSE),1)</f>
        <v>#N/A</v>
      </c>
      <c r="AA780" s="20" t="e">
        <f>ROUND(VLOOKUP($N780,ht!$A$2:$H$423,2,FALSE),1)</f>
        <v>#N/A</v>
      </c>
      <c r="AB780" s="38" t="e">
        <f>ROUND(VLOOKUP($N780,ht!$A$2:$H$423,3,FALSE),1)</f>
        <v>#N/A</v>
      </c>
      <c r="AC780" s="20" t="e">
        <f>ROUND(VLOOKUP($N780,ht!$A$2:$H$423,4,FALSE),1)</f>
        <v>#N/A</v>
      </c>
      <c r="AD780" s="20" t="e">
        <f>ROUND(VLOOKUP($N780,ht!$A$2:$H$423,5,FALSE),1)</f>
        <v>#N/A</v>
      </c>
      <c r="AE780" s="20" t="e">
        <f>ROUND(VLOOKUP($N780,ht!$A$2:$H$423,6,FALSE),1)</f>
        <v>#N/A</v>
      </c>
      <c r="AF780" s="20" t="e">
        <f>ROUND(VLOOKUP($N780,ht!$A$2:$H$423,7,FALSE),1)</f>
        <v>#N/A</v>
      </c>
      <c r="AG780" s="20" t="e">
        <f>ROUND(VLOOKUP($N780,ht!$A$2:$H$423,8,FALSE),1)</f>
        <v>#N/A</v>
      </c>
    </row>
    <row r="781" spans="1:33" x14ac:dyDescent="0.75">
      <c r="A781" s="4"/>
      <c r="B781" s="5"/>
      <c r="C781" s="6"/>
      <c r="D781" s="6"/>
      <c r="E781" s="6"/>
      <c r="F781" s="6"/>
      <c r="G781" s="6"/>
      <c r="H781" s="35" t="str">
        <f t="shared" si="72"/>
        <v/>
      </c>
      <c r="I781" s="35" t="str">
        <f t="shared" si="73"/>
        <v/>
      </c>
      <c r="J781" s="35" t="str">
        <f t="shared" si="74"/>
        <v/>
      </c>
      <c r="K781" s="36" t="str">
        <f>Profile!$B$14</f>
        <v>700101-1</v>
      </c>
      <c r="L781" s="37">
        <f t="shared" ca="1" si="75"/>
        <v>45085</v>
      </c>
      <c r="M781" s="20" t="str">
        <f t="shared" si="76"/>
        <v>0</v>
      </c>
      <c r="N781" s="20" t="str">
        <f t="shared" si="77"/>
        <v>0</v>
      </c>
      <c r="O781" s="20" t="e">
        <f>ROUND(VLOOKUP($M781,age!$A$2:$M$479,2,FALSE),1)</f>
        <v>#N/A</v>
      </c>
      <c r="P781" s="20" t="e">
        <f>ROUND(VLOOKUP($M781,age!$A$2:$M$479,3,FALSE),1)</f>
        <v>#N/A</v>
      </c>
      <c r="Q781" s="20" t="e">
        <f>ROUND(VLOOKUP($M781,age!$A$2:$M$479,4,FALSE),1)</f>
        <v>#N/A</v>
      </c>
      <c r="R781" s="20" t="e">
        <f>ROUND(VLOOKUP($M781,age!$A$2:$M$479,5,FALSE),1)</f>
        <v>#N/A</v>
      </c>
      <c r="S781" s="20" t="e">
        <f>ROUND(VLOOKUP($M781,age!$A$2:$M$479,6,FALSE),1)</f>
        <v>#N/A</v>
      </c>
      <c r="T781" s="20" t="e">
        <f>ROUND(VLOOKUP($M781,age!$A$2:$M$479,7,FALSE),1)</f>
        <v>#N/A</v>
      </c>
      <c r="U781" s="20" t="e">
        <f>ROUND(VLOOKUP($M781,age!$A$2:$M$479,8,FALSE),1)</f>
        <v>#N/A</v>
      </c>
      <c r="V781" s="20" t="e">
        <f>ROUND(VLOOKUP($M781,age!$A$2:$M$479,9,FALSE),1)</f>
        <v>#N/A</v>
      </c>
      <c r="W781" s="20" t="e">
        <f>ROUND(VLOOKUP($M781,age!$A$2:$M$479,10,FALSE),1)</f>
        <v>#N/A</v>
      </c>
      <c r="X781" s="20" t="e">
        <f>ROUND(VLOOKUP($M781,age!$A$2:$M$479,11,FALSE),1)</f>
        <v>#N/A</v>
      </c>
      <c r="Y781" s="20" t="e">
        <f>ROUND(VLOOKUP($M781,age!$A$2:$M$479,12,FALSE),1)</f>
        <v>#N/A</v>
      </c>
      <c r="Z781" s="20" t="e">
        <f>ROUND(VLOOKUP($M781,age!$A$2:$M$479,13,FALSE),1)</f>
        <v>#N/A</v>
      </c>
      <c r="AA781" s="20" t="e">
        <f>ROUND(VLOOKUP($N781,ht!$A$2:$H$423,2,FALSE),1)</f>
        <v>#N/A</v>
      </c>
      <c r="AB781" s="38" t="e">
        <f>ROUND(VLOOKUP($N781,ht!$A$2:$H$423,3,FALSE),1)</f>
        <v>#N/A</v>
      </c>
      <c r="AC781" s="20" t="e">
        <f>ROUND(VLOOKUP($N781,ht!$A$2:$H$423,4,FALSE),1)</f>
        <v>#N/A</v>
      </c>
      <c r="AD781" s="20" t="e">
        <f>ROUND(VLOOKUP($N781,ht!$A$2:$H$423,5,FALSE),1)</f>
        <v>#N/A</v>
      </c>
      <c r="AE781" s="20" t="e">
        <f>ROUND(VLOOKUP($N781,ht!$A$2:$H$423,6,FALSE),1)</f>
        <v>#N/A</v>
      </c>
      <c r="AF781" s="20" t="e">
        <f>ROUND(VLOOKUP($N781,ht!$A$2:$H$423,7,FALSE),1)</f>
        <v>#N/A</v>
      </c>
      <c r="AG781" s="20" t="e">
        <f>ROUND(VLOOKUP($N781,ht!$A$2:$H$423,8,FALSE),1)</f>
        <v>#N/A</v>
      </c>
    </row>
    <row r="782" spans="1:33" x14ac:dyDescent="0.75">
      <c r="A782" s="4"/>
      <c r="B782" s="5"/>
      <c r="C782" s="6"/>
      <c r="D782" s="6"/>
      <c r="E782" s="6"/>
      <c r="F782" s="6"/>
      <c r="G782" s="6"/>
      <c r="H782" s="35" t="str">
        <f t="shared" si="72"/>
        <v/>
      </c>
      <c r="I782" s="35" t="str">
        <f t="shared" si="73"/>
        <v/>
      </c>
      <c r="J782" s="35" t="str">
        <f t="shared" si="74"/>
        <v/>
      </c>
      <c r="K782" s="36" t="str">
        <f>Profile!$B$14</f>
        <v>700101-1</v>
      </c>
      <c r="L782" s="37">
        <f t="shared" ca="1" si="75"/>
        <v>45085</v>
      </c>
      <c r="M782" s="20" t="str">
        <f t="shared" si="76"/>
        <v>0</v>
      </c>
      <c r="N782" s="20" t="str">
        <f t="shared" si="77"/>
        <v>0</v>
      </c>
      <c r="O782" s="20" t="e">
        <f>ROUND(VLOOKUP($M782,age!$A$2:$M$479,2,FALSE),1)</f>
        <v>#N/A</v>
      </c>
      <c r="P782" s="20" t="e">
        <f>ROUND(VLOOKUP($M782,age!$A$2:$M$479,3,FALSE),1)</f>
        <v>#N/A</v>
      </c>
      <c r="Q782" s="20" t="e">
        <f>ROUND(VLOOKUP($M782,age!$A$2:$M$479,4,FALSE),1)</f>
        <v>#N/A</v>
      </c>
      <c r="R782" s="20" t="e">
        <f>ROUND(VLOOKUP($M782,age!$A$2:$M$479,5,FALSE),1)</f>
        <v>#N/A</v>
      </c>
      <c r="S782" s="20" t="e">
        <f>ROUND(VLOOKUP($M782,age!$A$2:$M$479,6,FALSE),1)</f>
        <v>#N/A</v>
      </c>
      <c r="T782" s="20" t="e">
        <f>ROUND(VLOOKUP($M782,age!$A$2:$M$479,7,FALSE),1)</f>
        <v>#N/A</v>
      </c>
      <c r="U782" s="20" t="e">
        <f>ROUND(VLOOKUP($M782,age!$A$2:$M$479,8,FALSE),1)</f>
        <v>#N/A</v>
      </c>
      <c r="V782" s="20" t="e">
        <f>ROUND(VLOOKUP($M782,age!$A$2:$M$479,9,FALSE),1)</f>
        <v>#N/A</v>
      </c>
      <c r="W782" s="20" t="e">
        <f>ROUND(VLOOKUP($M782,age!$A$2:$M$479,10,FALSE),1)</f>
        <v>#N/A</v>
      </c>
      <c r="X782" s="20" t="e">
        <f>ROUND(VLOOKUP($M782,age!$A$2:$M$479,11,FALSE),1)</f>
        <v>#N/A</v>
      </c>
      <c r="Y782" s="20" t="e">
        <f>ROUND(VLOOKUP($M782,age!$A$2:$M$479,12,FALSE),1)</f>
        <v>#N/A</v>
      </c>
      <c r="Z782" s="20" t="e">
        <f>ROUND(VLOOKUP($M782,age!$A$2:$M$479,13,FALSE),1)</f>
        <v>#N/A</v>
      </c>
      <c r="AA782" s="20" t="e">
        <f>ROUND(VLOOKUP($N782,ht!$A$2:$H$423,2,FALSE),1)</f>
        <v>#N/A</v>
      </c>
      <c r="AB782" s="38" t="e">
        <f>ROUND(VLOOKUP($N782,ht!$A$2:$H$423,3,FALSE),1)</f>
        <v>#N/A</v>
      </c>
      <c r="AC782" s="20" t="e">
        <f>ROUND(VLOOKUP($N782,ht!$A$2:$H$423,4,FALSE),1)</f>
        <v>#N/A</v>
      </c>
      <c r="AD782" s="20" t="e">
        <f>ROUND(VLOOKUP($N782,ht!$A$2:$H$423,5,FALSE),1)</f>
        <v>#N/A</v>
      </c>
      <c r="AE782" s="20" t="e">
        <f>ROUND(VLOOKUP($N782,ht!$A$2:$H$423,6,FALSE),1)</f>
        <v>#N/A</v>
      </c>
      <c r="AF782" s="20" t="e">
        <f>ROUND(VLOOKUP($N782,ht!$A$2:$H$423,7,FALSE),1)</f>
        <v>#N/A</v>
      </c>
      <c r="AG782" s="20" t="e">
        <f>ROUND(VLOOKUP($N782,ht!$A$2:$H$423,8,FALSE),1)</f>
        <v>#N/A</v>
      </c>
    </row>
    <row r="783" spans="1:33" x14ac:dyDescent="0.75">
      <c r="A783" s="4"/>
      <c r="B783" s="5"/>
      <c r="C783" s="6"/>
      <c r="D783" s="6"/>
      <c r="E783" s="6"/>
      <c r="F783" s="6"/>
      <c r="G783" s="6"/>
      <c r="H783" s="35" t="str">
        <f t="shared" si="72"/>
        <v/>
      </c>
      <c r="I783" s="35" t="str">
        <f t="shared" si="73"/>
        <v/>
      </c>
      <c r="J783" s="35" t="str">
        <f t="shared" si="74"/>
        <v/>
      </c>
      <c r="K783" s="36" t="str">
        <f>Profile!$B$14</f>
        <v>700101-1</v>
      </c>
      <c r="L783" s="37">
        <f t="shared" ca="1" si="75"/>
        <v>45085</v>
      </c>
      <c r="M783" s="20" t="str">
        <f t="shared" si="76"/>
        <v>0</v>
      </c>
      <c r="N783" s="20" t="str">
        <f t="shared" si="77"/>
        <v>0</v>
      </c>
      <c r="O783" s="20" t="e">
        <f>ROUND(VLOOKUP($M783,age!$A$2:$M$479,2,FALSE),1)</f>
        <v>#N/A</v>
      </c>
      <c r="P783" s="20" t="e">
        <f>ROUND(VLOOKUP($M783,age!$A$2:$M$479,3,FALSE),1)</f>
        <v>#N/A</v>
      </c>
      <c r="Q783" s="20" t="e">
        <f>ROUND(VLOOKUP($M783,age!$A$2:$M$479,4,FALSE),1)</f>
        <v>#N/A</v>
      </c>
      <c r="R783" s="20" t="e">
        <f>ROUND(VLOOKUP($M783,age!$A$2:$M$479,5,FALSE),1)</f>
        <v>#N/A</v>
      </c>
      <c r="S783" s="20" t="e">
        <f>ROUND(VLOOKUP($M783,age!$A$2:$M$479,6,FALSE),1)</f>
        <v>#N/A</v>
      </c>
      <c r="T783" s="20" t="e">
        <f>ROUND(VLOOKUP($M783,age!$A$2:$M$479,7,FALSE),1)</f>
        <v>#N/A</v>
      </c>
      <c r="U783" s="20" t="e">
        <f>ROUND(VLOOKUP($M783,age!$A$2:$M$479,8,FALSE),1)</f>
        <v>#N/A</v>
      </c>
      <c r="V783" s="20" t="e">
        <f>ROUND(VLOOKUP($M783,age!$A$2:$M$479,9,FALSE),1)</f>
        <v>#N/A</v>
      </c>
      <c r="W783" s="20" t="e">
        <f>ROUND(VLOOKUP($M783,age!$A$2:$M$479,10,FALSE),1)</f>
        <v>#N/A</v>
      </c>
      <c r="X783" s="20" t="e">
        <f>ROUND(VLOOKUP($M783,age!$A$2:$M$479,11,FALSE),1)</f>
        <v>#N/A</v>
      </c>
      <c r="Y783" s="20" t="e">
        <f>ROUND(VLOOKUP($M783,age!$A$2:$M$479,12,FALSE),1)</f>
        <v>#N/A</v>
      </c>
      <c r="Z783" s="20" t="e">
        <f>ROUND(VLOOKUP($M783,age!$A$2:$M$479,13,FALSE),1)</f>
        <v>#N/A</v>
      </c>
      <c r="AA783" s="20" t="e">
        <f>ROUND(VLOOKUP($N783,ht!$A$2:$H$423,2,FALSE),1)</f>
        <v>#N/A</v>
      </c>
      <c r="AB783" s="38" t="e">
        <f>ROUND(VLOOKUP($N783,ht!$A$2:$H$423,3,FALSE),1)</f>
        <v>#N/A</v>
      </c>
      <c r="AC783" s="20" t="e">
        <f>ROUND(VLOOKUP($N783,ht!$A$2:$H$423,4,FALSE),1)</f>
        <v>#N/A</v>
      </c>
      <c r="AD783" s="20" t="e">
        <f>ROUND(VLOOKUP($N783,ht!$A$2:$H$423,5,FALSE),1)</f>
        <v>#N/A</v>
      </c>
      <c r="AE783" s="20" t="e">
        <f>ROUND(VLOOKUP($N783,ht!$A$2:$H$423,6,FALSE),1)</f>
        <v>#N/A</v>
      </c>
      <c r="AF783" s="20" t="e">
        <f>ROUND(VLOOKUP($N783,ht!$A$2:$H$423,7,FALSE),1)</f>
        <v>#N/A</v>
      </c>
      <c r="AG783" s="20" t="e">
        <f>ROUND(VLOOKUP($N783,ht!$A$2:$H$423,8,FALSE),1)</f>
        <v>#N/A</v>
      </c>
    </row>
    <row r="784" spans="1:33" x14ac:dyDescent="0.75">
      <c r="A784" s="4"/>
      <c r="B784" s="5"/>
      <c r="C784" s="6"/>
      <c r="D784" s="6"/>
      <c r="E784" s="6"/>
      <c r="F784" s="6"/>
      <c r="G784" s="6"/>
      <c r="H784" s="35" t="str">
        <f t="shared" si="72"/>
        <v/>
      </c>
      <c r="I784" s="35" t="str">
        <f t="shared" si="73"/>
        <v/>
      </c>
      <c r="J784" s="35" t="str">
        <f t="shared" si="74"/>
        <v/>
      </c>
      <c r="K784" s="36" t="str">
        <f>Profile!$B$14</f>
        <v>700101-1</v>
      </c>
      <c r="L784" s="37">
        <f t="shared" ca="1" si="75"/>
        <v>45085</v>
      </c>
      <c r="M784" s="20" t="str">
        <f t="shared" si="76"/>
        <v>0</v>
      </c>
      <c r="N784" s="20" t="str">
        <f t="shared" si="77"/>
        <v>0</v>
      </c>
      <c r="O784" s="20" t="e">
        <f>ROUND(VLOOKUP($M784,age!$A$2:$M$479,2,FALSE),1)</f>
        <v>#N/A</v>
      </c>
      <c r="P784" s="20" t="e">
        <f>ROUND(VLOOKUP($M784,age!$A$2:$M$479,3,FALSE),1)</f>
        <v>#N/A</v>
      </c>
      <c r="Q784" s="20" t="e">
        <f>ROUND(VLOOKUP($M784,age!$A$2:$M$479,4,FALSE),1)</f>
        <v>#N/A</v>
      </c>
      <c r="R784" s="20" t="e">
        <f>ROUND(VLOOKUP($M784,age!$A$2:$M$479,5,FALSE),1)</f>
        <v>#N/A</v>
      </c>
      <c r="S784" s="20" t="e">
        <f>ROUND(VLOOKUP($M784,age!$A$2:$M$479,6,FALSE),1)</f>
        <v>#N/A</v>
      </c>
      <c r="T784" s="20" t="e">
        <f>ROUND(VLOOKUP($M784,age!$A$2:$M$479,7,FALSE),1)</f>
        <v>#N/A</v>
      </c>
      <c r="U784" s="20" t="e">
        <f>ROUND(VLOOKUP($M784,age!$A$2:$M$479,8,FALSE),1)</f>
        <v>#N/A</v>
      </c>
      <c r="V784" s="20" t="e">
        <f>ROUND(VLOOKUP($M784,age!$A$2:$M$479,9,FALSE),1)</f>
        <v>#N/A</v>
      </c>
      <c r="W784" s="20" t="e">
        <f>ROUND(VLOOKUP($M784,age!$A$2:$M$479,10,FALSE),1)</f>
        <v>#N/A</v>
      </c>
      <c r="X784" s="20" t="e">
        <f>ROUND(VLOOKUP($M784,age!$A$2:$M$479,11,FALSE),1)</f>
        <v>#N/A</v>
      </c>
      <c r="Y784" s="20" t="e">
        <f>ROUND(VLOOKUP($M784,age!$A$2:$M$479,12,FALSE),1)</f>
        <v>#N/A</v>
      </c>
      <c r="Z784" s="20" t="e">
        <f>ROUND(VLOOKUP($M784,age!$A$2:$M$479,13,FALSE),1)</f>
        <v>#N/A</v>
      </c>
      <c r="AA784" s="20" t="e">
        <f>ROUND(VLOOKUP($N784,ht!$A$2:$H$423,2,FALSE),1)</f>
        <v>#N/A</v>
      </c>
      <c r="AB784" s="38" t="e">
        <f>ROUND(VLOOKUP($N784,ht!$A$2:$H$423,3,FALSE),1)</f>
        <v>#N/A</v>
      </c>
      <c r="AC784" s="20" t="e">
        <f>ROUND(VLOOKUP($N784,ht!$A$2:$H$423,4,FALSE),1)</f>
        <v>#N/A</v>
      </c>
      <c r="AD784" s="20" t="e">
        <f>ROUND(VLOOKUP($N784,ht!$A$2:$H$423,5,FALSE),1)</f>
        <v>#N/A</v>
      </c>
      <c r="AE784" s="20" t="e">
        <f>ROUND(VLOOKUP($N784,ht!$A$2:$H$423,6,FALSE),1)</f>
        <v>#N/A</v>
      </c>
      <c r="AF784" s="20" t="e">
        <f>ROUND(VLOOKUP($N784,ht!$A$2:$H$423,7,FALSE),1)</f>
        <v>#N/A</v>
      </c>
      <c r="AG784" s="20" t="e">
        <f>ROUND(VLOOKUP($N784,ht!$A$2:$H$423,8,FALSE),1)</f>
        <v>#N/A</v>
      </c>
    </row>
    <row r="785" spans="1:33" x14ac:dyDescent="0.75">
      <c r="A785" s="4"/>
      <c r="B785" s="5"/>
      <c r="C785" s="6"/>
      <c r="D785" s="6"/>
      <c r="E785" s="6"/>
      <c r="F785" s="6"/>
      <c r="G785" s="6"/>
      <c r="H785" s="35" t="str">
        <f t="shared" si="72"/>
        <v/>
      </c>
      <c r="I785" s="35" t="str">
        <f t="shared" si="73"/>
        <v/>
      </c>
      <c r="J785" s="35" t="str">
        <f t="shared" si="74"/>
        <v/>
      </c>
      <c r="K785" s="36" t="str">
        <f>Profile!$B$14</f>
        <v>700101-1</v>
      </c>
      <c r="L785" s="37">
        <f t="shared" ca="1" si="75"/>
        <v>45085</v>
      </c>
      <c r="M785" s="20" t="str">
        <f t="shared" si="76"/>
        <v>0</v>
      </c>
      <c r="N785" s="20" t="str">
        <f t="shared" si="77"/>
        <v>0</v>
      </c>
      <c r="O785" s="20" t="e">
        <f>ROUND(VLOOKUP($M785,age!$A$2:$M$479,2,FALSE),1)</f>
        <v>#N/A</v>
      </c>
      <c r="P785" s="20" t="e">
        <f>ROUND(VLOOKUP($M785,age!$A$2:$M$479,3,FALSE),1)</f>
        <v>#N/A</v>
      </c>
      <c r="Q785" s="20" t="e">
        <f>ROUND(VLOOKUP($M785,age!$A$2:$M$479,4,FALSE),1)</f>
        <v>#N/A</v>
      </c>
      <c r="R785" s="20" t="e">
        <f>ROUND(VLOOKUP($M785,age!$A$2:$M$479,5,FALSE),1)</f>
        <v>#N/A</v>
      </c>
      <c r="S785" s="20" t="e">
        <f>ROUND(VLOOKUP($M785,age!$A$2:$M$479,6,FALSE),1)</f>
        <v>#N/A</v>
      </c>
      <c r="T785" s="20" t="e">
        <f>ROUND(VLOOKUP($M785,age!$A$2:$M$479,7,FALSE),1)</f>
        <v>#N/A</v>
      </c>
      <c r="U785" s="20" t="e">
        <f>ROUND(VLOOKUP($M785,age!$A$2:$M$479,8,FALSE),1)</f>
        <v>#N/A</v>
      </c>
      <c r="V785" s="20" t="e">
        <f>ROUND(VLOOKUP($M785,age!$A$2:$M$479,9,FALSE),1)</f>
        <v>#N/A</v>
      </c>
      <c r="W785" s="20" t="e">
        <f>ROUND(VLOOKUP($M785,age!$A$2:$M$479,10,FALSE),1)</f>
        <v>#N/A</v>
      </c>
      <c r="X785" s="20" t="e">
        <f>ROUND(VLOOKUP($M785,age!$A$2:$M$479,11,FALSE),1)</f>
        <v>#N/A</v>
      </c>
      <c r="Y785" s="20" t="e">
        <f>ROUND(VLOOKUP($M785,age!$A$2:$M$479,12,FALSE),1)</f>
        <v>#N/A</v>
      </c>
      <c r="Z785" s="20" t="e">
        <f>ROUND(VLOOKUP($M785,age!$A$2:$M$479,13,FALSE),1)</f>
        <v>#N/A</v>
      </c>
      <c r="AA785" s="20" t="e">
        <f>ROUND(VLOOKUP($N785,ht!$A$2:$H$423,2,FALSE),1)</f>
        <v>#N/A</v>
      </c>
      <c r="AB785" s="38" t="e">
        <f>ROUND(VLOOKUP($N785,ht!$A$2:$H$423,3,FALSE),1)</f>
        <v>#N/A</v>
      </c>
      <c r="AC785" s="20" t="e">
        <f>ROUND(VLOOKUP($N785,ht!$A$2:$H$423,4,FALSE),1)</f>
        <v>#N/A</v>
      </c>
      <c r="AD785" s="20" t="e">
        <f>ROUND(VLOOKUP($N785,ht!$A$2:$H$423,5,FALSE),1)</f>
        <v>#N/A</v>
      </c>
      <c r="AE785" s="20" t="e">
        <f>ROUND(VLOOKUP($N785,ht!$A$2:$H$423,6,FALSE),1)</f>
        <v>#N/A</v>
      </c>
      <c r="AF785" s="20" t="e">
        <f>ROUND(VLOOKUP($N785,ht!$A$2:$H$423,7,FALSE),1)</f>
        <v>#N/A</v>
      </c>
      <c r="AG785" s="20" t="e">
        <f>ROUND(VLOOKUP($N785,ht!$A$2:$H$423,8,FALSE),1)</f>
        <v>#N/A</v>
      </c>
    </row>
    <row r="786" spans="1:33" x14ac:dyDescent="0.75">
      <c r="A786" s="4"/>
      <c r="B786" s="5"/>
      <c r="C786" s="6"/>
      <c r="D786" s="6"/>
      <c r="E786" s="6"/>
      <c r="F786" s="6"/>
      <c r="G786" s="6"/>
      <c r="H786" s="35" t="str">
        <f t="shared" si="72"/>
        <v/>
      </c>
      <c r="I786" s="35" t="str">
        <f t="shared" si="73"/>
        <v/>
      </c>
      <c r="J786" s="35" t="str">
        <f t="shared" si="74"/>
        <v/>
      </c>
      <c r="K786" s="36" t="str">
        <f>Profile!$B$14</f>
        <v>700101-1</v>
      </c>
      <c r="L786" s="37">
        <f t="shared" ca="1" si="75"/>
        <v>45085</v>
      </c>
      <c r="M786" s="20" t="str">
        <f t="shared" si="76"/>
        <v>0</v>
      </c>
      <c r="N786" s="20" t="str">
        <f t="shared" si="77"/>
        <v>0</v>
      </c>
      <c r="O786" s="20" t="e">
        <f>ROUND(VLOOKUP($M786,age!$A$2:$M$479,2,FALSE),1)</f>
        <v>#N/A</v>
      </c>
      <c r="P786" s="20" t="e">
        <f>ROUND(VLOOKUP($M786,age!$A$2:$M$479,3,FALSE),1)</f>
        <v>#N/A</v>
      </c>
      <c r="Q786" s="20" t="e">
        <f>ROUND(VLOOKUP($M786,age!$A$2:$M$479,4,FALSE),1)</f>
        <v>#N/A</v>
      </c>
      <c r="R786" s="20" t="e">
        <f>ROUND(VLOOKUP($M786,age!$A$2:$M$479,5,FALSE),1)</f>
        <v>#N/A</v>
      </c>
      <c r="S786" s="20" t="e">
        <f>ROUND(VLOOKUP($M786,age!$A$2:$M$479,6,FALSE),1)</f>
        <v>#N/A</v>
      </c>
      <c r="T786" s="20" t="e">
        <f>ROUND(VLOOKUP($M786,age!$A$2:$M$479,7,FALSE),1)</f>
        <v>#N/A</v>
      </c>
      <c r="U786" s="20" t="e">
        <f>ROUND(VLOOKUP($M786,age!$A$2:$M$479,8,FALSE),1)</f>
        <v>#N/A</v>
      </c>
      <c r="V786" s="20" t="e">
        <f>ROUND(VLOOKUP($M786,age!$A$2:$M$479,9,FALSE),1)</f>
        <v>#N/A</v>
      </c>
      <c r="W786" s="20" t="e">
        <f>ROUND(VLOOKUP($M786,age!$A$2:$M$479,10,FALSE),1)</f>
        <v>#N/A</v>
      </c>
      <c r="X786" s="20" t="e">
        <f>ROUND(VLOOKUP($M786,age!$A$2:$M$479,11,FALSE),1)</f>
        <v>#N/A</v>
      </c>
      <c r="Y786" s="20" t="e">
        <f>ROUND(VLOOKUP($M786,age!$A$2:$M$479,12,FALSE),1)</f>
        <v>#N/A</v>
      </c>
      <c r="Z786" s="20" t="e">
        <f>ROUND(VLOOKUP($M786,age!$A$2:$M$479,13,FALSE),1)</f>
        <v>#N/A</v>
      </c>
      <c r="AA786" s="20" t="e">
        <f>ROUND(VLOOKUP($N786,ht!$A$2:$H$423,2,FALSE),1)</f>
        <v>#N/A</v>
      </c>
      <c r="AB786" s="38" t="e">
        <f>ROUND(VLOOKUP($N786,ht!$A$2:$H$423,3,FALSE),1)</f>
        <v>#N/A</v>
      </c>
      <c r="AC786" s="20" t="e">
        <f>ROUND(VLOOKUP($N786,ht!$A$2:$H$423,4,FALSE),1)</f>
        <v>#N/A</v>
      </c>
      <c r="AD786" s="20" t="e">
        <f>ROUND(VLOOKUP($N786,ht!$A$2:$H$423,5,FALSE),1)</f>
        <v>#N/A</v>
      </c>
      <c r="AE786" s="20" t="e">
        <f>ROUND(VLOOKUP($N786,ht!$A$2:$H$423,6,FALSE),1)</f>
        <v>#N/A</v>
      </c>
      <c r="AF786" s="20" t="e">
        <f>ROUND(VLOOKUP($N786,ht!$A$2:$H$423,7,FALSE),1)</f>
        <v>#N/A</v>
      </c>
      <c r="AG786" s="20" t="e">
        <f>ROUND(VLOOKUP($N786,ht!$A$2:$H$423,8,FALSE),1)</f>
        <v>#N/A</v>
      </c>
    </row>
    <row r="787" spans="1:33" x14ac:dyDescent="0.75">
      <c r="A787" s="4"/>
      <c r="B787" s="5"/>
      <c r="C787" s="6"/>
      <c r="D787" s="6"/>
      <c r="E787" s="6"/>
      <c r="F787" s="6"/>
      <c r="G787" s="6"/>
      <c r="H787" s="35" t="str">
        <f t="shared" si="72"/>
        <v/>
      </c>
      <c r="I787" s="35" t="str">
        <f t="shared" si="73"/>
        <v/>
      </c>
      <c r="J787" s="35" t="str">
        <f t="shared" si="74"/>
        <v/>
      </c>
      <c r="K787" s="36" t="str">
        <f>Profile!$B$14</f>
        <v>700101-1</v>
      </c>
      <c r="L787" s="37">
        <f t="shared" ca="1" si="75"/>
        <v>45085</v>
      </c>
      <c r="M787" s="20" t="str">
        <f t="shared" si="76"/>
        <v>0</v>
      </c>
      <c r="N787" s="20" t="str">
        <f t="shared" si="77"/>
        <v>0</v>
      </c>
      <c r="O787" s="20" t="e">
        <f>ROUND(VLOOKUP($M787,age!$A$2:$M$479,2,FALSE),1)</f>
        <v>#N/A</v>
      </c>
      <c r="P787" s="20" t="e">
        <f>ROUND(VLOOKUP($M787,age!$A$2:$M$479,3,FALSE),1)</f>
        <v>#N/A</v>
      </c>
      <c r="Q787" s="20" t="e">
        <f>ROUND(VLOOKUP($M787,age!$A$2:$M$479,4,FALSE),1)</f>
        <v>#N/A</v>
      </c>
      <c r="R787" s="20" t="e">
        <f>ROUND(VLOOKUP($M787,age!$A$2:$M$479,5,FALSE),1)</f>
        <v>#N/A</v>
      </c>
      <c r="S787" s="20" t="e">
        <f>ROUND(VLOOKUP($M787,age!$A$2:$M$479,6,FALSE),1)</f>
        <v>#N/A</v>
      </c>
      <c r="T787" s="20" t="e">
        <f>ROUND(VLOOKUP($M787,age!$A$2:$M$479,7,FALSE),1)</f>
        <v>#N/A</v>
      </c>
      <c r="U787" s="20" t="e">
        <f>ROUND(VLOOKUP($M787,age!$A$2:$M$479,8,FALSE),1)</f>
        <v>#N/A</v>
      </c>
      <c r="V787" s="20" t="e">
        <f>ROUND(VLOOKUP($M787,age!$A$2:$M$479,9,FALSE),1)</f>
        <v>#N/A</v>
      </c>
      <c r="W787" s="20" t="e">
        <f>ROUND(VLOOKUP($M787,age!$A$2:$M$479,10,FALSE),1)</f>
        <v>#N/A</v>
      </c>
      <c r="X787" s="20" t="e">
        <f>ROUND(VLOOKUP($M787,age!$A$2:$M$479,11,FALSE),1)</f>
        <v>#N/A</v>
      </c>
      <c r="Y787" s="20" t="e">
        <f>ROUND(VLOOKUP($M787,age!$A$2:$M$479,12,FALSE),1)</f>
        <v>#N/A</v>
      </c>
      <c r="Z787" s="20" t="e">
        <f>ROUND(VLOOKUP($M787,age!$A$2:$M$479,13,FALSE),1)</f>
        <v>#N/A</v>
      </c>
      <c r="AA787" s="20" t="e">
        <f>ROUND(VLOOKUP($N787,ht!$A$2:$H$423,2,FALSE),1)</f>
        <v>#N/A</v>
      </c>
      <c r="AB787" s="38" t="e">
        <f>ROUND(VLOOKUP($N787,ht!$A$2:$H$423,3,FALSE),1)</f>
        <v>#N/A</v>
      </c>
      <c r="AC787" s="20" t="e">
        <f>ROUND(VLOOKUP($N787,ht!$A$2:$H$423,4,FALSE),1)</f>
        <v>#N/A</v>
      </c>
      <c r="AD787" s="20" t="e">
        <f>ROUND(VLOOKUP($N787,ht!$A$2:$H$423,5,FALSE),1)</f>
        <v>#N/A</v>
      </c>
      <c r="AE787" s="20" t="e">
        <f>ROUND(VLOOKUP($N787,ht!$A$2:$H$423,6,FALSE),1)</f>
        <v>#N/A</v>
      </c>
      <c r="AF787" s="20" t="e">
        <f>ROUND(VLOOKUP($N787,ht!$A$2:$H$423,7,FALSE),1)</f>
        <v>#N/A</v>
      </c>
      <c r="AG787" s="20" t="e">
        <f>ROUND(VLOOKUP($N787,ht!$A$2:$H$423,8,FALSE),1)</f>
        <v>#N/A</v>
      </c>
    </row>
    <row r="788" spans="1:33" x14ac:dyDescent="0.75">
      <c r="A788" s="4"/>
      <c r="B788" s="5"/>
      <c r="C788" s="6"/>
      <c r="D788" s="6"/>
      <c r="E788" s="6"/>
      <c r="F788" s="6"/>
      <c r="G788" s="6"/>
      <c r="H788" s="35" t="str">
        <f t="shared" si="72"/>
        <v/>
      </c>
      <c r="I788" s="35" t="str">
        <f t="shared" si="73"/>
        <v/>
      </c>
      <c r="J788" s="35" t="str">
        <f t="shared" si="74"/>
        <v/>
      </c>
      <c r="K788" s="36" t="str">
        <f>Profile!$B$14</f>
        <v>700101-1</v>
      </c>
      <c r="L788" s="37">
        <f t="shared" ca="1" si="75"/>
        <v>45085</v>
      </c>
      <c r="M788" s="20" t="str">
        <f t="shared" si="76"/>
        <v>0</v>
      </c>
      <c r="N788" s="20" t="str">
        <f t="shared" si="77"/>
        <v>0</v>
      </c>
      <c r="O788" s="20" t="e">
        <f>ROUND(VLOOKUP($M788,age!$A$2:$M$479,2,FALSE),1)</f>
        <v>#N/A</v>
      </c>
      <c r="P788" s="20" t="e">
        <f>ROUND(VLOOKUP($M788,age!$A$2:$M$479,3,FALSE),1)</f>
        <v>#N/A</v>
      </c>
      <c r="Q788" s="20" t="e">
        <f>ROUND(VLOOKUP($M788,age!$A$2:$M$479,4,FALSE),1)</f>
        <v>#N/A</v>
      </c>
      <c r="R788" s="20" t="e">
        <f>ROUND(VLOOKUP($M788,age!$A$2:$M$479,5,FALSE),1)</f>
        <v>#N/A</v>
      </c>
      <c r="S788" s="20" t="e">
        <f>ROUND(VLOOKUP($M788,age!$A$2:$M$479,6,FALSE),1)</f>
        <v>#N/A</v>
      </c>
      <c r="T788" s="20" t="e">
        <f>ROUND(VLOOKUP($M788,age!$A$2:$M$479,7,FALSE),1)</f>
        <v>#N/A</v>
      </c>
      <c r="U788" s="20" t="e">
        <f>ROUND(VLOOKUP($M788,age!$A$2:$M$479,8,FALSE),1)</f>
        <v>#N/A</v>
      </c>
      <c r="V788" s="20" t="e">
        <f>ROUND(VLOOKUP($M788,age!$A$2:$M$479,9,FALSE),1)</f>
        <v>#N/A</v>
      </c>
      <c r="W788" s="20" t="e">
        <f>ROUND(VLOOKUP($M788,age!$A$2:$M$479,10,FALSE),1)</f>
        <v>#N/A</v>
      </c>
      <c r="X788" s="20" t="e">
        <f>ROUND(VLOOKUP($M788,age!$A$2:$M$479,11,FALSE),1)</f>
        <v>#N/A</v>
      </c>
      <c r="Y788" s="20" t="e">
        <f>ROUND(VLOOKUP($M788,age!$A$2:$M$479,12,FALSE),1)</f>
        <v>#N/A</v>
      </c>
      <c r="Z788" s="20" t="e">
        <f>ROUND(VLOOKUP($M788,age!$A$2:$M$479,13,FALSE),1)</f>
        <v>#N/A</v>
      </c>
      <c r="AA788" s="20" t="e">
        <f>ROUND(VLOOKUP($N788,ht!$A$2:$H$423,2,FALSE),1)</f>
        <v>#N/A</v>
      </c>
      <c r="AB788" s="38" t="e">
        <f>ROUND(VLOOKUP($N788,ht!$A$2:$H$423,3,FALSE),1)</f>
        <v>#N/A</v>
      </c>
      <c r="AC788" s="20" t="e">
        <f>ROUND(VLOOKUP($N788,ht!$A$2:$H$423,4,FALSE),1)</f>
        <v>#N/A</v>
      </c>
      <c r="AD788" s="20" t="e">
        <f>ROUND(VLOOKUP($N788,ht!$A$2:$H$423,5,FALSE),1)</f>
        <v>#N/A</v>
      </c>
      <c r="AE788" s="20" t="e">
        <f>ROUND(VLOOKUP($N788,ht!$A$2:$H$423,6,FALSE),1)</f>
        <v>#N/A</v>
      </c>
      <c r="AF788" s="20" t="e">
        <f>ROUND(VLOOKUP($N788,ht!$A$2:$H$423,7,FALSE),1)</f>
        <v>#N/A</v>
      </c>
      <c r="AG788" s="20" t="e">
        <f>ROUND(VLOOKUP($N788,ht!$A$2:$H$423,8,FALSE),1)</f>
        <v>#N/A</v>
      </c>
    </row>
    <row r="789" spans="1:33" x14ac:dyDescent="0.75">
      <c r="A789" s="4"/>
      <c r="B789" s="5"/>
      <c r="C789" s="6"/>
      <c r="D789" s="6"/>
      <c r="E789" s="6"/>
      <c r="F789" s="6"/>
      <c r="G789" s="6"/>
      <c r="H789" s="35" t="str">
        <f t="shared" si="72"/>
        <v/>
      </c>
      <c r="I789" s="35" t="str">
        <f t="shared" si="73"/>
        <v/>
      </c>
      <c r="J789" s="35" t="str">
        <f t="shared" si="74"/>
        <v/>
      </c>
      <c r="K789" s="36" t="str">
        <f>Profile!$B$14</f>
        <v>700101-1</v>
      </c>
      <c r="L789" s="37">
        <f t="shared" ca="1" si="75"/>
        <v>45085</v>
      </c>
      <c r="M789" s="20" t="str">
        <f t="shared" si="76"/>
        <v>0</v>
      </c>
      <c r="N789" s="20" t="str">
        <f t="shared" si="77"/>
        <v>0</v>
      </c>
      <c r="O789" s="20" t="e">
        <f>ROUND(VLOOKUP($M789,age!$A$2:$M$479,2,FALSE),1)</f>
        <v>#N/A</v>
      </c>
      <c r="P789" s="20" t="e">
        <f>ROUND(VLOOKUP($M789,age!$A$2:$M$479,3,FALSE),1)</f>
        <v>#N/A</v>
      </c>
      <c r="Q789" s="20" t="e">
        <f>ROUND(VLOOKUP($M789,age!$A$2:$M$479,4,FALSE),1)</f>
        <v>#N/A</v>
      </c>
      <c r="R789" s="20" t="e">
        <f>ROUND(VLOOKUP($M789,age!$A$2:$M$479,5,FALSE),1)</f>
        <v>#N/A</v>
      </c>
      <c r="S789" s="20" t="e">
        <f>ROUND(VLOOKUP($M789,age!$A$2:$M$479,6,FALSE),1)</f>
        <v>#N/A</v>
      </c>
      <c r="T789" s="20" t="e">
        <f>ROUND(VLOOKUP($M789,age!$A$2:$M$479,7,FALSE),1)</f>
        <v>#N/A</v>
      </c>
      <c r="U789" s="20" t="e">
        <f>ROUND(VLOOKUP($M789,age!$A$2:$M$479,8,FALSE),1)</f>
        <v>#N/A</v>
      </c>
      <c r="V789" s="20" t="e">
        <f>ROUND(VLOOKUP($M789,age!$A$2:$M$479,9,FALSE),1)</f>
        <v>#N/A</v>
      </c>
      <c r="W789" s="20" t="e">
        <f>ROUND(VLOOKUP($M789,age!$A$2:$M$479,10,FALSE),1)</f>
        <v>#N/A</v>
      </c>
      <c r="X789" s="20" t="e">
        <f>ROUND(VLOOKUP($M789,age!$A$2:$M$479,11,FALSE),1)</f>
        <v>#N/A</v>
      </c>
      <c r="Y789" s="20" t="e">
        <f>ROUND(VLOOKUP($M789,age!$A$2:$M$479,12,FALSE),1)</f>
        <v>#N/A</v>
      </c>
      <c r="Z789" s="20" t="e">
        <f>ROUND(VLOOKUP($M789,age!$A$2:$M$479,13,FALSE),1)</f>
        <v>#N/A</v>
      </c>
      <c r="AA789" s="20" t="e">
        <f>ROUND(VLOOKUP($N789,ht!$A$2:$H$423,2,FALSE),1)</f>
        <v>#N/A</v>
      </c>
      <c r="AB789" s="38" t="e">
        <f>ROUND(VLOOKUP($N789,ht!$A$2:$H$423,3,FALSE),1)</f>
        <v>#N/A</v>
      </c>
      <c r="AC789" s="20" t="e">
        <f>ROUND(VLOOKUP($N789,ht!$A$2:$H$423,4,FALSE),1)</f>
        <v>#N/A</v>
      </c>
      <c r="AD789" s="20" t="e">
        <f>ROUND(VLOOKUP($N789,ht!$A$2:$H$423,5,FALSE),1)</f>
        <v>#N/A</v>
      </c>
      <c r="AE789" s="20" t="e">
        <f>ROUND(VLOOKUP($N789,ht!$A$2:$H$423,6,FALSE),1)</f>
        <v>#N/A</v>
      </c>
      <c r="AF789" s="20" t="e">
        <f>ROUND(VLOOKUP($N789,ht!$A$2:$H$423,7,FALSE),1)</f>
        <v>#N/A</v>
      </c>
      <c r="AG789" s="20" t="e">
        <f>ROUND(VLOOKUP($N789,ht!$A$2:$H$423,8,FALSE),1)</f>
        <v>#N/A</v>
      </c>
    </row>
    <row r="790" spans="1:33" x14ac:dyDescent="0.75">
      <c r="A790" s="4"/>
      <c r="B790" s="5"/>
      <c r="C790" s="6"/>
      <c r="D790" s="6"/>
      <c r="E790" s="6"/>
      <c r="F790" s="6"/>
      <c r="G790" s="6"/>
      <c r="H790" s="35" t="str">
        <f t="shared" si="72"/>
        <v/>
      </c>
      <c r="I790" s="35" t="str">
        <f t="shared" si="73"/>
        <v/>
      </c>
      <c r="J790" s="35" t="str">
        <f t="shared" si="74"/>
        <v/>
      </c>
      <c r="K790" s="36" t="str">
        <f>Profile!$B$14</f>
        <v>700101-1</v>
      </c>
      <c r="L790" s="37">
        <f t="shared" ca="1" si="75"/>
        <v>45085</v>
      </c>
      <c r="M790" s="20" t="str">
        <f t="shared" si="76"/>
        <v>0</v>
      </c>
      <c r="N790" s="20" t="str">
        <f t="shared" si="77"/>
        <v>0</v>
      </c>
      <c r="O790" s="20" t="e">
        <f>ROUND(VLOOKUP($M790,age!$A$2:$M$479,2,FALSE),1)</f>
        <v>#N/A</v>
      </c>
      <c r="P790" s="20" t="e">
        <f>ROUND(VLOOKUP($M790,age!$A$2:$M$479,3,FALSE),1)</f>
        <v>#N/A</v>
      </c>
      <c r="Q790" s="20" t="e">
        <f>ROUND(VLOOKUP($M790,age!$A$2:$M$479,4,FALSE),1)</f>
        <v>#N/A</v>
      </c>
      <c r="R790" s="20" t="e">
        <f>ROUND(VLOOKUP($M790,age!$A$2:$M$479,5,FALSE),1)</f>
        <v>#N/A</v>
      </c>
      <c r="S790" s="20" t="e">
        <f>ROUND(VLOOKUP($M790,age!$A$2:$M$479,6,FALSE),1)</f>
        <v>#N/A</v>
      </c>
      <c r="T790" s="20" t="e">
        <f>ROUND(VLOOKUP($M790,age!$A$2:$M$479,7,FALSE),1)</f>
        <v>#N/A</v>
      </c>
      <c r="U790" s="20" t="e">
        <f>ROUND(VLOOKUP($M790,age!$A$2:$M$479,8,FALSE),1)</f>
        <v>#N/A</v>
      </c>
      <c r="V790" s="20" t="e">
        <f>ROUND(VLOOKUP($M790,age!$A$2:$M$479,9,FALSE),1)</f>
        <v>#N/A</v>
      </c>
      <c r="W790" s="20" t="e">
        <f>ROUND(VLOOKUP($M790,age!$A$2:$M$479,10,FALSE),1)</f>
        <v>#N/A</v>
      </c>
      <c r="X790" s="20" t="e">
        <f>ROUND(VLOOKUP($M790,age!$A$2:$M$479,11,FALSE),1)</f>
        <v>#N/A</v>
      </c>
      <c r="Y790" s="20" t="e">
        <f>ROUND(VLOOKUP($M790,age!$A$2:$M$479,12,FALSE),1)</f>
        <v>#N/A</v>
      </c>
      <c r="Z790" s="20" t="e">
        <f>ROUND(VLOOKUP($M790,age!$A$2:$M$479,13,FALSE),1)</f>
        <v>#N/A</v>
      </c>
      <c r="AA790" s="20" t="e">
        <f>ROUND(VLOOKUP($N790,ht!$A$2:$H$423,2,FALSE),1)</f>
        <v>#N/A</v>
      </c>
      <c r="AB790" s="38" t="e">
        <f>ROUND(VLOOKUP($N790,ht!$A$2:$H$423,3,FALSE),1)</f>
        <v>#N/A</v>
      </c>
      <c r="AC790" s="20" t="e">
        <f>ROUND(VLOOKUP($N790,ht!$A$2:$H$423,4,FALSE),1)</f>
        <v>#N/A</v>
      </c>
      <c r="AD790" s="20" t="e">
        <f>ROUND(VLOOKUP($N790,ht!$A$2:$H$423,5,FALSE),1)</f>
        <v>#N/A</v>
      </c>
      <c r="AE790" s="20" t="e">
        <f>ROUND(VLOOKUP($N790,ht!$A$2:$H$423,6,FALSE),1)</f>
        <v>#N/A</v>
      </c>
      <c r="AF790" s="20" t="e">
        <f>ROUND(VLOOKUP($N790,ht!$A$2:$H$423,7,FALSE),1)</f>
        <v>#N/A</v>
      </c>
      <c r="AG790" s="20" t="e">
        <f>ROUND(VLOOKUP($N790,ht!$A$2:$H$423,8,FALSE),1)</f>
        <v>#N/A</v>
      </c>
    </row>
    <row r="791" spans="1:33" x14ac:dyDescent="0.75">
      <c r="A791" s="4"/>
      <c r="B791" s="5"/>
      <c r="C791" s="6"/>
      <c r="D791" s="6"/>
      <c r="E791" s="6"/>
      <c r="F791" s="6"/>
      <c r="G791" s="6"/>
      <c r="H791" s="35" t="str">
        <f t="shared" si="72"/>
        <v/>
      </c>
      <c r="I791" s="35" t="str">
        <f t="shared" si="73"/>
        <v/>
      </c>
      <c r="J791" s="35" t="str">
        <f t="shared" si="74"/>
        <v/>
      </c>
      <c r="K791" s="36" t="str">
        <f>Profile!$B$14</f>
        <v>700101-1</v>
      </c>
      <c r="L791" s="37">
        <f t="shared" ca="1" si="75"/>
        <v>45085</v>
      </c>
      <c r="M791" s="20" t="str">
        <f t="shared" si="76"/>
        <v>0</v>
      </c>
      <c r="N791" s="20" t="str">
        <f t="shared" si="77"/>
        <v>0</v>
      </c>
      <c r="O791" s="20" t="e">
        <f>ROUND(VLOOKUP($M791,age!$A$2:$M$479,2,FALSE),1)</f>
        <v>#N/A</v>
      </c>
      <c r="P791" s="20" t="e">
        <f>ROUND(VLOOKUP($M791,age!$A$2:$M$479,3,FALSE),1)</f>
        <v>#N/A</v>
      </c>
      <c r="Q791" s="20" t="e">
        <f>ROUND(VLOOKUP($M791,age!$A$2:$M$479,4,FALSE),1)</f>
        <v>#N/A</v>
      </c>
      <c r="R791" s="20" t="e">
        <f>ROUND(VLOOKUP($M791,age!$A$2:$M$479,5,FALSE),1)</f>
        <v>#N/A</v>
      </c>
      <c r="S791" s="20" t="e">
        <f>ROUND(VLOOKUP($M791,age!$A$2:$M$479,6,FALSE),1)</f>
        <v>#N/A</v>
      </c>
      <c r="T791" s="20" t="e">
        <f>ROUND(VLOOKUP($M791,age!$A$2:$M$479,7,FALSE),1)</f>
        <v>#N/A</v>
      </c>
      <c r="U791" s="20" t="e">
        <f>ROUND(VLOOKUP($M791,age!$A$2:$M$479,8,FALSE),1)</f>
        <v>#N/A</v>
      </c>
      <c r="V791" s="20" t="e">
        <f>ROUND(VLOOKUP($M791,age!$A$2:$M$479,9,FALSE),1)</f>
        <v>#N/A</v>
      </c>
      <c r="W791" s="20" t="e">
        <f>ROUND(VLOOKUP($M791,age!$A$2:$M$479,10,FALSE),1)</f>
        <v>#N/A</v>
      </c>
      <c r="X791" s="20" t="e">
        <f>ROUND(VLOOKUP($M791,age!$A$2:$M$479,11,FALSE),1)</f>
        <v>#N/A</v>
      </c>
      <c r="Y791" s="20" t="e">
        <f>ROUND(VLOOKUP($M791,age!$A$2:$M$479,12,FALSE),1)</f>
        <v>#N/A</v>
      </c>
      <c r="Z791" s="20" t="e">
        <f>ROUND(VLOOKUP($M791,age!$A$2:$M$479,13,FALSE),1)</f>
        <v>#N/A</v>
      </c>
      <c r="AA791" s="20" t="e">
        <f>ROUND(VLOOKUP($N791,ht!$A$2:$H$423,2,FALSE),1)</f>
        <v>#N/A</v>
      </c>
      <c r="AB791" s="38" t="e">
        <f>ROUND(VLOOKUP($N791,ht!$A$2:$H$423,3,FALSE),1)</f>
        <v>#N/A</v>
      </c>
      <c r="AC791" s="20" t="e">
        <f>ROUND(VLOOKUP($N791,ht!$A$2:$H$423,4,FALSE),1)</f>
        <v>#N/A</v>
      </c>
      <c r="AD791" s="20" t="e">
        <f>ROUND(VLOOKUP($N791,ht!$A$2:$H$423,5,FALSE),1)</f>
        <v>#N/A</v>
      </c>
      <c r="AE791" s="20" t="e">
        <f>ROUND(VLOOKUP($N791,ht!$A$2:$H$423,6,FALSE),1)</f>
        <v>#N/A</v>
      </c>
      <c r="AF791" s="20" t="e">
        <f>ROUND(VLOOKUP($N791,ht!$A$2:$H$423,7,FALSE),1)</f>
        <v>#N/A</v>
      </c>
      <c r="AG791" s="20" t="e">
        <f>ROUND(VLOOKUP($N791,ht!$A$2:$H$423,8,FALSE),1)</f>
        <v>#N/A</v>
      </c>
    </row>
    <row r="792" spans="1:33" x14ac:dyDescent="0.75">
      <c r="A792" s="4"/>
      <c r="B792" s="5"/>
      <c r="C792" s="6"/>
      <c r="D792" s="6"/>
      <c r="E792" s="6"/>
      <c r="F792" s="6"/>
      <c r="G792" s="6"/>
      <c r="H792" s="35" t="str">
        <f t="shared" si="72"/>
        <v/>
      </c>
      <c r="I792" s="35" t="str">
        <f t="shared" si="73"/>
        <v/>
      </c>
      <c r="J792" s="35" t="str">
        <f t="shared" si="74"/>
        <v/>
      </c>
      <c r="K792" s="36" t="str">
        <f>Profile!$B$14</f>
        <v>700101-1</v>
      </c>
      <c r="L792" s="37">
        <f t="shared" ca="1" si="75"/>
        <v>45085</v>
      </c>
      <c r="M792" s="20" t="str">
        <f t="shared" si="76"/>
        <v>0</v>
      </c>
      <c r="N792" s="20" t="str">
        <f t="shared" si="77"/>
        <v>0</v>
      </c>
      <c r="O792" s="20" t="e">
        <f>ROUND(VLOOKUP($M792,age!$A$2:$M$479,2,FALSE),1)</f>
        <v>#N/A</v>
      </c>
      <c r="P792" s="20" t="e">
        <f>ROUND(VLOOKUP($M792,age!$A$2:$M$479,3,FALSE),1)</f>
        <v>#N/A</v>
      </c>
      <c r="Q792" s="20" t="e">
        <f>ROUND(VLOOKUP($M792,age!$A$2:$M$479,4,FALSE),1)</f>
        <v>#N/A</v>
      </c>
      <c r="R792" s="20" t="e">
        <f>ROUND(VLOOKUP($M792,age!$A$2:$M$479,5,FALSE),1)</f>
        <v>#N/A</v>
      </c>
      <c r="S792" s="20" t="e">
        <f>ROUND(VLOOKUP($M792,age!$A$2:$M$479,6,FALSE),1)</f>
        <v>#N/A</v>
      </c>
      <c r="T792" s="20" t="e">
        <f>ROUND(VLOOKUP($M792,age!$A$2:$M$479,7,FALSE),1)</f>
        <v>#N/A</v>
      </c>
      <c r="U792" s="20" t="e">
        <f>ROUND(VLOOKUP($M792,age!$A$2:$M$479,8,FALSE),1)</f>
        <v>#N/A</v>
      </c>
      <c r="V792" s="20" t="e">
        <f>ROUND(VLOOKUP($M792,age!$A$2:$M$479,9,FALSE),1)</f>
        <v>#N/A</v>
      </c>
      <c r="W792" s="20" t="e">
        <f>ROUND(VLOOKUP($M792,age!$A$2:$M$479,10,FALSE),1)</f>
        <v>#N/A</v>
      </c>
      <c r="X792" s="20" t="e">
        <f>ROUND(VLOOKUP($M792,age!$A$2:$M$479,11,FALSE),1)</f>
        <v>#N/A</v>
      </c>
      <c r="Y792" s="20" t="e">
        <f>ROUND(VLOOKUP($M792,age!$A$2:$M$479,12,FALSE),1)</f>
        <v>#N/A</v>
      </c>
      <c r="Z792" s="20" t="e">
        <f>ROUND(VLOOKUP($M792,age!$A$2:$M$479,13,FALSE),1)</f>
        <v>#N/A</v>
      </c>
      <c r="AA792" s="20" t="e">
        <f>ROUND(VLOOKUP($N792,ht!$A$2:$H$423,2,FALSE),1)</f>
        <v>#N/A</v>
      </c>
      <c r="AB792" s="38" t="e">
        <f>ROUND(VLOOKUP($N792,ht!$A$2:$H$423,3,FALSE),1)</f>
        <v>#N/A</v>
      </c>
      <c r="AC792" s="20" t="e">
        <f>ROUND(VLOOKUP($N792,ht!$A$2:$H$423,4,FALSE),1)</f>
        <v>#N/A</v>
      </c>
      <c r="AD792" s="20" t="e">
        <f>ROUND(VLOOKUP($N792,ht!$A$2:$H$423,5,FALSE),1)</f>
        <v>#N/A</v>
      </c>
      <c r="AE792" s="20" t="e">
        <f>ROUND(VLOOKUP($N792,ht!$A$2:$H$423,6,FALSE),1)</f>
        <v>#N/A</v>
      </c>
      <c r="AF792" s="20" t="e">
        <f>ROUND(VLOOKUP($N792,ht!$A$2:$H$423,7,FALSE),1)</f>
        <v>#N/A</v>
      </c>
      <c r="AG792" s="20" t="e">
        <f>ROUND(VLOOKUP($N792,ht!$A$2:$H$423,8,FALSE),1)</f>
        <v>#N/A</v>
      </c>
    </row>
    <row r="793" spans="1:33" x14ac:dyDescent="0.75">
      <c r="A793" s="4"/>
      <c r="B793" s="5"/>
      <c r="C793" s="6"/>
      <c r="D793" s="6"/>
      <c r="E793" s="6"/>
      <c r="F793" s="6"/>
      <c r="G793" s="6"/>
      <c r="H793" s="35" t="str">
        <f t="shared" si="72"/>
        <v/>
      </c>
      <c r="I793" s="35" t="str">
        <f t="shared" si="73"/>
        <v/>
      </c>
      <c r="J793" s="35" t="str">
        <f t="shared" si="74"/>
        <v/>
      </c>
      <c r="K793" s="36" t="str">
        <f>Profile!$B$14</f>
        <v>700101-1</v>
      </c>
      <c r="L793" s="37">
        <f t="shared" ca="1" si="75"/>
        <v>45085</v>
      </c>
      <c r="M793" s="20" t="str">
        <f t="shared" si="76"/>
        <v>0</v>
      </c>
      <c r="N793" s="20" t="str">
        <f t="shared" si="77"/>
        <v>0</v>
      </c>
      <c r="O793" s="20" t="e">
        <f>ROUND(VLOOKUP($M793,age!$A$2:$M$479,2,FALSE),1)</f>
        <v>#N/A</v>
      </c>
      <c r="P793" s="20" t="e">
        <f>ROUND(VLOOKUP($M793,age!$A$2:$M$479,3,FALSE),1)</f>
        <v>#N/A</v>
      </c>
      <c r="Q793" s="20" t="e">
        <f>ROUND(VLOOKUP($M793,age!$A$2:$M$479,4,FALSE),1)</f>
        <v>#N/A</v>
      </c>
      <c r="R793" s="20" t="e">
        <f>ROUND(VLOOKUP($M793,age!$A$2:$M$479,5,FALSE),1)</f>
        <v>#N/A</v>
      </c>
      <c r="S793" s="20" t="e">
        <f>ROUND(VLOOKUP($M793,age!$A$2:$M$479,6,FALSE),1)</f>
        <v>#N/A</v>
      </c>
      <c r="T793" s="20" t="e">
        <f>ROUND(VLOOKUP($M793,age!$A$2:$M$479,7,FALSE),1)</f>
        <v>#N/A</v>
      </c>
      <c r="U793" s="20" t="e">
        <f>ROUND(VLOOKUP($M793,age!$A$2:$M$479,8,FALSE),1)</f>
        <v>#N/A</v>
      </c>
      <c r="V793" s="20" t="e">
        <f>ROUND(VLOOKUP($M793,age!$A$2:$M$479,9,FALSE),1)</f>
        <v>#N/A</v>
      </c>
      <c r="W793" s="20" t="e">
        <f>ROUND(VLOOKUP($M793,age!$A$2:$M$479,10,FALSE),1)</f>
        <v>#N/A</v>
      </c>
      <c r="X793" s="20" t="e">
        <f>ROUND(VLOOKUP($M793,age!$A$2:$M$479,11,FALSE),1)</f>
        <v>#N/A</v>
      </c>
      <c r="Y793" s="20" t="e">
        <f>ROUND(VLOOKUP($M793,age!$A$2:$M$479,12,FALSE),1)</f>
        <v>#N/A</v>
      </c>
      <c r="Z793" s="20" t="e">
        <f>ROUND(VLOOKUP($M793,age!$A$2:$M$479,13,FALSE),1)</f>
        <v>#N/A</v>
      </c>
      <c r="AA793" s="20" t="e">
        <f>ROUND(VLOOKUP($N793,ht!$A$2:$H$423,2,FALSE),1)</f>
        <v>#N/A</v>
      </c>
      <c r="AB793" s="38" t="e">
        <f>ROUND(VLOOKUP($N793,ht!$A$2:$H$423,3,FALSE),1)</f>
        <v>#N/A</v>
      </c>
      <c r="AC793" s="20" t="e">
        <f>ROUND(VLOOKUP($N793,ht!$A$2:$H$423,4,FALSE),1)</f>
        <v>#N/A</v>
      </c>
      <c r="AD793" s="20" t="e">
        <f>ROUND(VLOOKUP($N793,ht!$A$2:$H$423,5,FALSE),1)</f>
        <v>#N/A</v>
      </c>
      <c r="AE793" s="20" t="e">
        <f>ROUND(VLOOKUP($N793,ht!$A$2:$H$423,6,FALSE),1)</f>
        <v>#N/A</v>
      </c>
      <c r="AF793" s="20" t="e">
        <f>ROUND(VLOOKUP($N793,ht!$A$2:$H$423,7,FALSE),1)</f>
        <v>#N/A</v>
      </c>
      <c r="AG793" s="20" t="e">
        <f>ROUND(VLOOKUP($N793,ht!$A$2:$H$423,8,FALSE),1)</f>
        <v>#N/A</v>
      </c>
    </row>
    <row r="794" spans="1:33" x14ac:dyDescent="0.75">
      <c r="A794" s="4"/>
      <c r="B794" s="5"/>
      <c r="C794" s="6"/>
      <c r="D794" s="6"/>
      <c r="E794" s="6"/>
      <c r="F794" s="6"/>
      <c r="G794" s="6"/>
      <c r="H794" s="35" t="str">
        <f t="shared" si="72"/>
        <v/>
      </c>
      <c r="I794" s="35" t="str">
        <f t="shared" si="73"/>
        <v/>
      </c>
      <c r="J794" s="35" t="str">
        <f t="shared" si="74"/>
        <v/>
      </c>
      <c r="K794" s="36" t="str">
        <f>Profile!$B$14</f>
        <v>700101-1</v>
      </c>
      <c r="L794" s="37">
        <f t="shared" ca="1" si="75"/>
        <v>45085</v>
      </c>
      <c r="M794" s="20" t="str">
        <f t="shared" si="76"/>
        <v>0</v>
      </c>
      <c r="N794" s="20" t="str">
        <f t="shared" si="77"/>
        <v>0</v>
      </c>
      <c r="O794" s="20" t="e">
        <f>ROUND(VLOOKUP($M794,age!$A$2:$M$479,2,FALSE),1)</f>
        <v>#N/A</v>
      </c>
      <c r="P794" s="20" t="e">
        <f>ROUND(VLOOKUP($M794,age!$A$2:$M$479,3,FALSE),1)</f>
        <v>#N/A</v>
      </c>
      <c r="Q794" s="20" t="e">
        <f>ROUND(VLOOKUP($M794,age!$A$2:$M$479,4,FALSE),1)</f>
        <v>#N/A</v>
      </c>
      <c r="R794" s="20" t="e">
        <f>ROUND(VLOOKUP($M794,age!$A$2:$M$479,5,FALSE),1)</f>
        <v>#N/A</v>
      </c>
      <c r="S794" s="20" t="e">
        <f>ROUND(VLOOKUP($M794,age!$A$2:$M$479,6,FALSE),1)</f>
        <v>#N/A</v>
      </c>
      <c r="T794" s="20" t="e">
        <f>ROUND(VLOOKUP($M794,age!$A$2:$M$479,7,FALSE),1)</f>
        <v>#N/A</v>
      </c>
      <c r="U794" s="20" t="e">
        <f>ROUND(VLOOKUP($M794,age!$A$2:$M$479,8,FALSE),1)</f>
        <v>#N/A</v>
      </c>
      <c r="V794" s="20" t="e">
        <f>ROUND(VLOOKUP($M794,age!$A$2:$M$479,9,FALSE),1)</f>
        <v>#N/A</v>
      </c>
      <c r="W794" s="20" t="e">
        <f>ROUND(VLOOKUP($M794,age!$A$2:$M$479,10,FALSE),1)</f>
        <v>#N/A</v>
      </c>
      <c r="X794" s="20" t="e">
        <f>ROUND(VLOOKUP($M794,age!$A$2:$M$479,11,FALSE),1)</f>
        <v>#N/A</v>
      </c>
      <c r="Y794" s="20" t="e">
        <f>ROUND(VLOOKUP($M794,age!$A$2:$M$479,12,FALSE),1)</f>
        <v>#N/A</v>
      </c>
      <c r="Z794" s="20" t="e">
        <f>ROUND(VLOOKUP($M794,age!$A$2:$M$479,13,FALSE),1)</f>
        <v>#N/A</v>
      </c>
      <c r="AA794" s="20" t="e">
        <f>ROUND(VLOOKUP($N794,ht!$A$2:$H$423,2,FALSE),1)</f>
        <v>#N/A</v>
      </c>
      <c r="AB794" s="38" t="e">
        <f>ROUND(VLOOKUP($N794,ht!$A$2:$H$423,3,FALSE),1)</f>
        <v>#N/A</v>
      </c>
      <c r="AC794" s="20" t="e">
        <f>ROUND(VLOOKUP($N794,ht!$A$2:$H$423,4,FALSE),1)</f>
        <v>#N/A</v>
      </c>
      <c r="AD794" s="20" t="e">
        <f>ROUND(VLOOKUP($N794,ht!$A$2:$H$423,5,FALSE),1)</f>
        <v>#N/A</v>
      </c>
      <c r="AE794" s="20" t="e">
        <f>ROUND(VLOOKUP($N794,ht!$A$2:$H$423,6,FALSE),1)</f>
        <v>#N/A</v>
      </c>
      <c r="AF794" s="20" t="e">
        <f>ROUND(VLOOKUP($N794,ht!$A$2:$H$423,7,FALSE),1)</f>
        <v>#N/A</v>
      </c>
      <c r="AG794" s="20" t="e">
        <f>ROUND(VLOOKUP($N794,ht!$A$2:$H$423,8,FALSE),1)</f>
        <v>#N/A</v>
      </c>
    </row>
    <row r="795" spans="1:33" x14ac:dyDescent="0.75">
      <c r="A795" s="4"/>
      <c r="B795" s="5"/>
      <c r="C795" s="6"/>
      <c r="D795" s="6"/>
      <c r="E795" s="6"/>
      <c r="F795" s="6"/>
      <c r="G795" s="6"/>
      <c r="H795" s="35" t="str">
        <f t="shared" si="72"/>
        <v/>
      </c>
      <c r="I795" s="35" t="str">
        <f t="shared" si="73"/>
        <v/>
      </c>
      <c r="J795" s="35" t="str">
        <f t="shared" si="74"/>
        <v/>
      </c>
      <c r="K795" s="36" t="str">
        <f>Profile!$B$14</f>
        <v>700101-1</v>
      </c>
      <c r="L795" s="37">
        <f t="shared" ca="1" si="75"/>
        <v>45085</v>
      </c>
      <c r="M795" s="20" t="str">
        <f t="shared" si="76"/>
        <v>0</v>
      </c>
      <c r="N795" s="20" t="str">
        <f t="shared" si="77"/>
        <v>0</v>
      </c>
      <c r="O795" s="20" t="e">
        <f>ROUND(VLOOKUP($M795,age!$A$2:$M$479,2,FALSE),1)</f>
        <v>#N/A</v>
      </c>
      <c r="P795" s="20" t="e">
        <f>ROUND(VLOOKUP($M795,age!$A$2:$M$479,3,FALSE),1)</f>
        <v>#N/A</v>
      </c>
      <c r="Q795" s="20" t="e">
        <f>ROUND(VLOOKUP($M795,age!$A$2:$M$479,4,FALSE),1)</f>
        <v>#N/A</v>
      </c>
      <c r="R795" s="20" t="e">
        <f>ROUND(VLOOKUP($M795,age!$A$2:$M$479,5,FALSE),1)</f>
        <v>#N/A</v>
      </c>
      <c r="S795" s="20" t="e">
        <f>ROUND(VLOOKUP($M795,age!$A$2:$M$479,6,FALSE),1)</f>
        <v>#N/A</v>
      </c>
      <c r="T795" s="20" t="e">
        <f>ROUND(VLOOKUP($M795,age!$A$2:$M$479,7,FALSE),1)</f>
        <v>#N/A</v>
      </c>
      <c r="U795" s="20" t="e">
        <f>ROUND(VLOOKUP($M795,age!$A$2:$M$479,8,FALSE),1)</f>
        <v>#N/A</v>
      </c>
      <c r="V795" s="20" t="e">
        <f>ROUND(VLOOKUP($M795,age!$A$2:$M$479,9,FALSE),1)</f>
        <v>#N/A</v>
      </c>
      <c r="W795" s="20" t="e">
        <f>ROUND(VLOOKUP($M795,age!$A$2:$M$479,10,FALSE),1)</f>
        <v>#N/A</v>
      </c>
      <c r="X795" s="20" t="e">
        <f>ROUND(VLOOKUP($M795,age!$A$2:$M$479,11,FALSE),1)</f>
        <v>#N/A</v>
      </c>
      <c r="Y795" s="20" t="e">
        <f>ROUND(VLOOKUP($M795,age!$A$2:$M$479,12,FALSE),1)</f>
        <v>#N/A</v>
      </c>
      <c r="Z795" s="20" t="e">
        <f>ROUND(VLOOKUP($M795,age!$A$2:$M$479,13,FALSE),1)</f>
        <v>#N/A</v>
      </c>
      <c r="AA795" s="20" t="e">
        <f>ROUND(VLOOKUP($N795,ht!$A$2:$H$423,2,FALSE),1)</f>
        <v>#N/A</v>
      </c>
      <c r="AB795" s="38" t="e">
        <f>ROUND(VLOOKUP($N795,ht!$A$2:$H$423,3,FALSE),1)</f>
        <v>#N/A</v>
      </c>
      <c r="AC795" s="20" t="e">
        <f>ROUND(VLOOKUP($N795,ht!$A$2:$H$423,4,FALSE),1)</f>
        <v>#N/A</v>
      </c>
      <c r="AD795" s="20" t="e">
        <f>ROUND(VLOOKUP($N795,ht!$A$2:$H$423,5,FALSE),1)</f>
        <v>#N/A</v>
      </c>
      <c r="AE795" s="20" t="e">
        <f>ROUND(VLOOKUP($N795,ht!$A$2:$H$423,6,FALSE),1)</f>
        <v>#N/A</v>
      </c>
      <c r="AF795" s="20" t="e">
        <f>ROUND(VLOOKUP($N795,ht!$A$2:$H$423,7,FALSE),1)</f>
        <v>#N/A</v>
      </c>
      <c r="AG795" s="20" t="e">
        <f>ROUND(VLOOKUP($N795,ht!$A$2:$H$423,8,FALSE),1)</f>
        <v>#N/A</v>
      </c>
    </row>
    <row r="796" spans="1:33" x14ac:dyDescent="0.75">
      <c r="A796" s="4"/>
      <c r="B796" s="5"/>
      <c r="C796" s="6"/>
      <c r="D796" s="6"/>
      <c r="E796" s="6"/>
      <c r="F796" s="6"/>
      <c r="G796" s="6"/>
      <c r="H796" s="35" t="str">
        <f t="shared" si="72"/>
        <v/>
      </c>
      <c r="I796" s="35" t="str">
        <f t="shared" si="73"/>
        <v/>
      </c>
      <c r="J796" s="35" t="str">
        <f t="shared" si="74"/>
        <v/>
      </c>
      <c r="K796" s="36" t="str">
        <f>Profile!$B$14</f>
        <v>700101-1</v>
      </c>
      <c r="L796" s="37">
        <f t="shared" ca="1" si="75"/>
        <v>45085</v>
      </c>
      <c r="M796" s="20" t="str">
        <f t="shared" si="76"/>
        <v>0</v>
      </c>
      <c r="N796" s="20" t="str">
        <f t="shared" si="77"/>
        <v>0</v>
      </c>
      <c r="O796" s="20" t="e">
        <f>ROUND(VLOOKUP($M796,age!$A$2:$M$479,2,FALSE),1)</f>
        <v>#N/A</v>
      </c>
      <c r="P796" s="20" t="e">
        <f>ROUND(VLOOKUP($M796,age!$A$2:$M$479,3,FALSE),1)</f>
        <v>#N/A</v>
      </c>
      <c r="Q796" s="20" t="e">
        <f>ROUND(VLOOKUP($M796,age!$A$2:$M$479,4,FALSE),1)</f>
        <v>#N/A</v>
      </c>
      <c r="R796" s="20" t="e">
        <f>ROUND(VLOOKUP($M796,age!$A$2:$M$479,5,FALSE),1)</f>
        <v>#N/A</v>
      </c>
      <c r="S796" s="20" t="e">
        <f>ROUND(VLOOKUP($M796,age!$A$2:$M$479,6,FALSE),1)</f>
        <v>#N/A</v>
      </c>
      <c r="T796" s="20" t="e">
        <f>ROUND(VLOOKUP($M796,age!$A$2:$M$479,7,FALSE),1)</f>
        <v>#N/A</v>
      </c>
      <c r="U796" s="20" t="e">
        <f>ROUND(VLOOKUP($M796,age!$A$2:$M$479,8,FALSE),1)</f>
        <v>#N/A</v>
      </c>
      <c r="V796" s="20" t="e">
        <f>ROUND(VLOOKUP($M796,age!$A$2:$M$479,9,FALSE),1)</f>
        <v>#N/A</v>
      </c>
      <c r="W796" s="20" t="e">
        <f>ROUND(VLOOKUP($M796,age!$A$2:$M$479,10,FALSE),1)</f>
        <v>#N/A</v>
      </c>
      <c r="X796" s="20" t="e">
        <f>ROUND(VLOOKUP($M796,age!$A$2:$M$479,11,FALSE),1)</f>
        <v>#N/A</v>
      </c>
      <c r="Y796" s="20" t="e">
        <f>ROUND(VLOOKUP($M796,age!$A$2:$M$479,12,FALSE),1)</f>
        <v>#N/A</v>
      </c>
      <c r="Z796" s="20" t="e">
        <f>ROUND(VLOOKUP($M796,age!$A$2:$M$479,13,FALSE),1)</f>
        <v>#N/A</v>
      </c>
      <c r="AA796" s="20" t="e">
        <f>ROUND(VLOOKUP($N796,ht!$A$2:$H$423,2,FALSE),1)</f>
        <v>#N/A</v>
      </c>
      <c r="AB796" s="38" t="e">
        <f>ROUND(VLOOKUP($N796,ht!$A$2:$H$423,3,FALSE),1)</f>
        <v>#N/A</v>
      </c>
      <c r="AC796" s="20" t="e">
        <f>ROUND(VLOOKUP($N796,ht!$A$2:$H$423,4,FALSE),1)</f>
        <v>#N/A</v>
      </c>
      <c r="AD796" s="20" t="e">
        <f>ROUND(VLOOKUP($N796,ht!$A$2:$H$423,5,FALSE),1)</f>
        <v>#N/A</v>
      </c>
      <c r="AE796" s="20" t="e">
        <f>ROUND(VLOOKUP($N796,ht!$A$2:$H$423,6,FALSE),1)</f>
        <v>#N/A</v>
      </c>
      <c r="AF796" s="20" t="e">
        <f>ROUND(VLOOKUP($N796,ht!$A$2:$H$423,7,FALSE),1)</f>
        <v>#N/A</v>
      </c>
      <c r="AG796" s="20" t="e">
        <f>ROUND(VLOOKUP($N796,ht!$A$2:$H$423,8,FALSE),1)</f>
        <v>#N/A</v>
      </c>
    </row>
    <row r="797" spans="1:33" x14ac:dyDescent="0.75">
      <c r="A797" s="4"/>
      <c r="B797" s="5"/>
      <c r="C797" s="6"/>
      <c r="D797" s="6"/>
      <c r="E797" s="6"/>
      <c r="F797" s="6"/>
      <c r="G797" s="6"/>
      <c r="H797" s="35" t="str">
        <f t="shared" si="72"/>
        <v/>
      </c>
      <c r="I797" s="35" t="str">
        <f t="shared" si="73"/>
        <v/>
      </c>
      <c r="J797" s="35" t="str">
        <f t="shared" si="74"/>
        <v/>
      </c>
      <c r="K797" s="36" t="str">
        <f>Profile!$B$14</f>
        <v>700101-1</v>
      </c>
      <c r="L797" s="37">
        <f t="shared" ca="1" si="75"/>
        <v>45085</v>
      </c>
      <c r="M797" s="20" t="str">
        <f t="shared" si="76"/>
        <v>0</v>
      </c>
      <c r="N797" s="20" t="str">
        <f t="shared" si="77"/>
        <v>0</v>
      </c>
      <c r="O797" s="20" t="e">
        <f>ROUND(VLOOKUP($M797,age!$A$2:$M$479,2,FALSE),1)</f>
        <v>#N/A</v>
      </c>
      <c r="P797" s="20" t="e">
        <f>ROUND(VLOOKUP($M797,age!$A$2:$M$479,3,FALSE),1)</f>
        <v>#N/A</v>
      </c>
      <c r="Q797" s="20" t="e">
        <f>ROUND(VLOOKUP($M797,age!$A$2:$M$479,4,FALSE),1)</f>
        <v>#N/A</v>
      </c>
      <c r="R797" s="20" t="e">
        <f>ROUND(VLOOKUP($M797,age!$A$2:$M$479,5,FALSE),1)</f>
        <v>#N/A</v>
      </c>
      <c r="S797" s="20" t="e">
        <f>ROUND(VLOOKUP($M797,age!$A$2:$M$479,6,FALSE),1)</f>
        <v>#N/A</v>
      </c>
      <c r="T797" s="20" t="e">
        <f>ROUND(VLOOKUP($M797,age!$A$2:$M$479,7,FALSE),1)</f>
        <v>#N/A</v>
      </c>
      <c r="U797" s="20" t="e">
        <f>ROUND(VLOOKUP($M797,age!$A$2:$M$479,8,FALSE),1)</f>
        <v>#N/A</v>
      </c>
      <c r="V797" s="20" t="e">
        <f>ROUND(VLOOKUP($M797,age!$A$2:$M$479,9,FALSE),1)</f>
        <v>#N/A</v>
      </c>
      <c r="W797" s="20" t="e">
        <f>ROUND(VLOOKUP($M797,age!$A$2:$M$479,10,FALSE),1)</f>
        <v>#N/A</v>
      </c>
      <c r="X797" s="20" t="e">
        <f>ROUND(VLOOKUP($M797,age!$A$2:$M$479,11,FALSE),1)</f>
        <v>#N/A</v>
      </c>
      <c r="Y797" s="20" t="e">
        <f>ROUND(VLOOKUP($M797,age!$A$2:$M$479,12,FALSE),1)</f>
        <v>#N/A</v>
      </c>
      <c r="Z797" s="20" t="e">
        <f>ROUND(VLOOKUP($M797,age!$A$2:$M$479,13,FALSE),1)</f>
        <v>#N/A</v>
      </c>
      <c r="AA797" s="20" t="e">
        <f>ROUND(VLOOKUP($N797,ht!$A$2:$H$423,2,FALSE),1)</f>
        <v>#N/A</v>
      </c>
      <c r="AB797" s="38" t="e">
        <f>ROUND(VLOOKUP($N797,ht!$A$2:$H$423,3,FALSE),1)</f>
        <v>#N/A</v>
      </c>
      <c r="AC797" s="20" t="e">
        <f>ROUND(VLOOKUP($N797,ht!$A$2:$H$423,4,FALSE),1)</f>
        <v>#N/A</v>
      </c>
      <c r="AD797" s="20" t="e">
        <f>ROUND(VLOOKUP($N797,ht!$A$2:$H$423,5,FALSE),1)</f>
        <v>#N/A</v>
      </c>
      <c r="AE797" s="20" t="e">
        <f>ROUND(VLOOKUP($N797,ht!$A$2:$H$423,6,FALSE),1)</f>
        <v>#N/A</v>
      </c>
      <c r="AF797" s="20" t="e">
        <f>ROUND(VLOOKUP($N797,ht!$A$2:$H$423,7,FALSE),1)</f>
        <v>#N/A</v>
      </c>
      <c r="AG797" s="20" t="e">
        <f>ROUND(VLOOKUP($N797,ht!$A$2:$H$423,8,FALSE),1)</f>
        <v>#N/A</v>
      </c>
    </row>
    <row r="798" spans="1:33" x14ac:dyDescent="0.75">
      <c r="A798" s="4"/>
      <c r="B798" s="5"/>
      <c r="C798" s="6"/>
      <c r="D798" s="6"/>
      <c r="E798" s="6"/>
      <c r="F798" s="6"/>
      <c r="G798" s="6"/>
      <c r="H798" s="35" t="str">
        <f t="shared" si="72"/>
        <v/>
      </c>
      <c r="I798" s="35" t="str">
        <f t="shared" si="73"/>
        <v/>
      </c>
      <c r="J798" s="35" t="str">
        <f t="shared" si="74"/>
        <v/>
      </c>
      <c r="K798" s="36" t="str">
        <f>Profile!$B$14</f>
        <v>700101-1</v>
      </c>
      <c r="L798" s="37">
        <f t="shared" ca="1" si="75"/>
        <v>45085</v>
      </c>
      <c r="M798" s="20" t="str">
        <f t="shared" si="76"/>
        <v>0</v>
      </c>
      <c r="N798" s="20" t="str">
        <f t="shared" si="77"/>
        <v>0</v>
      </c>
      <c r="O798" s="20" t="e">
        <f>ROUND(VLOOKUP($M798,age!$A$2:$M$479,2,FALSE),1)</f>
        <v>#N/A</v>
      </c>
      <c r="P798" s="20" t="e">
        <f>ROUND(VLOOKUP($M798,age!$A$2:$M$479,3,FALSE),1)</f>
        <v>#N/A</v>
      </c>
      <c r="Q798" s="20" t="e">
        <f>ROUND(VLOOKUP($M798,age!$A$2:$M$479,4,FALSE),1)</f>
        <v>#N/A</v>
      </c>
      <c r="R798" s="20" t="e">
        <f>ROUND(VLOOKUP($M798,age!$A$2:$M$479,5,FALSE),1)</f>
        <v>#N/A</v>
      </c>
      <c r="S798" s="20" t="e">
        <f>ROUND(VLOOKUP($M798,age!$A$2:$M$479,6,FALSE),1)</f>
        <v>#N/A</v>
      </c>
      <c r="T798" s="20" t="e">
        <f>ROUND(VLOOKUP($M798,age!$A$2:$M$479,7,FALSE),1)</f>
        <v>#N/A</v>
      </c>
      <c r="U798" s="20" t="e">
        <f>ROUND(VLOOKUP($M798,age!$A$2:$M$479,8,FALSE),1)</f>
        <v>#N/A</v>
      </c>
      <c r="V798" s="20" t="e">
        <f>ROUND(VLOOKUP($M798,age!$A$2:$M$479,9,FALSE),1)</f>
        <v>#N/A</v>
      </c>
      <c r="W798" s="20" t="e">
        <f>ROUND(VLOOKUP($M798,age!$A$2:$M$479,10,FALSE),1)</f>
        <v>#N/A</v>
      </c>
      <c r="X798" s="20" t="e">
        <f>ROUND(VLOOKUP($M798,age!$A$2:$M$479,11,FALSE),1)</f>
        <v>#N/A</v>
      </c>
      <c r="Y798" s="20" t="e">
        <f>ROUND(VLOOKUP($M798,age!$A$2:$M$479,12,FALSE),1)</f>
        <v>#N/A</v>
      </c>
      <c r="Z798" s="20" t="e">
        <f>ROUND(VLOOKUP($M798,age!$A$2:$M$479,13,FALSE),1)</f>
        <v>#N/A</v>
      </c>
      <c r="AA798" s="20" t="e">
        <f>ROUND(VLOOKUP($N798,ht!$A$2:$H$423,2,FALSE),1)</f>
        <v>#N/A</v>
      </c>
      <c r="AB798" s="38" t="e">
        <f>ROUND(VLOOKUP($N798,ht!$A$2:$H$423,3,FALSE),1)</f>
        <v>#N/A</v>
      </c>
      <c r="AC798" s="20" t="e">
        <f>ROUND(VLOOKUP($N798,ht!$A$2:$H$423,4,FALSE),1)</f>
        <v>#N/A</v>
      </c>
      <c r="AD798" s="20" t="e">
        <f>ROUND(VLOOKUP($N798,ht!$A$2:$H$423,5,FALSE),1)</f>
        <v>#N/A</v>
      </c>
      <c r="AE798" s="20" t="e">
        <f>ROUND(VLOOKUP($N798,ht!$A$2:$H$423,6,FALSE),1)</f>
        <v>#N/A</v>
      </c>
      <c r="AF798" s="20" t="e">
        <f>ROUND(VLOOKUP($N798,ht!$A$2:$H$423,7,FALSE),1)</f>
        <v>#N/A</v>
      </c>
      <c r="AG798" s="20" t="e">
        <f>ROUND(VLOOKUP($N798,ht!$A$2:$H$423,8,FALSE),1)</f>
        <v>#N/A</v>
      </c>
    </row>
    <row r="799" spans="1:33" x14ac:dyDescent="0.75">
      <c r="A799" s="4"/>
      <c r="B799" s="5"/>
      <c r="C799" s="6"/>
      <c r="D799" s="6"/>
      <c r="E799" s="6"/>
      <c r="F799" s="6"/>
      <c r="G799" s="6"/>
      <c r="H799" s="35" t="str">
        <f t="shared" si="72"/>
        <v/>
      </c>
      <c r="I799" s="35" t="str">
        <f t="shared" si="73"/>
        <v/>
      </c>
      <c r="J799" s="35" t="str">
        <f t="shared" si="74"/>
        <v/>
      </c>
      <c r="K799" s="36" t="str">
        <f>Profile!$B$14</f>
        <v>700101-1</v>
      </c>
      <c r="L799" s="37">
        <f t="shared" ca="1" si="75"/>
        <v>45085</v>
      </c>
      <c r="M799" s="20" t="str">
        <f t="shared" si="76"/>
        <v>0</v>
      </c>
      <c r="N799" s="20" t="str">
        <f t="shared" si="77"/>
        <v>0</v>
      </c>
      <c r="O799" s="20" t="e">
        <f>ROUND(VLOOKUP($M799,age!$A$2:$M$479,2,FALSE),1)</f>
        <v>#N/A</v>
      </c>
      <c r="P799" s="20" t="e">
        <f>ROUND(VLOOKUP($M799,age!$A$2:$M$479,3,FALSE),1)</f>
        <v>#N/A</v>
      </c>
      <c r="Q799" s="20" t="e">
        <f>ROUND(VLOOKUP($M799,age!$A$2:$M$479,4,FALSE),1)</f>
        <v>#N/A</v>
      </c>
      <c r="R799" s="20" t="e">
        <f>ROUND(VLOOKUP($M799,age!$A$2:$M$479,5,FALSE),1)</f>
        <v>#N/A</v>
      </c>
      <c r="S799" s="20" t="e">
        <f>ROUND(VLOOKUP($M799,age!$A$2:$M$479,6,FALSE),1)</f>
        <v>#N/A</v>
      </c>
      <c r="T799" s="20" t="e">
        <f>ROUND(VLOOKUP($M799,age!$A$2:$M$479,7,FALSE),1)</f>
        <v>#N/A</v>
      </c>
      <c r="U799" s="20" t="e">
        <f>ROUND(VLOOKUP($M799,age!$A$2:$M$479,8,FALSE),1)</f>
        <v>#N/A</v>
      </c>
      <c r="V799" s="20" t="e">
        <f>ROUND(VLOOKUP($M799,age!$A$2:$M$479,9,FALSE),1)</f>
        <v>#N/A</v>
      </c>
      <c r="W799" s="20" t="e">
        <f>ROUND(VLOOKUP($M799,age!$A$2:$M$479,10,FALSE),1)</f>
        <v>#N/A</v>
      </c>
      <c r="X799" s="20" t="e">
        <f>ROUND(VLOOKUP($M799,age!$A$2:$M$479,11,FALSE),1)</f>
        <v>#N/A</v>
      </c>
      <c r="Y799" s="20" t="e">
        <f>ROUND(VLOOKUP($M799,age!$A$2:$M$479,12,FALSE),1)</f>
        <v>#N/A</v>
      </c>
      <c r="Z799" s="20" t="e">
        <f>ROUND(VLOOKUP($M799,age!$A$2:$M$479,13,FALSE),1)</f>
        <v>#N/A</v>
      </c>
      <c r="AA799" s="20" t="e">
        <f>ROUND(VLOOKUP($N799,ht!$A$2:$H$423,2,FALSE),1)</f>
        <v>#N/A</v>
      </c>
      <c r="AB799" s="38" t="e">
        <f>ROUND(VLOOKUP($N799,ht!$A$2:$H$423,3,FALSE),1)</f>
        <v>#N/A</v>
      </c>
      <c r="AC799" s="20" t="e">
        <f>ROUND(VLOOKUP($N799,ht!$A$2:$H$423,4,FALSE),1)</f>
        <v>#N/A</v>
      </c>
      <c r="AD799" s="20" t="e">
        <f>ROUND(VLOOKUP($N799,ht!$A$2:$H$423,5,FALSE),1)</f>
        <v>#N/A</v>
      </c>
      <c r="AE799" s="20" t="e">
        <f>ROUND(VLOOKUP($N799,ht!$A$2:$H$423,6,FALSE),1)</f>
        <v>#N/A</v>
      </c>
      <c r="AF799" s="20" t="e">
        <f>ROUND(VLOOKUP($N799,ht!$A$2:$H$423,7,FALSE),1)</f>
        <v>#N/A</v>
      </c>
      <c r="AG799" s="20" t="e">
        <f>ROUND(VLOOKUP($N799,ht!$A$2:$H$423,8,FALSE),1)</f>
        <v>#N/A</v>
      </c>
    </row>
    <row r="800" spans="1:33" x14ac:dyDescent="0.75">
      <c r="A800" s="4"/>
      <c r="B800" s="5"/>
      <c r="C800" s="6"/>
      <c r="D800" s="6"/>
      <c r="E800" s="6"/>
      <c r="F800" s="6"/>
      <c r="G800" s="6"/>
      <c r="H800" s="35" t="str">
        <f t="shared" si="72"/>
        <v/>
      </c>
      <c r="I800" s="35" t="str">
        <f t="shared" si="73"/>
        <v/>
      </c>
      <c r="J800" s="35" t="str">
        <f t="shared" si="74"/>
        <v/>
      </c>
      <c r="K800" s="36" t="str">
        <f>Profile!$B$14</f>
        <v>700101-1</v>
      </c>
      <c r="L800" s="37">
        <f t="shared" ca="1" si="75"/>
        <v>45085</v>
      </c>
      <c r="M800" s="20" t="str">
        <f t="shared" si="76"/>
        <v>0</v>
      </c>
      <c r="N800" s="20" t="str">
        <f t="shared" si="77"/>
        <v>0</v>
      </c>
      <c r="O800" s="20" t="e">
        <f>ROUND(VLOOKUP($M800,age!$A$2:$M$479,2,FALSE),1)</f>
        <v>#N/A</v>
      </c>
      <c r="P800" s="20" t="e">
        <f>ROUND(VLOOKUP($M800,age!$A$2:$M$479,3,FALSE),1)</f>
        <v>#N/A</v>
      </c>
      <c r="Q800" s="20" t="e">
        <f>ROUND(VLOOKUP($M800,age!$A$2:$M$479,4,FALSE),1)</f>
        <v>#N/A</v>
      </c>
      <c r="R800" s="20" t="e">
        <f>ROUND(VLOOKUP($M800,age!$A$2:$M$479,5,FALSE),1)</f>
        <v>#N/A</v>
      </c>
      <c r="S800" s="20" t="e">
        <f>ROUND(VLOOKUP($M800,age!$A$2:$M$479,6,FALSE),1)</f>
        <v>#N/A</v>
      </c>
      <c r="T800" s="20" t="e">
        <f>ROUND(VLOOKUP($M800,age!$A$2:$M$479,7,FALSE),1)</f>
        <v>#N/A</v>
      </c>
      <c r="U800" s="20" t="e">
        <f>ROUND(VLOOKUP($M800,age!$A$2:$M$479,8,FALSE),1)</f>
        <v>#N/A</v>
      </c>
      <c r="V800" s="20" t="e">
        <f>ROUND(VLOOKUP($M800,age!$A$2:$M$479,9,FALSE),1)</f>
        <v>#N/A</v>
      </c>
      <c r="W800" s="20" t="e">
        <f>ROUND(VLOOKUP($M800,age!$A$2:$M$479,10,FALSE),1)</f>
        <v>#N/A</v>
      </c>
      <c r="X800" s="20" t="e">
        <f>ROUND(VLOOKUP($M800,age!$A$2:$M$479,11,FALSE),1)</f>
        <v>#N/A</v>
      </c>
      <c r="Y800" s="20" t="e">
        <f>ROUND(VLOOKUP($M800,age!$A$2:$M$479,12,FALSE),1)</f>
        <v>#N/A</v>
      </c>
      <c r="Z800" s="20" t="e">
        <f>ROUND(VLOOKUP($M800,age!$A$2:$M$479,13,FALSE),1)</f>
        <v>#N/A</v>
      </c>
      <c r="AA800" s="20" t="e">
        <f>ROUND(VLOOKUP($N800,ht!$A$2:$H$423,2,FALSE),1)</f>
        <v>#N/A</v>
      </c>
      <c r="AB800" s="38" t="e">
        <f>ROUND(VLOOKUP($N800,ht!$A$2:$H$423,3,FALSE),1)</f>
        <v>#N/A</v>
      </c>
      <c r="AC800" s="20" t="e">
        <f>ROUND(VLOOKUP($N800,ht!$A$2:$H$423,4,FALSE),1)</f>
        <v>#N/A</v>
      </c>
      <c r="AD800" s="20" t="e">
        <f>ROUND(VLOOKUP($N800,ht!$A$2:$H$423,5,FALSE),1)</f>
        <v>#N/A</v>
      </c>
      <c r="AE800" s="20" t="e">
        <f>ROUND(VLOOKUP($N800,ht!$A$2:$H$423,6,FALSE),1)</f>
        <v>#N/A</v>
      </c>
      <c r="AF800" s="20" t="e">
        <f>ROUND(VLOOKUP($N800,ht!$A$2:$H$423,7,FALSE),1)</f>
        <v>#N/A</v>
      </c>
      <c r="AG800" s="20" t="e">
        <f>ROUND(VLOOKUP($N800,ht!$A$2:$H$423,8,FALSE),1)</f>
        <v>#N/A</v>
      </c>
    </row>
    <row r="801" spans="1:33" x14ac:dyDescent="0.75">
      <c r="A801" s="4"/>
      <c r="B801" s="5"/>
      <c r="C801" s="6"/>
      <c r="D801" s="6"/>
      <c r="E801" s="6"/>
      <c r="F801" s="6"/>
      <c r="G801" s="6"/>
      <c r="H801" s="35" t="str">
        <f t="shared" si="72"/>
        <v/>
      </c>
      <c r="I801" s="35" t="str">
        <f t="shared" si="73"/>
        <v/>
      </c>
      <c r="J801" s="35" t="str">
        <f t="shared" si="74"/>
        <v/>
      </c>
      <c r="K801" s="36" t="str">
        <f>Profile!$B$14</f>
        <v>700101-1</v>
      </c>
      <c r="L801" s="37">
        <f t="shared" ca="1" si="75"/>
        <v>45085</v>
      </c>
      <c r="M801" s="20" t="str">
        <f t="shared" si="76"/>
        <v>0</v>
      </c>
      <c r="N801" s="20" t="str">
        <f t="shared" si="77"/>
        <v>0</v>
      </c>
      <c r="O801" s="20" t="e">
        <f>ROUND(VLOOKUP($M801,age!$A$2:$M$479,2,FALSE),1)</f>
        <v>#N/A</v>
      </c>
      <c r="P801" s="20" t="e">
        <f>ROUND(VLOOKUP($M801,age!$A$2:$M$479,3,FALSE),1)</f>
        <v>#N/A</v>
      </c>
      <c r="Q801" s="20" t="e">
        <f>ROUND(VLOOKUP($M801,age!$A$2:$M$479,4,FALSE),1)</f>
        <v>#N/A</v>
      </c>
      <c r="R801" s="20" t="e">
        <f>ROUND(VLOOKUP($M801,age!$A$2:$M$479,5,FALSE),1)</f>
        <v>#N/A</v>
      </c>
      <c r="S801" s="20" t="e">
        <f>ROUND(VLOOKUP($M801,age!$A$2:$M$479,6,FALSE),1)</f>
        <v>#N/A</v>
      </c>
      <c r="T801" s="20" t="e">
        <f>ROUND(VLOOKUP($M801,age!$A$2:$M$479,7,FALSE),1)</f>
        <v>#N/A</v>
      </c>
      <c r="U801" s="20" t="e">
        <f>ROUND(VLOOKUP($M801,age!$A$2:$M$479,8,FALSE),1)</f>
        <v>#N/A</v>
      </c>
      <c r="V801" s="20" t="e">
        <f>ROUND(VLOOKUP($M801,age!$A$2:$M$479,9,FALSE),1)</f>
        <v>#N/A</v>
      </c>
      <c r="W801" s="20" t="e">
        <f>ROUND(VLOOKUP($M801,age!$A$2:$M$479,10,FALSE),1)</f>
        <v>#N/A</v>
      </c>
      <c r="X801" s="20" t="e">
        <f>ROUND(VLOOKUP($M801,age!$A$2:$M$479,11,FALSE),1)</f>
        <v>#N/A</v>
      </c>
      <c r="Y801" s="20" t="e">
        <f>ROUND(VLOOKUP($M801,age!$A$2:$M$479,12,FALSE),1)</f>
        <v>#N/A</v>
      </c>
      <c r="Z801" s="20" t="e">
        <f>ROUND(VLOOKUP($M801,age!$A$2:$M$479,13,FALSE),1)</f>
        <v>#N/A</v>
      </c>
      <c r="AA801" s="20" t="e">
        <f>ROUND(VLOOKUP($N801,ht!$A$2:$H$423,2,FALSE),1)</f>
        <v>#N/A</v>
      </c>
      <c r="AB801" s="38" t="e">
        <f>ROUND(VLOOKUP($N801,ht!$A$2:$H$423,3,FALSE),1)</f>
        <v>#N/A</v>
      </c>
      <c r="AC801" s="20" t="e">
        <f>ROUND(VLOOKUP($N801,ht!$A$2:$H$423,4,FALSE),1)</f>
        <v>#N/A</v>
      </c>
      <c r="AD801" s="20" t="e">
        <f>ROUND(VLOOKUP($N801,ht!$A$2:$H$423,5,FALSE),1)</f>
        <v>#N/A</v>
      </c>
      <c r="AE801" s="20" t="e">
        <f>ROUND(VLOOKUP($N801,ht!$A$2:$H$423,6,FALSE),1)</f>
        <v>#N/A</v>
      </c>
      <c r="AF801" s="20" t="e">
        <f>ROUND(VLOOKUP($N801,ht!$A$2:$H$423,7,FALSE),1)</f>
        <v>#N/A</v>
      </c>
      <c r="AG801" s="20" t="e">
        <f>ROUND(VLOOKUP($N801,ht!$A$2:$H$423,8,FALSE),1)</f>
        <v>#N/A</v>
      </c>
    </row>
    <row r="802" spans="1:33" x14ac:dyDescent="0.75">
      <c r="A802" s="4"/>
      <c r="B802" s="5"/>
      <c r="C802" s="6"/>
      <c r="D802" s="6"/>
      <c r="E802" s="6"/>
      <c r="F802" s="6"/>
      <c r="G802" s="6"/>
      <c r="H802" s="35" t="str">
        <f t="shared" si="72"/>
        <v/>
      </c>
      <c r="I802" s="35" t="str">
        <f t="shared" si="73"/>
        <v/>
      </c>
      <c r="J802" s="35" t="str">
        <f t="shared" si="74"/>
        <v/>
      </c>
      <c r="K802" s="36" t="str">
        <f>Profile!$B$14</f>
        <v>700101-1</v>
      </c>
      <c r="L802" s="37">
        <f t="shared" ca="1" si="75"/>
        <v>45085</v>
      </c>
      <c r="M802" s="20" t="str">
        <f t="shared" si="76"/>
        <v>0</v>
      </c>
      <c r="N802" s="20" t="str">
        <f t="shared" si="77"/>
        <v>0</v>
      </c>
      <c r="O802" s="20" t="e">
        <f>ROUND(VLOOKUP($M802,age!$A$2:$M$479,2,FALSE),1)</f>
        <v>#N/A</v>
      </c>
      <c r="P802" s="20" t="e">
        <f>ROUND(VLOOKUP($M802,age!$A$2:$M$479,3,FALSE),1)</f>
        <v>#N/A</v>
      </c>
      <c r="Q802" s="20" t="e">
        <f>ROUND(VLOOKUP($M802,age!$A$2:$M$479,4,FALSE),1)</f>
        <v>#N/A</v>
      </c>
      <c r="R802" s="20" t="e">
        <f>ROUND(VLOOKUP($M802,age!$A$2:$M$479,5,FALSE),1)</f>
        <v>#N/A</v>
      </c>
      <c r="S802" s="20" t="e">
        <f>ROUND(VLOOKUP($M802,age!$A$2:$M$479,6,FALSE),1)</f>
        <v>#N/A</v>
      </c>
      <c r="T802" s="20" t="e">
        <f>ROUND(VLOOKUP($M802,age!$A$2:$M$479,7,FALSE),1)</f>
        <v>#N/A</v>
      </c>
      <c r="U802" s="20" t="e">
        <f>ROUND(VLOOKUP($M802,age!$A$2:$M$479,8,FALSE),1)</f>
        <v>#N/A</v>
      </c>
      <c r="V802" s="20" t="e">
        <f>ROUND(VLOOKUP($M802,age!$A$2:$M$479,9,FALSE),1)</f>
        <v>#N/A</v>
      </c>
      <c r="W802" s="20" t="e">
        <f>ROUND(VLOOKUP($M802,age!$A$2:$M$479,10,FALSE),1)</f>
        <v>#N/A</v>
      </c>
      <c r="X802" s="20" t="e">
        <f>ROUND(VLOOKUP($M802,age!$A$2:$M$479,11,FALSE),1)</f>
        <v>#N/A</v>
      </c>
      <c r="Y802" s="20" t="e">
        <f>ROUND(VLOOKUP($M802,age!$A$2:$M$479,12,FALSE),1)</f>
        <v>#N/A</v>
      </c>
      <c r="Z802" s="20" t="e">
        <f>ROUND(VLOOKUP($M802,age!$A$2:$M$479,13,FALSE),1)</f>
        <v>#N/A</v>
      </c>
      <c r="AA802" s="20" t="e">
        <f>ROUND(VLOOKUP($N802,ht!$A$2:$H$423,2,FALSE),1)</f>
        <v>#N/A</v>
      </c>
      <c r="AB802" s="38" t="e">
        <f>ROUND(VLOOKUP($N802,ht!$A$2:$H$423,3,FALSE),1)</f>
        <v>#N/A</v>
      </c>
      <c r="AC802" s="20" t="e">
        <f>ROUND(VLOOKUP($N802,ht!$A$2:$H$423,4,FALSE),1)</f>
        <v>#N/A</v>
      </c>
      <c r="AD802" s="20" t="e">
        <f>ROUND(VLOOKUP($N802,ht!$A$2:$H$423,5,FALSE),1)</f>
        <v>#N/A</v>
      </c>
      <c r="AE802" s="20" t="e">
        <f>ROUND(VLOOKUP($N802,ht!$A$2:$H$423,6,FALSE),1)</f>
        <v>#N/A</v>
      </c>
      <c r="AF802" s="20" t="e">
        <f>ROUND(VLOOKUP($N802,ht!$A$2:$H$423,7,FALSE),1)</f>
        <v>#N/A</v>
      </c>
      <c r="AG802" s="20" t="e">
        <f>ROUND(VLOOKUP($N802,ht!$A$2:$H$423,8,FALSE),1)</f>
        <v>#N/A</v>
      </c>
    </row>
    <row r="803" spans="1:33" x14ac:dyDescent="0.75">
      <c r="A803" s="4"/>
      <c r="B803" s="5"/>
      <c r="C803" s="6"/>
      <c r="D803" s="6"/>
      <c r="E803" s="6"/>
      <c r="F803" s="6"/>
      <c r="G803" s="6"/>
      <c r="H803" s="35" t="str">
        <f t="shared" si="72"/>
        <v/>
      </c>
      <c r="I803" s="35" t="str">
        <f t="shared" si="73"/>
        <v/>
      </c>
      <c r="J803" s="35" t="str">
        <f t="shared" si="74"/>
        <v/>
      </c>
      <c r="K803" s="36" t="str">
        <f>Profile!$B$14</f>
        <v>700101-1</v>
      </c>
      <c r="L803" s="37">
        <f t="shared" ca="1" si="75"/>
        <v>45085</v>
      </c>
      <c r="M803" s="20" t="str">
        <f t="shared" si="76"/>
        <v>0</v>
      </c>
      <c r="N803" s="20" t="str">
        <f t="shared" si="77"/>
        <v>0</v>
      </c>
      <c r="O803" s="20" t="e">
        <f>ROUND(VLOOKUP($M803,age!$A$2:$M$479,2,FALSE),1)</f>
        <v>#N/A</v>
      </c>
      <c r="P803" s="20" t="e">
        <f>ROUND(VLOOKUP($M803,age!$A$2:$M$479,3,FALSE),1)</f>
        <v>#N/A</v>
      </c>
      <c r="Q803" s="20" t="e">
        <f>ROUND(VLOOKUP($M803,age!$A$2:$M$479,4,FALSE),1)</f>
        <v>#N/A</v>
      </c>
      <c r="R803" s="20" t="e">
        <f>ROUND(VLOOKUP($M803,age!$A$2:$M$479,5,FALSE),1)</f>
        <v>#N/A</v>
      </c>
      <c r="S803" s="20" t="e">
        <f>ROUND(VLOOKUP($M803,age!$A$2:$M$479,6,FALSE),1)</f>
        <v>#N/A</v>
      </c>
      <c r="T803" s="20" t="e">
        <f>ROUND(VLOOKUP($M803,age!$A$2:$M$479,7,FALSE),1)</f>
        <v>#N/A</v>
      </c>
      <c r="U803" s="20" t="e">
        <f>ROUND(VLOOKUP($M803,age!$A$2:$M$479,8,FALSE),1)</f>
        <v>#N/A</v>
      </c>
      <c r="V803" s="20" t="e">
        <f>ROUND(VLOOKUP($M803,age!$A$2:$M$479,9,FALSE),1)</f>
        <v>#N/A</v>
      </c>
      <c r="W803" s="20" t="e">
        <f>ROUND(VLOOKUP($M803,age!$A$2:$M$479,10,FALSE),1)</f>
        <v>#N/A</v>
      </c>
      <c r="X803" s="20" t="e">
        <f>ROUND(VLOOKUP($M803,age!$A$2:$M$479,11,FALSE),1)</f>
        <v>#N/A</v>
      </c>
      <c r="Y803" s="20" t="e">
        <f>ROUND(VLOOKUP($M803,age!$A$2:$M$479,12,FALSE),1)</f>
        <v>#N/A</v>
      </c>
      <c r="Z803" s="20" t="e">
        <f>ROUND(VLOOKUP($M803,age!$A$2:$M$479,13,FALSE),1)</f>
        <v>#N/A</v>
      </c>
      <c r="AA803" s="20" t="e">
        <f>ROUND(VLOOKUP($N803,ht!$A$2:$H$423,2,FALSE),1)</f>
        <v>#N/A</v>
      </c>
      <c r="AB803" s="38" t="e">
        <f>ROUND(VLOOKUP($N803,ht!$A$2:$H$423,3,FALSE),1)</f>
        <v>#N/A</v>
      </c>
      <c r="AC803" s="20" t="e">
        <f>ROUND(VLOOKUP($N803,ht!$A$2:$H$423,4,FALSE),1)</f>
        <v>#N/A</v>
      </c>
      <c r="AD803" s="20" t="e">
        <f>ROUND(VLOOKUP($N803,ht!$A$2:$H$423,5,FALSE),1)</f>
        <v>#N/A</v>
      </c>
      <c r="AE803" s="20" t="e">
        <f>ROUND(VLOOKUP($N803,ht!$A$2:$H$423,6,FALSE),1)</f>
        <v>#N/A</v>
      </c>
      <c r="AF803" s="20" t="e">
        <f>ROUND(VLOOKUP($N803,ht!$A$2:$H$423,7,FALSE),1)</f>
        <v>#N/A</v>
      </c>
      <c r="AG803" s="20" t="e">
        <f>ROUND(VLOOKUP($N803,ht!$A$2:$H$423,8,FALSE),1)</f>
        <v>#N/A</v>
      </c>
    </row>
    <row r="804" spans="1:33" x14ac:dyDescent="0.75">
      <c r="A804" s="4"/>
      <c r="B804" s="5"/>
      <c r="C804" s="6"/>
      <c r="D804" s="6"/>
      <c r="E804" s="6"/>
      <c r="F804" s="6"/>
      <c r="G804" s="6"/>
      <c r="H804" s="35" t="str">
        <f t="shared" si="72"/>
        <v/>
      </c>
      <c r="I804" s="35" t="str">
        <f t="shared" si="73"/>
        <v/>
      </c>
      <c r="J804" s="35" t="str">
        <f t="shared" si="74"/>
        <v/>
      </c>
      <c r="K804" s="36" t="str">
        <f>Profile!$B$14</f>
        <v>700101-1</v>
      </c>
      <c r="L804" s="37">
        <f t="shared" ca="1" si="75"/>
        <v>45085</v>
      </c>
      <c r="M804" s="20" t="str">
        <f t="shared" si="76"/>
        <v>0</v>
      </c>
      <c r="N804" s="20" t="str">
        <f t="shared" si="77"/>
        <v>0</v>
      </c>
      <c r="O804" s="20" t="e">
        <f>ROUND(VLOOKUP($M804,age!$A$2:$M$479,2,FALSE),1)</f>
        <v>#N/A</v>
      </c>
      <c r="P804" s="20" t="e">
        <f>ROUND(VLOOKUP($M804,age!$A$2:$M$479,3,FALSE),1)</f>
        <v>#N/A</v>
      </c>
      <c r="Q804" s="20" t="e">
        <f>ROUND(VLOOKUP($M804,age!$A$2:$M$479,4,FALSE),1)</f>
        <v>#N/A</v>
      </c>
      <c r="R804" s="20" t="e">
        <f>ROUND(VLOOKUP($M804,age!$A$2:$M$479,5,FALSE),1)</f>
        <v>#N/A</v>
      </c>
      <c r="S804" s="20" t="e">
        <f>ROUND(VLOOKUP($M804,age!$A$2:$M$479,6,FALSE),1)</f>
        <v>#N/A</v>
      </c>
      <c r="T804" s="20" t="e">
        <f>ROUND(VLOOKUP($M804,age!$A$2:$M$479,7,FALSE),1)</f>
        <v>#N/A</v>
      </c>
      <c r="U804" s="20" t="e">
        <f>ROUND(VLOOKUP($M804,age!$A$2:$M$479,8,FALSE),1)</f>
        <v>#N/A</v>
      </c>
      <c r="V804" s="20" t="e">
        <f>ROUND(VLOOKUP($M804,age!$A$2:$M$479,9,FALSE),1)</f>
        <v>#N/A</v>
      </c>
      <c r="W804" s="20" t="e">
        <f>ROUND(VLOOKUP($M804,age!$A$2:$M$479,10,FALSE),1)</f>
        <v>#N/A</v>
      </c>
      <c r="X804" s="20" t="e">
        <f>ROUND(VLOOKUP($M804,age!$A$2:$M$479,11,FALSE),1)</f>
        <v>#N/A</v>
      </c>
      <c r="Y804" s="20" t="e">
        <f>ROUND(VLOOKUP($M804,age!$A$2:$M$479,12,FALSE),1)</f>
        <v>#N/A</v>
      </c>
      <c r="Z804" s="20" t="e">
        <f>ROUND(VLOOKUP($M804,age!$A$2:$M$479,13,FALSE),1)</f>
        <v>#N/A</v>
      </c>
      <c r="AA804" s="20" t="e">
        <f>ROUND(VLOOKUP($N804,ht!$A$2:$H$423,2,FALSE),1)</f>
        <v>#N/A</v>
      </c>
      <c r="AB804" s="38" t="e">
        <f>ROUND(VLOOKUP($N804,ht!$A$2:$H$423,3,FALSE),1)</f>
        <v>#N/A</v>
      </c>
      <c r="AC804" s="20" t="e">
        <f>ROUND(VLOOKUP($N804,ht!$A$2:$H$423,4,FALSE),1)</f>
        <v>#N/A</v>
      </c>
      <c r="AD804" s="20" t="e">
        <f>ROUND(VLOOKUP($N804,ht!$A$2:$H$423,5,FALSE),1)</f>
        <v>#N/A</v>
      </c>
      <c r="AE804" s="20" t="e">
        <f>ROUND(VLOOKUP($N804,ht!$A$2:$H$423,6,FALSE),1)</f>
        <v>#N/A</v>
      </c>
      <c r="AF804" s="20" t="e">
        <f>ROUND(VLOOKUP($N804,ht!$A$2:$H$423,7,FALSE),1)</f>
        <v>#N/A</v>
      </c>
      <c r="AG804" s="20" t="e">
        <f>ROUND(VLOOKUP($N804,ht!$A$2:$H$423,8,FALSE),1)</f>
        <v>#N/A</v>
      </c>
    </row>
    <row r="805" spans="1:33" x14ac:dyDescent="0.75">
      <c r="A805" s="4"/>
      <c r="B805" s="5"/>
      <c r="C805" s="6"/>
      <c r="D805" s="6"/>
      <c r="E805" s="6"/>
      <c r="F805" s="6"/>
      <c r="G805" s="6"/>
      <c r="H805" s="35" t="str">
        <f t="shared" si="72"/>
        <v/>
      </c>
      <c r="I805" s="35" t="str">
        <f t="shared" si="73"/>
        <v/>
      </c>
      <c r="J805" s="35" t="str">
        <f t="shared" si="74"/>
        <v/>
      </c>
      <c r="K805" s="36" t="str">
        <f>Profile!$B$14</f>
        <v>700101-1</v>
      </c>
      <c r="L805" s="37">
        <f t="shared" ca="1" si="75"/>
        <v>45085</v>
      </c>
      <c r="M805" s="20" t="str">
        <f t="shared" si="76"/>
        <v>0</v>
      </c>
      <c r="N805" s="20" t="str">
        <f t="shared" si="77"/>
        <v>0</v>
      </c>
      <c r="O805" s="20" t="e">
        <f>ROUND(VLOOKUP($M805,age!$A$2:$M$479,2,FALSE),1)</f>
        <v>#N/A</v>
      </c>
      <c r="P805" s="20" t="e">
        <f>ROUND(VLOOKUP($M805,age!$A$2:$M$479,3,FALSE),1)</f>
        <v>#N/A</v>
      </c>
      <c r="Q805" s="20" t="e">
        <f>ROUND(VLOOKUP($M805,age!$A$2:$M$479,4,FALSE),1)</f>
        <v>#N/A</v>
      </c>
      <c r="R805" s="20" t="e">
        <f>ROUND(VLOOKUP($M805,age!$A$2:$M$479,5,FALSE),1)</f>
        <v>#N/A</v>
      </c>
      <c r="S805" s="20" t="e">
        <f>ROUND(VLOOKUP($M805,age!$A$2:$M$479,6,FALSE),1)</f>
        <v>#N/A</v>
      </c>
      <c r="T805" s="20" t="e">
        <f>ROUND(VLOOKUP($M805,age!$A$2:$M$479,7,FALSE),1)</f>
        <v>#N/A</v>
      </c>
      <c r="U805" s="20" t="e">
        <f>ROUND(VLOOKUP($M805,age!$A$2:$M$479,8,FALSE),1)</f>
        <v>#N/A</v>
      </c>
      <c r="V805" s="20" t="e">
        <f>ROUND(VLOOKUP($M805,age!$A$2:$M$479,9,FALSE),1)</f>
        <v>#N/A</v>
      </c>
      <c r="W805" s="20" t="e">
        <f>ROUND(VLOOKUP($M805,age!$A$2:$M$479,10,FALSE),1)</f>
        <v>#N/A</v>
      </c>
      <c r="X805" s="20" t="e">
        <f>ROUND(VLOOKUP($M805,age!$A$2:$M$479,11,FALSE),1)</f>
        <v>#N/A</v>
      </c>
      <c r="Y805" s="20" t="e">
        <f>ROUND(VLOOKUP($M805,age!$A$2:$M$479,12,FALSE),1)</f>
        <v>#N/A</v>
      </c>
      <c r="Z805" s="20" t="e">
        <f>ROUND(VLOOKUP($M805,age!$A$2:$M$479,13,FALSE),1)</f>
        <v>#N/A</v>
      </c>
      <c r="AA805" s="20" t="e">
        <f>ROUND(VLOOKUP($N805,ht!$A$2:$H$423,2,FALSE),1)</f>
        <v>#N/A</v>
      </c>
      <c r="AB805" s="38" t="e">
        <f>ROUND(VLOOKUP($N805,ht!$A$2:$H$423,3,FALSE),1)</f>
        <v>#N/A</v>
      </c>
      <c r="AC805" s="20" t="e">
        <f>ROUND(VLOOKUP($N805,ht!$A$2:$H$423,4,FALSE),1)</f>
        <v>#N/A</v>
      </c>
      <c r="AD805" s="20" t="e">
        <f>ROUND(VLOOKUP($N805,ht!$A$2:$H$423,5,FALSE),1)</f>
        <v>#N/A</v>
      </c>
      <c r="AE805" s="20" t="e">
        <f>ROUND(VLOOKUP($N805,ht!$A$2:$H$423,6,FALSE),1)</f>
        <v>#N/A</v>
      </c>
      <c r="AF805" s="20" t="e">
        <f>ROUND(VLOOKUP($N805,ht!$A$2:$H$423,7,FALSE),1)</f>
        <v>#N/A</v>
      </c>
      <c r="AG805" s="20" t="e">
        <f>ROUND(VLOOKUP($N805,ht!$A$2:$H$423,8,FALSE),1)</f>
        <v>#N/A</v>
      </c>
    </row>
    <row r="806" spans="1:33" x14ac:dyDescent="0.75">
      <c r="A806" s="4"/>
      <c r="B806" s="5"/>
      <c r="C806" s="6"/>
      <c r="D806" s="6"/>
      <c r="E806" s="6"/>
      <c r="F806" s="6"/>
      <c r="G806" s="6"/>
      <c r="H806" s="35" t="str">
        <f t="shared" si="72"/>
        <v/>
      </c>
      <c r="I806" s="35" t="str">
        <f t="shared" si="73"/>
        <v/>
      </c>
      <c r="J806" s="35" t="str">
        <f t="shared" si="74"/>
        <v/>
      </c>
      <c r="K806" s="36" t="str">
        <f>Profile!$B$14</f>
        <v>700101-1</v>
      </c>
      <c r="L806" s="37">
        <f t="shared" ca="1" si="75"/>
        <v>45085</v>
      </c>
      <c r="M806" s="20" t="str">
        <f t="shared" si="76"/>
        <v>0</v>
      </c>
      <c r="N806" s="20" t="str">
        <f t="shared" si="77"/>
        <v>0</v>
      </c>
      <c r="O806" s="20" t="e">
        <f>ROUND(VLOOKUP($M806,age!$A$2:$M$479,2,FALSE),1)</f>
        <v>#N/A</v>
      </c>
      <c r="P806" s="20" t="e">
        <f>ROUND(VLOOKUP($M806,age!$A$2:$M$479,3,FALSE),1)</f>
        <v>#N/A</v>
      </c>
      <c r="Q806" s="20" t="e">
        <f>ROUND(VLOOKUP($M806,age!$A$2:$M$479,4,FALSE),1)</f>
        <v>#N/A</v>
      </c>
      <c r="R806" s="20" t="e">
        <f>ROUND(VLOOKUP($M806,age!$A$2:$M$479,5,FALSE),1)</f>
        <v>#N/A</v>
      </c>
      <c r="S806" s="20" t="e">
        <f>ROUND(VLOOKUP($M806,age!$A$2:$M$479,6,FALSE),1)</f>
        <v>#N/A</v>
      </c>
      <c r="T806" s="20" t="e">
        <f>ROUND(VLOOKUP($M806,age!$A$2:$M$479,7,FALSE),1)</f>
        <v>#N/A</v>
      </c>
      <c r="U806" s="20" t="e">
        <f>ROUND(VLOOKUP($M806,age!$A$2:$M$479,8,FALSE),1)</f>
        <v>#N/A</v>
      </c>
      <c r="V806" s="20" t="e">
        <f>ROUND(VLOOKUP($M806,age!$A$2:$M$479,9,FALSE),1)</f>
        <v>#N/A</v>
      </c>
      <c r="W806" s="20" t="e">
        <f>ROUND(VLOOKUP($M806,age!$A$2:$M$479,10,FALSE),1)</f>
        <v>#N/A</v>
      </c>
      <c r="X806" s="20" t="e">
        <f>ROUND(VLOOKUP($M806,age!$A$2:$M$479,11,FALSE),1)</f>
        <v>#N/A</v>
      </c>
      <c r="Y806" s="20" t="e">
        <f>ROUND(VLOOKUP($M806,age!$A$2:$M$479,12,FALSE),1)</f>
        <v>#N/A</v>
      </c>
      <c r="Z806" s="20" t="e">
        <f>ROUND(VLOOKUP($M806,age!$A$2:$M$479,13,FALSE),1)</f>
        <v>#N/A</v>
      </c>
      <c r="AA806" s="20" t="e">
        <f>ROUND(VLOOKUP($N806,ht!$A$2:$H$423,2,FALSE),1)</f>
        <v>#N/A</v>
      </c>
      <c r="AB806" s="38" t="e">
        <f>ROUND(VLOOKUP($N806,ht!$A$2:$H$423,3,FALSE),1)</f>
        <v>#N/A</v>
      </c>
      <c r="AC806" s="20" t="e">
        <f>ROUND(VLOOKUP($N806,ht!$A$2:$H$423,4,FALSE),1)</f>
        <v>#N/A</v>
      </c>
      <c r="AD806" s="20" t="e">
        <f>ROUND(VLOOKUP($N806,ht!$A$2:$H$423,5,FALSE),1)</f>
        <v>#N/A</v>
      </c>
      <c r="AE806" s="20" t="e">
        <f>ROUND(VLOOKUP($N806,ht!$A$2:$H$423,6,FALSE),1)</f>
        <v>#N/A</v>
      </c>
      <c r="AF806" s="20" t="e">
        <f>ROUND(VLOOKUP($N806,ht!$A$2:$H$423,7,FALSE),1)</f>
        <v>#N/A</v>
      </c>
      <c r="AG806" s="20" t="e">
        <f>ROUND(VLOOKUP($N806,ht!$A$2:$H$423,8,FALSE),1)</f>
        <v>#N/A</v>
      </c>
    </row>
    <row r="807" spans="1:33" x14ac:dyDescent="0.75">
      <c r="A807" s="4"/>
      <c r="B807" s="5"/>
      <c r="C807" s="6"/>
      <c r="D807" s="6"/>
      <c r="E807" s="6"/>
      <c r="F807" s="6"/>
      <c r="G807" s="6"/>
      <c r="H807" s="35" t="str">
        <f t="shared" si="72"/>
        <v/>
      </c>
      <c r="I807" s="35" t="str">
        <f t="shared" si="73"/>
        <v/>
      </c>
      <c r="J807" s="35" t="str">
        <f t="shared" si="74"/>
        <v/>
      </c>
      <c r="K807" s="36" t="str">
        <f>Profile!$B$14</f>
        <v>700101-1</v>
      </c>
      <c r="L807" s="37">
        <f t="shared" ca="1" si="75"/>
        <v>45085</v>
      </c>
      <c r="M807" s="20" t="str">
        <f t="shared" si="76"/>
        <v>0</v>
      </c>
      <c r="N807" s="20" t="str">
        <f t="shared" si="77"/>
        <v>0</v>
      </c>
      <c r="O807" s="20" t="e">
        <f>ROUND(VLOOKUP($M807,age!$A$2:$M$479,2,FALSE),1)</f>
        <v>#N/A</v>
      </c>
      <c r="P807" s="20" t="e">
        <f>ROUND(VLOOKUP($M807,age!$A$2:$M$479,3,FALSE),1)</f>
        <v>#N/A</v>
      </c>
      <c r="Q807" s="20" t="e">
        <f>ROUND(VLOOKUP($M807,age!$A$2:$M$479,4,FALSE),1)</f>
        <v>#N/A</v>
      </c>
      <c r="R807" s="20" t="e">
        <f>ROUND(VLOOKUP($M807,age!$A$2:$M$479,5,FALSE),1)</f>
        <v>#N/A</v>
      </c>
      <c r="S807" s="20" t="e">
        <f>ROUND(VLOOKUP($M807,age!$A$2:$M$479,6,FALSE),1)</f>
        <v>#N/A</v>
      </c>
      <c r="T807" s="20" t="e">
        <f>ROUND(VLOOKUP($M807,age!$A$2:$M$479,7,FALSE),1)</f>
        <v>#N/A</v>
      </c>
      <c r="U807" s="20" t="e">
        <f>ROUND(VLOOKUP($M807,age!$A$2:$M$479,8,FALSE),1)</f>
        <v>#N/A</v>
      </c>
      <c r="V807" s="20" t="e">
        <f>ROUND(VLOOKUP($M807,age!$A$2:$M$479,9,FALSE),1)</f>
        <v>#N/A</v>
      </c>
      <c r="W807" s="20" t="e">
        <f>ROUND(VLOOKUP($M807,age!$A$2:$M$479,10,FALSE),1)</f>
        <v>#N/A</v>
      </c>
      <c r="X807" s="20" t="e">
        <f>ROUND(VLOOKUP($M807,age!$A$2:$M$479,11,FALSE),1)</f>
        <v>#N/A</v>
      </c>
      <c r="Y807" s="20" t="e">
        <f>ROUND(VLOOKUP($M807,age!$A$2:$M$479,12,FALSE),1)</f>
        <v>#N/A</v>
      </c>
      <c r="Z807" s="20" t="e">
        <f>ROUND(VLOOKUP($M807,age!$A$2:$M$479,13,FALSE),1)</f>
        <v>#N/A</v>
      </c>
      <c r="AA807" s="20" t="e">
        <f>ROUND(VLOOKUP($N807,ht!$A$2:$H$423,2,FALSE),1)</f>
        <v>#N/A</v>
      </c>
      <c r="AB807" s="38" t="e">
        <f>ROUND(VLOOKUP($N807,ht!$A$2:$H$423,3,FALSE),1)</f>
        <v>#N/A</v>
      </c>
      <c r="AC807" s="20" t="e">
        <f>ROUND(VLOOKUP($N807,ht!$A$2:$H$423,4,FALSE),1)</f>
        <v>#N/A</v>
      </c>
      <c r="AD807" s="20" t="e">
        <f>ROUND(VLOOKUP($N807,ht!$A$2:$H$423,5,FALSE),1)</f>
        <v>#N/A</v>
      </c>
      <c r="AE807" s="20" t="e">
        <f>ROUND(VLOOKUP($N807,ht!$A$2:$H$423,6,FALSE),1)</f>
        <v>#N/A</v>
      </c>
      <c r="AF807" s="20" t="e">
        <f>ROUND(VLOOKUP($N807,ht!$A$2:$H$423,7,FALSE),1)</f>
        <v>#N/A</v>
      </c>
      <c r="AG807" s="20" t="e">
        <f>ROUND(VLOOKUP($N807,ht!$A$2:$H$423,8,FALSE),1)</f>
        <v>#N/A</v>
      </c>
    </row>
    <row r="808" spans="1:33" x14ac:dyDescent="0.75">
      <c r="A808" s="4"/>
      <c r="B808" s="5"/>
      <c r="C808" s="6"/>
      <c r="D808" s="6"/>
      <c r="E808" s="6"/>
      <c r="F808" s="6"/>
      <c r="G808" s="6"/>
      <c r="H808" s="35" t="str">
        <f t="shared" ref="H808:H871" si="78">IF(F808=0,"",IF(F808&gt;T808,"น้ำหนักมากเกินเกณฑ์",IF(F808&gt;S808,"น้ำหนักค่อนข้างมาก",IF(F808&gt;=R808,"น้ำหนักตามเกณฑ์",IF(F808&gt;=Q808,"น้ำหนักค่อนข้างน้อย","น้ำหนักน้อยกว่าเกณฑ์")))))</f>
        <v/>
      </c>
      <c r="I808" s="35" t="str">
        <f t="shared" ref="I808:I871" si="79">IF(G808=0,"",IF(G808&gt;Z808,"สูง",IF(G808&gt;Y808,"ค่อนข้างสูง",IF(G808&gt;=X808,"ส่วนสูงตามเกณฑ์",IF(G808&gt;=W808,"ค่อนข้างเตี้ย","เตี้ย")))))</f>
        <v/>
      </c>
      <c r="J808" s="35" t="str">
        <f t="shared" ref="J808:J871" si="80">IF(F808=0,"",IF(F808&gt;AG808,"อ้วน",IF(F808&gt;AF808,"เริ่มอ้วน",IF(F808&gt;AE808,"ท้วม",IF(F808&gt;=AD808,"สมส่วน",IF(F808&gt;=AC808,"ค่อนข้างผอม","ผอม"))))))</f>
        <v/>
      </c>
      <c r="K808" s="36" t="str">
        <f>Profile!$B$14</f>
        <v>700101-1</v>
      </c>
      <c r="L808" s="37">
        <f t="shared" ca="1" si="75"/>
        <v>45085</v>
      </c>
      <c r="M808" s="20" t="str">
        <f t="shared" si="76"/>
        <v>0</v>
      </c>
      <c r="N808" s="20" t="str">
        <f t="shared" si="77"/>
        <v>0</v>
      </c>
      <c r="O808" s="20" t="e">
        <f>ROUND(VLOOKUP($M808,age!$A$2:$M$479,2,FALSE),1)</f>
        <v>#N/A</v>
      </c>
      <c r="P808" s="20" t="e">
        <f>ROUND(VLOOKUP($M808,age!$A$2:$M$479,3,FALSE),1)</f>
        <v>#N/A</v>
      </c>
      <c r="Q808" s="20" t="e">
        <f>ROUND(VLOOKUP($M808,age!$A$2:$M$479,4,FALSE),1)</f>
        <v>#N/A</v>
      </c>
      <c r="R808" s="20" t="e">
        <f>ROUND(VLOOKUP($M808,age!$A$2:$M$479,5,FALSE),1)</f>
        <v>#N/A</v>
      </c>
      <c r="S808" s="20" t="e">
        <f>ROUND(VLOOKUP($M808,age!$A$2:$M$479,6,FALSE),1)</f>
        <v>#N/A</v>
      </c>
      <c r="T808" s="20" t="e">
        <f>ROUND(VLOOKUP($M808,age!$A$2:$M$479,7,FALSE),1)</f>
        <v>#N/A</v>
      </c>
      <c r="U808" s="20" t="e">
        <f>ROUND(VLOOKUP($M808,age!$A$2:$M$479,8,FALSE),1)</f>
        <v>#N/A</v>
      </c>
      <c r="V808" s="20" t="e">
        <f>ROUND(VLOOKUP($M808,age!$A$2:$M$479,9,FALSE),1)</f>
        <v>#N/A</v>
      </c>
      <c r="W808" s="20" t="e">
        <f>ROUND(VLOOKUP($M808,age!$A$2:$M$479,10,FALSE),1)</f>
        <v>#N/A</v>
      </c>
      <c r="X808" s="20" t="e">
        <f>ROUND(VLOOKUP($M808,age!$A$2:$M$479,11,FALSE),1)</f>
        <v>#N/A</v>
      </c>
      <c r="Y808" s="20" t="e">
        <f>ROUND(VLOOKUP($M808,age!$A$2:$M$479,12,FALSE),1)</f>
        <v>#N/A</v>
      </c>
      <c r="Z808" s="20" t="e">
        <f>ROUND(VLOOKUP($M808,age!$A$2:$M$479,13,FALSE),1)</f>
        <v>#N/A</v>
      </c>
      <c r="AA808" s="20" t="e">
        <f>ROUND(VLOOKUP($N808,ht!$A$2:$H$423,2,FALSE),1)</f>
        <v>#N/A</v>
      </c>
      <c r="AB808" s="38" t="e">
        <f>ROUND(VLOOKUP($N808,ht!$A$2:$H$423,3,FALSE),1)</f>
        <v>#N/A</v>
      </c>
      <c r="AC808" s="20" t="e">
        <f>ROUND(VLOOKUP($N808,ht!$A$2:$H$423,4,FALSE),1)</f>
        <v>#N/A</v>
      </c>
      <c r="AD808" s="20" t="e">
        <f>ROUND(VLOOKUP($N808,ht!$A$2:$H$423,5,FALSE),1)</f>
        <v>#N/A</v>
      </c>
      <c r="AE808" s="20" t="e">
        <f>ROUND(VLOOKUP($N808,ht!$A$2:$H$423,6,FALSE),1)</f>
        <v>#N/A</v>
      </c>
      <c r="AF808" s="20" t="e">
        <f>ROUND(VLOOKUP($N808,ht!$A$2:$H$423,7,FALSE),1)</f>
        <v>#N/A</v>
      </c>
      <c r="AG808" s="20" t="e">
        <f>ROUND(VLOOKUP($N808,ht!$A$2:$H$423,8,FALSE),1)</f>
        <v>#N/A</v>
      </c>
    </row>
    <row r="809" spans="1:33" x14ac:dyDescent="0.75">
      <c r="A809" s="4"/>
      <c r="B809" s="5"/>
      <c r="C809" s="6"/>
      <c r="D809" s="6"/>
      <c r="E809" s="6"/>
      <c r="F809" s="6"/>
      <c r="G809" s="6"/>
      <c r="H809" s="35" t="str">
        <f t="shared" si="78"/>
        <v/>
      </c>
      <c r="I809" s="35" t="str">
        <f t="shared" si="79"/>
        <v/>
      </c>
      <c r="J809" s="35" t="str">
        <f t="shared" si="80"/>
        <v/>
      </c>
      <c r="K809" s="36" t="str">
        <f>Profile!$B$14</f>
        <v>700101-1</v>
      </c>
      <c r="L809" s="37">
        <f t="shared" ca="1" si="75"/>
        <v>45085</v>
      </c>
      <c r="M809" s="20" t="str">
        <f t="shared" si="76"/>
        <v>0</v>
      </c>
      <c r="N809" s="20" t="str">
        <f t="shared" si="77"/>
        <v>0</v>
      </c>
      <c r="O809" s="20" t="e">
        <f>ROUND(VLOOKUP($M809,age!$A$2:$M$479,2,FALSE),1)</f>
        <v>#N/A</v>
      </c>
      <c r="P809" s="20" t="e">
        <f>ROUND(VLOOKUP($M809,age!$A$2:$M$479,3,FALSE),1)</f>
        <v>#N/A</v>
      </c>
      <c r="Q809" s="20" t="e">
        <f>ROUND(VLOOKUP($M809,age!$A$2:$M$479,4,FALSE),1)</f>
        <v>#N/A</v>
      </c>
      <c r="R809" s="20" t="e">
        <f>ROUND(VLOOKUP($M809,age!$A$2:$M$479,5,FALSE),1)</f>
        <v>#N/A</v>
      </c>
      <c r="S809" s="20" t="e">
        <f>ROUND(VLOOKUP($M809,age!$A$2:$M$479,6,FALSE),1)</f>
        <v>#N/A</v>
      </c>
      <c r="T809" s="20" t="e">
        <f>ROUND(VLOOKUP($M809,age!$A$2:$M$479,7,FALSE),1)</f>
        <v>#N/A</v>
      </c>
      <c r="U809" s="20" t="e">
        <f>ROUND(VLOOKUP($M809,age!$A$2:$M$479,8,FALSE),1)</f>
        <v>#N/A</v>
      </c>
      <c r="V809" s="20" t="e">
        <f>ROUND(VLOOKUP($M809,age!$A$2:$M$479,9,FALSE),1)</f>
        <v>#N/A</v>
      </c>
      <c r="W809" s="20" t="e">
        <f>ROUND(VLOOKUP($M809,age!$A$2:$M$479,10,FALSE),1)</f>
        <v>#N/A</v>
      </c>
      <c r="X809" s="20" t="e">
        <f>ROUND(VLOOKUP($M809,age!$A$2:$M$479,11,FALSE),1)</f>
        <v>#N/A</v>
      </c>
      <c r="Y809" s="20" t="e">
        <f>ROUND(VLOOKUP($M809,age!$A$2:$M$479,12,FALSE),1)</f>
        <v>#N/A</v>
      </c>
      <c r="Z809" s="20" t="e">
        <f>ROUND(VLOOKUP($M809,age!$A$2:$M$479,13,FALSE),1)</f>
        <v>#N/A</v>
      </c>
      <c r="AA809" s="20" t="e">
        <f>ROUND(VLOOKUP($N809,ht!$A$2:$H$423,2,FALSE),1)</f>
        <v>#N/A</v>
      </c>
      <c r="AB809" s="38" t="e">
        <f>ROUND(VLOOKUP($N809,ht!$A$2:$H$423,3,FALSE),1)</f>
        <v>#N/A</v>
      </c>
      <c r="AC809" s="20" t="e">
        <f>ROUND(VLOOKUP($N809,ht!$A$2:$H$423,4,FALSE),1)</f>
        <v>#N/A</v>
      </c>
      <c r="AD809" s="20" t="e">
        <f>ROUND(VLOOKUP($N809,ht!$A$2:$H$423,5,FALSE),1)</f>
        <v>#N/A</v>
      </c>
      <c r="AE809" s="20" t="e">
        <f>ROUND(VLOOKUP($N809,ht!$A$2:$H$423,6,FALSE),1)</f>
        <v>#N/A</v>
      </c>
      <c r="AF809" s="20" t="e">
        <f>ROUND(VLOOKUP($N809,ht!$A$2:$H$423,7,FALSE),1)</f>
        <v>#N/A</v>
      </c>
      <c r="AG809" s="20" t="e">
        <f>ROUND(VLOOKUP($N809,ht!$A$2:$H$423,8,FALSE),1)</f>
        <v>#N/A</v>
      </c>
    </row>
    <row r="810" spans="1:33" x14ac:dyDescent="0.75">
      <c r="A810" s="4"/>
      <c r="B810" s="5"/>
      <c r="C810" s="6"/>
      <c r="D810" s="6"/>
      <c r="E810" s="6"/>
      <c r="F810" s="6"/>
      <c r="G810" s="6"/>
      <c r="H810" s="35" t="str">
        <f t="shared" si="78"/>
        <v/>
      </c>
      <c r="I810" s="35" t="str">
        <f t="shared" si="79"/>
        <v/>
      </c>
      <c r="J810" s="35" t="str">
        <f t="shared" si="80"/>
        <v/>
      </c>
      <c r="K810" s="36" t="str">
        <f>Profile!$B$14</f>
        <v>700101-1</v>
      </c>
      <c r="L810" s="37">
        <f t="shared" ca="1" si="75"/>
        <v>45085</v>
      </c>
      <c r="M810" s="20" t="str">
        <f t="shared" si="76"/>
        <v>0</v>
      </c>
      <c r="N810" s="20" t="str">
        <f t="shared" si="77"/>
        <v>0</v>
      </c>
      <c r="O810" s="20" t="e">
        <f>ROUND(VLOOKUP($M810,age!$A$2:$M$479,2,FALSE),1)</f>
        <v>#N/A</v>
      </c>
      <c r="P810" s="20" t="e">
        <f>ROUND(VLOOKUP($M810,age!$A$2:$M$479,3,FALSE),1)</f>
        <v>#N/A</v>
      </c>
      <c r="Q810" s="20" t="e">
        <f>ROUND(VLOOKUP($M810,age!$A$2:$M$479,4,FALSE),1)</f>
        <v>#N/A</v>
      </c>
      <c r="R810" s="20" t="e">
        <f>ROUND(VLOOKUP($M810,age!$A$2:$M$479,5,FALSE),1)</f>
        <v>#N/A</v>
      </c>
      <c r="S810" s="20" t="e">
        <f>ROUND(VLOOKUP($M810,age!$A$2:$M$479,6,FALSE),1)</f>
        <v>#N/A</v>
      </c>
      <c r="T810" s="20" t="e">
        <f>ROUND(VLOOKUP($M810,age!$A$2:$M$479,7,FALSE),1)</f>
        <v>#N/A</v>
      </c>
      <c r="U810" s="20" t="e">
        <f>ROUND(VLOOKUP($M810,age!$A$2:$M$479,8,FALSE),1)</f>
        <v>#N/A</v>
      </c>
      <c r="V810" s="20" t="e">
        <f>ROUND(VLOOKUP($M810,age!$A$2:$M$479,9,FALSE),1)</f>
        <v>#N/A</v>
      </c>
      <c r="W810" s="20" t="e">
        <f>ROUND(VLOOKUP($M810,age!$A$2:$M$479,10,FALSE),1)</f>
        <v>#N/A</v>
      </c>
      <c r="X810" s="20" t="e">
        <f>ROUND(VLOOKUP($M810,age!$A$2:$M$479,11,FALSE),1)</f>
        <v>#N/A</v>
      </c>
      <c r="Y810" s="20" t="e">
        <f>ROUND(VLOOKUP($M810,age!$A$2:$M$479,12,FALSE),1)</f>
        <v>#N/A</v>
      </c>
      <c r="Z810" s="20" t="e">
        <f>ROUND(VLOOKUP($M810,age!$A$2:$M$479,13,FALSE),1)</f>
        <v>#N/A</v>
      </c>
      <c r="AA810" s="20" t="e">
        <f>ROUND(VLOOKUP($N810,ht!$A$2:$H$423,2,FALSE),1)</f>
        <v>#N/A</v>
      </c>
      <c r="AB810" s="38" t="e">
        <f>ROUND(VLOOKUP($N810,ht!$A$2:$H$423,3,FALSE),1)</f>
        <v>#N/A</v>
      </c>
      <c r="AC810" s="20" t="e">
        <f>ROUND(VLOOKUP($N810,ht!$A$2:$H$423,4,FALSE),1)</f>
        <v>#N/A</v>
      </c>
      <c r="AD810" s="20" t="e">
        <f>ROUND(VLOOKUP($N810,ht!$A$2:$H$423,5,FALSE),1)</f>
        <v>#N/A</v>
      </c>
      <c r="AE810" s="20" t="e">
        <f>ROUND(VLOOKUP($N810,ht!$A$2:$H$423,6,FALSE),1)</f>
        <v>#N/A</v>
      </c>
      <c r="AF810" s="20" t="e">
        <f>ROUND(VLOOKUP($N810,ht!$A$2:$H$423,7,FALSE),1)</f>
        <v>#N/A</v>
      </c>
      <c r="AG810" s="20" t="e">
        <f>ROUND(VLOOKUP($N810,ht!$A$2:$H$423,8,FALSE),1)</f>
        <v>#N/A</v>
      </c>
    </row>
    <row r="811" spans="1:33" x14ac:dyDescent="0.75">
      <c r="A811" s="4"/>
      <c r="B811" s="5"/>
      <c r="C811" s="6"/>
      <c r="D811" s="6"/>
      <c r="E811" s="6"/>
      <c r="F811" s="6"/>
      <c r="G811" s="6"/>
      <c r="H811" s="35" t="str">
        <f t="shared" si="78"/>
        <v/>
      </c>
      <c r="I811" s="35" t="str">
        <f t="shared" si="79"/>
        <v/>
      </c>
      <c r="J811" s="35" t="str">
        <f t="shared" si="80"/>
        <v/>
      </c>
      <c r="K811" s="36" t="str">
        <f>Profile!$B$14</f>
        <v>700101-1</v>
      </c>
      <c r="L811" s="37">
        <f t="shared" ca="1" si="75"/>
        <v>45085</v>
      </c>
      <c r="M811" s="20" t="str">
        <f t="shared" si="76"/>
        <v>0</v>
      </c>
      <c r="N811" s="20" t="str">
        <f t="shared" si="77"/>
        <v>0</v>
      </c>
      <c r="O811" s="20" t="e">
        <f>ROUND(VLOOKUP($M811,age!$A$2:$M$479,2,FALSE),1)</f>
        <v>#N/A</v>
      </c>
      <c r="P811" s="20" t="e">
        <f>ROUND(VLOOKUP($M811,age!$A$2:$M$479,3,FALSE),1)</f>
        <v>#N/A</v>
      </c>
      <c r="Q811" s="20" t="e">
        <f>ROUND(VLOOKUP($M811,age!$A$2:$M$479,4,FALSE),1)</f>
        <v>#N/A</v>
      </c>
      <c r="R811" s="20" t="e">
        <f>ROUND(VLOOKUP($M811,age!$A$2:$M$479,5,FALSE),1)</f>
        <v>#N/A</v>
      </c>
      <c r="S811" s="20" t="e">
        <f>ROUND(VLOOKUP($M811,age!$A$2:$M$479,6,FALSE),1)</f>
        <v>#N/A</v>
      </c>
      <c r="T811" s="20" t="e">
        <f>ROUND(VLOOKUP($M811,age!$A$2:$M$479,7,FALSE),1)</f>
        <v>#N/A</v>
      </c>
      <c r="U811" s="20" t="e">
        <f>ROUND(VLOOKUP($M811,age!$A$2:$M$479,8,FALSE),1)</f>
        <v>#N/A</v>
      </c>
      <c r="V811" s="20" t="e">
        <f>ROUND(VLOOKUP($M811,age!$A$2:$M$479,9,FALSE),1)</f>
        <v>#N/A</v>
      </c>
      <c r="W811" s="20" t="e">
        <f>ROUND(VLOOKUP($M811,age!$A$2:$M$479,10,FALSE),1)</f>
        <v>#N/A</v>
      </c>
      <c r="X811" s="20" t="e">
        <f>ROUND(VLOOKUP($M811,age!$A$2:$M$479,11,FALSE),1)</f>
        <v>#N/A</v>
      </c>
      <c r="Y811" s="20" t="e">
        <f>ROUND(VLOOKUP($M811,age!$A$2:$M$479,12,FALSE),1)</f>
        <v>#N/A</v>
      </c>
      <c r="Z811" s="20" t="e">
        <f>ROUND(VLOOKUP($M811,age!$A$2:$M$479,13,FALSE),1)</f>
        <v>#N/A</v>
      </c>
      <c r="AA811" s="20" t="e">
        <f>ROUND(VLOOKUP($N811,ht!$A$2:$H$423,2,FALSE),1)</f>
        <v>#N/A</v>
      </c>
      <c r="AB811" s="38" t="e">
        <f>ROUND(VLOOKUP($N811,ht!$A$2:$H$423,3,FALSE),1)</f>
        <v>#N/A</v>
      </c>
      <c r="AC811" s="20" t="e">
        <f>ROUND(VLOOKUP($N811,ht!$A$2:$H$423,4,FALSE),1)</f>
        <v>#N/A</v>
      </c>
      <c r="AD811" s="20" t="e">
        <f>ROUND(VLOOKUP($N811,ht!$A$2:$H$423,5,FALSE),1)</f>
        <v>#N/A</v>
      </c>
      <c r="AE811" s="20" t="e">
        <f>ROUND(VLOOKUP($N811,ht!$A$2:$H$423,6,FALSE),1)</f>
        <v>#N/A</v>
      </c>
      <c r="AF811" s="20" t="e">
        <f>ROUND(VLOOKUP($N811,ht!$A$2:$H$423,7,FALSE),1)</f>
        <v>#N/A</v>
      </c>
      <c r="AG811" s="20" t="e">
        <f>ROUND(VLOOKUP($N811,ht!$A$2:$H$423,8,FALSE),1)</f>
        <v>#N/A</v>
      </c>
    </row>
    <row r="812" spans="1:33" x14ac:dyDescent="0.75">
      <c r="A812" s="4"/>
      <c r="B812" s="5"/>
      <c r="C812" s="6"/>
      <c r="D812" s="6"/>
      <c r="E812" s="6"/>
      <c r="F812" s="6"/>
      <c r="G812" s="6"/>
      <c r="H812" s="35" t="str">
        <f t="shared" si="78"/>
        <v/>
      </c>
      <c r="I812" s="35" t="str">
        <f t="shared" si="79"/>
        <v/>
      </c>
      <c r="J812" s="35" t="str">
        <f t="shared" si="80"/>
        <v/>
      </c>
      <c r="K812" s="36" t="str">
        <f>Profile!$B$14</f>
        <v>700101-1</v>
      </c>
      <c r="L812" s="37">
        <f t="shared" ca="1" si="75"/>
        <v>45085</v>
      </c>
      <c r="M812" s="20" t="str">
        <f t="shared" si="76"/>
        <v>0</v>
      </c>
      <c r="N812" s="20" t="str">
        <f t="shared" si="77"/>
        <v>0</v>
      </c>
      <c r="O812" s="20" t="e">
        <f>ROUND(VLOOKUP($M812,age!$A$2:$M$479,2,FALSE),1)</f>
        <v>#N/A</v>
      </c>
      <c r="P812" s="20" t="e">
        <f>ROUND(VLOOKUP($M812,age!$A$2:$M$479,3,FALSE),1)</f>
        <v>#N/A</v>
      </c>
      <c r="Q812" s="20" t="e">
        <f>ROUND(VLOOKUP($M812,age!$A$2:$M$479,4,FALSE),1)</f>
        <v>#N/A</v>
      </c>
      <c r="R812" s="20" t="e">
        <f>ROUND(VLOOKUP($M812,age!$A$2:$M$479,5,FALSE),1)</f>
        <v>#N/A</v>
      </c>
      <c r="S812" s="20" t="e">
        <f>ROUND(VLOOKUP($M812,age!$A$2:$M$479,6,FALSE),1)</f>
        <v>#N/A</v>
      </c>
      <c r="T812" s="20" t="e">
        <f>ROUND(VLOOKUP($M812,age!$A$2:$M$479,7,FALSE),1)</f>
        <v>#N/A</v>
      </c>
      <c r="U812" s="20" t="e">
        <f>ROUND(VLOOKUP($M812,age!$A$2:$M$479,8,FALSE),1)</f>
        <v>#N/A</v>
      </c>
      <c r="V812" s="20" t="e">
        <f>ROUND(VLOOKUP($M812,age!$A$2:$M$479,9,FALSE),1)</f>
        <v>#N/A</v>
      </c>
      <c r="W812" s="20" t="e">
        <f>ROUND(VLOOKUP($M812,age!$A$2:$M$479,10,FALSE),1)</f>
        <v>#N/A</v>
      </c>
      <c r="X812" s="20" t="e">
        <f>ROUND(VLOOKUP($M812,age!$A$2:$M$479,11,FALSE),1)</f>
        <v>#N/A</v>
      </c>
      <c r="Y812" s="20" t="e">
        <f>ROUND(VLOOKUP($M812,age!$A$2:$M$479,12,FALSE),1)</f>
        <v>#N/A</v>
      </c>
      <c r="Z812" s="20" t="e">
        <f>ROUND(VLOOKUP($M812,age!$A$2:$M$479,13,FALSE),1)</f>
        <v>#N/A</v>
      </c>
      <c r="AA812" s="20" t="e">
        <f>ROUND(VLOOKUP($N812,ht!$A$2:$H$423,2,FALSE),1)</f>
        <v>#N/A</v>
      </c>
      <c r="AB812" s="38" t="e">
        <f>ROUND(VLOOKUP($N812,ht!$A$2:$H$423,3,FALSE),1)</f>
        <v>#N/A</v>
      </c>
      <c r="AC812" s="20" t="e">
        <f>ROUND(VLOOKUP($N812,ht!$A$2:$H$423,4,FALSE),1)</f>
        <v>#N/A</v>
      </c>
      <c r="AD812" s="20" t="e">
        <f>ROUND(VLOOKUP($N812,ht!$A$2:$H$423,5,FALSE),1)</f>
        <v>#N/A</v>
      </c>
      <c r="AE812" s="20" t="e">
        <f>ROUND(VLOOKUP($N812,ht!$A$2:$H$423,6,FALSE),1)</f>
        <v>#N/A</v>
      </c>
      <c r="AF812" s="20" t="e">
        <f>ROUND(VLOOKUP($N812,ht!$A$2:$H$423,7,FALSE),1)</f>
        <v>#N/A</v>
      </c>
      <c r="AG812" s="20" t="e">
        <f>ROUND(VLOOKUP($N812,ht!$A$2:$H$423,8,FALSE),1)</f>
        <v>#N/A</v>
      </c>
    </row>
    <row r="813" spans="1:33" x14ac:dyDescent="0.75">
      <c r="A813" s="4"/>
      <c r="B813" s="5"/>
      <c r="C813" s="6"/>
      <c r="D813" s="6"/>
      <c r="E813" s="6"/>
      <c r="F813" s="6"/>
      <c r="G813" s="6"/>
      <c r="H813" s="35" t="str">
        <f t="shared" si="78"/>
        <v/>
      </c>
      <c r="I813" s="35" t="str">
        <f t="shared" si="79"/>
        <v/>
      </c>
      <c r="J813" s="35" t="str">
        <f t="shared" si="80"/>
        <v/>
      </c>
      <c r="K813" s="36" t="str">
        <f>Profile!$B$14</f>
        <v>700101-1</v>
      </c>
      <c r="L813" s="37">
        <f t="shared" ca="1" si="75"/>
        <v>45085</v>
      </c>
      <c r="M813" s="20" t="str">
        <f t="shared" si="76"/>
        <v>0</v>
      </c>
      <c r="N813" s="20" t="str">
        <f t="shared" si="77"/>
        <v>0</v>
      </c>
      <c r="O813" s="20" t="e">
        <f>ROUND(VLOOKUP($M813,age!$A$2:$M$479,2,FALSE),1)</f>
        <v>#N/A</v>
      </c>
      <c r="P813" s="20" t="e">
        <f>ROUND(VLOOKUP($M813,age!$A$2:$M$479,3,FALSE),1)</f>
        <v>#N/A</v>
      </c>
      <c r="Q813" s="20" t="e">
        <f>ROUND(VLOOKUP($M813,age!$A$2:$M$479,4,FALSE),1)</f>
        <v>#N/A</v>
      </c>
      <c r="R813" s="20" t="e">
        <f>ROUND(VLOOKUP($M813,age!$A$2:$M$479,5,FALSE),1)</f>
        <v>#N/A</v>
      </c>
      <c r="S813" s="20" t="e">
        <f>ROUND(VLOOKUP($M813,age!$A$2:$M$479,6,FALSE),1)</f>
        <v>#N/A</v>
      </c>
      <c r="T813" s="20" t="e">
        <f>ROUND(VLOOKUP($M813,age!$A$2:$M$479,7,FALSE),1)</f>
        <v>#N/A</v>
      </c>
      <c r="U813" s="20" t="e">
        <f>ROUND(VLOOKUP($M813,age!$A$2:$M$479,8,FALSE),1)</f>
        <v>#N/A</v>
      </c>
      <c r="V813" s="20" t="e">
        <f>ROUND(VLOOKUP($M813,age!$A$2:$M$479,9,FALSE),1)</f>
        <v>#N/A</v>
      </c>
      <c r="W813" s="20" t="e">
        <f>ROUND(VLOOKUP($M813,age!$A$2:$M$479,10,FALSE),1)</f>
        <v>#N/A</v>
      </c>
      <c r="X813" s="20" t="e">
        <f>ROUND(VLOOKUP($M813,age!$A$2:$M$479,11,FALSE),1)</f>
        <v>#N/A</v>
      </c>
      <c r="Y813" s="20" t="e">
        <f>ROUND(VLOOKUP($M813,age!$A$2:$M$479,12,FALSE),1)</f>
        <v>#N/A</v>
      </c>
      <c r="Z813" s="20" t="e">
        <f>ROUND(VLOOKUP($M813,age!$A$2:$M$479,13,FALSE),1)</f>
        <v>#N/A</v>
      </c>
      <c r="AA813" s="20" t="e">
        <f>ROUND(VLOOKUP($N813,ht!$A$2:$H$423,2,FALSE),1)</f>
        <v>#N/A</v>
      </c>
      <c r="AB813" s="38" t="e">
        <f>ROUND(VLOOKUP($N813,ht!$A$2:$H$423,3,FALSE),1)</f>
        <v>#N/A</v>
      </c>
      <c r="AC813" s="20" t="e">
        <f>ROUND(VLOOKUP($N813,ht!$A$2:$H$423,4,FALSE),1)</f>
        <v>#N/A</v>
      </c>
      <c r="AD813" s="20" t="e">
        <f>ROUND(VLOOKUP($N813,ht!$A$2:$H$423,5,FALSE),1)</f>
        <v>#N/A</v>
      </c>
      <c r="AE813" s="20" t="e">
        <f>ROUND(VLOOKUP($N813,ht!$A$2:$H$423,6,FALSE),1)</f>
        <v>#N/A</v>
      </c>
      <c r="AF813" s="20" t="e">
        <f>ROUND(VLOOKUP($N813,ht!$A$2:$H$423,7,FALSE),1)</f>
        <v>#N/A</v>
      </c>
      <c r="AG813" s="20" t="e">
        <f>ROUND(VLOOKUP($N813,ht!$A$2:$H$423,8,FALSE),1)</f>
        <v>#N/A</v>
      </c>
    </row>
    <row r="814" spans="1:33" x14ac:dyDescent="0.75">
      <c r="A814" s="4"/>
      <c r="B814" s="5"/>
      <c r="C814" s="6"/>
      <c r="D814" s="6"/>
      <c r="E814" s="6"/>
      <c r="F814" s="6"/>
      <c r="G814" s="6"/>
      <c r="H814" s="35" t="str">
        <f t="shared" si="78"/>
        <v/>
      </c>
      <c r="I814" s="35" t="str">
        <f t="shared" si="79"/>
        <v/>
      </c>
      <c r="J814" s="35" t="str">
        <f t="shared" si="80"/>
        <v/>
      </c>
      <c r="K814" s="36" t="str">
        <f>Profile!$B$14</f>
        <v>700101-1</v>
      </c>
      <c r="L814" s="37">
        <f t="shared" ca="1" si="75"/>
        <v>45085</v>
      </c>
      <c r="M814" s="20" t="str">
        <f t="shared" si="76"/>
        <v>0</v>
      </c>
      <c r="N814" s="20" t="str">
        <f t="shared" si="77"/>
        <v>0</v>
      </c>
      <c r="O814" s="20" t="e">
        <f>ROUND(VLOOKUP($M814,age!$A$2:$M$479,2,FALSE),1)</f>
        <v>#N/A</v>
      </c>
      <c r="P814" s="20" t="e">
        <f>ROUND(VLOOKUP($M814,age!$A$2:$M$479,3,FALSE),1)</f>
        <v>#N/A</v>
      </c>
      <c r="Q814" s="20" t="e">
        <f>ROUND(VLOOKUP($M814,age!$A$2:$M$479,4,FALSE),1)</f>
        <v>#N/A</v>
      </c>
      <c r="R814" s="20" t="e">
        <f>ROUND(VLOOKUP($M814,age!$A$2:$M$479,5,FALSE),1)</f>
        <v>#N/A</v>
      </c>
      <c r="S814" s="20" t="e">
        <f>ROUND(VLOOKUP($M814,age!$A$2:$M$479,6,FALSE),1)</f>
        <v>#N/A</v>
      </c>
      <c r="T814" s="20" t="e">
        <f>ROUND(VLOOKUP($M814,age!$A$2:$M$479,7,FALSE),1)</f>
        <v>#N/A</v>
      </c>
      <c r="U814" s="20" t="e">
        <f>ROUND(VLOOKUP($M814,age!$A$2:$M$479,8,FALSE),1)</f>
        <v>#N/A</v>
      </c>
      <c r="V814" s="20" t="e">
        <f>ROUND(VLOOKUP($M814,age!$A$2:$M$479,9,FALSE),1)</f>
        <v>#N/A</v>
      </c>
      <c r="W814" s="20" t="e">
        <f>ROUND(VLOOKUP($M814,age!$A$2:$M$479,10,FALSE),1)</f>
        <v>#N/A</v>
      </c>
      <c r="X814" s="20" t="e">
        <f>ROUND(VLOOKUP($M814,age!$A$2:$M$479,11,FALSE),1)</f>
        <v>#N/A</v>
      </c>
      <c r="Y814" s="20" t="e">
        <f>ROUND(VLOOKUP($M814,age!$A$2:$M$479,12,FALSE),1)</f>
        <v>#N/A</v>
      </c>
      <c r="Z814" s="20" t="e">
        <f>ROUND(VLOOKUP($M814,age!$A$2:$M$479,13,FALSE),1)</f>
        <v>#N/A</v>
      </c>
      <c r="AA814" s="20" t="e">
        <f>ROUND(VLOOKUP($N814,ht!$A$2:$H$423,2,FALSE),1)</f>
        <v>#N/A</v>
      </c>
      <c r="AB814" s="38" t="e">
        <f>ROUND(VLOOKUP($N814,ht!$A$2:$H$423,3,FALSE),1)</f>
        <v>#N/A</v>
      </c>
      <c r="AC814" s="20" t="e">
        <f>ROUND(VLOOKUP($N814,ht!$A$2:$H$423,4,FALSE),1)</f>
        <v>#N/A</v>
      </c>
      <c r="AD814" s="20" t="e">
        <f>ROUND(VLOOKUP($N814,ht!$A$2:$H$423,5,FALSE),1)</f>
        <v>#N/A</v>
      </c>
      <c r="AE814" s="20" t="e">
        <f>ROUND(VLOOKUP($N814,ht!$A$2:$H$423,6,FALSE),1)</f>
        <v>#N/A</v>
      </c>
      <c r="AF814" s="20" t="e">
        <f>ROUND(VLOOKUP($N814,ht!$A$2:$H$423,7,FALSE),1)</f>
        <v>#N/A</v>
      </c>
      <c r="AG814" s="20" t="e">
        <f>ROUND(VLOOKUP($N814,ht!$A$2:$H$423,8,FALSE),1)</f>
        <v>#N/A</v>
      </c>
    </row>
    <row r="815" spans="1:33" x14ac:dyDescent="0.75">
      <c r="A815" s="4"/>
      <c r="B815" s="5"/>
      <c r="C815" s="6"/>
      <c r="D815" s="6"/>
      <c r="E815" s="6"/>
      <c r="F815" s="6"/>
      <c r="G815" s="6"/>
      <c r="H815" s="35" t="str">
        <f t="shared" si="78"/>
        <v/>
      </c>
      <c r="I815" s="35" t="str">
        <f t="shared" si="79"/>
        <v/>
      </c>
      <c r="J815" s="35" t="str">
        <f t="shared" si="80"/>
        <v/>
      </c>
      <c r="K815" s="36" t="str">
        <f>Profile!$B$14</f>
        <v>700101-1</v>
      </c>
      <c r="L815" s="37">
        <f t="shared" ca="1" si="75"/>
        <v>45085</v>
      </c>
      <c r="M815" s="20" t="str">
        <f t="shared" si="76"/>
        <v>0</v>
      </c>
      <c r="N815" s="20" t="str">
        <f t="shared" si="77"/>
        <v>0</v>
      </c>
      <c r="O815" s="20" t="e">
        <f>ROUND(VLOOKUP($M815,age!$A$2:$M$479,2,FALSE),1)</f>
        <v>#N/A</v>
      </c>
      <c r="P815" s="20" t="e">
        <f>ROUND(VLOOKUP($M815,age!$A$2:$M$479,3,FALSE),1)</f>
        <v>#N/A</v>
      </c>
      <c r="Q815" s="20" t="e">
        <f>ROUND(VLOOKUP($M815,age!$A$2:$M$479,4,FALSE),1)</f>
        <v>#N/A</v>
      </c>
      <c r="R815" s="20" t="e">
        <f>ROUND(VLOOKUP($M815,age!$A$2:$M$479,5,FALSE),1)</f>
        <v>#N/A</v>
      </c>
      <c r="S815" s="20" t="e">
        <f>ROUND(VLOOKUP($M815,age!$A$2:$M$479,6,FALSE),1)</f>
        <v>#N/A</v>
      </c>
      <c r="T815" s="20" t="e">
        <f>ROUND(VLOOKUP($M815,age!$A$2:$M$479,7,FALSE),1)</f>
        <v>#N/A</v>
      </c>
      <c r="U815" s="20" t="e">
        <f>ROUND(VLOOKUP($M815,age!$A$2:$M$479,8,FALSE),1)</f>
        <v>#N/A</v>
      </c>
      <c r="V815" s="20" t="e">
        <f>ROUND(VLOOKUP($M815,age!$A$2:$M$479,9,FALSE),1)</f>
        <v>#N/A</v>
      </c>
      <c r="W815" s="20" t="e">
        <f>ROUND(VLOOKUP($M815,age!$A$2:$M$479,10,FALSE),1)</f>
        <v>#N/A</v>
      </c>
      <c r="X815" s="20" t="e">
        <f>ROUND(VLOOKUP($M815,age!$A$2:$M$479,11,FALSE),1)</f>
        <v>#N/A</v>
      </c>
      <c r="Y815" s="20" t="e">
        <f>ROUND(VLOOKUP($M815,age!$A$2:$M$479,12,FALSE),1)</f>
        <v>#N/A</v>
      </c>
      <c r="Z815" s="20" t="e">
        <f>ROUND(VLOOKUP($M815,age!$A$2:$M$479,13,FALSE),1)</f>
        <v>#N/A</v>
      </c>
      <c r="AA815" s="20" t="e">
        <f>ROUND(VLOOKUP($N815,ht!$A$2:$H$423,2,FALSE),1)</f>
        <v>#N/A</v>
      </c>
      <c r="AB815" s="38" t="e">
        <f>ROUND(VLOOKUP($N815,ht!$A$2:$H$423,3,FALSE),1)</f>
        <v>#N/A</v>
      </c>
      <c r="AC815" s="20" t="e">
        <f>ROUND(VLOOKUP($N815,ht!$A$2:$H$423,4,FALSE),1)</f>
        <v>#N/A</v>
      </c>
      <c r="AD815" s="20" t="e">
        <f>ROUND(VLOOKUP($N815,ht!$A$2:$H$423,5,FALSE),1)</f>
        <v>#N/A</v>
      </c>
      <c r="AE815" s="20" t="e">
        <f>ROUND(VLOOKUP($N815,ht!$A$2:$H$423,6,FALSE),1)</f>
        <v>#N/A</v>
      </c>
      <c r="AF815" s="20" t="e">
        <f>ROUND(VLOOKUP($N815,ht!$A$2:$H$423,7,FALSE),1)</f>
        <v>#N/A</v>
      </c>
      <c r="AG815" s="20" t="e">
        <f>ROUND(VLOOKUP($N815,ht!$A$2:$H$423,8,FALSE),1)</f>
        <v>#N/A</v>
      </c>
    </row>
    <row r="816" spans="1:33" x14ac:dyDescent="0.75">
      <c r="A816" s="4"/>
      <c r="B816" s="5"/>
      <c r="C816" s="6"/>
      <c r="D816" s="6"/>
      <c r="E816" s="6"/>
      <c r="F816" s="6"/>
      <c r="G816" s="6"/>
      <c r="H816" s="35" t="str">
        <f t="shared" si="78"/>
        <v/>
      </c>
      <c r="I816" s="35" t="str">
        <f t="shared" si="79"/>
        <v/>
      </c>
      <c r="J816" s="35" t="str">
        <f t="shared" si="80"/>
        <v/>
      </c>
      <c r="K816" s="36" t="str">
        <f>Profile!$B$14</f>
        <v>700101-1</v>
      </c>
      <c r="L816" s="37">
        <f t="shared" ca="1" si="75"/>
        <v>45085</v>
      </c>
      <c r="M816" s="20" t="str">
        <f t="shared" si="76"/>
        <v>0</v>
      </c>
      <c r="N816" s="20" t="str">
        <f t="shared" si="77"/>
        <v>0</v>
      </c>
      <c r="O816" s="20" t="e">
        <f>ROUND(VLOOKUP($M816,age!$A$2:$M$479,2,FALSE),1)</f>
        <v>#N/A</v>
      </c>
      <c r="P816" s="20" t="e">
        <f>ROUND(VLOOKUP($M816,age!$A$2:$M$479,3,FALSE),1)</f>
        <v>#N/A</v>
      </c>
      <c r="Q816" s="20" t="e">
        <f>ROUND(VLOOKUP($M816,age!$A$2:$M$479,4,FALSE),1)</f>
        <v>#N/A</v>
      </c>
      <c r="R816" s="20" t="e">
        <f>ROUND(VLOOKUP($M816,age!$A$2:$M$479,5,FALSE),1)</f>
        <v>#N/A</v>
      </c>
      <c r="S816" s="20" t="e">
        <f>ROUND(VLOOKUP($M816,age!$A$2:$M$479,6,FALSE),1)</f>
        <v>#N/A</v>
      </c>
      <c r="T816" s="20" t="e">
        <f>ROUND(VLOOKUP($M816,age!$A$2:$M$479,7,FALSE),1)</f>
        <v>#N/A</v>
      </c>
      <c r="U816" s="20" t="e">
        <f>ROUND(VLOOKUP($M816,age!$A$2:$M$479,8,FALSE),1)</f>
        <v>#N/A</v>
      </c>
      <c r="V816" s="20" t="e">
        <f>ROUND(VLOOKUP($M816,age!$A$2:$M$479,9,FALSE),1)</f>
        <v>#N/A</v>
      </c>
      <c r="W816" s="20" t="e">
        <f>ROUND(VLOOKUP($M816,age!$A$2:$M$479,10,FALSE),1)</f>
        <v>#N/A</v>
      </c>
      <c r="X816" s="20" t="e">
        <f>ROUND(VLOOKUP($M816,age!$A$2:$M$479,11,FALSE),1)</f>
        <v>#N/A</v>
      </c>
      <c r="Y816" s="20" t="e">
        <f>ROUND(VLOOKUP($M816,age!$A$2:$M$479,12,FALSE),1)</f>
        <v>#N/A</v>
      </c>
      <c r="Z816" s="20" t="e">
        <f>ROUND(VLOOKUP($M816,age!$A$2:$M$479,13,FALSE),1)</f>
        <v>#N/A</v>
      </c>
      <c r="AA816" s="20" t="e">
        <f>ROUND(VLOOKUP($N816,ht!$A$2:$H$423,2,FALSE),1)</f>
        <v>#N/A</v>
      </c>
      <c r="AB816" s="38" t="e">
        <f>ROUND(VLOOKUP($N816,ht!$A$2:$H$423,3,FALSE),1)</f>
        <v>#N/A</v>
      </c>
      <c r="AC816" s="20" t="e">
        <f>ROUND(VLOOKUP($N816,ht!$A$2:$H$423,4,FALSE),1)</f>
        <v>#N/A</v>
      </c>
      <c r="AD816" s="20" t="e">
        <f>ROUND(VLOOKUP($N816,ht!$A$2:$H$423,5,FALSE),1)</f>
        <v>#N/A</v>
      </c>
      <c r="AE816" s="20" t="e">
        <f>ROUND(VLOOKUP($N816,ht!$A$2:$H$423,6,FALSE),1)</f>
        <v>#N/A</v>
      </c>
      <c r="AF816" s="20" t="e">
        <f>ROUND(VLOOKUP($N816,ht!$A$2:$H$423,7,FALSE),1)</f>
        <v>#N/A</v>
      </c>
      <c r="AG816" s="20" t="e">
        <f>ROUND(VLOOKUP($N816,ht!$A$2:$H$423,8,FALSE),1)</f>
        <v>#N/A</v>
      </c>
    </row>
    <row r="817" spans="1:33" x14ac:dyDescent="0.75">
      <c r="A817" s="4"/>
      <c r="B817" s="5"/>
      <c r="C817" s="6"/>
      <c r="D817" s="6"/>
      <c r="E817" s="6"/>
      <c r="F817" s="6"/>
      <c r="G817" s="6"/>
      <c r="H817" s="35" t="str">
        <f t="shared" si="78"/>
        <v/>
      </c>
      <c r="I817" s="35" t="str">
        <f t="shared" si="79"/>
        <v/>
      </c>
      <c r="J817" s="35" t="str">
        <f t="shared" si="80"/>
        <v/>
      </c>
      <c r="K817" s="36" t="str">
        <f>Profile!$B$14</f>
        <v>700101-1</v>
      </c>
      <c r="L817" s="37">
        <f t="shared" ca="1" si="75"/>
        <v>45085</v>
      </c>
      <c r="M817" s="20" t="str">
        <f t="shared" si="76"/>
        <v>0</v>
      </c>
      <c r="N817" s="20" t="str">
        <f t="shared" si="77"/>
        <v>0</v>
      </c>
      <c r="O817" s="20" t="e">
        <f>ROUND(VLOOKUP($M817,age!$A$2:$M$479,2,FALSE),1)</f>
        <v>#N/A</v>
      </c>
      <c r="P817" s="20" t="e">
        <f>ROUND(VLOOKUP($M817,age!$A$2:$M$479,3,FALSE),1)</f>
        <v>#N/A</v>
      </c>
      <c r="Q817" s="20" t="e">
        <f>ROUND(VLOOKUP($M817,age!$A$2:$M$479,4,FALSE),1)</f>
        <v>#N/A</v>
      </c>
      <c r="R817" s="20" t="e">
        <f>ROUND(VLOOKUP($M817,age!$A$2:$M$479,5,FALSE),1)</f>
        <v>#N/A</v>
      </c>
      <c r="S817" s="20" t="e">
        <f>ROUND(VLOOKUP($M817,age!$A$2:$M$479,6,FALSE),1)</f>
        <v>#N/A</v>
      </c>
      <c r="T817" s="20" t="e">
        <f>ROUND(VLOOKUP($M817,age!$A$2:$M$479,7,FALSE),1)</f>
        <v>#N/A</v>
      </c>
      <c r="U817" s="20" t="e">
        <f>ROUND(VLOOKUP($M817,age!$A$2:$M$479,8,FALSE),1)</f>
        <v>#N/A</v>
      </c>
      <c r="V817" s="20" t="e">
        <f>ROUND(VLOOKUP($M817,age!$A$2:$M$479,9,FALSE),1)</f>
        <v>#N/A</v>
      </c>
      <c r="W817" s="20" t="e">
        <f>ROUND(VLOOKUP($M817,age!$A$2:$M$479,10,FALSE),1)</f>
        <v>#N/A</v>
      </c>
      <c r="X817" s="20" t="e">
        <f>ROUND(VLOOKUP($M817,age!$A$2:$M$479,11,FALSE),1)</f>
        <v>#N/A</v>
      </c>
      <c r="Y817" s="20" t="e">
        <f>ROUND(VLOOKUP($M817,age!$A$2:$M$479,12,FALSE),1)</f>
        <v>#N/A</v>
      </c>
      <c r="Z817" s="20" t="e">
        <f>ROUND(VLOOKUP($M817,age!$A$2:$M$479,13,FALSE),1)</f>
        <v>#N/A</v>
      </c>
      <c r="AA817" s="20" t="e">
        <f>ROUND(VLOOKUP($N817,ht!$A$2:$H$423,2,FALSE),1)</f>
        <v>#N/A</v>
      </c>
      <c r="AB817" s="38" t="e">
        <f>ROUND(VLOOKUP($N817,ht!$A$2:$H$423,3,FALSE),1)</f>
        <v>#N/A</v>
      </c>
      <c r="AC817" s="20" t="e">
        <f>ROUND(VLOOKUP($N817,ht!$A$2:$H$423,4,FALSE),1)</f>
        <v>#N/A</v>
      </c>
      <c r="AD817" s="20" t="e">
        <f>ROUND(VLOOKUP($N817,ht!$A$2:$H$423,5,FALSE),1)</f>
        <v>#N/A</v>
      </c>
      <c r="AE817" s="20" t="e">
        <f>ROUND(VLOOKUP($N817,ht!$A$2:$H$423,6,FALSE),1)</f>
        <v>#N/A</v>
      </c>
      <c r="AF817" s="20" t="e">
        <f>ROUND(VLOOKUP($N817,ht!$A$2:$H$423,7,FALSE),1)</f>
        <v>#N/A</v>
      </c>
      <c r="AG817" s="20" t="e">
        <f>ROUND(VLOOKUP($N817,ht!$A$2:$H$423,8,FALSE),1)</f>
        <v>#N/A</v>
      </c>
    </row>
    <row r="818" spans="1:33" x14ac:dyDescent="0.75">
      <c r="A818" s="4"/>
      <c r="B818" s="5"/>
      <c r="C818" s="6"/>
      <c r="D818" s="6"/>
      <c r="E818" s="6"/>
      <c r="F818" s="6"/>
      <c r="G818" s="6"/>
      <c r="H818" s="35" t="str">
        <f t="shared" si="78"/>
        <v/>
      </c>
      <c r="I818" s="35" t="str">
        <f t="shared" si="79"/>
        <v/>
      </c>
      <c r="J818" s="35" t="str">
        <f t="shared" si="80"/>
        <v/>
      </c>
      <c r="K818" s="36" t="str">
        <f>Profile!$B$14</f>
        <v>700101-1</v>
      </c>
      <c r="L818" s="37">
        <f t="shared" ca="1" si="75"/>
        <v>45085</v>
      </c>
      <c r="M818" s="20" t="str">
        <f t="shared" si="76"/>
        <v>0</v>
      </c>
      <c r="N818" s="20" t="str">
        <f t="shared" si="77"/>
        <v>0</v>
      </c>
      <c r="O818" s="20" t="e">
        <f>ROUND(VLOOKUP($M818,age!$A$2:$M$479,2,FALSE),1)</f>
        <v>#N/A</v>
      </c>
      <c r="P818" s="20" t="e">
        <f>ROUND(VLOOKUP($M818,age!$A$2:$M$479,3,FALSE),1)</f>
        <v>#N/A</v>
      </c>
      <c r="Q818" s="20" t="e">
        <f>ROUND(VLOOKUP($M818,age!$A$2:$M$479,4,FALSE),1)</f>
        <v>#N/A</v>
      </c>
      <c r="R818" s="20" t="e">
        <f>ROUND(VLOOKUP($M818,age!$A$2:$M$479,5,FALSE),1)</f>
        <v>#N/A</v>
      </c>
      <c r="S818" s="20" t="e">
        <f>ROUND(VLOOKUP($M818,age!$A$2:$M$479,6,FALSE),1)</f>
        <v>#N/A</v>
      </c>
      <c r="T818" s="20" t="e">
        <f>ROUND(VLOOKUP($M818,age!$A$2:$M$479,7,FALSE),1)</f>
        <v>#N/A</v>
      </c>
      <c r="U818" s="20" t="e">
        <f>ROUND(VLOOKUP($M818,age!$A$2:$M$479,8,FALSE),1)</f>
        <v>#N/A</v>
      </c>
      <c r="V818" s="20" t="e">
        <f>ROUND(VLOOKUP($M818,age!$A$2:$M$479,9,FALSE),1)</f>
        <v>#N/A</v>
      </c>
      <c r="W818" s="20" t="e">
        <f>ROUND(VLOOKUP($M818,age!$A$2:$M$479,10,FALSE),1)</f>
        <v>#N/A</v>
      </c>
      <c r="X818" s="20" t="e">
        <f>ROUND(VLOOKUP($M818,age!$A$2:$M$479,11,FALSE),1)</f>
        <v>#N/A</v>
      </c>
      <c r="Y818" s="20" t="e">
        <f>ROUND(VLOOKUP($M818,age!$A$2:$M$479,12,FALSE),1)</f>
        <v>#N/A</v>
      </c>
      <c r="Z818" s="20" t="e">
        <f>ROUND(VLOOKUP($M818,age!$A$2:$M$479,13,FALSE),1)</f>
        <v>#N/A</v>
      </c>
      <c r="AA818" s="20" t="e">
        <f>ROUND(VLOOKUP($N818,ht!$A$2:$H$423,2,FALSE),1)</f>
        <v>#N/A</v>
      </c>
      <c r="AB818" s="38" t="e">
        <f>ROUND(VLOOKUP($N818,ht!$A$2:$H$423,3,FALSE),1)</f>
        <v>#N/A</v>
      </c>
      <c r="AC818" s="20" t="e">
        <f>ROUND(VLOOKUP($N818,ht!$A$2:$H$423,4,FALSE),1)</f>
        <v>#N/A</v>
      </c>
      <c r="AD818" s="20" t="e">
        <f>ROUND(VLOOKUP($N818,ht!$A$2:$H$423,5,FALSE),1)</f>
        <v>#N/A</v>
      </c>
      <c r="AE818" s="20" t="e">
        <f>ROUND(VLOOKUP($N818,ht!$A$2:$H$423,6,FALSE),1)</f>
        <v>#N/A</v>
      </c>
      <c r="AF818" s="20" t="e">
        <f>ROUND(VLOOKUP($N818,ht!$A$2:$H$423,7,FALSE),1)</f>
        <v>#N/A</v>
      </c>
      <c r="AG818" s="20" t="e">
        <f>ROUND(VLOOKUP($N818,ht!$A$2:$H$423,8,FALSE),1)</f>
        <v>#N/A</v>
      </c>
    </row>
    <row r="819" spans="1:33" x14ac:dyDescent="0.75">
      <c r="A819" s="4"/>
      <c r="B819" s="5"/>
      <c r="C819" s="6"/>
      <c r="D819" s="6"/>
      <c r="E819" s="6"/>
      <c r="F819" s="6"/>
      <c r="G819" s="6"/>
      <c r="H819" s="35" t="str">
        <f t="shared" si="78"/>
        <v/>
      </c>
      <c r="I819" s="35" t="str">
        <f t="shared" si="79"/>
        <v/>
      </c>
      <c r="J819" s="35" t="str">
        <f t="shared" si="80"/>
        <v/>
      </c>
      <c r="K819" s="36" t="str">
        <f>Profile!$B$14</f>
        <v>700101-1</v>
      </c>
      <c r="L819" s="37">
        <f t="shared" ca="1" si="75"/>
        <v>45085</v>
      </c>
      <c r="M819" s="20" t="str">
        <f t="shared" si="76"/>
        <v>0</v>
      </c>
      <c r="N819" s="20" t="str">
        <f t="shared" si="77"/>
        <v>0</v>
      </c>
      <c r="O819" s="20" t="e">
        <f>ROUND(VLOOKUP($M819,age!$A$2:$M$479,2,FALSE),1)</f>
        <v>#N/A</v>
      </c>
      <c r="P819" s="20" t="e">
        <f>ROUND(VLOOKUP($M819,age!$A$2:$M$479,3,FALSE),1)</f>
        <v>#N/A</v>
      </c>
      <c r="Q819" s="20" t="e">
        <f>ROUND(VLOOKUP($M819,age!$A$2:$M$479,4,FALSE),1)</f>
        <v>#N/A</v>
      </c>
      <c r="R819" s="20" t="e">
        <f>ROUND(VLOOKUP($M819,age!$A$2:$M$479,5,FALSE),1)</f>
        <v>#N/A</v>
      </c>
      <c r="S819" s="20" t="e">
        <f>ROUND(VLOOKUP($M819,age!$A$2:$M$479,6,FALSE),1)</f>
        <v>#N/A</v>
      </c>
      <c r="T819" s="20" t="e">
        <f>ROUND(VLOOKUP($M819,age!$A$2:$M$479,7,FALSE),1)</f>
        <v>#N/A</v>
      </c>
      <c r="U819" s="20" t="e">
        <f>ROUND(VLOOKUP($M819,age!$A$2:$M$479,8,FALSE),1)</f>
        <v>#N/A</v>
      </c>
      <c r="V819" s="20" t="e">
        <f>ROUND(VLOOKUP($M819,age!$A$2:$M$479,9,FALSE),1)</f>
        <v>#N/A</v>
      </c>
      <c r="W819" s="20" t="e">
        <f>ROUND(VLOOKUP($M819,age!$A$2:$M$479,10,FALSE),1)</f>
        <v>#N/A</v>
      </c>
      <c r="X819" s="20" t="e">
        <f>ROUND(VLOOKUP($M819,age!$A$2:$M$479,11,FALSE),1)</f>
        <v>#N/A</v>
      </c>
      <c r="Y819" s="20" t="e">
        <f>ROUND(VLOOKUP($M819,age!$A$2:$M$479,12,FALSE),1)</f>
        <v>#N/A</v>
      </c>
      <c r="Z819" s="20" t="e">
        <f>ROUND(VLOOKUP($M819,age!$A$2:$M$479,13,FALSE),1)</f>
        <v>#N/A</v>
      </c>
      <c r="AA819" s="20" t="e">
        <f>ROUND(VLOOKUP($N819,ht!$A$2:$H$423,2,FALSE),1)</f>
        <v>#N/A</v>
      </c>
      <c r="AB819" s="38" t="e">
        <f>ROUND(VLOOKUP($N819,ht!$A$2:$H$423,3,FALSE),1)</f>
        <v>#N/A</v>
      </c>
      <c r="AC819" s="20" t="e">
        <f>ROUND(VLOOKUP($N819,ht!$A$2:$H$423,4,FALSE),1)</f>
        <v>#N/A</v>
      </c>
      <c r="AD819" s="20" t="e">
        <f>ROUND(VLOOKUP($N819,ht!$A$2:$H$423,5,FALSE),1)</f>
        <v>#N/A</v>
      </c>
      <c r="AE819" s="20" t="e">
        <f>ROUND(VLOOKUP($N819,ht!$A$2:$H$423,6,FALSE),1)</f>
        <v>#N/A</v>
      </c>
      <c r="AF819" s="20" t="e">
        <f>ROUND(VLOOKUP($N819,ht!$A$2:$H$423,7,FALSE),1)</f>
        <v>#N/A</v>
      </c>
      <c r="AG819" s="20" t="e">
        <f>ROUND(VLOOKUP($N819,ht!$A$2:$H$423,8,FALSE),1)</f>
        <v>#N/A</v>
      </c>
    </row>
    <row r="820" spans="1:33" x14ac:dyDescent="0.75">
      <c r="A820" s="4"/>
      <c r="B820" s="5"/>
      <c r="C820" s="6"/>
      <c r="D820" s="6"/>
      <c r="E820" s="6"/>
      <c r="F820" s="6"/>
      <c r="G820" s="6"/>
      <c r="H820" s="35" t="str">
        <f t="shared" si="78"/>
        <v/>
      </c>
      <c r="I820" s="35" t="str">
        <f t="shared" si="79"/>
        <v/>
      </c>
      <c r="J820" s="35" t="str">
        <f t="shared" si="80"/>
        <v/>
      </c>
      <c r="K820" s="36" t="str">
        <f>Profile!$B$14</f>
        <v>700101-1</v>
      </c>
      <c r="L820" s="37">
        <f t="shared" ca="1" si="75"/>
        <v>45085</v>
      </c>
      <c r="M820" s="20" t="str">
        <f t="shared" si="76"/>
        <v>0</v>
      </c>
      <c r="N820" s="20" t="str">
        <f t="shared" si="77"/>
        <v>0</v>
      </c>
      <c r="O820" s="20" t="e">
        <f>ROUND(VLOOKUP($M820,age!$A$2:$M$479,2,FALSE),1)</f>
        <v>#N/A</v>
      </c>
      <c r="P820" s="20" t="e">
        <f>ROUND(VLOOKUP($M820,age!$A$2:$M$479,3,FALSE),1)</f>
        <v>#N/A</v>
      </c>
      <c r="Q820" s="20" t="e">
        <f>ROUND(VLOOKUP($M820,age!$A$2:$M$479,4,FALSE),1)</f>
        <v>#N/A</v>
      </c>
      <c r="R820" s="20" t="e">
        <f>ROUND(VLOOKUP($M820,age!$A$2:$M$479,5,FALSE),1)</f>
        <v>#N/A</v>
      </c>
      <c r="S820" s="20" t="e">
        <f>ROUND(VLOOKUP($M820,age!$A$2:$M$479,6,FALSE),1)</f>
        <v>#N/A</v>
      </c>
      <c r="T820" s="20" t="e">
        <f>ROUND(VLOOKUP($M820,age!$A$2:$M$479,7,FALSE),1)</f>
        <v>#N/A</v>
      </c>
      <c r="U820" s="20" t="e">
        <f>ROUND(VLOOKUP($M820,age!$A$2:$M$479,8,FALSE),1)</f>
        <v>#N/A</v>
      </c>
      <c r="V820" s="20" t="e">
        <f>ROUND(VLOOKUP($M820,age!$A$2:$M$479,9,FALSE),1)</f>
        <v>#N/A</v>
      </c>
      <c r="W820" s="20" t="e">
        <f>ROUND(VLOOKUP($M820,age!$A$2:$M$479,10,FALSE),1)</f>
        <v>#N/A</v>
      </c>
      <c r="X820" s="20" t="e">
        <f>ROUND(VLOOKUP($M820,age!$A$2:$M$479,11,FALSE),1)</f>
        <v>#N/A</v>
      </c>
      <c r="Y820" s="20" t="e">
        <f>ROUND(VLOOKUP($M820,age!$A$2:$M$479,12,FALSE),1)</f>
        <v>#N/A</v>
      </c>
      <c r="Z820" s="20" t="e">
        <f>ROUND(VLOOKUP($M820,age!$A$2:$M$479,13,FALSE),1)</f>
        <v>#N/A</v>
      </c>
      <c r="AA820" s="20" t="e">
        <f>ROUND(VLOOKUP($N820,ht!$A$2:$H$423,2,FALSE),1)</f>
        <v>#N/A</v>
      </c>
      <c r="AB820" s="38" t="e">
        <f>ROUND(VLOOKUP($N820,ht!$A$2:$H$423,3,FALSE),1)</f>
        <v>#N/A</v>
      </c>
      <c r="AC820" s="20" t="e">
        <f>ROUND(VLOOKUP($N820,ht!$A$2:$H$423,4,FALSE),1)</f>
        <v>#N/A</v>
      </c>
      <c r="AD820" s="20" t="e">
        <f>ROUND(VLOOKUP($N820,ht!$A$2:$H$423,5,FALSE),1)</f>
        <v>#N/A</v>
      </c>
      <c r="AE820" s="20" t="e">
        <f>ROUND(VLOOKUP($N820,ht!$A$2:$H$423,6,FALSE),1)</f>
        <v>#N/A</v>
      </c>
      <c r="AF820" s="20" t="e">
        <f>ROUND(VLOOKUP($N820,ht!$A$2:$H$423,7,FALSE),1)</f>
        <v>#N/A</v>
      </c>
      <c r="AG820" s="20" t="e">
        <f>ROUND(VLOOKUP($N820,ht!$A$2:$H$423,8,FALSE),1)</f>
        <v>#N/A</v>
      </c>
    </row>
    <row r="821" spans="1:33" x14ac:dyDescent="0.75">
      <c r="A821" s="4"/>
      <c r="B821" s="5"/>
      <c r="C821" s="6"/>
      <c r="D821" s="6"/>
      <c r="E821" s="6"/>
      <c r="F821" s="6"/>
      <c r="G821" s="6"/>
      <c r="H821" s="35" t="str">
        <f t="shared" si="78"/>
        <v/>
      </c>
      <c r="I821" s="35" t="str">
        <f t="shared" si="79"/>
        <v/>
      </c>
      <c r="J821" s="35" t="str">
        <f t="shared" si="80"/>
        <v/>
      </c>
      <c r="K821" s="36" t="str">
        <f>Profile!$B$14</f>
        <v>700101-1</v>
      </c>
      <c r="L821" s="37">
        <f t="shared" ca="1" si="75"/>
        <v>45085</v>
      </c>
      <c r="M821" s="20" t="str">
        <f t="shared" si="76"/>
        <v>0</v>
      </c>
      <c r="N821" s="20" t="str">
        <f t="shared" si="77"/>
        <v>0</v>
      </c>
      <c r="O821" s="20" t="e">
        <f>ROUND(VLOOKUP($M821,age!$A$2:$M$479,2,FALSE),1)</f>
        <v>#N/A</v>
      </c>
      <c r="P821" s="20" t="e">
        <f>ROUND(VLOOKUP($M821,age!$A$2:$M$479,3,FALSE),1)</f>
        <v>#N/A</v>
      </c>
      <c r="Q821" s="20" t="e">
        <f>ROUND(VLOOKUP($M821,age!$A$2:$M$479,4,FALSE),1)</f>
        <v>#N/A</v>
      </c>
      <c r="R821" s="20" t="e">
        <f>ROUND(VLOOKUP($M821,age!$A$2:$M$479,5,FALSE),1)</f>
        <v>#N/A</v>
      </c>
      <c r="S821" s="20" t="e">
        <f>ROUND(VLOOKUP($M821,age!$A$2:$M$479,6,FALSE),1)</f>
        <v>#N/A</v>
      </c>
      <c r="T821" s="20" t="e">
        <f>ROUND(VLOOKUP($M821,age!$A$2:$M$479,7,FALSE),1)</f>
        <v>#N/A</v>
      </c>
      <c r="U821" s="20" t="e">
        <f>ROUND(VLOOKUP($M821,age!$A$2:$M$479,8,FALSE),1)</f>
        <v>#N/A</v>
      </c>
      <c r="V821" s="20" t="e">
        <f>ROUND(VLOOKUP($M821,age!$A$2:$M$479,9,FALSE),1)</f>
        <v>#N/A</v>
      </c>
      <c r="W821" s="20" t="e">
        <f>ROUND(VLOOKUP($M821,age!$A$2:$M$479,10,FALSE),1)</f>
        <v>#N/A</v>
      </c>
      <c r="X821" s="20" t="e">
        <f>ROUND(VLOOKUP($M821,age!$A$2:$M$479,11,FALSE),1)</f>
        <v>#N/A</v>
      </c>
      <c r="Y821" s="20" t="e">
        <f>ROUND(VLOOKUP($M821,age!$A$2:$M$479,12,FALSE),1)</f>
        <v>#N/A</v>
      </c>
      <c r="Z821" s="20" t="e">
        <f>ROUND(VLOOKUP($M821,age!$A$2:$M$479,13,FALSE),1)</f>
        <v>#N/A</v>
      </c>
      <c r="AA821" s="20" t="e">
        <f>ROUND(VLOOKUP($N821,ht!$A$2:$H$423,2,FALSE),1)</f>
        <v>#N/A</v>
      </c>
      <c r="AB821" s="38" t="e">
        <f>ROUND(VLOOKUP($N821,ht!$A$2:$H$423,3,FALSE),1)</f>
        <v>#N/A</v>
      </c>
      <c r="AC821" s="20" t="e">
        <f>ROUND(VLOOKUP($N821,ht!$A$2:$H$423,4,FALSE),1)</f>
        <v>#N/A</v>
      </c>
      <c r="AD821" s="20" t="e">
        <f>ROUND(VLOOKUP($N821,ht!$A$2:$H$423,5,FALSE),1)</f>
        <v>#N/A</v>
      </c>
      <c r="AE821" s="20" t="e">
        <f>ROUND(VLOOKUP($N821,ht!$A$2:$H$423,6,FALSE),1)</f>
        <v>#N/A</v>
      </c>
      <c r="AF821" s="20" t="e">
        <f>ROUND(VLOOKUP($N821,ht!$A$2:$H$423,7,FALSE),1)</f>
        <v>#N/A</v>
      </c>
      <c r="AG821" s="20" t="e">
        <f>ROUND(VLOOKUP($N821,ht!$A$2:$H$423,8,FALSE),1)</f>
        <v>#N/A</v>
      </c>
    </row>
    <row r="822" spans="1:33" x14ac:dyDescent="0.75">
      <c r="A822" s="4"/>
      <c r="B822" s="5"/>
      <c r="C822" s="6"/>
      <c r="D822" s="6"/>
      <c r="E822" s="6"/>
      <c r="F822" s="6"/>
      <c r="G822" s="6"/>
      <c r="H822" s="35" t="str">
        <f t="shared" si="78"/>
        <v/>
      </c>
      <c r="I822" s="35" t="str">
        <f t="shared" si="79"/>
        <v/>
      </c>
      <c r="J822" s="35" t="str">
        <f t="shared" si="80"/>
        <v/>
      </c>
      <c r="K822" s="36" t="str">
        <f>Profile!$B$14</f>
        <v>700101-1</v>
      </c>
      <c r="L822" s="37">
        <f t="shared" ca="1" si="75"/>
        <v>45085</v>
      </c>
      <c r="M822" s="20" t="str">
        <f t="shared" si="76"/>
        <v>0</v>
      </c>
      <c r="N822" s="20" t="str">
        <f t="shared" si="77"/>
        <v>0</v>
      </c>
      <c r="O822" s="20" t="e">
        <f>ROUND(VLOOKUP($M822,age!$A$2:$M$479,2,FALSE),1)</f>
        <v>#N/A</v>
      </c>
      <c r="P822" s="20" t="e">
        <f>ROUND(VLOOKUP($M822,age!$A$2:$M$479,3,FALSE),1)</f>
        <v>#N/A</v>
      </c>
      <c r="Q822" s="20" t="e">
        <f>ROUND(VLOOKUP($M822,age!$A$2:$M$479,4,FALSE),1)</f>
        <v>#N/A</v>
      </c>
      <c r="R822" s="20" t="e">
        <f>ROUND(VLOOKUP($M822,age!$A$2:$M$479,5,FALSE),1)</f>
        <v>#N/A</v>
      </c>
      <c r="S822" s="20" t="e">
        <f>ROUND(VLOOKUP($M822,age!$A$2:$M$479,6,FALSE),1)</f>
        <v>#N/A</v>
      </c>
      <c r="T822" s="20" t="e">
        <f>ROUND(VLOOKUP($M822,age!$A$2:$M$479,7,FALSE),1)</f>
        <v>#N/A</v>
      </c>
      <c r="U822" s="20" t="e">
        <f>ROUND(VLOOKUP($M822,age!$A$2:$M$479,8,FALSE),1)</f>
        <v>#N/A</v>
      </c>
      <c r="V822" s="20" t="e">
        <f>ROUND(VLOOKUP($M822,age!$A$2:$M$479,9,FALSE),1)</f>
        <v>#N/A</v>
      </c>
      <c r="W822" s="20" t="e">
        <f>ROUND(VLOOKUP($M822,age!$A$2:$M$479,10,FALSE),1)</f>
        <v>#N/A</v>
      </c>
      <c r="X822" s="20" t="e">
        <f>ROUND(VLOOKUP($M822,age!$A$2:$M$479,11,FALSE),1)</f>
        <v>#N/A</v>
      </c>
      <c r="Y822" s="20" t="e">
        <f>ROUND(VLOOKUP($M822,age!$A$2:$M$479,12,FALSE),1)</f>
        <v>#N/A</v>
      </c>
      <c r="Z822" s="20" t="e">
        <f>ROUND(VLOOKUP($M822,age!$A$2:$M$479,13,FALSE),1)</f>
        <v>#N/A</v>
      </c>
      <c r="AA822" s="20" t="e">
        <f>ROUND(VLOOKUP($N822,ht!$A$2:$H$423,2,FALSE),1)</f>
        <v>#N/A</v>
      </c>
      <c r="AB822" s="38" t="e">
        <f>ROUND(VLOOKUP($N822,ht!$A$2:$H$423,3,FALSE),1)</f>
        <v>#N/A</v>
      </c>
      <c r="AC822" s="20" t="e">
        <f>ROUND(VLOOKUP($N822,ht!$A$2:$H$423,4,FALSE),1)</f>
        <v>#N/A</v>
      </c>
      <c r="AD822" s="20" t="e">
        <f>ROUND(VLOOKUP($N822,ht!$A$2:$H$423,5,FALSE),1)</f>
        <v>#N/A</v>
      </c>
      <c r="AE822" s="20" t="e">
        <f>ROUND(VLOOKUP($N822,ht!$A$2:$H$423,6,FALSE),1)</f>
        <v>#N/A</v>
      </c>
      <c r="AF822" s="20" t="e">
        <f>ROUND(VLOOKUP($N822,ht!$A$2:$H$423,7,FALSE),1)</f>
        <v>#N/A</v>
      </c>
      <c r="AG822" s="20" t="e">
        <f>ROUND(VLOOKUP($N822,ht!$A$2:$H$423,8,FALSE),1)</f>
        <v>#N/A</v>
      </c>
    </row>
    <row r="823" spans="1:33" x14ac:dyDescent="0.75">
      <c r="A823" s="4"/>
      <c r="B823" s="5"/>
      <c r="C823" s="6"/>
      <c r="D823" s="6"/>
      <c r="E823" s="6"/>
      <c r="F823" s="6"/>
      <c r="G823" s="6"/>
      <c r="H823" s="35" t="str">
        <f t="shared" si="78"/>
        <v/>
      </c>
      <c r="I823" s="35" t="str">
        <f t="shared" si="79"/>
        <v/>
      </c>
      <c r="J823" s="35" t="str">
        <f t="shared" si="80"/>
        <v/>
      </c>
      <c r="K823" s="36" t="str">
        <f>Profile!$B$14</f>
        <v>700101-1</v>
      </c>
      <c r="L823" s="37">
        <f t="shared" ca="1" si="75"/>
        <v>45085</v>
      </c>
      <c r="M823" s="20" t="str">
        <f t="shared" si="76"/>
        <v>0</v>
      </c>
      <c r="N823" s="20" t="str">
        <f t="shared" si="77"/>
        <v>0</v>
      </c>
      <c r="O823" s="20" t="e">
        <f>ROUND(VLOOKUP($M823,age!$A$2:$M$479,2,FALSE),1)</f>
        <v>#N/A</v>
      </c>
      <c r="P823" s="20" t="e">
        <f>ROUND(VLOOKUP($M823,age!$A$2:$M$479,3,FALSE),1)</f>
        <v>#N/A</v>
      </c>
      <c r="Q823" s="20" t="e">
        <f>ROUND(VLOOKUP($M823,age!$A$2:$M$479,4,FALSE),1)</f>
        <v>#N/A</v>
      </c>
      <c r="R823" s="20" t="e">
        <f>ROUND(VLOOKUP($M823,age!$A$2:$M$479,5,FALSE),1)</f>
        <v>#N/A</v>
      </c>
      <c r="S823" s="20" t="e">
        <f>ROUND(VLOOKUP($M823,age!$A$2:$M$479,6,FALSE),1)</f>
        <v>#N/A</v>
      </c>
      <c r="T823" s="20" t="e">
        <f>ROUND(VLOOKUP($M823,age!$A$2:$M$479,7,FALSE),1)</f>
        <v>#N/A</v>
      </c>
      <c r="U823" s="20" t="e">
        <f>ROUND(VLOOKUP($M823,age!$A$2:$M$479,8,FALSE),1)</f>
        <v>#N/A</v>
      </c>
      <c r="V823" s="20" t="e">
        <f>ROUND(VLOOKUP($M823,age!$A$2:$M$479,9,FALSE),1)</f>
        <v>#N/A</v>
      </c>
      <c r="W823" s="20" t="e">
        <f>ROUND(VLOOKUP($M823,age!$A$2:$M$479,10,FALSE),1)</f>
        <v>#N/A</v>
      </c>
      <c r="X823" s="20" t="e">
        <f>ROUND(VLOOKUP($M823,age!$A$2:$M$479,11,FALSE),1)</f>
        <v>#N/A</v>
      </c>
      <c r="Y823" s="20" t="e">
        <f>ROUND(VLOOKUP($M823,age!$A$2:$M$479,12,FALSE),1)</f>
        <v>#N/A</v>
      </c>
      <c r="Z823" s="20" t="e">
        <f>ROUND(VLOOKUP($M823,age!$A$2:$M$479,13,FALSE),1)</f>
        <v>#N/A</v>
      </c>
      <c r="AA823" s="20" t="e">
        <f>ROUND(VLOOKUP($N823,ht!$A$2:$H$423,2,FALSE),1)</f>
        <v>#N/A</v>
      </c>
      <c r="AB823" s="38" t="e">
        <f>ROUND(VLOOKUP($N823,ht!$A$2:$H$423,3,FALSE),1)</f>
        <v>#N/A</v>
      </c>
      <c r="AC823" s="20" t="e">
        <f>ROUND(VLOOKUP($N823,ht!$A$2:$H$423,4,FALSE),1)</f>
        <v>#N/A</v>
      </c>
      <c r="AD823" s="20" t="e">
        <f>ROUND(VLOOKUP($N823,ht!$A$2:$H$423,5,FALSE),1)</f>
        <v>#N/A</v>
      </c>
      <c r="AE823" s="20" t="e">
        <f>ROUND(VLOOKUP($N823,ht!$A$2:$H$423,6,FALSE),1)</f>
        <v>#N/A</v>
      </c>
      <c r="AF823" s="20" t="e">
        <f>ROUND(VLOOKUP($N823,ht!$A$2:$H$423,7,FALSE),1)</f>
        <v>#N/A</v>
      </c>
      <c r="AG823" s="20" t="e">
        <f>ROUND(VLOOKUP($N823,ht!$A$2:$H$423,8,FALSE),1)</f>
        <v>#N/A</v>
      </c>
    </row>
    <row r="824" spans="1:33" x14ac:dyDescent="0.75">
      <c r="A824" s="4"/>
      <c r="B824" s="5"/>
      <c r="C824" s="6"/>
      <c r="D824" s="6"/>
      <c r="E824" s="6"/>
      <c r="F824" s="6"/>
      <c r="G824" s="6"/>
      <c r="H824" s="35" t="str">
        <f t="shared" si="78"/>
        <v/>
      </c>
      <c r="I824" s="35" t="str">
        <f t="shared" si="79"/>
        <v/>
      </c>
      <c r="J824" s="35" t="str">
        <f t="shared" si="80"/>
        <v/>
      </c>
      <c r="K824" s="36" t="str">
        <f>Profile!$B$14</f>
        <v>700101-1</v>
      </c>
      <c r="L824" s="37">
        <f t="shared" ca="1" si="75"/>
        <v>45085</v>
      </c>
      <c r="M824" s="20" t="str">
        <f t="shared" si="76"/>
        <v>0</v>
      </c>
      <c r="N824" s="20" t="str">
        <f t="shared" si="77"/>
        <v>0</v>
      </c>
      <c r="O824" s="20" t="e">
        <f>ROUND(VLOOKUP($M824,age!$A$2:$M$479,2,FALSE),1)</f>
        <v>#N/A</v>
      </c>
      <c r="P824" s="20" t="e">
        <f>ROUND(VLOOKUP($M824,age!$A$2:$M$479,3,FALSE),1)</f>
        <v>#N/A</v>
      </c>
      <c r="Q824" s="20" t="e">
        <f>ROUND(VLOOKUP($M824,age!$A$2:$M$479,4,FALSE),1)</f>
        <v>#N/A</v>
      </c>
      <c r="R824" s="20" t="e">
        <f>ROUND(VLOOKUP($M824,age!$A$2:$M$479,5,FALSE),1)</f>
        <v>#N/A</v>
      </c>
      <c r="S824" s="20" t="e">
        <f>ROUND(VLOOKUP($M824,age!$A$2:$M$479,6,FALSE),1)</f>
        <v>#N/A</v>
      </c>
      <c r="T824" s="20" t="e">
        <f>ROUND(VLOOKUP($M824,age!$A$2:$M$479,7,FALSE),1)</f>
        <v>#N/A</v>
      </c>
      <c r="U824" s="20" t="e">
        <f>ROUND(VLOOKUP($M824,age!$A$2:$M$479,8,FALSE),1)</f>
        <v>#N/A</v>
      </c>
      <c r="V824" s="20" t="e">
        <f>ROUND(VLOOKUP($M824,age!$A$2:$M$479,9,FALSE),1)</f>
        <v>#N/A</v>
      </c>
      <c r="W824" s="20" t="e">
        <f>ROUND(VLOOKUP($M824,age!$A$2:$M$479,10,FALSE),1)</f>
        <v>#N/A</v>
      </c>
      <c r="X824" s="20" t="e">
        <f>ROUND(VLOOKUP($M824,age!$A$2:$M$479,11,FALSE),1)</f>
        <v>#N/A</v>
      </c>
      <c r="Y824" s="20" t="e">
        <f>ROUND(VLOOKUP($M824,age!$A$2:$M$479,12,FALSE),1)</f>
        <v>#N/A</v>
      </c>
      <c r="Z824" s="20" t="e">
        <f>ROUND(VLOOKUP($M824,age!$A$2:$M$479,13,FALSE),1)</f>
        <v>#N/A</v>
      </c>
      <c r="AA824" s="20" t="e">
        <f>ROUND(VLOOKUP($N824,ht!$A$2:$H$423,2,FALSE),1)</f>
        <v>#N/A</v>
      </c>
      <c r="AB824" s="38" t="e">
        <f>ROUND(VLOOKUP($N824,ht!$A$2:$H$423,3,FALSE),1)</f>
        <v>#N/A</v>
      </c>
      <c r="AC824" s="20" t="e">
        <f>ROUND(VLOOKUP($N824,ht!$A$2:$H$423,4,FALSE),1)</f>
        <v>#N/A</v>
      </c>
      <c r="AD824" s="20" t="e">
        <f>ROUND(VLOOKUP($N824,ht!$A$2:$H$423,5,FALSE),1)</f>
        <v>#N/A</v>
      </c>
      <c r="AE824" s="20" t="e">
        <f>ROUND(VLOOKUP($N824,ht!$A$2:$H$423,6,FALSE),1)</f>
        <v>#N/A</v>
      </c>
      <c r="AF824" s="20" t="e">
        <f>ROUND(VLOOKUP($N824,ht!$A$2:$H$423,7,FALSE),1)</f>
        <v>#N/A</v>
      </c>
      <c r="AG824" s="20" t="e">
        <f>ROUND(VLOOKUP($N824,ht!$A$2:$H$423,8,FALSE),1)</f>
        <v>#N/A</v>
      </c>
    </row>
    <row r="825" spans="1:33" x14ac:dyDescent="0.75">
      <c r="A825" s="4"/>
      <c r="B825" s="5"/>
      <c r="C825" s="6"/>
      <c r="D825" s="6"/>
      <c r="E825" s="6"/>
      <c r="F825" s="6"/>
      <c r="G825" s="6"/>
      <c r="H825" s="35" t="str">
        <f t="shared" si="78"/>
        <v/>
      </c>
      <c r="I825" s="35" t="str">
        <f t="shared" si="79"/>
        <v/>
      </c>
      <c r="J825" s="35" t="str">
        <f t="shared" si="80"/>
        <v/>
      </c>
      <c r="K825" s="36" t="str">
        <f>Profile!$B$14</f>
        <v>700101-1</v>
      </c>
      <c r="L825" s="37">
        <f t="shared" ca="1" si="75"/>
        <v>45085</v>
      </c>
      <c r="M825" s="20" t="str">
        <f t="shared" si="76"/>
        <v>0</v>
      </c>
      <c r="N825" s="20" t="str">
        <f t="shared" si="77"/>
        <v>0</v>
      </c>
      <c r="O825" s="20" t="e">
        <f>ROUND(VLOOKUP($M825,age!$A$2:$M$479,2,FALSE),1)</f>
        <v>#N/A</v>
      </c>
      <c r="P825" s="20" t="e">
        <f>ROUND(VLOOKUP($M825,age!$A$2:$M$479,3,FALSE),1)</f>
        <v>#N/A</v>
      </c>
      <c r="Q825" s="20" t="e">
        <f>ROUND(VLOOKUP($M825,age!$A$2:$M$479,4,FALSE),1)</f>
        <v>#N/A</v>
      </c>
      <c r="R825" s="20" t="e">
        <f>ROUND(VLOOKUP($M825,age!$A$2:$M$479,5,FALSE),1)</f>
        <v>#N/A</v>
      </c>
      <c r="S825" s="20" t="e">
        <f>ROUND(VLOOKUP($M825,age!$A$2:$M$479,6,FALSE),1)</f>
        <v>#N/A</v>
      </c>
      <c r="T825" s="20" t="e">
        <f>ROUND(VLOOKUP($M825,age!$A$2:$M$479,7,FALSE),1)</f>
        <v>#N/A</v>
      </c>
      <c r="U825" s="20" t="e">
        <f>ROUND(VLOOKUP($M825,age!$A$2:$M$479,8,FALSE),1)</f>
        <v>#N/A</v>
      </c>
      <c r="V825" s="20" t="e">
        <f>ROUND(VLOOKUP($M825,age!$A$2:$M$479,9,FALSE),1)</f>
        <v>#N/A</v>
      </c>
      <c r="W825" s="20" t="e">
        <f>ROUND(VLOOKUP($M825,age!$A$2:$M$479,10,FALSE),1)</f>
        <v>#N/A</v>
      </c>
      <c r="X825" s="20" t="e">
        <f>ROUND(VLOOKUP($M825,age!$A$2:$M$479,11,FALSE),1)</f>
        <v>#N/A</v>
      </c>
      <c r="Y825" s="20" t="e">
        <f>ROUND(VLOOKUP($M825,age!$A$2:$M$479,12,FALSE),1)</f>
        <v>#N/A</v>
      </c>
      <c r="Z825" s="20" t="e">
        <f>ROUND(VLOOKUP($M825,age!$A$2:$M$479,13,FALSE),1)</f>
        <v>#N/A</v>
      </c>
      <c r="AA825" s="20" t="e">
        <f>ROUND(VLOOKUP($N825,ht!$A$2:$H$423,2,FALSE),1)</f>
        <v>#N/A</v>
      </c>
      <c r="AB825" s="38" t="e">
        <f>ROUND(VLOOKUP($N825,ht!$A$2:$H$423,3,FALSE),1)</f>
        <v>#N/A</v>
      </c>
      <c r="AC825" s="20" t="e">
        <f>ROUND(VLOOKUP($N825,ht!$A$2:$H$423,4,FALSE),1)</f>
        <v>#N/A</v>
      </c>
      <c r="AD825" s="20" t="e">
        <f>ROUND(VLOOKUP($N825,ht!$A$2:$H$423,5,FALSE),1)</f>
        <v>#N/A</v>
      </c>
      <c r="AE825" s="20" t="e">
        <f>ROUND(VLOOKUP($N825,ht!$A$2:$H$423,6,FALSE),1)</f>
        <v>#N/A</v>
      </c>
      <c r="AF825" s="20" t="e">
        <f>ROUND(VLOOKUP($N825,ht!$A$2:$H$423,7,FALSE),1)</f>
        <v>#N/A</v>
      </c>
      <c r="AG825" s="20" t="e">
        <f>ROUND(VLOOKUP($N825,ht!$A$2:$H$423,8,FALSE),1)</f>
        <v>#N/A</v>
      </c>
    </row>
    <row r="826" spans="1:33" x14ac:dyDescent="0.75">
      <c r="A826" s="4"/>
      <c r="B826" s="5"/>
      <c r="C826" s="6"/>
      <c r="D826" s="6"/>
      <c r="E826" s="6"/>
      <c r="F826" s="6"/>
      <c r="G826" s="6"/>
      <c r="H826" s="35" t="str">
        <f t="shared" si="78"/>
        <v/>
      </c>
      <c r="I826" s="35" t="str">
        <f t="shared" si="79"/>
        <v/>
      </c>
      <c r="J826" s="35" t="str">
        <f t="shared" si="80"/>
        <v/>
      </c>
      <c r="K826" s="36" t="str">
        <f>Profile!$B$14</f>
        <v>700101-1</v>
      </c>
      <c r="L826" s="37">
        <f t="shared" ca="1" si="75"/>
        <v>45085</v>
      </c>
      <c r="M826" s="20" t="str">
        <f t="shared" si="76"/>
        <v>0</v>
      </c>
      <c r="N826" s="20" t="str">
        <f t="shared" si="77"/>
        <v>0</v>
      </c>
      <c r="O826" s="20" t="e">
        <f>ROUND(VLOOKUP($M826,age!$A$2:$M$479,2,FALSE),1)</f>
        <v>#N/A</v>
      </c>
      <c r="P826" s="20" t="e">
        <f>ROUND(VLOOKUP($M826,age!$A$2:$M$479,3,FALSE),1)</f>
        <v>#N/A</v>
      </c>
      <c r="Q826" s="20" t="e">
        <f>ROUND(VLOOKUP($M826,age!$A$2:$M$479,4,FALSE),1)</f>
        <v>#N/A</v>
      </c>
      <c r="R826" s="20" t="e">
        <f>ROUND(VLOOKUP($M826,age!$A$2:$M$479,5,FALSE),1)</f>
        <v>#N/A</v>
      </c>
      <c r="S826" s="20" t="e">
        <f>ROUND(VLOOKUP($M826,age!$A$2:$M$479,6,FALSE),1)</f>
        <v>#N/A</v>
      </c>
      <c r="T826" s="20" t="e">
        <f>ROUND(VLOOKUP($M826,age!$A$2:$M$479,7,FALSE),1)</f>
        <v>#N/A</v>
      </c>
      <c r="U826" s="20" t="e">
        <f>ROUND(VLOOKUP($M826,age!$A$2:$M$479,8,FALSE),1)</f>
        <v>#N/A</v>
      </c>
      <c r="V826" s="20" t="e">
        <f>ROUND(VLOOKUP($M826,age!$A$2:$M$479,9,FALSE),1)</f>
        <v>#N/A</v>
      </c>
      <c r="W826" s="20" t="e">
        <f>ROUND(VLOOKUP($M826,age!$A$2:$M$479,10,FALSE),1)</f>
        <v>#N/A</v>
      </c>
      <c r="X826" s="20" t="e">
        <f>ROUND(VLOOKUP($M826,age!$A$2:$M$479,11,FALSE),1)</f>
        <v>#N/A</v>
      </c>
      <c r="Y826" s="20" t="e">
        <f>ROUND(VLOOKUP($M826,age!$A$2:$M$479,12,FALSE),1)</f>
        <v>#N/A</v>
      </c>
      <c r="Z826" s="20" t="e">
        <f>ROUND(VLOOKUP($M826,age!$A$2:$M$479,13,FALSE),1)</f>
        <v>#N/A</v>
      </c>
      <c r="AA826" s="20" t="e">
        <f>ROUND(VLOOKUP($N826,ht!$A$2:$H$423,2,FALSE),1)</f>
        <v>#N/A</v>
      </c>
      <c r="AB826" s="38" t="e">
        <f>ROUND(VLOOKUP($N826,ht!$A$2:$H$423,3,FALSE),1)</f>
        <v>#N/A</v>
      </c>
      <c r="AC826" s="20" t="e">
        <f>ROUND(VLOOKUP($N826,ht!$A$2:$H$423,4,FALSE),1)</f>
        <v>#N/A</v>
      </c>
      <c r="AD826" s="20" t="e">
        <f>ROUND(VLOOKUP($N826,ht!$A$2:$H$423,5,FALSE),1)</f>
        <v>#N/A</v>
      </c>
      <c r="AE826" s="20" t="e">
        <f>ROUND(VLOOKUP($N826,ht!$A$2:$H$423,6,FALSE),1)</f>
        <v>#N/A</v>
      </c>
      <c r="AF826" s="20" t="e">
        <f>ROUND(VLOOKUP($N826,ht!$A$2:$H$423,7,FALSE),1)</f>
        <v>#N/A</v>
      </c>
      <c r="AG826" s="20" t="e">
        <f>ROUND(VLOOKUP($N826,ht!$A$2:$H$423,8,FALSE),1)</f>
        <v>#N/A</v>
      </c>
    </row>
    <row r="827" spans="1:33" x14ac:dyDescent="0.75">
      <c r="A827" s="4"/>
      <c r="B827" s="5"/>
      <c r="C827" s="6"/>
      <c r="D827" s="6"/>
      <c r="E827" s="6"/>
      <c r="F827" s="6"/>
      <c r="G827" s="6"/>
      <c r="H827" s="35" t="str">
        <f t="shared" si="78"/>
        <v/>
      </c>
      <c r="I827" s="35" t="str">
        <f t="shared" si="79"/>
        <v/>
      </c>
      <c r="J827" s="35" t="str">
        <f t="shared" si="80"/>
        <v/>
      </c>
      <c r="K827" s="36" t="str">
        <f>Profile!$B$14</f>
        <v>700101-1</v>
      </c>
      <c r="L827" s="37">
        <f t="shared" ca="1" si="75"/>
        <v>45085</v>
      </c>
      <c r="M827" s="20" t="str">
        <f t="shared" si="76"/>
        <v>0</v>
      </c>
      <c r="N827" s="20" t="str">
        <f t="shared" si="77"/>
        <v>0</v>
      </c>
      <c r="O827" s="20" t="e">
        <f>ROUND(VLOOKUP($M827,age!$A$2:$M$479,2,FALSE),1)</f>
        <v>#N/A</v>
      </c>
      <c r="P827" s="20" t="e">
        <f>ROUND(VLOOKUP($M827,age!$A$2:$M$479,3,FALSE),1)</f>
        <v>#N/A</v>
      </c>
      <c r="Q827" s="20" t="e">
        <f>ROUND(VLOOKUP($M827,age!$A$2:$M$479,4,FALSE),1)</f>
        <v>#N/A</v>
      </c>
      <c r="R827" s="20" t="e">
        <f>ROUND(VLOOKUP($M827,age!$A$2:$M$479,5,FALSE),1)</f>
        <v>#N/A</v>
      </c>
      <c r="S827" s="20" t="e">
        <f>ROUND(VLOOKUP($M827,age!$A$2:$M$479,6,FALSE),1)</f>
        <v>#N/A</v>
      </c>
      <c r="T827" s="20" t="e">
        <f>ROUND(VLOOKUP($M827,age!$A$2:$M$479,7,FALSE),1)</f>
        <v>#N/A</v>
      </c>
      <c r="U827" s="20" t="e">
        <f>ROUND(VLOOKUP($M827,age!$A$2:$M$479,8,FALSE),1)</f>
        <v>#N/A</v>
      </c>
      <c r="V827" s="20" t="e">
        <f>ROUND(VLOOKUP($M827,age!$A$2:$M$479,9,FALSE),1)</f>
        <v>#N/A</v>
      </c>
      <c r="W827" s="20" t="e">
        <f>ROUND(VLOOKUP($M827,age!$A$2:$M$479,10,FALSE),1)</f>
        <v>#N/A</v>
      </c>
      <c r="X827" s="20" t="e">
        <f>ROUND(VLOOKUP($M827,age!$A$2:$M$479,11,FALSE),1)</f>
        <v>#N/A</v>
      </c>
      <c r="Y827" s="20" t="e">
        <f>ROUND(VLOOKUP($M827,age!$A$2:$M$479,12,FALSE),1)</f>
        <v>#N/A</v>
      </c>
      <c r="Z827" s="20" t="e">
        <f>ROUND(VLOOKUP($M827,age!$A$2:$M$479,13,FALSE),1)</f>
        <v>#N/A</v>
      </c>
      <c r="AA827" s="20" t="e">
        <f>ROUND(VLOOKUP($N827,ht!$A$2:$H$423,2,FALSE),1)</f>
        <v>#N/A</v>
      </c>
      <c r="AB827" s="38" t="e">
        <f>ROUND(VLOOKUP($N827,ht!$A$2:$H$423,3,FALSE),1)</f>
        <v>#N/A</v>
      </c>
      <c r="AC827" s="20" t="e">
        <f>ROUND(VLOOKUP($N827,ht!$A$2:$H$423,4,FALSE),1)</f>
        <v>#N/A</v>
      </c>
      <c r="AD827" s="20" t="e">
        <f>ROUND(VLOOKUP($N827,ht!$A$2:$H$423,5,FALSE),1)</f>
        <v>#N/A</v>
      </c>
      <c r="AE827" s="20" t="e">
        <f>ROUND(VLOOKUP($N827,ht!$A$2:$H$423,6,FALSE),1)</f>
        <v>#N/A</v>
      </c>
      <c r="AF827" s="20" t="e">
        <f>ROUND(VLOOKUP($N827,ht!$A$2:$H$423,7,FALSE),1)</f>
        <v>#N/A</v>
      </c>
      <c r="AG827" s="20" t="e">
        <f>ROUND(VLOOKUP($N827,ht!$A$2:$H$423,8,FALSE),1)</f>
        <v>#N/A</v>
      </c>
    </row>
    <row r="828" spans="1:33" x14ac:dyDescent="0.75">
      <c r="A828" s="4"/>
      <c r="B828" s="5"/>
      <c r="C828" s="6"/>
      <c r="D828" s="6"/>
      <c r="E828" s="6"/>
      <c r="F828" s="6"/>
      <c r="G828" s="6"/>
      <c r="H828" s="35" t="str">
        <f t="shared" si="78"/>
        <v/>
      </c>
      <c r="I828" s="35" t="str">
        <f t="shared" si="79"/>
        <v/>
      </c>
      <c r="J828" s="35" t="str">
        <f t="shared" si="80"/>
        <v/>
      </c>
      <c r="K828" s="36" t="str">
        <f>Profile!$B$14</f>
        <v>700101-1</v>
      </c>
      <c r="L828" s="37">
        <f t="shared" ca="1" si="75"/>
        <v>45085</v>
      </c>
      <c r="M828" s="20" t="str">
        <f t="shared" si="76"/>
        <v>0</v>
      </c>
      <c r="N828" s="20" t="str">
        <f t="shared" si="77"/>
        <v>0</v>
      </c>
      <c r="O828" s="20" t="e">
        <f>ROUND(VLOOKUP($M828,age!$A$2:$M$479,2,FALSE),1)</f>
        <v>#N/A</v>
      </c>
      <c r="P828" s="20" t="e">
        <f>ROUND(VLOOKUP($M828,age!$A$2:$M$479,3,FALSE),1)</f>
        <v>#N/A</v>
      </c>
      <c r="Q828" s="20" t="e">
        <f>ROUND(VLOOKUP($M828,age!$A$2:$M$479,4,FALSE),1)</f>
        <v>#N/A</v>
      </c>
      <c r="R828" s="20" t="e">
        <f>ROUND(VLOOKUP($M828,age!$A$2:$M$479,5,FALSE),1)</f>
        <v>#N/A</v>
      </c>
      <c r="S828" s="20" t="e">
        <f>ROUND(VLOOKUP($M828,age!$A$2:$M$479,6,FALSE),1)</f>
        <v>#N/A</v>
      </c>
      <c r="T828" s="20" t="e">
        <f>ROUND(VLOOKUP($M828,age!$A$2:$M$479,7,FALSE),1)</f>
        <v>#N/A</v>
      </c>
      <c r="U828" s="20" t="e">
        <f>ROUND(VLOOKUP($M828,age!$A$2:$M$479,8,FALSE),1)</f>
        <v>#N/A</v>
      </c>
      <c r="V828" s="20" t="e">
        <f>ROUND(VLOOKUP($M828,age!$A$2:$M$479,9,FALSE),1)</f>
        <v>#N/A</v>
      </c>
      <c r="W828" s="20" t="e">
        <f>ROUND(VLOOKUP($M828,age!$A$2:$M$479,10,FALSE),1)</f>
        <v>#N/A</v>
      </c>
      <c r="X828" s="20" t="e">
        <f>ROUND(VLOOKUP($M828,age!$A$2:$M$479,11,FALSE),1)</f>
        <v>#N/A</v>
      </c>
      <c r="Y828" s="20" t="e">
        <f>ROUND(VLOOKUP($M828,age!$A$2:$M$479,12,FALSE),1)</f>
        <v>#N/A</v>
      </c>
      <c r="Z828" s="20" t="e">
        <f>ROUND(VLOOKUP($M828,age!$A$2:$M$479,13,FALSE),1)</f>
        <v>#N/A</v>
      </c>
      <c r="AA828" s="20" t="e">
        <f>ROUND(VLOOKUP($N828,ht!$A$2:$H$423,2,FALSE),1)</f>
        <v>#N/A</v>
      </c>
      <c r="AB828" s="38" t="e">
        <f>ROUND(VLOOKUP($N828,ht!$A$2:$H$423,3,FALSE),1)</f>
        <v>#N/A</v>
      </c>
      <c r="AC828" s="20" t="e">
        <f>ROUND(VLOOKUP($N828,ht!$A$2:$H$423,4,FALSE),1)</f>
        <v>#N/A</v>
      </c>
      <c r="AD828" s="20" t="e">
        <f>ROUND(VLOOKUP($N828,ht!$A$2:$H$423,5,FALSE),1)</f>
        <v>#N/A</v>
      </c>
      <c r="AE828" s="20" t="e">
        <f>ROUND(VLOOKUP($N828,ht!$A$2:$H$423,6,FALSE),1)</f>
        <v>#N/A</v>
      </c>
      <c r="AF828" s="20" t="e">
        <f>ROUND(VLOOKUP($N828,ht!$A$2:$H$423,7,FALSE),1)</f>
        <v>#N/A</v>
      </c>
      <c r="AG828" s="20" t="e">
        <f>ROUND(VLOOKUP($N828,ht!$A$2:$H$423,8,FALSE),1)</f>
        <v>#N/A</v>
      </c>
    </row>
    <row r="829" spans="1:33" x14ac:dyDescent="0.75">
      <c r="A829" s="4"/>
      <c r="B829" s="5"/>
      <c r="C829" s="6"/>
      <c r="D829" s="6"/>
      <c r="E829" s="6"/>
      <c r="F829" s="6"/>
      <c r="G829" s="6"/>
      <c r="H829" s="35" t="str">
        <f t="shared" si="78"/>
        <v/>
      </c>
      <c r="I829" s="35" t="str">
        <f t="shared" si="79"/>
        <v/>
      </c>
      <c r="J829" s="35" t="str">
        <f t="shared" si="80"/>
        <v/>
      </c>
      <c r="K829" s="36" t="str">
        <f>Profile!$B$14</f>
        <v>700101-1</v>
      </c>
      <c r="L829" s="37">
        <f t="shared" ca="1" si="75"/>
        <v>45085</v>
      </c>
      <c r="M829" s="20" t="str">
        <f t="shared" si="76"/>
        <v>0</v>
      </c>
      <c r="N829" s="20" t="str">
        <f t="shared" si="77"/>
        <v>0</v>
      </c>
      <c r="O829" s="20" t="e">
        <f>ROUND(VLOOKUP($M829,age!$A$2:$M$479,2,FALSE),1)</f>
        <v>#N/A</v>
      </c>
      <c r="P829" s="20" t="e">
        <f>ROUND(VLOOKUP($M829,age!$A$2:$M$479,3,FALSE),1)</f>
        <v>#N/A</v>
      </c>
      <c r="Q829" s="20" t="e">
        <f>ROUND(VLOOKUP($M829,age!$A$2:$M$479,4,FALSE),1)</f>
        <v>#N/A</v>
      </c>
      <c r="R829" s="20" t="e">
        <f>ROUND(VLOOKUP($M829,age!$A$2:$M$479,5,FALSE),1)</f>
        <v>#N/A</v>
      </c>
      <c r="S829" s="20" t="e">
        <f>ROUND(VLOOKUP($M829,age!$A$2:$M$479,6,FALSE),1)</f>
        <v>#N/A</v>
      </c>
      <c r="T829" s="20" t="e">
        <f>ROUND(VLOOKUP($M829,age!$A$2:$M$479,7,FALSE),1)</f>
        <v>#N/A</v>
      </c>
      <c r="U829" s="20" t="e">
        <f>ROUND(VLOOKUP($M829,age!$A$2:$M$479,8,FALSE),1)</f>
        <v>#N/A</v>
      </c>
      <c r="V829" s="20" t="e">
        <f>ROUND(VLOOKUP($M829,age!$A$2:$M$479,9,FALSE),1)</f>
        <v>#N/A</v>
      </c>
      <c r="W829" s="20" t="e">
        <f>ROUND(VLOOKUP($M829,age!$A$2:$M$479,10,FALSE),1)</f>
        <v>#N/A</v>
      </c>
      <c r="X829" s="20" t="e">
        <f>ROUND(VLOOKUP($M829,age!$A$2:$M$479,11,FALSE),1)</f>
        <v>#N/A</v>
      </c>
      <c r="Y829" s="20" t="e">
        <f>ROUND(VLOOKUP($M829,age!$A$2:$M$479,12,FALSE),1)</f>
        <v>#N/A</v>
      </c>
      <c r="Z829" s="20" t="e">
        <f>ROUND(VLOOKUP($M829,age!$A$2:$M$479,13,FALSE),1)</f>
        <v>#N/A</v>
      </c>
      <c r="AA829" s="20" t="e">
        <f>ROUND(VLOOKUP($N829,ht!$A$2:$H$423,2,FALSE),1)</f>
        <v>#N/A</v>
      </c>
      <c r="AB829" s="38" t="e">
        <f>ROUND(VLOOKUP($N829,ht!$A$2:$H$423,3,FALSE),1)</f>
        <v>#N/A</v>
      </c>
      <c r="AC829" s="20" t="e">
        <f>ROUND(VLOOKUP($N829,ht!$A$2:$H$423,4,FALSE),1)</f>
        <v>#N/A</v>
      </c>
      <c r="AD829" s="20" t="e">
        <f>ROUND(VLOOKUP($N829,ht!$A$2:$H$423,5,FALSE),1)</f>
        <v>#N/A</v>
      </c>
      <c r="AE829" s="20" t="e">
        <f>ROUND(VLOOKUP($N829,ht!$A$2:$H$423,6,FALSE),1)</f>
        <v>#N/A</v>
      </c>
      <c r="AF829" s="20" t="e">
        <f>ROUND(VLOOKUP($N829,ht!$A$2:$H$423,7,FALSE),1)</f>
        <v>#N/A</v>
      </c>
      <c r="AG829" s="20" t="e">
        <f>ROUND(VLOOKUP($N829,ht!$A$2:$H$423,8,FALSE),1)</f>
        <v>#N/A</v>
      </c>
    </row>
    <row r="830" spans="1:33" x14ac:dyDescent="0.75">
      <c r="A830" s="4"/>
      <c r="B830" s="5"/>
      <c r="C830" s="6"/>
      <c r="D830" s="6"/>
      <c r="E830" s="6"/>
      <c r="F830" s="6"/>
      <c r="G830" s="6"/>
      <c r="H830" s="35" t="str">
        <f t="shared" si="78"/>
        <v/>
      </c>
      <c r="I830" s="35" t="str">
        <f t="shared" si="79"/>
        <v/>
      </c>
      <c r="J830" s="35" t="str">
        <f t="shared" si="80"/>
        <v/>
      </c>
      <c r="K830" s="36" t="str">
        <f>Profile!$B$14</f>
        <v>700101-1</v>
      </c>
      <c r="L830" s="37">
        <f t="shared" ca="1" si="75"/>
        <v>45085</v>
      </c>
      <c r="M830" s="20" t="str">
        <f t="shared" si="76"/>
        <v>0</v>
      </c>
      <c r="N830" s="20" t="str">
        <f t="shared" si="77"/>
        <v>0</v>
      </c>
      <c r="O830" s="20" t="e">
        <f>ROUND(VLOOKUP($M830,age!$A$2:$M$479,2,FALSE),1)</f>
        <v>#N/A</v>
      </c>
      <c r="P830" s="20" t="e">
        <f>ROUND(VLOOKUP($M830,age!$A$2:$M$479,3,FALSE),1)</f>
        <v>#N/A</v>
      </c>
      <c r="Q830" s="20" t="e">
        <f>ROUND(VLOOKUP($M830,age!$A$2:$M$479,4,FALSE),1)</f>
        <v>#N/A</v>
      </c>
      <c r="R830" s="20" t="e">
        <f>ROUND(VLOOKUP($M830,age!$A$2:$M$479,5,FALSE),1)</f>
        <v>#N/A</v>
      </c>
      <c r="S830" s="20" t="e">
        <f>ROUND(VLOOKUP($M830,age!$A$2:$M$479,6,FALSE),1)</f>
        <v>#N/A</v>
      </c>
      <c r="T830" s="20" t="e">
        <f>ROUND(VLOOKUP($M830,age!$A$2:$M$479,7,FALSE),1)</f>
        <v>#N/A</v>
      </c>
      <c r="U830" s="20" t="e">
        <f>ROUND(VLOOKUP($M830,age!$A$2:$M$479,8,FALSE),1)</f>
        <v>#N/A</v>
      </c>
      <c r="V830" s="20" t="e">
        <f>ROUND(VLOOKUP($M830,age!$A$2:$M$479,9,FALSE),1)</f>
        <v>#N/A</v>
      </c>
      <c r="W830" s="20" t="e">
        <f>ROUND(VLOOKUP($M830,age!$A$2:$M$479,10,FALSE),1)</f>
        <v>#N/A</v>
      </c>
      <c r="X830" s="20" t="e">
        <f>ROUND(VLOOKUP($M830,age!$A$2:$M$479,11,FALSE),1)</f>
        <v>#N/A</v>
      </c>
      <c r="Y830" s="20" t="e">
        <f>ROUND(VLOOKUP($M830,age!$A$2:$M$479,12,FALSE),1)</f>
        <v>#N/A</v>
      </c>
      <c r="Z830" s="20" t="e">
        <f>ROUND(VLOOKUP($M830,age!$A$2:$M$479,13,FALSE),1)</f>
        <v>#N/A</v>
      </c>
      <c r="AA830" s="20" t="e">
        <f>ROUND(VLOOKUP($N830,ht!$A$2:$H$423,2,FALSE),1)</f>
        <v>#N/A</v>
      </c>
      <c r="AB830" s="38" t="e">
        <f>ROUND(VLOOKUP($N830,ht!$A$2:$H$423,3,FALSE),1)</f>
        <v>#N/A</v>
      </c>
      <c r="AC830" s="20" t="e">
        <f>ROUND(VLOOKUP($N830,ht!$A$2:$H$423,4,FALSE),1)</f>
        <v>#N/A</v>
      </c>
      <c r="AD830" s="20" t="e">
        <f>ROUND(VLOOKUP($N830,ht!$A$2:$H$423,5,FALSE),1)</f>
        <v>#N/A</v>
      </c>
      <c r="AE830" s="20" t="e">
        <f>ROUND(VLOOKUP($N830,ht!$A$2:$H$423,6,FALSE),1)</f>
        <v>#N/A</v>
      </c>
      <c r="AF830" s="20" t="e">
        <f>ROUND(VLOOKUP($N830,ht!$A$2:$H$423,7,FALSE),1)</f>
        <v>#N/A</v>
      </c>
      <c r="AG830" s="20" t="e">
        <f>ROUND(VLOOKUP($N830,ht!$A$2:$H$423,8,FALSE),1)</f>
        <v>#N/A</v>
      </c>
    </row>
    <row r="831" spans="1:33" x14ac:dyDescent="0.75">
      <c r="A831" s="4"/>
      <c r="B831" s="5"/>
      <c r="C831" s="6"/>
      <c r="D831" s="6"/>
      <c r="E831" s="6"/>
      <c r="F831" s="6"/>
      <c r="G831" s="6"/>
      <c r="H831" s="35" t="str">
        <f t="shared" si="78"/>
        <v/>
      </c>
      <c r="I831" s="35" t="str">
        <f t="shared" si="79"/>
        <v/>
      </c>
      <c r="J831" s="35" t="str">
        <f t="shared" si="80"/>
        <v/>
      </c>
      <c r="K831" s="36" t="str">
        <f>Profile!$B$14</f>
        <v>700101-1</v>
      </c>
      <c r="L831" s="37">
        <f t="shared" ca="1" si="75"/>
        <v>45085</v>
      </c>
      <c r="M831" s="20" t="str">
        <f t="shared" si="76"/>
        <v>0</v>
      </c>
      <c r="N831" s="20" t="str">
        <f t="shared" si="77"/>
        <v>0</v>
      </c>
      <c r="O831" s="20" t="e">
        <f>ROUND(VLOOKUP($M831,age!$A$2:$M$479,2,FALSE),1)</f>
        <v>#N/A</v>
      </c>
      <c r="P831" s="20" t="e">
        <f>ROUND(VLOOKUP($M831,age!$A$2:$M$479,3,FALSE),1)</f>
        <v>#N/A</v>
      </c>
      <c r="Q831" s="20" t="e">
        <f>ROUND(VLOOKUP($M831,age!$A$2:$M$479,4,FALSE),1)</f>
        <v>#N/A</v>
      </c>
      <c r="R831" s="20" t="e">
        <f>ROUND(VLOOKUP($M831,age!$A$2:$M$479,5,FALSE),1)</f>
        <v>#N/A</v>
      </c>
      <c r="S831" s="20" t="e">
        <f>ROUND(VLOOKUP($M831,age!$A$2:$M$479,6,FALSE),1)</f>
        <v>#N/A</v>
      </c>
      <c r="T831" s="20" t="e">
        <f>ROUND(VLOOKUP($M831,age!$A$2:$M$479,7,FALSE),1)</f>
        <v>#N/A</v>
      </c>
      <c r="U831" s="20" t="e">
        <f>ROUND(VLOOKUP($M831,age!$A$2:$M$479,8,FALSE),1)</f>
        <v>#N/A</v>
      </c>
      <c r="V831" s="20" t="e">
        <f>ROUND(VLOOKUP($M831,age!$A$2:$M$479,9,FALSE),1)</f>
        <v>#N/A</v>
      </c>
      <c r="W831" s="20" t="e">
        <f>ROUND(VLOOKUP($M831,age!$A$2:$M$479,10,FALSE),1)</f>
        <v>#N/A</v>
      </c>
      <c r="X831" s="20" t="e">
        <f>ROUND(VLOOKUP($M831,age!$A$2:$M$479,11,FALSE),1)</f>
        <v>#N/A</v>
      </c>
      <c r="Y831" s="20" t="e">
        <f>ROUND(VLOOKUP($M831,age!$A$2:$M$479,12,FALSE),1)</f>
        <v>#N/A</v>
      </c>
      <c r="Z831" s="20" t="e">
        <f>ROUND(VLOOKUP($M831,age!$A$2:$M$479,13,FALSE),1)</f>
        <v>#N/A</v>
      </c>
      <c r="AA831" s="20" t="e">
        <f>ROUND(VLOOKUP($N831,ht!$A$2:$H$423,2,FALSE),1)</f>
        <v>#N/A</v>
      </c>
      <c r="AB831" s="38" t="e">
        <f>ROUND(VLOOKUP($N831,ht!$A$2:$H$423,3,FALSE),1)</f>
        <v>#N/A</v>
      </c>
      <c r="AC831" s="20" t="e">
        <f>ROUND(VLOOKUP($N831,ht!$A$2:$H$423,4,FALSE),1)</f>
        <v>#N/A</v>
      </c>
      <c r="AD831" s="20" t="e">
        <f>ROUND(VLOOKUP($N831,ht!$A$2:$H$423,5,FALSE),1)</f>
        <v>#N/A</v>
      </c>
      <c r="AE831" s="20" t="e">
        <f>ROUND(VLOOKUP($N831,ht!$A$2:$H$423,6,FALSE),1)</f>
        <v>#N/A</v>
      </c>
      <c r="AF831" s="20" t="e">
        <f>ROUND(VLOOKUP($N831,ht!$A$2:$H$423,7,FALSE),1)</f>
        <v>#N/A</v>
      </c>
      <c r="AG831" s="20" t="e">
        <f>ROUND(VLOOKUP($N831,ht!$A$2:$H$423,8,FALSE),1)</f>
        <v>#N/A</v>
      </c>
    </row>
    <row r="832" spans="1:33" x14ac:dyDescent="0.75">
      <c r="A832" s="4"/>
      <c r="B832" s="5"/>
      <c r="C832" s="6"/>
      <c r="D832" s="6"/>
      <c r="E832" s="6"/>
      <c r="F832" s="6"/>
      <c r="G832" s="6"/>
      <c r="H832" s="35" t="str">
        <f t="shared" si="78"/>
        <v/>
      </c>
      <c r="I832" s="35" t="str">
        <f t="shared" si="79"/>
        <v/>
      </c>
      <c r="J832" s="35" t="str">
        <f t="shared" si="80"/>
        <v/>
      </c>
      <c r="K832" s="36" t="str">
        <f>Profile!$B$14</f>
        <v>700101-1</v>
      </c>
      <c r="L832" s="37">
        <f t="shared" ca="1" si="75"/>
        <v>45085</v>
      </c>
      <c r="M832" s="20" t="str">
        <f t="shared" si="76"/>
        <v>0</v>
      </c>
      <c r="N832" s="20" t="str">
        <f t="shared" si="77"/>
        <v>0</v>
      </c>
      <c r="O832" s="20" t="e">
        <f>ROUND(VLOOKUP($M832,age!$A$2:$M$479,2,FALSE),1)</f>
        <v>#N/A</v>
      </c>
      <c r="P832" s="20" t="e">
        <f>ROUND(VLOOKUP($M832,age!$A$2:$M$479,3,FALSE),1)</f>
        <v>#N/A</v>
      </c>
      <c r="Q832" s="20" t="e">
        <f>ROUND(VLOOKUP($M832,age!$A$2:$M$479,4,FALSE),1)</f>
        <v>#N/A</v>
      </c>
      <c r="R832" s="20" t="e">
        <f>ROUND(VLOOKUP($M832,age!$A$2:$M$479,5,FALSE),1)</f>
        <v>#N/A</v>
      </c>
      <c r="S832" s="20" t="e">
        <f>ROUND(VLOOKUP($M832,age!$A$2:$M$479,6,FALSE),1)</f>
        <v>#N/A</v>
      </c>
      <c r="T832" s="20" t="e">
        <f>ROUND(VLOOKUP($M832,age!$A$2:$M$479,7,FALSE),1)</f>
        <v>#N/A</v>
      </c>
      <c r="U832" s="20" t="e">
        <f>ROUND(VLOOKUP($M832,age!$A$2:$M$479,8,FALSE),1)</f>
        <v>#N/A</v>
      </c>
      <c r="V832" s="20" t="e">
        <f>ROUND(VLOOKUP($M832,age!$A$2:$M$479,9,FALSE),1)</f>
        <v>#N/A</v>
      </c>
      <c r="W832" s="20" t="e">
        <f>ROUND(VLOOKUP($M832,age!$A$2:$M$479,10,FALSE),1)</f>
        <v>#N/A</v>
      </c>
      <c r="X832" s="20" t="e">
        <f>ROUND(VLOOKUP($M832,age!$A$2:$M$479,11,FALSE),1)</f>
        <v>#N/A</v>
      </c>
      <c r="Y832" s="20" t="e">
        <f>ROUND(VLOOKUP($M832,age!$A$2:$M$479,12,FALSE),1)</f>
        <v>#N/A</v>
      </c>
      <c r="Z832" s="20" t="e">
        <f>ROUND(VLOOKUP($M832,age!$A$2:$M$479,13,FALSE),1)</f>
        <v>#N/A</v>
      </c>
      <c r="AA832" s="20" t="e">
        <f>ROUND(VLOOKUP($N832,ht!$A$2:$H$423,2,FALSE),1)</f>
        <v>#N/A</v>
      </c>
      <c r="AB832" s="38" t="e">
        <f>ROUND(VLOOKUP($N832,ht!$A$2:$H$423,3,FALSE),1)</f>
        <v>#N/A</v>
      </c>
      <c r="AC832" s="20" t="e">
        <f>ROUND(VLOOKUP($N832,ht!$A$2:$H$423,4,FALSE),1)</f>
        <v>#N/A</v>
      </c>
      <c r="AD832" s="20" t="e">
        <f>ROUND(VLOOKUP($N832,ht!$A$2:$H$423,5,FALSE),1)</f>
        <v>#N/A</v>
      </c>
      <c r="AE832" s="20" t="e">
        <f>ROUND(VLOOKUP($N832,ht!$A$2:$H$423,6,FALSE),1)</f>
        <v>#N/A</v>
      </c>
      <c r="AF832" s="20" t="e">
        <f>ROUND(VLOOKUP($N832,ht!$A$2:$H$423,7,FALSE),1)</f>
        <v>#N/A</v>
      </c>
      <c r="AG832" s="20" t="e">
        <f>ROUND(VLOOKUP($N832,ht!$A$2:$H$423,8,FALSE),1)</f>
        <v>#N/A</v>
      </c>
    </row>
    <row r="833" spans="1:33" x14ac:dyDescent="0.75">
      <c r="A833" s="4"/>
      <c r="B833" s="5"/>
      <c r="C833" s="6"/>
      <c r="D833" s="6"/>
      <c r="E833" s="6"/>
      <c r="F833" s="6"/>
      <c r="G833" s="6"/>
      <c r="H833" s="35" t="str">
        <f t="shared" si="78"/>
        <v/>
      </c>
      <c r="I833" s="35" t="str">
        <f t="shared" si="79"/>
        <v/>
      </c>
      <c r="J833" s="35" t="str">
        <f t="shared" si="80"/>
        <v/>
      </c>
      <c r="K833" s="36" t="str">
        <f>Profile!$B$14</f>
        <v>700101-1</v>
      </c>
      <c r="L833" s="37">
        <f t="shared" ca="1" si="75"/>
        <v>45085</v>
      </c>
      <c r="M833" s="20" t="str">
        <f t="shared" si="76"/>
        <v>0</v>
      </c>
      <c r="N833" s="20" t="str">
        <f t="shared" si="77"/>
        <v>0</v>
      </c>
      <c r="O833" s="20" t="e">
        <f>ROUND(VLOOKUP($M833,age!$A$2:$M$479,2,FALSE),1)</f>
        <v>#N/A</v>
      </c>
      <c r="P833" s="20" t="e">
        <f>ROUND(VLOOKUP($M833,age!$A$2:$M$479,3,FALSE),1)</f>
        <v>#N/A</v>
      </c>
      <c r="Q833" s="20" t="e">
        <f>ROUND(VLOOKUP($M833,age!$A$2:$M$479,4,FALSE),1)</f>
        <v>#N/A</v>
      </c>
      <c r="R833" s="20" t="e">
        <f>ROUND(VLOOKUP($M833,age!$A$2:$M$479,5,FALSE),1)</f>
        <v>#N/A</v>
      </c>
      <c r="S833" s="20" t="e">
        <f>ROUND(VLOOKUP($M833,age!$A$2:$M$479,6,FALSE),1)</f>
        <v>#N/A</v>
      </c>
      <c r="T833" s="20" t="e">
        <f>ROUND(VLOOKUP($M833,age!$A$2:$M$479,7,FALSE),1)</f>
        <v>#N/A</v>
      </c>
      <c r="U833" s="20" t="e">
        <f>ROUND(VLOOKUP($M833,age!$A$2:$M$479,8,FALSE),1)</f>
        <v>#N/A</v>
      </c>
      <c r="V833" s="20" t="e">
        <f>ROUND(VLOOKUP($M833,age!$A$2:$M$479,9,FALSE),1)</f>
        <v>#N/A</v>
      </c>
      <c r="W833" s="20" t="e">
        <f>ROUND(VLOOKUP($M833,age!$A$2:$M$479,10,FALSE),1)</f>
        <v>#N/A</v>
      </c>
      <c r="X833" s="20" t="e">
        <f>ROUND(VLOOKUP($M833,age!$A$2:$M$479,11,FALSE),1)</f>
        <v>#N/A</v>
      </c>
      <c r="Y833" s="20" t="e">
        <f>ROUND(VLOOKUP($M833,age!$A$2:$M$479,12,FALSE),1)</f>
        <v>#N/A</v>
      </c>
      <c r="Z833" s="20" t="e">
        <f>ROUND(VLOOKUP($M833,age!$A$2:$M$479,13,FALSE),1)</f>
        <v>#N/A</v>
      </c>
      <c r="AA833" s="20" t="e">
        <f>ROUND(VLOOKUP($N833,ht!$A$2:$H$423,2,FALSE),1)</f>
        <v>#N/A</v>
      </c>
      <c r="AB833" s="38" t="e">
        <f>ROUND(VLOOKUP($N833,ht!$A$2:$H$423,3,FALSE),1)</f>
        <v>#N/A</v>
      </c>
      <c r="AC833" s="20" t="e">
        <f>ROUND(VLOOKUP($N833,ht!$A$2:$H$423,4,FALSE),1)</f>
        <v>#N/A</v>
      </c>
      <c r="AD833" s="20" t="e">
        <f>ROUND(VLOOKUP($N833,ht!$A$2:$H$423,5,FALSE),1)</f>
        <v>#N/A</v>
      </c>
      <c r="AE833" s="20" t="e">
        <f>ROUND(VLOOKUP($N833,ht!$A$2:$H$423,6,FALSE),1)</f>
        <v>#N/A</v>
      </c>
      <c r="AF833" s="20" t="e">
        <f>ROUND(VLOOKUP($N833,ht!$A$2:$H$423,7,FALSE),1)</f>
        <v>#N/A</v>
      </c>
      <c r="AG833" s="20" t="e">
        <f>ROUND(VLOOKUP($N833,ht!$A$2:$H$423,8,FALSE),1)</f>
        <v>#N/A</v>
      </c>
    </row>
    <row r="834" spans="1:33" x14ac:dyDescent="0.75">
      <c r="A834" s="4"/>
      <c r="B834" s="5"/>
      <c r="C834" s="6"/>
      <c r="D834" s="6"/>
      <c r="E834" s="6"/>
      <c r="F834" s="6"/>
      <c r="G834" s="6"/>
      <c r="H834" s="35" t="str">
        <f t="shared" si="78"/>
        <v/>
      </c>
      <c r="I834" s="35" t="str">
        <f t="shared" si="79"/>
        <v/>
      </c>
      <c r="J834" s="35" t="str">
        <f t="shared" si="80"/>
        <v/>
      </c>
      <c r="K834" s="36" t="str">
        <f>Profile!$B$14</f>
        <v>700101-1</v>
      </c>
      <c r="L834" s="37">
        <f t="shared" ca="1" si="75"/>
        <v>45085</v>
      </c>
      <c r="M834" s="20" t="str">
        <f t="shared" si="76"/>
        <v>0</v>
      </c>
      <c r="N834" s="20" t="str">
        <f t="shared" si="77"/>
        <v>0</v>
      </c>
      <c r="O834" s="20" t="e">
        <f>ROUND(VLOOKUP($M834,age!$A$2:$M$479,2,FALSE),1)</f>
        <v>#N/A</v>
      </c>
      <c r="P834" s="20" t="e">
        <f>ROUND(VLOOKUP($M834,age!$A$2:$M$479,3,FALSE),1)</f>
        <v>#N/A</v>
      </c>
      <c r="Q834" s="20" t="e">
        <f>ROUND(VLOOKUP($M834,age!$A$2:$M$479,4,FALSE),1)</f>
        <v>#N/A</v>
      </c>
      <c r="R834" s="20" t="e">
        <f>ROUND(VLOOKUP($M834,age!$A$2:$M$479,5,FALSE),1)</f>
        <v>#N/A</v>
      </c>
      <c r="S834" s="20" t="e">
        <f>ROUND(VLOOKUP($M834,age!$A$2:$M$479,6,FALSE),1)</f>
        <v>#N/A</v>
      </c>
      <c r="T834" s="20" t="e">
        <f>ROUND(VLOOKUP($M834,age!$A$2:$M$479,7,FALSE),1)</f>
        <v>#N/A</v>
      </c>
      <c r="U834" s="20" t="e">
        <f>ROUND(VLOOKUP($M834,age!$A$2:$M$479,8,FALSE),1)</f>
        <v>#N/A</v>
      </c>
      <c r="V834" s="20" t="e">
        <f>ROUND(VLOOKUP($M834,age!$A$2:$M$479,9,FALSE),1)</f>
        <v>#N/A</v>
      </c>
      <c r="W834" s="20" t="e">
        <f>ROUND(VLOOKUP($M834,age!$A$2:$M$479,10,FALSE),1)</f>
        <v>#N/A</v>
      </c>
      <c r="X834" s="20" t="e">
        <f>ROUND(VLOOKUP($M834,age!$A$2:$M$479,11,FALSE),1)</f>
        <v>#N/A</v>
      </c>
      <c r="Y834" s="20" t="e">
        <f>ROUND(VLOOKUP($M834,age!$A$2:$M$479,12,FALSE),1)</f>
        <v>#N/A</v>
      </c>
      <c r="Z834" s="20" t="e">
        <f>ROUND(VLOOKUP($M834,age!$A$2:$M$479,13,FALSE),1)</f>
        <v>#N/A</v>
      </c>
      <c r="AA834" s="20" t="e">
        <f>ROUND(VLOOKUP($N834,ht!$A$2:$H$423,2,FALSE),1)</f>
        <v>#N/A</v>
      </c>
      <c r="AB834" s="38" t="e">
        <f>ROUND(VLOOKUP($N834,ht!$A$2:$H$423,3,FALSE),1)</f>
        <v>#N/A</v>
      </c>
      <c r="AC834" s="20" t="e">
        <f>ROUND(VLOOKUP($N834,ht!$A$2:$H$423,4,FALSE),1)</f>
        <v>#N/A</v>
      </c>
      <c r="AD834" s="20" t="e">
        <f>ROUND(VLOOKUP($N834,ht!$A$2:$H$423,5,FALSE),1)</f>
        <v>#N/A</v>
      </c>
      <c r="AE834" s="20" t="e">
        <f>ROUND(VLOOKUP($N834,ht!$A$2:$H$423,6,FALSE),1)</f>
        <v>#N/A</v>
      </c>
      <c r="AF834" s="20" t="e">
        <f>ROUND(VLOOKUP($N834,ht!$A$2:$H$423,7,FALSE),1)</f>
        <v>#N/A</v>
      </c>
      <c r="AG834" s="20" t="e">
        <f>ROUND(VLOOKUP($N834,ht!$A$2:$H$423,8,FALSE),1)</f>
        <v>#N/A</v>
      </c>
    </row>
    <row r="835" spans="1:33" x14ac:dyDescent="0.75">
      <c r="A835" s="4"/>
      <c r="B835" s="5"/>
      <c r="C835" s="6"/>
      <c r="D835" s="6"/>
      <c r="E835" s="6"/>
      <c r="F835" s="6"/>
      <c r="G835" s="6"/>
      <c r="H835" s="35" t="str">
        <f t="shared" si="78"/>
        <v/>
      </c>
      <c r="I835" s="35" t="str">
        <f t="shared" si="79"/>
        <v/>
      </c>
      <c r="J835" s="35" t="str">
        <f t="shared" si="80"/>
        <v/>
      </c>
      <c r="K835" s="36" t="str">
        <f>Profile!$B$14</f>
        <v>700101-1</v>
      </c>
      <c r="L835" s="37">
        <f t="shared" ca="1" si="75"/>
        <v>45085</v>
      </c>
      <c r="M835" s="20" t="str">
        <f t="shared" si="76"/>
        <v>0</v>
      </c>
      <c r="N835" s="20" t="str">
        <f t="shared" si="77"/>
        <v>0</v>
      </c>
      <c r="O835" s="20" t="e">
        <f>ROUND(VLOOKUP($M835,age!$A$2:$M$479,2,FALSE),1)</f>
        <v>#N/A</v>
      </c>
      <c r="P835" s="20" t="e">
        <f>ROUND(VLOOKUP($M835,age!$A$2:$M$479,3,FALSE),1)</f>
        <v>#N/A</v>
      </c>
      <c r="Q835" s="20" t="e">
        <f>ROUND(VLOOKUP($M835,age!$A$2:$M$479,4,FALSE),1)</f>
        <v>#N/A</v>
      </c>
      <c r="R835" s="20" t="e">
        <f>ROUND(VLOOKUP($M835,age!$A$2:$M$479,5,FALSE),1)</f>
        <v>#N/A</v>
      </c>
      <c r="S835" s="20" t="e">
        <f>ROUND(VLOOKUP($M835,age!$A$2:$M$479,6,FALSE),1)</f>
        <v>#N/A</v>
      </c>
      <c r="T835" s="20" t="e">
        <f>ROUND(VLOOKUP($M835,age!$A$2:$M$479,7,FALSE),1)</f>
        <v>#N/A</v>
      </c>
      <c r="U835" s="20" t="e">
        <f>ROUND(VLOOKUP($M835,age!$A$2:$M$479,8,FALSE),1)</f>
        <v>#N/A</v>
      </c>
      <c r="V835" s="20" t="e">
        <f>ROUND(VLOOKUP($M835,age!$A$2:$M$479,9,FALSE),1)</f>
        <v>#N/A</v>
      </c>
      <c r="W835" s="20" t="e">
        <f>ROUND(VLOOKUP($M835,age!$A$2:$M$479,10,FALSE),1)</f>
        <v>#N/A</v>
      </c>
      <c r="X835" s="20" t="e">
        <f>ROUND(VLOOKUP($M835,age!$A$2:$M$479,11,FALSE),1)</f>
        <v>#N/A</v>
      </c>
      <c r="Y835" s="20" t="e">
        <f>ROUND(VLOOKUP($M835,age!$A$2:$M$479,12,FALSE),1)</f>
        <v>#N/A</v>
      </c>
      <c r="Z835" s="20" t="e">
        <f>ROUND(VLOOKUP($M835,age!$A$2:$M$479,13,FALSE),1)</f>
        <v>#N/A</v>
      </c>
      <c r="AA835" s="20" t="e">
        <f>ROUND(VLOOKUP($N835,ht!$A$2:$H$423,2,FALSE),1)</f>
        <v>#N/A</v>
      </c>
      <c r="AB835" s="38" t="e">
        <f>ROUND(VLOOKUP($N835,ht!$A$2:$H$423,3,FALSE),1)</f>
        <v>#N/A</v>
      </c>
      <c r="AC835" s="20" t="e">
        <f>ROUND(VLOOKUP($N835,ht!$A$2:$H$423,4,FALSE),1)</f>
        <v>#N/A</v>
      </c>
      <c r="AD835" s="20" t="e">
        <f>ROUND(VLOOKUP($N835,ht!$A$2:$H$423,5,FALSE),1)</f>
        <v>#N/A</v>
      </c>
      <c r="AE835" s="20" t="e">
        <f>ROUND(VLOOKUP($N835,ht!$A$2:$H$423,6,FALSE),1)</f>
        <v>#N/A</v>
      </c>
      <c r="AF835" s="20" t="e">
        <f>ROUND(VLOOKUP($N835,ht!$A$2:$H$423,7,FALSE),1)</f>
        <v>#N/A</v>
      </c>
      <c r="AG835" s="20" t="e">
        <f>ROUND(VLOOKUP($N835,ht!$A$2:$H$423,8,FALSE),1)</f>
        <v>#N/A</v>
      </c>
    </row>
    <row r="836" spans="1:33" x14ac:dyDescent="0.75">
      <c r="A836" s="4"/>
      <c r="B836" s="5"/>
      <c r="C836" s="6"/>
      <c r="D836" s="6"/>
      <c r="E836" s="6"/>
      <c r="F836" s="6"/>
      <c r="G836" s="6"/>
      <c r="H836" s="35" t="str">
        <f t="shared" si="78"/>
        <v/>
      </c>
      <c r="I836" s="35" t="str">
        <f t="shared" si="79"/>
        <v/>
      </c>
      <c r="J836" s="35" t="str">
        <f t="shared" si="80"/>
        <v/>
      </c>
      <c r="K836" s="36" t="str">
        <f>Profile!$B$14</f>
        <v>700101-1</v>
      </c>
      <c r="L836" s="37">
        <f t="shared" ca="1" si="75"/>
        <v>45085</v>
      </c>
      <c r="M836" s="20" t="str">
        <f t="shared" si="76"/>
        <v>0</v>
      </c>
      <c r="N836" s="20" t="str">
        <f t="shared" si="77"/>
        <v>0</v>
      </c>
      <c r="O836" s="20" t="e">
        <f>ROUND(VLOOKUP($M836,age!$A$2:$M$479,2,FALSE),1)</f>
        <v>#N/A</v>
      </c>
      <c r="P836" s="20" t="e">
        <f>ROUND(VLOOKUP($M836,age!$A$2:$M$479,3,FALSE),1)</f>
        <v>#N/A</v>
      </c>
      <c r="Q836" s="20" t="e">
        <f>ROUND(VLOOKUP($M836,age!$A$2:$M$479,4,FALSE),1)</f>
        <v>#N/A</v>
      </c>
      <c r="R836" s="20" t="e">
        <f>ROUND(VLOOKUP($M836,age!$A$2:$M$479,5,FALSE),1)</f>
        <v>#N/A</v>
      </c>
      <c r="S836" s="20" t="e">
        <f>ROUND(VLOOKUP($M836,age!$A$2:$M$479,6,FALSE),1)</f>
        <v>#N/A</v>
      </c>
      <c r="T836" s="20" t="e">
        <f>ROUND(VLOOKUP($M836,age!$A$2:$M$479,7,FALSE),1)</f>
        <v>#N/A</v>
      </c>
      <c r="U836" s="20" t="e">
        <f>ROUND(VLOOKUP($M836,age!$A$2:$M$479,8,FALSE),1)</f>
        <v>#N/A</v>
      </c>
      <c r="V836" s="20" t="e">
        <f>ROUND(VLOOKUP($M836,age!$A$2:$M$479,9,FALSE),1)</f>
        <v>#N/A</v>
      </c>
      <c r="W836" s="20" t="e">
        <f>ROUND(VLOOKUP($M836,age!$A$2:$M$479,10,FALSE),1)</f>
        <v>#N/A</v>
      </c>
      <c r="X836" s="20" t="e">
        <f>ROUND(VLOOKUP($M836,age!$A$2:$M$479,11,FALSE),1)</f>
        <v>#N/A</v>
      </c>
      <c r="Y836" s="20" t="e">
        <f>ROUND(VLOOKUP($M836,age!$A$2:$M$479,12,FALSE),1)</f>
        <v>#N/A</v>
      </c>
      <c r="Z836" s="20" t="e">
        <f>ROUND(VLOOKUP($M836,age!$A$2:$M$479,13,FALSE),1)</f>
        <v>#N/A</v>
      </c>
      <c r="AA836" s="20" t="e">
        <f>ROUND(VLOOKUP($N836,ht!$A$2:$H$423,2,FALSE),1)</f>
        <v>#N/A</v>
      </c>
      <c r="AB836" s="38" t="e">
        <f>ROUND(VLOOKUP($N836,ht!$A$2:$H$423,3,FALSE),1)</f>
        <v>#N/A</v>
      </c>
      <c r="AC836" s="20" t="e">
        <f>ROUND(VLOOKUP($N836,ht!$A$2:$H$423,4,FALSE),1)</f>
        <v>#N/A</v>
      </c>
      <c r="AD836" s="20" t="e">
        <f>ROUND(VLOOKUP($N836,ht!$A$2:$H$423,5,FALSE),1)</f>
        <v>#N/A</v>
      </c>
      <c r="AE836" s="20" t="e">
        <f>ROUND(VLOOKUP($N836,ht!$A$2:$H$423,6,FALSE),1)</f>
        <v>#N/A</v>
      </c>
      <c r="AF836" s="20" t="e">
        <f>ROUND(VLOOKUP($N836,ht!$A$2:$H$423,7,FALSE),1)</f>
        <v>#N/A</v>
      </c>
      <c r="AG836" s="20" t="e">
        <f>ROUND(VLOOKUP($N836,ht!$A$2:$H$423,8,FALSE),1)</f>
        <v>#N/A</v>
      </c>
    </row>
    <row r="837" spans="1:33" x14ac:dyDescent="0.75">
      <c r="A837" s="4"/>
      <c r="B837" s="5"/>
      <c r="C837" s="6"/>
      <c r="D837" s="6"/>
      <c r="E837" s="6"/>
      <c r="F837" s="6"/>
      <c r="G837" s="6"/>
      <c r="H837" s="35" t="str">
        <f t="shared" si="78"/>
        <v/>
      </c>
      <c r="I837" s="35" t="str">
        <f t="shared" si="79"/>
        <v/>
      </c>
      <c r="J837" s="35" t="str">
        <f t="shared" si="80"/>
        <v/>
      </c>
      <c r="K837" s="36" t="str">
        <f>Profile!$B$14</f>
        <v>700101-1</v>
      </c>
      <c r="L837" s="37">
        <f t="shared" ref="L837:L900" ca="1" si="81">$J$1</f>
        <v>45085</v>
      </c>
      <c r="M837" s="20" t="str">
        <f t="shared" ref="M837:M900" si="82">CONCATENATE(C837,D837*12+E837)</f>
        <v>0</v>
      </c>
      <c r="N837" s="20" t="str">
        <f t="shared" ref="N837:N900" si="83">CONCATENATE(C837,ROUND(G837,0))</f>
        <v>0</v>
      </c>
      <c r="O837" s="20" t="e">
        <f>ROUND(VLOOKUP($M837,age!$A$2:$M$479,2,FALSE),1)</f>
        <v>#N/A</v>
      </c>
      <c r="P837" s="20" t="e">
        <f>ROUND(VLOOKUP($M837,age!$A$2:$M$479,3,FALSE),1)</f>
        <v>#N/A</v>
      </c>
      <c r="Q837" s="20" t="e">
        <f>ROUND(VLOOKUP($M837,age!$A$2:$M$479,4,FALSE),1)</f>
        <v>#N/A</v>
      </c>
      <c r="R837" s="20" t="e">
        <f>ROUND(VLOOKUP($M837,age!$A$2:$M$479,5,FALSE),1)</f>
        <v>#N/A</v>
      </c>
      <c r="S837" s="20" t="e">
        <f>ROUND(VLOOKUP($M837,age!$A$2:$M$479,6,FALSE),1)</f>
        <v>#N/A</v>
      </c>
      <c r="T837" s="20" t="e">
        <f>ROUND(VLOOKUP($M837,age!$A$2:$M$479,7,FALSE),1)</f>
        <v>#N/A</v>
      </c>
      <c r="U837" s="20" t="e">
        <f>ROUND(VLOOKUP($M837,age!$A$2:$M$479,8,FALSE),1)</f>
        <v>#N/A</v>
      </c>
      <c r="V837" s="20" t="e">
        <f>ROUND(VLOOKUP($M837,age!$A$2:$M$479,9,FALSE),1)</f>
        <v>#N/A</v>
      </c>
      <c r="W837" s="20" t="e">
        <f>ROUND(VLOOKUP($M837,age!$A$2:$M$479,10,FALSE),1)</f>
        <v>#N/A</v>
      </c>
      <c r="X837" s="20" t="e">
        <f>ROUND(VLOOKUP($M837,age!$A$2:$M$479,11,FALSE),1)</f>
        <v>#N/A</v>
      </c>
      <c r="Y837" s="20" t="e">
        <f>ROUND(VLOOKUP($M837,age!$A$2:$M$479,12,FALSE),1)</f>
        <v>#N/A</v>
      </c>
      <c r="Z837" s="20" t="e">
        <f>ROUND(VLOOKUP($M837,age!$A$2:$M$479,13,FALSE),1)</f>
        <v>#N/A</v>
      </c>
      <c r="AA837" s="20" t="e">
        <f>ROUND(VLOOKUP($N837,ht!$A$2:$H$423,2,FALSE),1)</f>
        <v>#N/A</v>
      </c>
      <c r="AB837" s="38" t="e">
        <f>ROUND(VLOOKUP($N837,ht!$A$2:$H$423,3,FALSE),1)</f>
        <v>#N/A</v>
      </c>
      <c r="AC837" s="20" t="e">
        <f>ROUND(VLOOKUP($N837,ht!$A$2:$H$423,4,FALSE),1)</f>
        <v>#N/A</v>
      </c>
      <c r="AD837" s="20" t="e">
        <f>ROUND(VLOOKUP($N837,ht!$A$2:$H$423,5,FALSE),1)</f>
        <v>#N/A</v>
      </c>
      <c r="AE837" s="20" t="e">
        <f>ROUND(VLOOKUP($N837,ht!$A$2:$H$423,6,FALSE),1)</f>
        <v>#N/A</v>
      </c>
      <c r="AF837" s="20" t="e">
        <f>ROUND(VLOOKUP($N837,ht!$A$2:$H$423,7,FALSE),1)</f>
        <v>#N/A</v>
      </c>
      <c r="AG837" s="20" t="e">
        <f>ROUND(VLOOKUP($N837,ht!$A$2:$H$423,8,FALSE),1)</f>
        <v>#N/A</v>
      </c>
    </row>
    <row r="838" spans="1:33" x14ac:dyDescent="0.75">
      <c r="A838" s="4"/>
      <c r="B838" s="5"/>
      <c r="C838" s="6"/>
      <c r="D838" s="6"/>
      <c r="E838" s="6"/>
      <c r="F838" s="6"/>
      <c r="G838" s="6"/>
      <c r="H838" s="35" t="str">
        <f t="shared" si="78"/>
        <v/>
      </c>
      <c r="I838" s="35" t="str">
        <f t="shared" si="79"/>
        <v/>
      </c>
      <c r="J838" s="35" t="str">
        <f t="shared" si="80"/>
        <v/>
      </c>
      <c r="K838" s="36" t="str">
        <f>Profile!$B$14</f>
        <v>700101-1</v>
      </c>
      <c r="L838" s="37">
        <f t="shared" ca="1" si="81"/>
        <v>45085</v>
      </c>
      <c r="M838" s="20" t="str">
        <f t="shared" si="82"/>
        <v>0</v>
      </c>
      <c r="N838" s="20" t="str">
        <f t="shared" si="83"/>
        <v>0</v>
      </c>
      <c r="O838" s="20" t="e">
        <f>ROUND(VLOOKUP($M838,age!$A$2:$M$479,2,FALSE),1)</f>
        <v>#N/A</v>
      </c>
      <c r="P838" s="20" t="e">
        <f>ROUND(VLOOKUP($M838,age!$A$2:$M$479,3,FALSE),1)</f>
        <v>#N/A</v>
      </c>
      <c r="Q838" s="20" t="e">
        <f>ROUND(VLOOKUP($M838,age!$A$2:$M$479,4,FALSE),1)</f>
        <v>#N/A</v>
      </c>
      <c r="R838" s="20" t="e">
        <f>ROUND(VLOOKUP($M838,age!$A$2:$M$479,5,FALSE),1)</f>
        <v>#N/A</v>
      </c>
      <c r="S838" s="20" t="e">
        <f>ROUND(VLOOKUP($M838,age!$A$2:$M$479,6,FALSE),1)</f>
        <v>#N/A</v>
      </c>
      <c r="T838" s="20" t="e">
        <f>ROUND(VLOOKUP($M838,age!$A$2:$M$479,7,FALSE),1)</f>
        <v>#N/A</v>
      </c>
      <c r="U838" s="20" t="e">
        <f>ROUND(VLOOKUP($M838,age!$A$2:$M$479,8,FALSE),1)</f>
        <v>#N/A</v>
      </c>
      <c r="V838" s="20" t="e">
        <f>ROUND(VLOOKUP($M838,age!$A$2:$M$479,9,FALSE),1)</f>
        <v>#N/A</v>
      </c>
      <c r="W838" s="20" t="e">
        <f>ROUND(VLOOKUP($M838,age!$A$2:$M$479,10,FALSE),1)</f>
        <v>#N/A</v>
      </c>
      <c r="X838" s="20" t="e">
        <f>ROUND(VLOOKUP($M838,age!$A$2:$M$479,11,FALSE),1)</f>
        <v>#N/A</v>
      </c>
      <c r="Y838" s="20" t="e">
        <f>ROUND(VLOOKUP($M838,age!$A$2:$M$479,12,FALSE),1)</f>
        <v>#N/A</v>
      </c>
      <c r="Z838" s="20" t="e">
        <f>ROUND(VLOOKUP($M838,age!$A$2:$M$479,13,FALSE),1)</f>
        <v>#N/A</v>
      </c>
      <c r="AA838" s="20" t="e">
        <f>ROUND(VLOOKUP($N838,ht!$A$2:$H$423,2,FALSE),1)</f>
        <v>#N/A</v>
      </c>
      <c r="AB838" s="38" t="e">
        <f>ROUND(VLOOKUP($N838,ht!$A$2:$H$423,3,FALSE),1)</f>
        <v>#N/A</v>
      </c>
      <c r="AC838" s="20" t="e">
        <f>ROUND(VLOOKUP($N838,ht!$A$2:$H$423,4,FALSE),1)</f>
        <v>#N/A</v>
      </c>
      <c r="AD838" s="20" t="e">
        <f>ROUND(VLOOKUP($N838,ht!$A$2:$H$423,5,FALSE),1)</f>
        <v>#N/A</v>
      </c>
      <c r="AE838" s="20" t="e">
        <f>ROUND(VLOOKUP($N838,ht!$A$2:$H$423,6,FALSE),1)</f>
        <v>#N/A</v>
      </c>
      <c r="AF838" s="20" t="e">
        <f>ROUND(VLOOKUP($N838,ht!$A$2:$H$423,7,FALSE),1)</f>
        <v>#N/A</v>
      </c>
      <c r="AG838" s="20" t="e">
        <f>ROUND(VLOOKUP($N838,ht!$A$2:$H$423,8,FALSE),1)</f>
        <v>#N/A</v>
      </c>
    </row>
    <row r="839" spans="1:33" x14ac:dyDescent="0.75">
      <c r="A839" s="4"/>
      <c r="B839" s="5"/>
      <c r="C839" s="6"/>
      <c r="D839" s="6"/>
      <c r="E839" s="6"/>
      <c r="F839" s="6"/>
      <c r="G839" s="6"/>
      <c r="H839" s="35" t="str">
        <f t="shared" si="78"/>
        <v/>
      </c>
      <c r="I839" s="35" t="str">
        <f t="shared" si="79"/>
        <v/>
      </c>
      <c r="J839" s="35" t="str">
        <f t="shared" si="80"/>
        <v/>
      </c>
      <c r="K839" s="36" t="str">
        <f>Profile!$B$14</f>
        <v>700101-1</v>
      </c>
      <c r="L839" s="37">
        <f t="shared" ca="1" si="81"/>
        <v>45085</v>
      </c>
      <c r="M839" s="20" t="str">
        <f t="shared" si="82"/>
        <v>0</v>
      </c>
      <c r="N839" s="20" t="str">
        <f t="shared" si="83"/>
        <v>0</v>
      </c>
      <c r="O839" s="20" t="e">
        <f>ROUND(VLOOKUP($M839,age!$A$2:$M$479,2,FALSE),1)</f>
        <v>#N/A</v>
      </c>
      <c r="P839" s="20" t="e">
        <f>ROUND(VLOOKUP($M839,age!$A$2:$M$479,3,FALSE),1)</f>
        <v>#N/A</v>
      </c>
      <c r="Q839" s="20" t="e">
        <f>ROUND(VLOOKUP($M839,age!$A$2:$M$479,4,FALSE),1)</f>
        <v>#N/A</v>
      </c>
      <c r="R839" s="20" t="e">
        <f>ROUND(VLOOKUP($M839,age!$A$2:$M$479,5,FALSE),1)</f>
        <v>#N/A</v>
      </c>
      <c r="S839" s="20" t="e">
        <f>ROUND(VLOOKUP($M839,age!$A$2:$M$479,6,FALSE),1)</f>
        <v>#N/A</v>
      </c>
      <c r="T839" s="20" t="e">
        <f>ROUND(VLOOKUP($M839,age!$A$2:$M$479,7,FALSE),1)</f>
        <v>#N/A</v>
      </c>
      <c r="U839" s="20" t="e">
        <f>ROUND(VLOOKUP($M839,age!$A$2:$M$479,8,FALSE),1)</f>
        <v>#N/A</v>
      </c>
      <c r="V839" s="20" t="e">
        <f>ROUND(VLOOKUP($M839,age!$A$2:$M$479,9,FALSE),1)</f>
        <v>#N/A</v>
      </c>
      <c r="W839" s="20" t="e">
        <f>ROUND(VLOOKUP($M839,age!$A$2:$M$479,10,FALSE),1)</f>
        <v>#N/A</v>
      </c>
      <c r="X839" s="20" t="e">
        <f>ROUND(VLOOKUP($M839,age!$A$2:$M$479,11,FALSE),1)</f>
        <v>#N/A</v>
      </c>
      <c r="Y839" s="20" t="e">
        <f>ROUND(VLOOKUP($M839,age!$A$2:$M$479,12,FALSE),1)</f>
        <v>#N/A</v>
      </c>
      <c r="Z839" s="20" t="e">
        <f>ROUND(VLOOKUP($M839,age!$A$2:$M$479,13,FALSE),1)</f>
        <v>#N/A</v>
      </c>
      <c r="AA839" s="20" t="e">
        <f>ROUND(VLOOKUP($N839,ht!$A$2:$H$423,2,FALSE),1)</f>
        <v>#N/A</v>
      </c>
      <c r="AB839" s="38" t="e">
        <f>ROUND(VLOOKUP($N839,ht!$A$2:$H$423,3,FALSE),1)</f>
        <v>#N/A</v>
      </c>
      <c r="AC839" s="20" t="e">
        <f>ROUND(VLOOKUP($N839,ht!$A$2:$H$423,4,FALSE),1)</f>
        <v>#N/A</v>
      </c>
      <c r="AD839" s="20" t="e">
        <f>ROUND(VLOOKUP($N839,ht!$A$2:$H$423,5,FALSE),1)</f>
        <v>#N/A</v>
      </c>
      <c r="AE839" s="20" t="e">
        <f>ROUND(VLOOKUP($N839,ht!$A$2:$H$423,6,FALSE),1)</f>
        <v>#N/A</v>
      </c>
      <c r="AF839" s="20" t="e">
        <f>ROUND(VLOOKUP($N839,ht!$A$2:$H$423,7,FALSE),1)</f>
        <v>#N/A</v>
      </c>
      <c r="AG839" s="20" t="e">
        <f>ROUND(VLOOKUP($N839,ht!$A$2:$H$423,8,FALSE),1)</f>
        <v>#N/A</v>
      </c>
    </row>
    <row r="840" spans="1:33" x14ac:dyDescent="0.75">
      <c r="A840" s="4"/>
      <c r="B840" s="5"/>
      <c r="C840" s="6"/>
      <c r="D840" s="6"/>
      <c r="E840" s="6"/>
      <c r="F840" s="6"/>
      <c r="G840" s="6"/>
      <c r="H840" s="35" t="str">
        <f t="shared" si="78"/>
        <v/>
      </c>
      <c r="I840" s="35" t="str">
        <f t="shared" si="79"/>
        <v/>
      </c>
      <c r="J840" s="35" t="str">
        <f t="shared" si="80"/>
        <v/>
      </c>
      <c r="K840" s="36" t="str">
        <f>Profile!$B$14</f>
        <v>700101-1</v>
      </c>
      <c r="L840" s="37">
        <f t="shared" ca="1" si="81"/>
        <v>45085</v>
      </c>
      <c r="M840" s="20" t="str">
        <f t="shared" si="82"/>
        <v>0</v>
      </c>
      <c r="N840" s="20" t="str">
        <f t="shared" si="83"/>
        <v>0</v>
      </c>
      <c r="O840" s="20" t="e">
        <f>ROUND(VLOOKUP($M840,age!$A$2:$M$479,2,FALSE),1)</f>
        <v>#N/A</v>
      </c>
      <c r="P840" s="20" t="e">
        <f>ROUND(VLOOKUP($M840,age!$A$2:$M$479,3,FALSE),1)</f>
        <v>#N/A</v>
      </c>
      <c r="Q840" s="20" t="e">
        <f>ROUND(VLOOKUP($M840,age!$A$2:$M$479,4,FALSE),1)</f>
        <v>#N/A</v>
      </c>
      <c r="R840" s="20" t="e">
        <f>ROUND(VLOOKUP($M840,age!$A$2:$M$479,5,FALSE),1)</f>
        <v>#N/A</v>
      </c>
      <c r="S840" s="20" t="e">
        <f>ROUND(VLOOKUP($M840,age!$A$2:$M$479,6,FALSE),1)</f>
        <v>#N/A</v>
      </c>
      <c r="T840" s="20" t="e">
        <f>ROUND(VLOOKUP($M840,age!$A$2:$M$479,7,FALSE),1)</f>
        <v>#N/A</v>
      </c>
      <c r="U840" s="20" t="e">
        <f>ROUND(VLOOKUP($M840,age!$A$2:$M$479,8,FALSE),1)</f>
        <v>#N/A</v>
      </c>
      <c r="V840" s="20" t="e">
        <f>ROUND(VLOOKUP($M840,age!$A$2:$M$479,9,FALSE),1)</f>
        <v>#N/A</v>
      </c>
      <c r="W840" s="20" t="e">
        <f>ROUND(VLOOKUP($M840,age!$A$2:$M$479,10,FALSE),1)</f>
        <v>#N/A</v>
      </c>
      <c r="X840" s="20" t="e">
        <f>ROUND(VLOOKUP($M840,age!$A$2:$M$479,11,FALSE),1)</f>
        <v>#N/A</v>
      </c>
      <c r="Y840" s="20" t="e">
        <f>ROUND(VLOOKUP($M840,age!$A$2:$M$479,12,FALSE),1)</f>
        <v>#N/A</v>
      </c>
      <c r="Z840" s="20" t="e">
        <f>ROUND(VLOOKUP($M840,age!$A$2:$M$479,13,FALSE),1)</f>
        <v>#N/A</v>
      </c>
      <c r="AA840" s="20" t="e">
        <f>ROUND(VLOOKUP($N840,ht!$A$2:$H$423,2,FALSE),1)</f>
        <v>#N/A</v>
      </c>
      <c r="AB840" s="38" t="e">
        <f>ROUND(VLOOKUP($N840,ht!$A$2:$H$423,3,FALSE),1)</f>
        <v>#N/A</v>
      </c>
      <c r="AC840" s="20" t="e">
        <f>ROUND(VLOOKUP($N840,ht!$A$2:$H$423,4,FALSE),1)</f>
        <v>#N/A</v>
      </c>
      <c r="AD840" s="20" t="e">
        <f>ROUND(VLOOKUP($N840,ht!$A$2:$H$423,5,FALSE),1)</f>
        <v>#N/A</v>
      </c>
      <c r="AE840" s="20" t="e">
        <f>ROUND(VLOOKUP($N840,ht!$A$2:$H$423,6,FALSE),1)</f>
        <v>#N/A</v>
      </c>
      <c r="AF840" s="20" t="e">
        <f>ROUND(VLOOKUP($N840,ht!$A$2:$H$423,7,FALSE),1)</f>
        <v>#N/A</v>
      </c>
      <c r="AG840" s="20" t="e">
        <f>ROUND(VLOOKUP($N840,ht!$A$2:$H$423,8,FALSE),1)</f>
        <v>#N/A</v>
      </c>
    </row>
    <row r="841" spans="1:33" x14ac:dyDescent="0.75">
      <c r="A841" s="4"/>
      <c r="B841" s="5"/>
      <c r="C841" s="6"/>
      <c r="D841" s="6"/>
      <c r="E841" s="6"/>
      <c r="F841" s="6"/>
      <c r="G841" s="6"/>
      <c r="H841" s="35" t="str">
        <f t="shared" si="78"/>
        <v/>
      </c>
      <c r="I841" s="35" t="str">
        <f t="shared" si="79"/>
        <v/>
      </c>
      <c r="J841" s="35" t="str">
        <f t="shared" si="80"/>
        <v/>
      </c>
      <c r="K841" s="36" t="str">
        <f>Profile!$B$14</f>
        <v>700101-1</v>
      </c>
      <c r="L841" s="37">
        <f t="shared" ca="1" si="81"/>
        <v>45085</v>
      </c>
      <c r="M841" s="20" t="str">
        <f t="shared" si="82"/>
        <v>0</v>
      </c>
      <c r="N841" s="20" t="str">
        <f t="shared" si="83"/>
        <v>0</v>
      </c>
      <c r="O841" s="20" t="e">
        <f>ROUND(VLOOKUP($M841,age!$A$2:$M$479,2,FALSE),1)</f>
        <v>#N/A</v>
      </c>
      <c r="P841" s="20" t="e">
        <f>ROUND(VLOOKUP($M841,age!$A$2:$M$479,3,FALSE),1)</f>
        <v>#N/A</v>
      </c>
      <c r="Q841" s="20" t="e">
        <f>ROUND(VLOOKUP($M841,age!$A$2:$M$479,4,FALSE),1)</f>
        <v>#N/A</v>
      </c>
      <c r="R841" s="20" t="e">
        <f>ROUND(VLOOKUP($M841,age!$A$2:$M$479,5,FALSE),1)</f>
        <v>#N/A</v>
      </c>
      <c r="S841" s="20" t="e">
        <f>ROUND(VLOOKUP($M841,age!$A$2:$M$479,6,FALSE),1)</f>
        <v>#N/A</v>
      </c>
      <c r="T841" s="20" t="e">
        <f>ROUND(VLOOKUP($M841,age!$A$2:$M$479,7,FALSE),1)</f>
        <v>#N/A</v>
      </c>
      <c r="U841" s="20" t="e">
        <f>ROUND(VLOOKUP($M841,age!$A$2:$M$479,8,FALSE),1)</f>
        <v>#N/A</v>
      </c>
      <c r="V841" s="20" t="e">
        <f>ROUND(VLOOKUP($M841,age!$A$2:$M$479,9,FALSE),1)</f>
        <v>#N/A</v>
      </c>
      <c r="W841" s="20" t="e">
        <f>ROUND(VLOOKUP($M841,age!$A$2:$M$479,10,FALSE),1)</f>
        <v>#N/A</v>
      </c>
      <c r="X841" s="20" t="e">
        <f>ROUND(VLOOKUP($M841,age!$A$2:$M$479,11,FALSE),1)</f>
        <v>#N/A</v>
      </c>
      <c r="Y841" s="20" t="e">
        <f>ROUND(VLOOKUP($M841,age!$A$2:$M$479,12,FALSE),1)</f>
        <v>#N/A</v>
      </c>
      <c r="Z841" s="20" t="e">
        <f>ROUND(VLOOKUP($M841,age!$A$2:$M$479,13,FALSE),1)</f>
        <v>#N/A</v>
      </c>
      <c r="AA841" s="20" t="e">
        <f>ROUND(VLOOKUP($N841,ht!$A$2:$H$423,2,FALSE),1)</f>
        <v>#N/A</v>
      </c>
      <c r="AB841" s="38" t="e">
        <f>ROUND(VLOOKUP($N841,ht!$A$2:$H$423,3,FALSE),1)</f>
        <v>#N/A</v>
      </c>
      <c r="AC841" s="20" t="e">
        <f>ROUND(VLOOKUP($N841,ht!$A$2:$H$423,4,FALSE),1)</f>
        <v>#N/A</v>
      </c>
      <c r="AD841" s="20" t="e">
        <f>ROUND(VLOOKUP($N841,ht!$A$2:$H$423,5,FALSE),1)</f>
        <v>#N/A</v>
      </c>
      <c r="AE841" s="20" t="e">
        <f>ROUND(VLOOKUP($N841,ht!$A$2:$H$423,6,FALSE),1)</f>
        <v>#N/A</v>
      </c>
      <c r="AF841" s="20" t="e">
        <f>ROUND(VLOOKUP($N841,ht!$A$2:$H$423,7,FALSE),1)</f>
        <v>#N/A</v>
      </c>
      <c r="AG841" s="20" t="e">
        <f>ROUND(VLOOKUP($N841,ht!$A$2:$H$423,8,FALSE),1)</f>
        <v>#N/A</v>
      </c>
    </row>
    <row r="842" spans="1:33" x14ac:dyDescent="0.75">
      <c r="A842" s="4"/>
      <c r="B842" s="5"/>
      <c r="C842" s="6"/>
      <c r="D842" s="6"/>
      <c r="E842" s="6"/>
      <c r="F842" s="6"/>
      <c r="G842" s="6"/>
      <c r="H842" s="35" t="str">
        <f t="shared" si="78"/>
        <v/>
      </c>
      <c r="I842" s="35" t="str">
        <f t="shared" si="79"/>
        <v/>
      </c>
      <c r="J842" s="35" t="str">
        <f t="shared" si="80"/>
        <v/>
      </c>
      <c r="K842" s="36" t="str">
        <f>Profile!$B$14</f>
        <v>700101-1</v>
      </c>
      <c r="L842" s="37">
        <f t="shared" ca="1" si="81"/>
        <v>45085</v>
      </c>
      <c r="M842" s="20" t="str">
        <f t="shared" si="82"/>
        <v>0</v>
      </c>
      <c r="N842" s="20" t="str">
        <f t="shared" si="83"/>
        <v>0</v>
      </c>
      <c r="O842" s="20" t="e">
        <f>ROUND(VLOOKUP($M842,age!$A$2:$M$479,2,FALSE),1)</f>
        <v>#N/A</v>
      </c>
      <c r="P842" s="20" t="e">
        <f>ROUND(VLOOKUP($M842,age!$A$2:$M$479,3,FALSE),1)</f>
        <v>#N/A</v>
      </c>
      <c r="Q842" s="20" t="e">
        <f>ROUND(VLOOKUP($M842,age!$A$2:$M$479,4,FALSE),1)</f>
        <v>#N/A</v>
      </c>
      <c r="R842" s="20" t="e">
        <f>ROUND(VLOOKUP($M842,age!$A$2:$M$479,5,FALSE),1)</f>
        <v>#N/A</v>
      </c>
      <c r="S842" s="20" t="e">
        <f>ROUND(VLOOKUP($M842,age!$A$2:$M$479,6,FALSE),1)</f>
        <v>#N/A</v>
      </c>
      <c r="T842" s="20" t="e">
        <f>ROUND(VLOOKUP($M842,age!$A$2:$M$479,7,FALSE),1)</f>
        <v>#N/A</v>
      </c>
      <c r="U842" s="20" t="e">
        <f>ROUND(VLOOKUP($M842,age!$A$2:$M$479,8,FALSE),1)</f>
        <v>#N/A</v>
      </c>
      <c r="V842" s="20" t="e">
        <f>ROUND(VLOOKUP($M842,age!$A$2:$M$479,9,FALSE),1)</f>
        <v>#N/A</v>
      </c>
      <c r="W842" s="20" t="e">
        <f>ROUND(VLOOKUP($M842,age!$A$2:$M$479,10,FALSE),1)</f>
        <v>#N/A</v>
      </c>
      <c r="X842" s="20" t="e">
        <f>ROUND(VLOOKUP($M842,age!$A$2:$M$479,11,FALSE),1)</f>
        <v>#N/A</v>
      </c>
      <c r="Y842" s="20" t="e">
        <f>ROUND(VLOOKUP($M842,age!$A$2:$M$479,12,FALSE),1)</f>
        <v>#N/A</v>
      </c>
      <c r="Z842" s="20" t="e">
        <f>ROUND(VLOOKUP($M842,age!$A$2:$M$479,13,FALSE),1)</f>
        <v>#N/A</v>
      </c>
      <c r="AA842" s="20" t="e">
        <f>ROUND(VLOOKUP($N842,ht!$A$2:$H$423,2,FALSE),1)</f>
        <v>#N/A</v>
      </c>
      <c r="AB842" s="38" t="e">
        <f>ROUND(VLOOKUP($N842,ht!$A$2:$H$423,3,FALSE),1)</f>
        <v>#N/A</v>
      </c>
      <c r="AC842" s="20" t="e">
        <f>ROUND(VLOOKUP($N842,ht!$A$2:$H$423,4,FALSE),1)</f>
        <v>#N/A</v>
      </c>
      <c r="AD842" s="20" t="e">
        <f>ROUND(VLOOKUP($N842,ht!$A$2:$H$423,5,FALSE),1)</f>
        <v>#N/A</v>
      </c>
      <c r="AE842" s="20" t="e">
        <f>ROUND(VLOOKUP($N842,ht!$A$2:$H$423,6,FALSE),1)</f>
        <v>#N/A</v>
      </c>
      <c r="AF842" s="20" t="e">
        <f>ROUND(VLOOKUP($N842,ht!$A$2:$H$423,7,FALSE),1)</f>
        <v>#N/A</v>
      </c>
      <c r="AG842" s="20" t="e">
        <f>ROUND(VLOOKUP($N842,ht!$A$2:$H$423,8,FALSE),1)</f>
        <v>#N/A</v>
      </c>
    </row>
    <row r="843" spans="1:33" x14ac:dyDescent="0.75">
      <c r="A843" s="4"/>
      <c r="B843" s="5"/>
      <c r="C843" s="6"/>
      <c r="D843" s="6"/>
      <c r="E843" s="6"/>
      <c r="F843" s="6"/>
      <c r="G843" s="6"/>
      <c r="H843" s="35" t="str">
        <f t="shared" si="78"/>
        <v/>
      </c>
      <c r="I843" s="35" t="str">
        <f t="shared" si="79"/>
        <v/>
      </c>
      <c r="J843" s="35" t="str">
        <f t="shared" si="80"/>
        <v/>
      </c>
      <c r="K843" s="36" t="str">
        <f>Profile!$B$14</f>
        <v>700101-1</v>
      </c>
      <c r="L843" s="37">
        <f t="shared" ca="1" si="81"/>
        <v>45085</v>
      </c>
      <c r="M843" s="20" t="str">
        <f t="shared" si="82"/>
        <v>0</v>
      </c>
      <c r="N843" s="20" t="str">
        <f t="shared" si="83"/>
        <v>0</v>
      </c>
      <c r="O843" s="20" t="e">
        <f>ROUND(VLOOKUP($M843,age!$A$2:$M$479,2,FALSE),1)</f>
        <v>#N/A</v>
      </c>
      <c r="P843" s="20" t="e">
        <f>ROUND(VLOOKUP($M843,age!$A$2:$M$479,3,FALSE),1)</f>
        <v>#N/A</v>
      </c>
      <c r="Q843" s="20" t="e">
        <f>ROUND(VLOOKUP($M843,age!$A$2:$M$479,4,FALSE),1)</f>
        <v>#N/A</v>
      </c>
      <c r="R843" s="20" t="e">
        <f>ROUND(VLOOKUP($M843,age!$A$2:$M$479,5,FALSE),1)</f>
        <v>#N/A</v>
      </c>
      <c r="S843" s="20" t="e">
        <f>ROUND(VLOOKUP($M843,age!$A$2:$M$479,6,FALSE),1)</f>
        <v>#N/A</v>
      </c>
      <c r="T843" s="20" t="e">
        <f>ROUND(VLOOKUP($M843,age!$A$2:$M$479,7,FALSE),1)</f>
        <v>#N/A</v>
      </c>
      <c r="U843" s="20" t="e">
        <f>ROUND(VLOOKUP($M843,age!$A$2:$M$479,8,FALSE),1)</f>
        <v>#N/A</v>
      </c>
      <c r="V843" s="20" t="e">
        <f>ROUND(VLOOKUP($M843,age!$A$2:$M$479,9,FALSE),1)</f>
        <v>#N/A</v>
      </c>
      <c r="W843" s="20" t="e">
        <f>ROUND(VLOOKUP($M843,age!$A$2:$M$479,10,FALSE),1)</f>
        <v>#N/A</v>
      </c>
      <c r="X843" s="20" t="e">
        <f>ROUND(VLOOKUP($M843,age!$A$2:$M$479,11,FALSE),1)</f>
        <v>#N/A</v>
      </c>
      <c r="Y843" s="20" t="e">
        <f>ROUND(VLOOKUP($M843,age!$A$2:$M$479,12,FALSE),1)</f>
        <v>#N/A</v>
      </c>
      <c r="Z843" s="20" t="e">
        <f>ROUND(VLOOKUP($M843,age!$A$2:$M$479,13,FALSE),1)</f>
        <v>#N/A</v>
      </c>
      <c r="AA843" s="20" t="e">
        <f>ROUND(VLOOKUP($N843,ht!$A$2:$H$423,2,FALSE),1)</f>
        <v>#N/A</v>
      </c>
      <c r="AB843" s="38" t="e">
        <f>ROUND(VLOOKUP($N843,ht!$A$2:$H$423,3,FALSE),1)</f>
        <v>#N/A</v>
      </c>
      <c r="AC843" s="20" t="e">
        <f>ROUND(VLOOKUP($N843,ht!$A$2:$H$423,4,FALSE),1)</f>
        <v>#N/A</v>
      </c>
      <c r="AD843" s="20" t="e">
        <f>ROUND(VLOOKUP($N843,ht!$A$2:$H$423,5,FALSE),1)</f>
        <v>#N/A</v>
      </c>
      <c r="AE843" s="20" t="e">
        <f>ROUND(VLOOKUP($N843,ht!$A$2:$H$423,6,FALSE),1)</f>
        <v>#N/A</v>
      </c>
      <c r="AF843" s="20" t="e">
        <f>ROUND(VLOOKUP($N843,ht!$A$2:$H$423,7,FALSE),1)</f>
        <v>#N/A</v>
      </c>
      <c r="AG843" s="20" t="e">
        <f>ROUND(VLOOKUP($N843,ht!$A$2:$H$423,8,FALSE),1)</f>
        <v>#N/A</v>
      </c>
    </row>
    <row r="844" spans="1:33" x14ac:dyDescent="0.75">
      <c r="A844" s="4"/>
      <c r="B844" s="5"/>
      <c r="C844" s="6"/>
      <c r="D844" s="6"/>
      <c r="E844" s="6"/>
      <c r="F844" s="6"/>
      <c r="G844" s="6"/>
      <c r="H844" s="35" t="str">
        <f t="shared" si="78"/>
        <v/>
      </c>
      <c r="I844" s="35" t="str">
        <f t="shared" si="79"/>
        <v/>
      </c>
      <c r="J844" s="35" t="str">
        <f t="shared" si="80"/>
        <v/>
      </c>
      <c r="K844" s="36" t="str">
        <f>Profile!$B$14</f>
        <v>700101-1</v>
      </c>
      <c r="L844" s="37">
        <f t="shared" ca="1" si="81"/>
        <v>45085</v>
      </c>
      <c r="M844" s="20" t="str">
        <f t="shared" si="82"/>
        <v>0</v>
      </c>
      <c r="N844" s="20" t="str">
        <f t="shared" si="83"/>
        <v>0</v>
      </c>
      <c r="O844" s="20" t="e">
        <f>ROUND(VLOOKUP($M844,age!$A$2:$M$479,2,FALSE),1)</f>
        <v>#N/A</v>
      </c>
      <c r="P844" s="20" t="e">
        <f>ROUND(VLOOKUP($M844,age!$A$2:$M$479,3,FALSE),1)</f>
        <v>#N/A</v>
      </c>
      <c r="Q844" s="20" t="e">
        <f>ROUND(VLOOKUP($M844,age!$A$2:$M$479,4,FALSE),1)</f>
        <v>#N/A</v>
      </c>
      <c r="R844" s="20" t="e">
        <f>ROUND(VLOOKUP($M844,age!$A$2:$M$479,5,FALSE),1)</f>
        <v>#N/A</v>
      </c>
      <c r="S844" s="20" t="e">
        <f>ROUND(VLOOKUP($M844,age!$A$2:$M$479,6,FALSE),1)</f>
        <v>#N/A</v>
      </c>
      <c r="T844" s="20" t="e">
        <f>ROUND(VLOOKUP($M844,age!$A$2:$M$479,7,FALSE),1)</f>
        <v>#N/A</v>
      </c>
      <c r="U844" s="20" t="e">
        <f>ROUND(VLOOKUP($M844,age!$A$2:$M$479,8,FALSE),1)</f>
        <v>#N/A</v>
      </c>
      <c r="V844" s="20" t="e">
        <f>ROUND(VLOOKUP($M844,age!$A$2:$M$479,9,FALSE),1)</f>
        <v>#N/A</v>
      </c>
      <c r="W844" s="20" t="e">
        <f>ROUND(VLOOKUP($M844,age!$A$2:$M$479,10,FALSE),1)</f>
        <v>#N/A</v>
      </c>
      <c r="X844" s="20" t="e">
        <f>ROUND(VLOOKUP($M844,age!$A$2:$M$479,11,FALSE),1)</f>
        <v>#N/A</v>
      </c>
      <c r="Y844" s="20" t="e">
        <f>ROUND(VLOOKUP($M844,age!$A$2:$M$479,12,FALSE),1)</f>
        <v>#N/A</v>
      </c>
      <c r="Z844" s="20" t="e">
        <f>ROUND(VLOOKUP($M844,age!$A$2:$M$479,13,FALSE),1)</f>
        <v>#N/A</v>
      </c>
      <c r="AA844" s="20" t="e">
        <f>ROUND(VLOOKUP($N844,ht!$A$2:$H$423,2,FALSE),1)</f>
        <v>#N/A</v>
      </c>
      <c r="AB844" s="38" t="e">
        <f>ROUND(VLOOKUP($N844,ht!$A$2:$H$423,3,FALSE),1)</f>
        <v>#N/A</v>
      </c>
      <c r="AC844" s="20" t="e">
        <f>ROUND(VLOOKUP($N844,ht!$A$2:$H$423,4,FALSE),1)</f>
        <v>#N/A</v>
      </c>
      <c r="AD844" s="20" t="e">
        <f>ROUND(VLOOKUP($N844,ht!$A$2:$H$423,5,FALSE),1)</f>
        <v>#N/A</v>
      </c>
      <c r="AE844" s="20" t="e">
        <f>ROUND(VLOOKUP($N844,ht!$A$2:$H$423,6,FALSE),1)</f>
        <v>#N/A</v>
      </c>
      <c r="AF844" s="20" t="e">
        <f>ROUND(VLOOKUP($N844,ht!$A$2:$H$423,7,FALSE),1)</f>
        <v>#N/A</v>
      </c>
      <c r="AG844" s="20" t="e">
        <f>ROUND(VLOOKUP($N844,ht!$A$2:$H$423,8,FALSE),1)</f>
        <v>#N/A</v>
      </c>
    </row>
    <row r="845" spans="1:33" x14ac:dyDescent="0.75">
      <c r="A845" s="4"/>
      <c r="B845" s="5"/>
      <c r="C845" s="6"/>
      <c r="D845" s="6"/>
      <c r="E845" s="6"/>
      <c r="F845" s="6"/>
      <c r="G845" s="6"/>
      <c r="H845" s="35" t="str">
        <f t="shared" si="78"/>
        <v/>
      </c>
      <c r="I845" s="35" t="str">
        <f t="shared" si="79"/>
        <v/>
      </c>
      <c r="J845" s="35" t="str">
        <f t="shared" si="80"/>
        <v/>
      </c>
      <c r="K845" s="36" t="str">
        <f>Profile!$B$14</f>
        <v>700101-1</v>
      </c>
      <c r="L845" s="37">
        <f t="shared" ca="1" si="81"/>
        <v>45085</v>
      </c>
      <c r="M845" s="20" t="str">
        <f t="shared" si="82"/>
        <v>0</v>
      </c>
      <c r="N845" s="20" t="str">
        <f t="shared" si="83"/>
        <v>0</v>
      </c>
      <c r="O845" s="20" t="e">
        <f>ROUND(VLOOKUP($M845,age!$A$2:$M$479,2,FALSE),1)</f>
        <v>#N/A</v>
      </c>
      <c r="P845" s="20" t="e">
        <f>ROUND(VLOOKUP($M845,age!$A$2:$M$479,3,FALSE),1)</f>
        <v>#N/A</v>
      </c>
      <c r="Q845" s="20" t="e">
        <f>ROUND(VLOOKUP($M845,age!$A$2:$M$479,4,FALSE),1)</f>
        <v>#N/A</v>
      </c>
      <c r="R845" s="20" t="e">
        <f>ROUND(VLOOKUP($M845,age!$A$2:$M$479,5,FALSE),1)</f>
        <v>#N/A</v>
      </c>
      <c r="S845" s="20" t="e">
        <f>ROUND(VLOOKUP($M845,age!$A$2:$M$479,6,FALSE),1)</f>
        <v>#N/A</v>
      </c>
      <c r="T845" s="20" t="e">
        <f>ROUND(VLOOKUP($M845,age!$A$2:$M$479,7,FALSE),1)</f>
        <v>#N/A</v>
      </c>
      <c r="U845" s="20" t="e">
        <f>ROUND(VLOOKUP($M845,age!$A$2:$M$479,8,FALSE),1)</f>
        <v>#N/A</v>
      </c>
      <c r="V845" s="20" t="e">
        <f>ROUND(VLOOKUP($M845,age!$A$2:$M$479,9,FALSE),1)</f>
        <v>#N/A</v>
      </c>
      <c r="W845" s="20" t="e">
        <f>ROUND(VLOOKUP($M845,age!$A$2:$M$479,10,FALSE),1)</f>
        <v>#N/A</v>
      </c>
      <c r="X845" s="20" t="e">
        <f>ROUND(VLOOKUP($M845,age!$A$2:$M$479,11,FALSE),1)</f>
        <v>#N/A</v>
      </c>
      <c r="Y845" s="20" t="e">
        <f>ROUND(VLOOKUP($M845,age!$A$2:$M$479,12,FALSE),1)</f>
        <v>#N/A</v>
      </c>
      <c r="Z845" s="20" t="e">
        <f>ROUND(VLOOKUP($M845,age!$A$2:$M$479,13,FALSE),1)</f>
        <v>#N/A</v>
      </c>
      <c r="AA845" s="20" t="e">
        <f>ROUND(VLOOKUP($N845,ht!$A$2:$H$423,2,FALSE),1)</f>
        <v>#N/A</v>
      </c>
      <c r="AB845" s="38" t="e">
        <f>ROUND(VLOOKUP($N845,ht!$A$2:$H$423,3,FALSE),1)</f>
        <v>#N/A</v>
      </c>
      <c r="AC845" s="20" t="e">
        <f>ROUND(VLOOKUP($N845,ht!$A$2:$H$423,4,FALSE),1)</f>
        <v>#N/A</v>
      </c>
      <c r="AD845" s="20" t="e">
        <f>ROUND(VLOOKUP($N845,ht!$A$2:$H$423,5,FALSE),1)</f>
        <v>#N/A</v>
      </c>
      <c r="AE845" s="20" t="e">
        <f>ROUND(VLOOKUP($N845,ht!$A$2:$H$423,6,FALSE),1)</f>
        <v>#N/A</v>
      </c>
      <c r="AF845" s="20" t="e">
        <f>ROUND(VLOOKUP($N845,ht!$A$2:$H$423,7,FALSE),1)</f>
        <v>#N/A</v>
      </c>
      <c r="AG845" s="20" t="e">
        <f>ROUND(VLOOKUP($N845,ht!$A$2:$H$423,8,FALSE),1)</f>
        <v>#N/A</v>
      </c>
    </row>
    <row r="846" spans="1:33" x14ac:dyDescent="0.75">
      <c r="A846" s="4"/>
      <c r="B846" s="5"/>
      <c r="C846" s="6"/>
      <c r="D846" s="6"/>
      <c r="E846" s="6"/>
      <c r="F846" s="6"/>
      <c r="G846" s="6"/>
      <c r="H846" s="35" t="str">
        <f t="shared" si="78"/>
        <v/>
      </c>
      <c r="I846" s="35" t="str">
        <f t="shared" si="79"/>
        <v/>
      </c>
      <c r="J846" s="35" t="str">
        <f t="shared" si="80"/>
        <v/>
      </c>
      <c r="K846" s="36" t="str">
        <f>Profile!$B$14</f>
        <v>700101-1</v>
      </c>
      <c r="L846" s="37">
        <f t="shared" ca="1" si="81"/>
        <v>45085</v>
      </c>
      <c r="M846" s="20" t="str">
        <f t="shared" si="82"/>
        <v>0</v>
      </c>
      <c r="N846" s="20" t="str">
        <f t="shared" si="83"/>
        <v>0</v>
      </c>
      <c r="O846" s="20" t="e">
        <f>ROUND(VLOOKUP($M846,age!$A$2:$M$479,2,FALSE),1)</f>
        <v>#N/A</v>
      </c>
      <c r="P846" s="20" t="e">
        <f>ROUND(VLOOKUP($M846,age!$A$2:$M$479,3,FALSE),1)</f>
        <v>#N/A</v>
      </c>
      <c r="Q846" s="20" t="e">
        <f>ROUND(VLOOKUP($M846,age!$A$2:$M$479,4,FALSE),1)</f>
        <v>#N/A</v>
      </c>
      <c r="R846" s="20" t="e">
        <f>ROUND(VLOOKUP($M846,age!$A$2:$M$479,5,FALSE),1)</f>
        <v>#N/A</v>
      </c>
      <c r="S846" s="20" t="e">
        <f>ROUND(VLOOKUP($M846,age!$A$2:$M$479,6,FALSE),1)</f>
        <v>#N/A</v>
      </c>
      <c r="T846" s="20" t="e">
        <f>ROUND(VLOOKUP($M846,age!$A$2:$M$479,7,FALSE),1)</f>
        <v>#N/A</v>
      </c>
      <c r="U846" s="20" t="e">
        <f>ROUND(VLOOKUP($M846,age!$A$2:$M$479,8,FALSE),1)</f>
        <v>#N/A</v>
      </c>
      <c r="V846" s="20" t="e">
        <f>ROUND(VLOOKUP($M846,age!$A$2:$M$479,9,FALSE),1)</f>
        <v>#N/A</v>
      </c>
      <c r="W846" s="20" t="e">
        <f>ROUND(VLOOKUP($M846,age!$A$2:$M$479,10,FALSE),1)</f>
        <v>#N/A</v>
      </c>
      <c r="X846" s="20" t="e">
        <f>ROUND(VLOOKUP($M846,age!$A$2:$M$479,11,FALSE),1)</f>
        <v>#N/A</v>
      </c>
      <c r="Y846" s="20" t="e">
        <f>ROUND(VLOOKUP($M846,age!$A$2:$M$479,12,FALSE),1)</f>
        <v>#N/A</v>
      </c>
      <c r="Z846" s="20" t="e">
        <f>ROUND(VLOOKUP($M846,age!$A$2:$M$479,13,FALSE),1)</f>
        <v>#N/A</v>
      </c>
      <c r="AA846" s="20" t="e">
        <f>ROUND(VLOOKUP($N846,ht!$A$2:$H$423,2,FALSE),1)</f>
        <v>#N/A</v>
      </c>
      <c r="AB846" s="38" t="e">
        <f>ROUND(VLOOKUP($N846,ht!$A$2:$H$423,3,FALSE),1)</f>
        <v>#N/A</v>
      </c>
      <c r="AC846" s="20" t="e">
        <f>ROUND(VLOOKUP($N846,ht!$A$2:$H$423,4,FALSE),1)</f>
        <v>#N/A</v>
      </c>
      <c r="AD846" s="20" t="e">
        <f>ROUND(VLOOKUP($N846,ht!$A$2:$H$423,5,FALSE),1)</f>
        <v>#N/A</v>
      </c>
      <c r="AE846" s="20" t="e">
        <f>ROUND(VLOOKUP($N846,ht!$A$2:$H$423,6,FALSE),1)</f>
        <v>#N/A</v>
      </c>
      <c r="AF846" s="20" t="e">
        <f>ROUND(VLOOKUP($N846,ht!$A$2:$H$423,7,FALSE),1)</f>
        <v>#N/A</v>
      </c>
      <c r="AG846" s="20" t="e">
        <f>ROUND(VLOOKUP($N846,ht!$A$2:$H$423,8,FALSE),1)</f>
        <v>#N/A</v>
      </c>
    </row>
    <row r="847" spans="1:33" x14ac:dyDescent="0.75">
      <c r="A847" s="4"/>
      <c r="B847" s="5"/>
      <c r="C847" s="6"/>
      <c r="D847" s="6"/>
      <c r="E847" s="6"/>
      <c r="F847" s="6"/>
      <c r="G847" s="6"/>
      <c r="H847" s="35" t="str">
        <f t="shared" si="78"/>
        <v/>
      </c>
      <c r="I847" s="35" t="str">
        <f t="shared" si="79"/>
        <v/>
      </c>
      <c r="J847" s="35" t="str">
        <f t="shared" si="80"/>
        <v/>
      </c>
      <c r="K847" s="36" t="str">
        <f>Profile!$B$14</f>
        <v>700101-1</v>
      </c>
      <c r="L847" s="37">
        <f t="shared" ca="1" si="81"/>
        <v>45085</v>
      </c>
      <c r="M847" s="20" t="str">
        <f t="shared" si="82"/>
        <v>0</v>
      </c>
      <c r="N847" s="20" t="str">
        <f t="shared" si="83"/>
        <v>0</v>
      </c>
      <c r="O847" s="20" t="e">
        <f>ROUND(VLOOKUP($M847,age!$A$2:$M$479,2,FALSE),1)</f>
        <v>#N/A</v>
      </c>
      <c r="P847" s="20" t="e">
        <f>ROUND(VLOOKUP($M847,age!$A$2:$M$479,3,FALSE),1)</f>
        <v>#N/A</v>
      </c>
      <c r="Q847" s="20" t="e">
        <f>ROUND(VLOOKUP($M847,age!$A$2:$M$479,4,FALSE),1)</f>
        <v>#N/A</v>
      </c>
      <c r="R847" s="20" t="e">
        <f>ROUND(VLOOKUP($M847,age!$A$2:$M$479,5,FALSE),1)</f>
        <v>#N/A</v>
      </c>
      <c r="S847" s="20" t="e">
        <f>ROUND(VLOOKUP($M847,age!$A$2:$M$479,6,FALSE),1)</f>
        <v>#N/A</v>
      </c>
      <c r="T847" s="20" t="e">
        <f>ROUND(VLOOKUP($M847,age!$A$2:$M$479,7,FALSE),1)</f>
        <v>#N/A</v>
      </c>
      <c r="U847" s="20" t="e">
        <f>ROUND(VLOOKUP($M847,age!$A$2:$M$479,8,FALSE),1)</f>
        <v>#N/A</v>
      </c>
      <c r="V847" s="20" t="e">
        <f>ROUND(VLOOKUP($M847,age!$A$2:$M$479,9,FALSE),1)</f>
        <v>#N/A</v>
      </c>
      <c r="W847" s="20" t="e">
        <f>ROUND(VLOOKUP($M847,age!$A$2:$M$479,10,FALSE),1)</f>
        <v>#N/A</v>
      </c>
      <c r="X847" s="20" t="e">
        <f>ROUND(VLOOKUP($M847,age!$A$2:$M$479,11,FALSE),1)</f>
        <v>#N/A</v>
      </c>
      <c r="Y847" s="20" t="e">
        <f>ROUND(VLOOKUP($M847,age!$A$2:$M$479,12,FALSE),1)</f>
        <v>#N/A</v>
      </c>
      <c r="Z847" s="20" t="e">
        <f>ROUND(VLOOKUP($M847,age!$A$2:$M$479,13,FALSE),1)</f>
        <v>#N/A</v>
      </c>
      <c r="AA847" s="20" t="e">
        <f>ROUND(VLOOKUP($N847,ht!$A$2:$H$423,2,FALSE),1)</f>
        <v>#N/A</v>
      </c>
      <c r="AB847" s="38" t="e">
        <f>ROUND(VLOOKUP($N847,ht!$A$2:$H$423,3,FALSE),1)</f>
        <v>#N/A</v>
      </c>
      <c r="AC847" s="20" t="e">
        <f>ROUND(VLOOKUP($N847,ht!$A$2:$H$423,4,FALSE),1)</f>
        <v>#N/A</v>
      </c>
      <c r="AD847" s="20" t="e">
        <f>ROUND(VLOOKUP($N847,ht!$A$2:$H$423,5,FALSE),1)</f>
        <v>#N/A</v>
      </c>
      <c r="AE847" s="20" t="e">
        <f>ROUND(VLOOKUP($N847,ht!$A$2:$H$423,6,FALSE),1)</f>
        <v>#N/A</v>
      </c>
      <c r="AF847" s="20" t="e">
        <f>ROUND(VLOOKUP($N847,ht!$A$2:$H$423,7,FALSE),1)</f>
        <v>#N/A</v>
      </c>
      <c r="AG847" s="20" t="e">
        <f>ROUND(VLOOKUP($N847,ht!$A$2:$H$423,8,FALSE),1)</f>
        <v>#N/A</v>
      </c>
    </row>
    <row r="848" spans="1:33" x14ac:dyDescent="0.75">
      <c r="A848" s="4"/>
      <c r="B848" s="5"/>
      <c r="C848" s="6"/>
      <c r="D848" s="6"/>
      <c r="E848" s="6"/>
      <c r="F848" s="6"/>
      <c r="G848" s="6"/>
      <c r="H848" s="35" t="str">
        <f t="shared" si="78"/>
        <v/>
      </c>
      <c r="I848" s="35" t="str">
        <f t="shared" si="79"/>
        <v/>
      </c>
      <c r="J848" s="35" t="str">
        <f t="shared" si="80"/>
        <v/>
      </c>
      <c r="K848" s="36" t="str">
        <f>Profile!$B$14</f>
        <v>700101-1</v>
      </c>
      <c r="L848" s="37">
        <f t="shared" ca="1" si="81"/>
        <v>45085</v>
      </c>
      <c r="M848" s="20" t="str">
        <f t="shared" si="82"/>
        <v>0</v>
      </c>
      <c r="N848" s="20" t="str">
        <f t="shared" si="83"/>
        <v>0</v>
      </c>
      <c r="O848" s="20" t="e">
        <f>ROUND(VLOOKUP($M848,age!$A$2:$M$479,2,FALSE),1)</f>
        <v>#N/A</v>
      </c>
      <c r="P848" s="20" t="e">
        <f>ROUND(VLOOKUP($M848,age!$A$2:$M$479,3,FALSE),1)</f>
        <v>#N/A</v>
      </c>
      <c r="Q848" s="20" t="e">
        <f>ROUND(VLOOKUP($M848,age!$A$2:$M$479,4,FALSE),1)</f>
        <v>#N/A</v>
      </c>
      <c r="R848" s="20" t="e">
        <f>ROUND(VLOOKUP($M848,age!$A$2:$M$479,5,FALSE),1)</f>
        <v>#N/A</v>
      </c>
      <c r="S848" s="20" t="e">
        <f>ROUND(VLOOKUP($M848,age!$A$2:$M$479,6,FALSE),1)</f>
        <v>#N/A</v>
      </c>
      <c r="T848" s="20" t="e">
        <f>ROUND(VLOOKUP($M848,age!$A$2:$M$479,7,FALSE),1)</f>
        <v>#N/A</v>
      </c>
      <c r="U848" s="20" t="e">
        <f>ROUND(VLOOKUP($M848,age!$A$2:$M$479,8,FALSE),1)</f>
        <v>#N/A</v>
      </c>
      <c r="V848" s="20" t="e">
        <f>ROUND(VLOOKUP($M848,age!$A$2:$M$479,9,FALSE),1)</f>
        <v>#N/A</v>
      </c>
      <c r="W848" s="20" t="e">
        <f>ROUND(VLOOKUP($M848,age!$A$2:$M$479,10,FALSE),1)</f>
        <v>#N/A</v>
      </c>
      <c r="X848" s="20" t="e">
        <f>ROUND(VLOOKUP($M848,age!$A$2:$M$479,11,FALSE),1)</f>
        <v>#N/A</v>
      </c>
      <c r="Y848" s="20" t="e">
        <f>ROUND(VLOOKUP($M848,age!$A$2:$M$479,12,FALSE),1)</f>
        <v>#N/A</v>
      </c>
      <c r="Z848" s="20" t="e">
        <f>ROUND(VLOOKUP($M848,age!$A$2:$M$479,13,FALSE),1)</f>
        <v>#N/A</v>
      </c>
      <c r="AA848" s="20" t="e">
        <f>ROUND(VLOOKUP($N848,ht!$A$2:$H$423,2,FALSE),1)</f>
        <v>#N/A</v>
      </c>
      <c r="AB848" s="38" t="e">
        <f>ROUND(VLOOKUP($N848,ht!$A$2:$H$423,3,FALSE),1)</f>
        <v>#N/A</v>
      </c>
      <c r="AC848" s="20" t="e">
        <f>ROUND(VLOOKUP($N848,ht!$A$2:$H$423,4,FALSE),1)</f>
        <v>#N/A</v>
      </c>
      <c r="AD848" s="20" t="e">
        <f>ROUND(VLOOKUP($N848,ht!$A$2:$H$423,5,FALSE),1)</f>
        <v>#N/A</v>
      </c>
      <c r="AE848" s="20" t="e">
        <f>ROUND(VLOOKUP($N848,ht!$A$2:$H$423,6,FALSE),1)</f>
        <v>#N/A</v>
      </c>
      <c r="AF848" s="20" t="e">
        <f>ROUND(VLOOKUP($N848,ht!$A$2:$H$423,7,FALSE),1)</f>
        <v>#N/A</v>
      </c>
      <c r="AG848" s="20" t="e">
        <f>ROUND(VLOOKUP($N848,ht!$A$2:$H$423,8,FALSE),1)</f>
        <v>#N/A</v>
      </c>
    </row>
    <row r="849" spans="1:33" x14ac:dyDescent="0.75">
      <c r="A849" s="4"/>
      <c r="B849" s="5"/>
      <c r="C849" s="6"/>
      <c r="D849" s="6"/>
      <c r="E849" s="6"/>
      <c r="F849" s="6"/>
      <c r="G849" s="6"/>
      <c r="H849" s="35" t="str">
        <f t="shared" si="78"/>
        <v/>
      </c>
      <c r="I849" s="35" t="str">
        <f t="shared" si="79"/>
        <v/>
      </c>
      <c r="J849" s="35" t="str">
        <f t="shared" si="80"/>
        <v/>
      </c>
      <c r="K849" s="36" t="str">
        <f>Profile!$B$14</f>
        <v>700101-1</v>
      </c>
      <c r="L849" s="37">
        <f t="shared" ca="1" si="81"/>
        <v>45085</v>
      </c>
      <c r="M849" s="20" t="str">
        <f t="shared" si="82"/>
        <v>0</v>
      </c>
      <c r="N849" s="20" t="str">
        <f t="shared" si="83"/>
        <v>0</v>
      </c>
      <c r="O849" s="20" t="e">
        <f>ROUND(VLOOKUP($M849,age!$A$2:$M$479,2,FALSE),1)</f>
        <v>#N/A</v>
      </c>
      <c r="P849" s="20" t="e">
        <f>ROUND(VLOOKUP($M849,age!$A$2:$M$479,3,FALSE),1)</f>
        <v>#N/A</v>
      </c>
      <c r="Q849" s="20" t="e">
        <f>ROUND(VLOOKUP($M849,age!$A$2:$M$479,4,FALSE),1)</f>
        <v>#N/A</v>
      </c>
      <c r="R849" s="20" t="e">
        <f>ROUND(VLOOKUP($M849,age!$A$2:$M$479,5,FALSE),1)</f>
        <v>#N/A</v>
      </c>
      <c r="S849" s="20" t="e">
        <f>ROUND(VLOOKUP($M849,age!$A$2:$M$479,6,FALSE),1)</f>
        <v>#N/A</v>
      </c>
      <c r="T849" s="20" t="e">
        <f>ROUND(VLOOKUP($M849,age!$A$2:$M$479,7,FALSE),1)</f>
        <v>#N/A</v>
      </c>
      <c r="U849" s="20" t="e">
        <f>ROUND(VLOOKUP($M849,age!$A$2:$M$479,8,FALSE),1)</f>
        <v>#N/A</v>
      </c>
      <c r="V849" s="20" t="e">
        <f>ROUND(VLOOKUP($M849,age!$A$2:$M$479,9,FALSE),1)</f>
        <v>#N/A</v>
      </c>
      <c r="W849" s="20" t="e">
        <f>ROUND(VLOOKUP($M849,age!$A$2:$M$479,10,FALSE),1)</f>
        <v>#N/A</v>
      </c>
      <c r="X849" s="20" t="e">
        <f>ROUND(VLOOKUP($M849,age!$A$2:$M$479,11,FALSE),1)</f>
        <v>#N/A</v>
      </c>
      <c r="Y849" s="20" t="e">
        <f>ROUND(VLOOKUP($M849,age!$A$2:$M$479,12,FALSE),1)</f>
        <v>#N/A</v>
      </c>
      <c r="Z849" s="20" t="e">
        <f>ROUND(VLOOKUP($M849,age!$A$2:$M$479,13,FALSE),1)</f>
        <v>#N/A</v>
      </c>
      <c r="AA849" s="20" t="e">
        <f>ROUND(VLOOKUP($N849,ht!$A$2:$H$423,2,FALSE),1)</f>
        <v>#N/A</v>
      </c>
      <c r="AB849" s="38" t="e">
        <f>ROUND(VLOOKUP($N849,ht!$A$2:$H$423,3,FALSE),1)</f>
        <v>#N/A</v>
      </c>
      <c r="AC849" s="20" t="e">
        <f>ROUND(VLOOKUP($N849,ht!$A$2:$H$423,4,FALSE),1)</f>
        <v>#N/A</v>
      </c>
      <c r="AD849" s="20" t="e">
        <f>ROUND(VLOOKUP($N849,ht!$A$2:$H$423,5,FALSE),1)</f>
        <v>#N/A</v>
      </c>
      <c r="AE849" s="20" t="e">
        <f>ROUND(VLOOKUP($N849,ht!$A$2:$H$423,6,FALSE),1)</f>
        <v>#N/A</v>
      </c>
      <c r="AF849" s="20" t="e">
        <f>ROUND(VLOOKUP($N849,ht!$A$2:$H$423,7,FALSE),1)</f>
        <v>#N/A</v>
      </c>
      <c r="AG849" s="20" t="e">
        <f>ROUND(VLOOKUP($N849,ht!$A$2:$H$423,8,FALSE),1)</f>
        <v>#N/A</v>
      </c>
    </row>
    <row r="850" spans="1:33" x14ac:dyDescent="0.75">
      <c r="A850" s="4"/>
      <c r="B850" s="5"/>
      <c r="C850" s="6"/>
      <c r="D850" s="6"/>
      <c r="E850" s="6"/>
      <c r="F850" s="6"/>
      <c r="G850" s="6"/>
      <c r="H850" s="35" t="str">
        <f t="shared" si="78"/>
        <v/>
      </c>
      <c r="I850" s="35" t="str">
        <f t="shared" si="79"/>
        <v/>
      </c>
      <c r="J850" s="35" t="str">
        <f t="shared" si="80"/>
        <v/>
      </c>
      <c r="K850" s="36" t="str">
        <f>Profile!$B$14</f>
        <v>700101-1</v>
      </c>
      <c r="L850" s="37">
        <f t="shared" ca="1" si="81"/>
        <v>45085</v>
      </c>
      <c r="M850" s="20" t="str">
        <f t="shared" si="82"/>
        <v>0</v>
      </c>
      <c r="N850" s="20" t="str">
        <f t="shared" si="83"/>
        <v>0</v>
      </c>
      <c r="O850" s="20" t="e">
        <f>ROUND(VLOOKUP($M850,age!$A$2:$M$479,2,FALSE),1)</f>
        <v>#N/A</v>
      </c>
      <c r="P850" s="20" t="e">
        <f>ROUND(VLOOKUP($M850,age!$A$2:$M$479,3,FALSE),1)</f>
        <v>#N/A</v>
      </c>
      <c r="Q850" s="20" t="e">
        <f>ROUND(VLOOKUP($M850,age!$A$2:$M$479,4,FALSE),1)</f>
        <v>#N/A</v>
      </c>
      <c r="R850" s="20" t="e">
        <f>ROUND(VLOOKUP($M850,age!$A$2:$M$479,5,FALSE),1)</f>
        <v>#N/A</v>
      </c>
      <c r="S850" s="20" t="e">
        <f>ROUND(VLOOKUP($M850,age!$A$2:$M$479,6,FALSE),1)</f>
        <v>#N/A</v>
      </c>
      <c r="T850" s="20" t="e">
        <f>ROUND(VLOOKUP($M850,age!$A$2:$M$479,7,FALSE),1)</f>
        <v>#N/A</v>
      </c>
      <c r="U850" s="20" t="e">
        <f>ROUND(VLOOKUP($M850,age!$A$2:$M$479,8,FALSE),1)</f>
        <v>#N/A</v>
      </c>
      <c r="V850" s="20" t="e">
        <f>ROUND(VLOOKUP($M850,age!$A$2:$M$479,9,FALSE),1)</f>
        <v>#N/A</v>
      </c>
      <c r="W850" s="20" t="e">
        <f>ROUND(VLOOKUP($M850,age!$A$2:$M$479,10,FALSE),1)</f>
        <v>#N/A</v>
      </c>
      <c r="X850" s="20" t="e">
        <f>ROUND(VLOOKUP($M850,age!$A$2:$M$479,11,FALSE),1)</f>
        <v>#N/A</v>
      </c>
      <c r="Y850" s="20" t="e">
        <f>ROUND(VLOOKUP($M850,age!$A$2:$M$479,12,FALSE),1)</f>
        <v>#N/A</v>
      </c>
      <c r="Z850" s="20" t="e">
        <f>ROUND(VLOOKUP($M850,age!$A$2:$M$479,13,FALSE),1)</f>
        <v>#N/A</v>
      </c>
      <c r="AA850" s="20" t="e">
        <f>ROUND(VLOOKUP($N850,ht!$A$2:$H$423,2,FALSE),1)</f>
        <v>#N/A</v>
      </c>
      <c r="AB850" s="38" t="e">
        <f>ROUND(VLOOKUP($N850,ht!$A$2:$H$423,3,FALSE),1)</f>
        <v>#N/A</v>
      </c>
      <c r="AC850" s="20" t="e">
        <f>ROUND(VLOOKUP($N850,ht!$A$2:$H$423,4,FALSE),1)</f>
        <v>#N/A</v>
      </c>
      <c r="AD850" s="20" t="e">
        <f>ROUND(VLOOKUP($N850,ht!$A$2:$H$423,5,FALSE),1)</f>
        <v>#N/A</v>
      </c>
      <c r="AE850" s="20" t="e">
        <f>ROUND(VLOOKUP($N850,ht!$A$2:$H$423,6,FALSE),1)</f>
        <v>#N/A</v>
      </c>
      <c r="AF850" s="20" t="e">
        <f>ROUND(VLOOKUP($N850,ht!$A$2:$H$423,7,FALSE),1)</f>
        <v>#N/A</v>
      </c>
      <c r="AG850" s="20" t="e">
        <f>ROUND(VLOOKUP($N850,ht!$A$2:$H$423,8,FALSE),1)</f>
        <v>#N/A</v>
      </c>
    </row>
    <row r="851" spans="1:33" x14ac:dyDescent="0.75">
      <c r="A851" s="4"/>
      <c r="B851" s="5"/>
      <c r="C851" s="6"/>
      <c r="D851" s="6"/>
      <c r="E851" s="6"/>
      <c r="F851" s="6"/>
      <c r="G851" s="6"/>
      <c r="H851" s="35" t="str">
        <f t="shared" si="78"/>
        <v/>
      </c>
      <c r="I851" s="35" t="str">
        <f t="shared" si="79"/>
        <v/>
      </c>
      <c r="J851" s="35" t="str">
        <f t="shared" si="80"/>
        <v/>
      </c>
      <c r="K851" s="36" t="str">
        <f>Profile!$B$14</f>
        <v>700101-1</v>
      </c>
      <c r="L851" s="37">
        <f t="shared" ca="1" si="81"/>
        <v>45085</v>
      </c>
      <c r="M851" s="20" t="str">
        <f t="shared" si="82"/>
        <v>0</v>
      </c>
      <c r="N851" s="20" t="str">
        <f t="shared" si="83"/>
        <v>0</v>
      </c>
      <c r="O851" s="20" t="e">
        <f>ROUND(VLOOKUP($M851,age!$A$2:$M$479,2,FALSE),1)</f>
        <v>#N/A</v>
      </c>
      <c r="P851" s="20" t="e">
        <f>ROUND(VLOOKUP($M851,age!$A$2:$M$479,3,FALSE),1)</f>
        <v>#N/A</v>
      </c>
      <c r="Q851" s="20" t="e">
        <f>ROUND(VLOOKUP($M851,age!$A$2:$M$479,4,FALSE),1)</f>
        <v>#N/A</v>
      </c>
      <c r="R851" s="20" t="e">
        <f>ROUND(VLOOKUP($M851,age!$A$2:$M$479,5,FALSE),1)</f>
        <v>#N/A</v>
      </c>
      <c r="S851" s="20" t="e">
        <f>ROUND(VLOOKUP($M851,age!$A$2:$M$479,6,FALSE),1)</f>
        <v>#N/A</v>
      </c>
      <c r="T851" s="20" t="e">
        <f>ROUND(VLOOKUP($M851,age!$A$2:$M$479,7,FALSE),1)</f>
        <v>#N/A</v>
      </c>
      <c r="U851" s="20" t="e">
        <f>ROUND(VLOOKUP($M851,age!$A$2:$M$479,8,FALSE),1)</f>
        <v>#N/A</v>
      </c>
      <c r="V851" s="20" t="e">
        <f>ROUND(VLOOKUP($M851,age!$A$2:$M$479,9,FALSE),1)</f>
        <v>#N/A</v>
      </c>
      <c r="W851" s="20" t="e">
        <f>ROUND(VLOOKUP($M851,age!$A$2:$M$479,10,FALSE),1)</f>
        <v>#N/A</v>
      </c>
      <c r="X851" s="20" t="e">
        <f>ROUND(VLOOKUP($M851,age!$A$2:$M$479,11,FALSE),1)</f>
        <v>#N/A</v>
      </c>
      <c r="Y851" s="20" t="e">
        <f>ROUND(VLOOKUP($M851,age!$A$2:$M$479,12,FALSE),1)</f>
        <v>#N/A</v>
      </c>
      <c r="Z851" s="20" t="e">
        <f>ROUND(VLOOKUP($M851,age!$A$2:$M$479,13,FALSE),1)</f>
        <v>#N/A</v>
      </c>
      <c r="AA851" s="20" t="e">
        <f>ROUND(VLOOKUP($N851,ht!$A$2:$H$423,2,FALSE),1)</f>
        <v>#N/A</v>
      </c>
      <c r="AB851" s="38" t="e">
        <f>ROUND(VLOOKUP($N851,ht!$A$2:$H$423,3,FALSE),1)</f>
        <v>#N/A</v>
      </c>
      <c r="AC851" s="20" t="e">
        <f>ROUND(VLOOKUP($N851,ht!$A$2:$H$423,4,FALSE),1)</f>
        <v>#N/A</v>
      </c>
      <c r="AD851" s="20" t="e">
        <f>ROUND(VLOOKUP($N851,ht!$A$2:$H$423,5,FALSE),1)</f>
        <v>#N/A</v>
      </c>
      <c r="AE851" s="20" t="e">
        <f>ROUND(VLOOKUP($N851,ht!$A$2:$H$423,6,FALSE),1)</f>
        <v>#N/A</v>
      </c>
      <c r="AF851" s="20" t="e">
        <f>ROUND(VLOOKUP($N851,ht!$A$2:$H$423,7,FALSE),1)</f>
        <v>#N/A</v>
      </c>
      <c r="AG851" s="20" t="e">
        <f>ROUND(VLOOKUP($N851,ht!$A$2:$H$423,8,FALSE),1)</f>
        <v>#N/A</v>
      </c>
    </row>
    <row r="852" spans="1:33" x14ac:dyDescent="0.75">
      <c r="A852" s="4"/>
      <c r="B852" s="5"/>
      <c r="C852" s="6"/>
      <c r="D852" s="6"/>
      <c r="E852" s="6"/>
      <c r="F852" s="6"/>
      <c r="G852" s="6"/>
      <c r="H852" s="35" t="str">
        <f t="shared" si="78"/>
        <v/>
      </c>
      <c r="I852" s="35" t="str">
        <f t="shared" si="79"/>
        <v/>
      </c>
      <c r="J852" s="35" t="str">
        <f t="shared" si="80"/>
        <v/>
      </c>
      <c r="K852" s="36" t="str">
        <f>Profile!$B$14</f>
        <v>700101-1</v>
      </c>
      <c r="L852" s="37">
        <f t="shared" ca="1" si="81"/>
        <v>45085</v>
      </c>
      <c r="M852" s="20" t="str">
        <f t="shared" si="82"/>
        <v>0</v>
      </c>
      <c r="N852" s="20" t="str">
        <f t="shared" si="83"/>
        <v>0</v>
      </c>
      <c r="O852" s="20" t="e">
        <f>ROUND(VLOOKUP($M852,age!$A$2:$M$479,2,FALSE),1)</f>
        <v>#N/A</v>
      </c>
      <c r="P852" s="20" t="e">
        <f>ROUND(VLOOKUP($M852,age!$A$2:$M$479,3,FALSE),1)</f>
        <v>#N/A</v>
      </c>
      <c r="Q852" s="20" t="e">
        <f>ROUND(VLOOKUP($M852,age!$A$2:$M$479,4,FALSE),1)</f>
        <v>#N/A</v>
      </c>
      <c r="R852" s="20" t="e">
        <f>ROUND(VLOOKUP($M852,age!$A$2:$M$479,5,FALSE),1)</f>
        <v>#N/A</v>
      </c>
      <c r="S852" s="20" t="e">
        <f>ROUND(VLOOKUP($M852,age!$A$2:$M$479,6,FALSE),1)</f>
        <v>#N/A</v>
      </c>
      <c r="T852" s="20" t="e">
        <f>ROUND(VLOOKUP($M852,age!$A$2:$M$479,7,FALSE),1)</f>
        <v>#N/A</v>
      </c>
      <c r="U852" s="20" t="e">
        <f>ROUND(VLOOKUP($M852,age!$A$2:$M$479,8,FALSE),1)</f>
        <v>#N/A</v>
      </c>
      <c r="V852" s="20" t="e">
        <f>ROUND(VLOOKUP($M852,age!$A$2:$M$479,9,FALSE),1)</f>
        <v>#N/A</v>
      </c>
      <c r="W852" s="20" t="e">
        <f>ROUND(VLOOKUP($M852,age!$A$2:$M$479,10,FALSE),1)</f>
        <v>#N/A</v>
      </c>
      <c r="X852" s="20" t="e">
        <f>ROUND(VLOOKUP($M852,age!$A$2:$M$479,11,FALSE),1)</f>
        <v>#N/A</v>
      </c>
      <c r="Y852" s="20" t="e">
        <f>ROUND(VLOOKUP($M852,age!$A$2:$M$479,12,FALSE),1)</f>
        <v>#N/A</v>
      </c>
      <c r="Z852" s="20" t="e">
        <f>ROUND(VLOOKUP($M852,age!$A$2:$M$479,13,FALSE),1)</f>
        <v>#N/A</v>
      </c>
      <c r="AA852" s="20" t="e">
        <f>ROUND(VLOOKUP($N852,ht!$A$2:$H$423,2,FALSE),1)</f>
        <v>#N/A</v>
      </c>
      <c r="AB852" s="38" t="e">
        <f>ROUND(VLOOKUP($N852,ht!$A$2:$H$423,3,FALSE),1)</f>
        <v>#N/A</v>
      </c>
      <c r="AC852" s="20" t="e">
        <f>ROUND(VLOOKUP($N852,ht!$A$2:$H$423,4,FALSE),1)</f>
        <v>#N/A</v>
      </c>
      <c r="AD852" s="20" t="e">
        <f>ROUND(VLOOKUP($N852,ht!$A$2:$H$423,5,FALSE),1)</f>
        <v>#N/A</v>
      </c>
      <c r="AE852" s="20" t="e">
        <f>ROUND(VLOOKUP($N852,ht!$A$2:$H$423,6,FALSE),1)</f>
        <v>#N/A</v>
      </c>
      <c r="AF852" s="20" t="e">
        <f>ROUND(VLOOKUP($N852,ht!$A$2:$H$423,7,FALSE),1)</f>
        <v>#N/A</v>
      </c>
      <c r="AG852" s="20" t="e">
        <f>ROUND(VLOOKUP($N852,ht!$A$2:$H$423,8,FALSE),1)</f>
        <v>#N/A</v>
      </c>
    </row>
    <row r="853" spans="1:33" x14ac:dyDescent="0.75">
      <c r="A853" s="4"/>
      <c r="B853" s="5"/>
      <c r="C853" s="6"/>
      <c r="D853" s="6"/>
      <c r="E853" s="6"/>
      <c r="F853" s="6"/>
      <c r="G853" s="6"/>
      <c r="H853" s="35" t="str">
        <f t="shared" si="78"/>
        <v/>
      </c>
      <c r="I853" s="35" t="str">
        <f t="shared" si="79"/>
        <v/>
      </c>
      <c r="J853" s="35" t="str">
        <f t="shared" si="80"/>
        <v/>
      </c>
      <c r="K853" s="36" t="str">
        <f>Profile!$B$14</f>
        <v>700101-1</v>
      </c>
      <c r="L853" s="37">
        <f t="shared" ca="1" si="81"/>
        <v>45085</v>
      </c>
      <c r="M853" s="20" t="str">
        <f t="shared" si="82"/>
        <v>0</v>
      </c>
      <c r="N853" s="20" t="str">
        <f t="shared" si="83"/>
        <v>0</v>
      </c>
      <c r="O853" s="20" t="e">
        <f>ROUND(VLOOKUP($M853,age!$A$2:$M$479,2,FALSE),1)</f>
        <v>#N/A</v>
      </c>
      <c r="P853" s="20" t="e">
        <f>ROUND(VLOOKUP($M853,age!$A$2:$M$479,3,FALSE),1)</f>
        <v>#N/A</v>
      </c>
      <c r="Q853" s="20" t="e">
        <f>ROUND(VLOOKUP($M853,age!$A$2:$M$479,4,FALSE),1)</f>
        <v>#N/A</v>
      </c>
      <c r="R853" s="20" t="e">
        <f>ROUND(VLOOKUP($M853,age!$A$2:$M$479,5,FALSE),1)</f>
        <v>#N/A</v>
      </c>
      <c r="S853" s="20" t="e">
        <f>ROUND(VLOOKUP($M853,age!$A$2:$M$479,6,FALSE),1)</f>
        <v>#N/A</v>
      </c>
      <c r="T853" s="20" t="e">
        <f>ROUND(VLOOKUP($M853,age!$A$2:$M$479,7,FALSE),1)</f>
        <v>#N/A</v>
      </c>
      <c r="U853" s="20" t="e">
        <f>ROUND(VLOOKUP($M853,age!$A$2:$M$479,8,FALSE),1)</f>
        <v>#N/A</v>
      </c>
      <c r="V853" s="20" t="e">
        <f>ROUND(VLOOKUP($M853,age!$A$2:$M$479,9,FALSE),1)</f>
        <v>#N/A</v>
      </c>
      <c r="W853" s="20" t="e">
        <f>ROUND(VLOOKUP($M853,age!$A$2:$M$479,10,FALSE),1)</f>
        <v>#N/A</v>
      </c>
      <c r="X853" s="20" t="e">
        <f>ROUND(VLOOKUP($M853,age!$A$2:$M$479,11,FALSE),1)</f>
        <v>#N/A</v>
      </c>
      <c r="Y853" s="20" t="e">
        <f>ROUND(VLOOKUP($M853,age!$A$2:$M$479,12,FALSE),1)</f>
        <v>#N/A</v>
      </c>
      <c r="Z853" s="20" t="e">
        <f>ROUND(VLOOKUP($M853,age!$A$2:$M$479,13,FALSE),1)</f>
        <v>#N/A</v>
      </c>
      <c r="AA853" s="20" t="e">
        <f>ROUND(VLOOKUP($N853,ht!$A$2:$H$423,2,FALSE),1)</f>
        <v>#N/A</v>
      </c>
      <c r="AB853" s="38" t="e">
        <f>ROUND(VLOOKUP($N853,ht!$A$2:$H$423,3,FALSE),1)</f>
        <v>#N/A</v>
      </c>
      <c r="AC853" s="20" t="e">
        <f>ROUND(VLOOKUP($N853,ht!$A$2:$H$423,4,FALSE),1)</f>
        <v>#N/A</v>
      </c>
      <c r="AD853" s="20" t="e">
        <f>ROUND(VLOOKUP($N853,ht!$A$2:$H$423,5,FALSE),1)</f>
        <v>#N/A</v>
      </c>
      <c r="AE853" s="20" t="e">
        <f>ROUND(VLOOKUP($N853,ht!$A$2:$H$423,6,FALSE),1)</f>
        <v>#N/A</v>
      </c>
      <c r="AF853" s="20" t="e">
        <f>ROUND(VLOOKUP($N853,ht!$A$2:$H$423,7,FALSE),1)</f>
        <v>#N/A</v>
      </c>
      <c r="AG853" s="20" t="e">
        <f>ROUND(VLOOKUP($N853,ht!$A$2:$H$423,8,FALSE),1)</f>
        <v>#N/A</v>
      </c>
    </row>
    <row r="854" spans="1:33" x14ac:dyDescent="0.75">
      <c r="A854" s="4"/>
      <c r="B854" s="5"/>
      <c r="C854" s="6"/>
      <c r="D854" s="6"/>
      <c r="E854" s="6"/>
      <c r="F854" s="6"/>
      <c r="G854" s="6"/>
      <c r="H854" s="35" t="str">
        <f t="shared" si="78"/>
        <v/>
      </c>
      <c r="I854" s="35" t="str">
        <f t="shared" si="79"/>
        <v/>
      </c>
      <c r="J854" s="35" t="str">
        <f t="shared" si="80"/>
        <v/>
      </c>
      <c r="K854" s="36" t="str">
        <f>Profile!$B$14</f>
        <v>700101-1</v>
      </c>
      <c r="L854" s="37">
        <f t="shared" ca="1" si="81"/>
        <v>45085</v>
      </c>
      <c r="M854" s="20" t="str">
        <f t="shared" si="82"/>
        <v>0</v>
      </c>
      <c r="N854" s="20" t="str">
        <f t="shared" si="83"/>
        <v>0</v>
      </c>
      <c r="O854" s="20" t="e">
        <f>ROUND(VLOOKUP($M854,age!$A$2:$M$479,2,FALSE),1)</f>
        <v>#N/A</v>
      </c>
      <c r="P854" s="20" t="e">
        <f>ROUND(VLOOKUP($M854,age!$A$2:$M$479,3,FALSE),1)</f>
        <v>#N/A</v>
      </c>
      <c r="Q854" s="20" t="e">
        <f>ROUND(VLOOKUP($M854,age!$A$2:$M$479,4,FALSE),1)</f>
        <v>#N/A</v>
      </c>
      <c r="R854" s="20" t="e">
        <f>ROUND(VLOOKUP($M854,age!$A$2:$M$479,5,FALSE),1)</f>
        <v>#N/A</v>
      </c>
      <c r="S854" s="20" t="e">
        <f>ROUND(VLOOKUP($M854,age!$A$2:$M$479,6,FALSE),1)</f>
        <v>#N/A</v>
      </c>
      <c r="T854" s="20" t="e">
        <f>ROUND(VLOOKUP($M854,age!$A$2:$M$479,7,FALSE),1)</f>
        <v>#N/A</v>
      </c>
      <c r="U854" s="20" t="e">
        <f>ROUND(VLOOKUP($M854,age!$A$2:$M$479,8,FALSE),1)</f>
        <v>#N/A</v>
      </c>
      <c r="V854" s="20" t="e">
        <f>ROUND(VLOOKUP($M854,age!$A$2:$M$479,9,FALSE),1)</f>
        <v>#N/A</v>
      </c>
      <c r="W854" s="20" t="e">
        <f>ROUND(VLOOKUP($M854,age!$A$2:$M$479,10,FALSE),1)</f>
        <v>#N/A</v>
      </c>
      <c r="X854" s="20" t="e">
        <f>ROUND(VLOOKUP($M854,age!$A$2:$M$479,11,FALSE),1)</f>
        <v>#N/A</v>
      </c>
      <c r="Y854" s="20" t="e">
        <f>ROUND(VLOOKUP($M854,age!$A$2:$M$479,12,FALSE),1)</f>
        <v>#N/A</v>
      </c>
      <c r="Z854" s="20" t="e">
        <f>ROUND(VLOOKUP($M854,age!$A$2:$M$479,13,FALSE),1)</f>
        <v>#N/A</v>
      </c>
      <c r="AA854" s="20" t="e">
        <f>ROUND(VLOOKUP($N854,ht!$A$2:$H$423,2,FALSE),1)</f>
        <v>#N/A</v>
      </c>
      <c r="AB854" s="38" t="e">
        <f>ROUND(VLOOKUP($N854,ht!$A$2:$H$423,3,FALSE),1)</f>
        <v>#N/A</v>
      </c>
      <c r="AC854" s="20" t="e">
        <f>ROUND(VLOOKUP($N854,ht!$A$2:$H$423,4,FALSE),1)</f>
        <v>#N/A</v>
      </c>
      <c r="AD854" s="20" t="e">
        <f>ROUND(VLOOKUP($N854,ht!$A$2:$H$423,5,FALSE),1)</f>
        <v>#N/A</v>
      </c>
      <c r="AE854" s="20" t="e">
        <f>ROUND(VLOOKUP($N854,ht!$A$2:$H$423,6,FALSE),1)</f>
        <v>#N/A</v>
      </c>
      <c r="AF854" s="20" t="e">
        <f>ROUND(VLOOKUP($N854,ht!$A$2:$H$423,7,FALSE),1)</f>
        <v>#N/A</v>
      </c>
      <c r="AG854" s="20" t="e">
        <f>ROUND(VLOOKUP($N854,ht!$A$2:$H$423,8,FALSE),1)</f>
        <v>#N/A</v>
      </c>
    </row>
    <row r="855" spans="1:33" x14ac:dyDescent="0.75">
      <c r="A855" s="4"/>
      <c r="B855" s="5"/>
      <c r="C855" s="6"/>
      <c r="D855" s="6"/>
      <c r="E855" s="6"/>
      <c r="F855" s="6"/>
      <c r="G855" s="6"/>
      <c r="H855" s="35" t="str">
        <f t="shared" si="78"/>
        <v/>
      </c>
      <c r="I855" s="35" t="str">
        <f t="shared" si="79"/>
        <v/>
      </c>
      <c r="J855" s="35" t="str">
        <f t="shared" si="80"/>
        <v/>
      </c>
      <c r="K855" s="36" t="str">
        <f>Profile!$B$14</f>
        <v>700101-1</v>
      </c>
      <c r="L855" s="37">
        <f t="shared" ca="1" si="81"/>
        <v>45085</v>
      </c>
      <c r="M855" s="20" t="str">
        <f t="shared" si="82"/>
        <v>0</v>
      </c>
      <c r="N855" s="20" t="str">
        <f t="shared" si="83"/>
        <v>0</v>
      </c>
      <c r="O855" s="20" t="e">
        <f>ROUND(VLOOKUP($M855,age!$A$2:$M$479,2,FALSE),1)</f>
        <v>#N/A</v>
      </c>
      <c r="P855" s="20" t="e">
        <f>ROUND(VLOOKUP($M855,age!$A$2:$M$479,3,FALSE),1)</f>
        <v>#N/A</v>
      </c>
      <c r="Q855" s="20" t="e">
        <f>ROUND(VLOOKUP($M855,age!$A$2:$M$479,4,FALSE),1)</f>
        <v>#N/A</v>
      </c>
      <c r="R855" s="20" t="e">
        <f>ROUND(VLOOKUP($M855,age!$A$2:$M$479,5,FALSE),1)</f>
        <v>#N/A</v>
      </c>
      <c r="S855" s="20" t="e">
        <f>ROUND(VLOOKUP($M855,age!$A$2:$M$479,6,FALSE),1)</f>
        <v>#N/A</v>
      </c>
      <c r="T855" s="20" t="e">
        <f>ROUND(VLOOKUP($M855,age!$A$2:$M$479,7,FALSE),1)</f>
        <v>#N/A</v>
      </c>
      <c r="U855" s="20" t="e">
        <f>ROUND(VLOOKUP($M855,age!$A$2:$M$479,8,FALSE),1)</f>
        <v>#N/A</v>
      </c>
      <c r="V855" s="20" t="e">
        <f>ROUND(VLOOKUP($M855,age!$A$2:$M$479,9,FALSE),1)</f>
        <v>#N/A</v>
      </c>
      <c r="W855" s="20" t="e">
        <f>ROUND(VLOOKUP($M855,age!$A$2:$M$479,10,FALSE),1)</f>
        <v>#N/A</v>
      </c>
      <c r="X855" s="20" t="e">
        <f>ROUND(VLOOKUP($M855,age!$A$2:$M$479,11,FALSE),1)</f>
        <v>#N/A</v>
      </c>
      <c r="Y855" s="20" t="e">
        <f>ROUND(VLOOKUP($M855,age!$A$2:$M$479,12,FALSE),1)</f>
        <v>#N/A</v>
      </c>
      <c r="Z855" s="20" t="e">
        <f>ROUND(VLOOKUP($M855,age!$A$2:$M$479,13,FALSE),1)</f>
        <v>#N/A</v>
      </c>
      <c r="AA855" s="20" t="e">
        <f>ROUND(VLOOKUP($N855,ht!$A$2:$H$423,2,FALSE),1)</f>
        <v>#N/A</v>
      </c>
      <c r="AB855" s="38" t="e">
        <f>ROUND(VLOOKUP($N855,ht!$A$2:$H$423,3,FALSE),1)</f>
        <v>#N/A</v>
      </c>
      <c r="AC855" s="20" t="e">
        <f>ROUND(VLOOKUP($N855,ht!$A$2:$H$423,4,FALSE),1)</f>
        <v>#N/A</v>
      </c>
      <c r="AD855" s="20" t="e">
        <f>ROUND(VLOOKUP($N855,ht!$A$2:$H$423,5,FALSE),1)</f>
        <v>#N/A</v>
      </c>
      <c r="AE855" s="20" t="e">
        <f>ROUND(VLOOKUP($N855,ht!$A$2:$H$423,6,FALSE),1)</f>
        <v>#N/A</v>
      </c>
      <c r="AF855" s="20" t="e">
        <f>ROUND(VLOOKUP($N855,ht!$A$2:$H$423,7,FALSE),1)</f>
        <v>#N/A</v>
      </c>
      <c r="AG855" s="20" t="e">
        <f>ROUND(VLOOKUP($N855,ht!$A$2:$H$423,8,FALSE),1)</f>
        <v>#N/A</v>
      </c>
    </row>
    <row r="856" spans="1:33" x14ac:dyDescent="0.75">
      <c r="A856" s="4"/>
      <c r="B856" s="5"/>
      <c r="C856" s="6"/>
      <c r="D856" s="6"/>
      <c r="E856" s="6"/>
      <c r="F856" s="6"/>
      <c r="G856" s="6"/>
      <c r="H856" s="35" t="str">
        <f t="shared" si="78"/>
        <v/>
      </c>
      <c r="I856" s="35" t="str">
        <f t="shared" si="79"/>
        <v/>
      </c>
      <c r="J856" s="35" t="str">
        <f t="shared" si="80"/>
        <v/>
      </c>
      <c r="K856" s="36" t="str">
        <f>Profile!$B$14</f>
        <v>700101-1</v>
      </c>
      <c r="L856" s="37">
        <f t="shared" ca="1" si="81"/>
        <v>45085</v>
      </c>
      <c r="M856" s="20" t="str">
        <f t="shared" si="82"/>
        <v>0</v>
      </c>
      <c r="N856" s="20" t="str">
        <f t="shared" si="83"/>
        <v>0</v>
      </c>
      <c r="O856" s="20" t="e">
        <f>ROUND(VLOOKUP($M856,age!$A$2:$M$479,2,FALSE),1)</f>
        <v>#N/A</v>
      </c>
      <c r="P856" s="20" t="e">
        <f>ROUND(VLOOKUP($M856,age!$A$2:$M$479,3,FALSE),1)</f>
        <v>#N/A</v>
      </c>
      <c r="Q856" s="20" t="e">
        <f>ROUND(VLOOKUP($M856,age!$A$2:$M$479,4,FALSE),1)</f>
        <v>#N/A</v>
      </c>
      <c r="R856" s="20" t="e">
        <f>ROUND(VLOOKUP($M856,age!$A$2:$M$479,5,FALSE),1)</f>
        <v>#N/A</v>
      </c>
      <c r="S856" s="20" t="e">
        <f>ROUND(VLOOKUP($M856,age!$A$2:$M$479,6,FALSE),1)</f>
        <v>#N/A</v>
      </c>
      <c r="T856" s="20" t="e">
        <f>ROUND(VLOOKUP($M856,age!$A$2:$M$479,7,FALSE),1)</f>
        <v>#N/A</v>
      </c>
      <c r="U856" s="20" t="e">
        <f>ROUND(VLOOKUP($M856,age!$A$2:$M$479,8,FALSE),1)</f>
        <v>#N/A</v>
      </c>
      <c r="V856" s="20" t="e">
        <f>ROUND(VLOOKUP($M856,age!$A$2:$M$479,9,FALSE),1)</f>
        <v>#N/A</v>
      </c>
      <c r="W856" s="20" t="e">
        <f>ROUND(VLOOKUP($M856,age!$A$2:$M$479,10,FALSE),1)</f>
        <v>#N/A</v>
      </c>
      <c r="X856" s="20" t="e">
        <f>ROUND(VLOOKUP($M856,age!$A$2:$M$479,11,FALSE),1)</f>
        <v>#N/A</v>
      </c>
      <c r="Y856" s="20" t="e">
        <f>ROUND(VLOOKUP($M856,age!$A$2:$M$479,12,FALSE),1)</f>
        <v>#N/A</v>
      </c>
      <c r="Z856" s="20" t="e">
        <f>ROUND(VLOOKUP($M856,age!$A$2:$M$479,13,FALSE),1)</f>
        <v>#N/A</v>
      </c>
      <c r="AA856" s="20" t="e">
        <f>ROUND(VLOOKUP($N856,ht!$A$2:$H$423,2,FALSE),1)</f>
        <v>#N/A</v>
      </c>
      <c r="AB856" s="38" t="e">
        <f>ROUND(VLOOKUP($N856,ht!$A$2:$H$423,3,FALSE),1)</f>
        <v>#N/A</v>
      </c>
      <c r="AC856" s="20" t="e">
        <f>ROUND(VLOOKUP($N856,ht!$A$2:$H$423,4,FALSE),1)</f>
        <v>#N/A</v>
      </c>
      <c r="AD856" s="20" t="e">
        <f>ROUND(VLOOKUP($N856,ht!$A$2:$H$423,5,FALSE),1)</f>
        <v>#N/A</v>
      </c>
      <c r="AE856" s="20" t="e">
        <f>ROUND(VLOOKUP($N856,ht!$A$2:$H$423,6,FALSE),1)</f>
        <v>#N/A</v>
      </c>
      <c r="AF856" s="20" t="e">
        <f>ROUND(VLOOKUP($N856,ht!$A$2:$H$423,7,FALSE),1)</f>
        <v>#N/A</v>
      </c>
      <c r="AG856" s="20" t="e">
        <f>ROUND(VLOOKUP($N856,ht!$A$2:$H$423,8,FALSE),1)</f>
        <v>#N/A</v>
      </c>
    </row>
    <row r="857" spans="1:33" x14ac:dyDescent="0.75">
      <c r="A857" s="4"/>
      <c r="B857" s="5"/>
      <c r="C857" s="6"/>
      <c r="D857" s="6"/>
      <c r="E857" s="6"/>
      <c r="F857" s="6"/>
      <c r="G857" s="6"/>
      <c r="H857" s="35" t="str">
        <f t="shared" si="78"/>
        <v/>
      </c>
      <c r="I857" s="35" t="str">
        <f t="shared" si="79"/>
        <v/>
      </c>
      <c r="J857" s="35" t="str">
        <f t="shared" si="80"/>
        <v/>
      </c>
      <c r="K857" s="36" t="str">
        <f>Profile!$B$14</f>
        <v>700101-1</v>
      </c>
      <c r="L857" s="37">
        <f t="shared" ca="1" si="81"/>
        <v>45085</v>
      </c>
      <c r="M857" s="20" t="str">
        <f t="shared" si="82"/>
        <v>0</v>
      </c>
      <c r="N857" s="20" t="str">
        <f t="shared" si="83"/>
        <v>0</v>
      </c>
      <c r="O857" s="20" t="e">
        <f>ROUND(VLOOKUP($M857,age!$A$2:$M$479,2,FALSE),1)</f>
        <v>#N/A</v>
      </c>
      <c r="P857" s="20" t="e">
        <f>ROUND(VLOOKUP($M857,age!$A$2:$M$479,3,FALSE),1)</f>
        <v>#N/A</v>
      </c>
      <c r="Q857" s="20" t="e">
        <f>ROUND(VLOOKUP($M857,age!$A$2:$M$479,4,FALSE),1)</f>
        <v>#N/A</v>
      </c>
      <c r="R857" s="20" t="e">
        <f>ROUND(VLOOKUP($M857,age!$A$2:$M$479,5,FALSE),1)</f>
        <v>#N/A</v>
      </c>
      <c r="S857" s="20" t="e">
        <f>ROUND(VLOOKUP($M857,age!$A$2:$M$479,6,FALSE),1)</f>
        <v>#N/A</v>
      </c>
      <c r="T857" s="20" t="e">
        <f>ROUND(VLOOKUP($M857,age!$A$2:$M$479,7,FALSE),1)</f>
        <v>#N/A</v>
      </c>
      <c r="U857" s="20" t="e">
        <f>ROUND(VLOOKUP($M857,age!$A$2:$M$479,8,FALSE),1)</f>
        <v>#N/A</v>
      </c>
      <c r="V857" s="20" t="e">
        <f>ROUND(VLOOKUP($M857,age!$A$2:$M$479,9,FALSE),1)</f>
        <v>#N/A</v>
      </c>
      <c r="W857" s="20" t="e">
        <f>ROUND(VLOOKUP($M857,age!$A$2:$M$479,10,FALSE),1)</f>
        <v>#N/A</v>
      </c>
      <c r="X857" s="20" t="e">
        <f>ROUND(VLOOKUP($M857,age!$A$2:$M$479,11,FALSE),1)</f>
        <v>#N/A</v>
      </c>
      <c r="Y857" s="20" t="e">
        <f>ROUND(VLOOKUP($M857,age!$A$2:$M$479,12,FALSE),1)</f>
        <v>#N/A</v>
      </c>
      <c r="Z857" s="20" t="e">
        <f>ROUND(VLOOKUP($M857,age!$A$2:$M$479,13,FALSE),1)</f>
        <v>#N/A</v>
      </c>
      <c r="AA857" s="20" t="e">
        <f>ROUND(VLOOKUP($N857,ht!$A$2:$H$423,2,FALSE),1)</f>
        <v>#N/A</v>
      </c>
      <c r="AB857" s="38" t="e">
        <f>ROUND(VLOOKUP($N857,ht!$A$2:$H$423,3,FALSE),1)</f>
        <v>#N/A</v>
      </c>
      <c r="AC857" s="20" t="e">
        <f>ROUND(VLOOKUP($N857,ht!$A$2:$H$423,4,FALSE),1)</f>
        <v>#N/A</v>
      </c>
      <c r="AD857" s="20" t="e">
        <f>ROUND(VLOOKUP($N857,ht!$A$2:$H$423,5,FALSE),1)</f>
        <v>#N/A</v>
      </c>
      <c r="AE857" s="20" t="e">
        <f>ROUND(VLOOKUP($N857,ht!$A$2:$H$423,6,FALSE),1)</f>
        <v>#N/A</v>
      </c>
      <c r="AF857" s="20" t="e">
        <f>ROUND(VLOOKUP($N857,ht!$A$2:$H$423,7,FALSE),1)</f>
        <v>#N/A</v>
      </c>
      <c r="AG857" s="20" t="e">
        <f>ROUND(VLOOKUP($N857,ht!$A$2:$H$423,8,FALSE),1)</f>
        <v>#N/A</v>
      </c>
    </row>
    <row r="858" spans="1:33" x14ac:dyDescent="0.75">
      <c r="A858" s="4"/>
      <c r="B858" s="5"/>
      <c r="C858" s="6"/>
      <c r="D858" s="6"/>
      <c r="E858" s="6"/>
      <c r="F858" s="6"/>
      <c r="G858" s="6"/>
      <c r="H858" s="35" t="str">
        <f t="shared" si="78"/>
        <v/>
      </c>
      <c r="I858" s="35" t="str">
        <f t="shared" si="79"/>
        <v/>
      </c>
      <c r="J858" s="35" t="str">
        <f t="shared" si="80"/>
        <v/>
      </c>
      <c r="K858" s="36" t="str">
        <f>Profile!$B$14</f>
        <v>700101-1</v>
      </c>
      <c r="L858" s="37">
        <f t="shared" ca="1" si="81"/>
        <v>45085</v>
      </c>
      <c r="M858" s="20" t="str">
        <f t="shared" si="82"/>
        <v>0</v>
      </c>
      <c r="N858" s="20" t="str">
        <f t="shared" si="83"/>
        <v>0</v>
      </c>
      <c r="O858" s="20" t="e">
        <f>ROUND(VLOOKUP($M858,age!$A$2:$M$479,2,FALSE),1)</f>
        <v>#N/A</v>
      </c>
      <c r="P858" s="20" t="e">
        <f>ROUND(VLOOKUP($M858,age!$A$2:$M$479,3,FALSE),1)</f>
        <v>#N/A</v>
      </c>
      <c r="Q858" s="20" t="e">
        <f>ROUND(VLOOKUP($M858,age!$A$2:$M$479,4,FALSE),1)</f>
        <v>#N/A</v>
      </c>
      <c r="R858" s="20" t="e">
        <f>ROUND(VLOOKUP($M858,age!$A$2:$M$479,5,FALSE),1)</f>
        <v>#N/A</v>
      </c>
      <c r="S858" s="20" t="e">
        <f>ROUND(VLOOKUP($M858,age!$A$2:$M$479,6,FALSE),1)</f>
        <v>#N/A</v>
      </c>
      <c r="T858" s="20" t="e">
        <f>ROUND(VLOOKUP($M858,age!$A$2:$M$479,7,FALSE),1)</f>
        <v>#N/A</v>
      </c>
      <c r="U858" s="20" t="e">
        <f>ROUND(VLOOKUP($M858,age!$A$2:$M$479,8,FALSE),1)</f>
        <v>#N/A</v>
      </c>
      <c r="V858" s="20" t="e">
        <f>ROUND(VLOOKUP($M858,age!$A$2:$M$479,9,FALSE),1)</f>
        <v>#N/A</v>
      </c>
      <c r="W858" s="20" t="e">
        <f>ROUND(VLOOKUP($M858,age!$A$2:$M$479,10,FALSE),1)</f>
        <v>#N/A</v>
      </c>
      <c r="X858" s="20" t="e">
        <f>ROUND(VLOOKUP($M858,age!$A$2:$M$479,11,FALSE),1)</f>
        <v>#N/A</v>
      </c>
      <c r="Y858" s="20" t="e">
        <f>ROUND(VLOOKUP($M858,age!$A$2:$M$479,12,FALSE),1)</f>
        <v>#N/A</v>
      </c>
      <c r="Z858" s="20" t="e">
        <f>ROUND(VLOOKUP($M858,age!$A$2:$M$479,13,FALSE),1)</f>
        <v>#N/A</v>
      </c>
      <c r="AA858" s="20" t="e">
        <f>ROUND(VLOOKUP($N858,ht!$A$2:$H$423,2,FALSE),1)</f>
        <v>#N/A</v>
      </c>
      <c r="AB858" s="38" t="e">
        <f>ROUND(VLOOKUP($N858,ht!$A$2:$H$423,3,FALSE),1)</f>
        <v>#N/A</v>
      </c>
      <c r="AC858" s="20" t="e">
        <f>ROUND(VLOOKUP($N858,ht!$A$2:$H$423,4,FALSE),1)</f>
        <v>#N/A</v>
      </c>
      <c r="AD858" s="20" t="e">
        <f>ROUND(VLOOKUP($N858,ht!$A$2:$H$423,5,FALSE),1)</f>
        <v>#N/A</v>
      </c>
      <c r="AE858" s="20" t="e">
        <f>ROUND(VLOOKUP($N858,ht!$A$2:$H$423,6,FALSE),1)</f>
        <v>#N/A</v>
      </c>
      <c r="AF858" s="20" t="e">
        <f>ROUND(VLOOKUP($N858,ht!$A$2:$H$423,7,FALSE),1)</f>
        <v>#N/A</v>
      </c>
      <c r="AG858" s="20" t="e">
        <f>ROUND(VLOOKUP($N858,ht!$A$2:$H$423,8,FALSE),1)</f>
        <v>#N/A</v>
      </c>
    </row>
    <row r="859" spans="1:33" x14ac:dyDescent="0.75">
      <c r="A859" s="4"/>
      <c r="B859" s="5"/>
      <c r="C859" s="6"/>
      <c r="D859" s="6"/>
      <c r="E859" s="6"/>
      <c r="F859" s="6"/>
      <c r="G859" s="6"/>
      <c r="H859" s="35" t="str">
        <f t="shared" si="78"/>
        <v/>
      </c>
      <c r="I859" s="35" t="str">
        <f t="shared" si="79"/>
        <v/>
      </c>
      <c r="J859" s="35" t="str">
        <f t="shared" si="80"/>
        <v/>
      </c>
      <c r="K859" s="36" t="str">
        <f>Profile!$B$14</f>
        <v>700101-1</v>
      </c>
      <c r="L859" s="37">
        <f t="shared" ca="1" si="81"/>
        <v>45085</v>
      </c>
      <c r="M859" s="20" t="str">
        <f t="shared" si="82"/>
        <v>0</v>
      </c>
      <c r="N859" s="20" t="str">
        <f t="shared" si="83"/>
        <v>0</v>
      </c>
      <c r="O859" s="20" t="e">
        <f>ROUND(VLOOKUP($M859,age!$A$2:$M$479,2,FALSE),1)</f>
        <v>#N/A</v>
      </c>
      <c r="P859" s="20" t="e">
        <f>ROUND(VLOOKUP($M859,age!$A$2:$M$479,3,FALSE),1)</f>
        <v>#N/A</v>
      </c>
      <c r="Q859" s="20" t="e">
        <f>ROUND(VLOOKUP($M859,age!$A$2:$M$479,4,FALSE),1)</f>
        <v>#N/A</v>
      </c>
      <c r="R859" s="20" t="e">
        <f>ROUND(VLOOKUP($M859,age!$A$2:$M$479,5,FALSE),1)</f>
        <v>#N/A</v>
      </c>
      <c r="S859" s="20" t="e">
        <f>ROUND(VLOOKUP($M859,age!$A$2:$M$479,6,FALSE),1)</f>
        <v>#N/A</v>
      </c>
      <c r="T859" s="20" t="e">
        <f>ROUND(VLOOKUP($M859,age!$A$2:$M$479,7,FALSE),1)</f>
        <v>#N/A</v>
      </c>
      <c r="U859" s="20" t="e">
        <f>ROUND(VLOOKUP($M859,age!$A$2:$M$479,8,FALSE),1)</f>
        <v>#N/A</v>
      </c>
      <c r="V859" s="20" t="e">
        <f>ROUND(VLOOKUP($M859,age!$A$2:$M$479,9,FALSE),1)</f>
        <v>#N/A</v>
      </c>
      <c r="W859" s="20" t="e">
        <f>ROUND(VLOOKUP($M859,age!$A$2:$M$479,10,FALSE),1)</f>
        <v>#N/A</v>
      </c>
      <c r="X859" s="20" t="e">
        <f>ROUND(VLOOKUP($M859,age!$A$2:$M$479,11,FALSE),1)</f>
        <v>#N/A</v>
      </c>
      <c r="Y859" s="20" t="e">
        <f>ROUND(VLOOKUP($M859,age!$A$2:$M$479,12,FALSE),1)</f>
        <v>#N/A</v>
      </c>
      <c r="Z859" s="20" t="e">
        <f>ROUND(VLOOKUP($M859,age!$A$2:$M$479,13,FALSE),1)</f>
        <v>#N/A</v>
      </c>
      <c r="AA859" s="20" t="e">
        <f>ROUND(VLOOKUP($N859,ht!$A$2:$H$423,2,FALSE),1)</f>
        <v>#N/A</v>
      </c>
      <c r="AB859" s="38" t="e">
        <f>ROUND(VLOOKUP($N859,ht!$A$2:$H$423,3,FALSE),1)</f>
        <v>#N/A</v>
      </c>
      <c r="AC859" s="20" t="e">
        <f>ROUND(VLOOKUP($N859,ht!$A$2:$H$423,4,FALSE),1)</f>
        <v>#N/A</v>
      </c>
      <c r="AD859" s="20" t="e">
        <f>ROUND(VLOOKUP($N859,ht!$A$2:$H$423,5,FALSE),1)</f>
        <v>#N/A</v>
      </c>
      <c r="AE859" s="20" t="e">
        <f>ROUND(VLOOKUP($N859,ht!$A$2:$H$423,6,FALSE),1)</f>
        <v>#N/A</v>
      </c>
      <c r="AF859" s="20" t="e">
        <f>ROUND(VLOOKUP($N859,ht!$A$2:$H$423,7,FALSE),1)</f>
        <v>#N/A</v>
      </c>
      <c r="AG859" s="20" t="e">
        <f>ROUND(VLOOKUP($N859,ht!$A$2:$H$423,8,FALSE),1)</f>
        <v>#N/A</v>
      </c>
    </row>
    <row r="860" spans="1:33" x14ac:dyDescent="0.75">
      <c r="A860" s="4"/>
      <c r="B860" s="5"/>
      <c r="C860" s="6"/>
      <c r="D860" s="6"/>
      <c r="E860" s="6"/>
      <c r="F860" s="6"/>
      <c r="G860" s="6"/>
      <c r="H860" s="35" t="str">
        <f t="shared" si="78"/>
        <v/>
      </c>
      <c r="I860" s="35" t="str">
        <f t="shared" si="79"/>
        <v/>
      </c>
      <c r="J860" s="35" t="str">
        <f t="shared" si="80"/>
        <v/>
      </c>
      <c r="K860" s="36" t="str">
        <f>Profile!$B$14</f>
        <v>700101-1</v>
      </c>
      <c r="L860" s="37">
        <f t="shared" ca="1" si="81"/>
        <v>45085</v>
      </c>
      <c r="M860" s="20" t="str">
        <f t="shared" si="82"/>
        <v>0</v>
      </c>
      <c r="N860" s="20" t="str">
        <f t="shared" si="83"/>
        <v>0</v>
      </c>
      <c r="O860" s="20" t="e">
        <f>ROUND(VLOOKUP($M860,age!$A$2:$M$479,2,FALSE),1)</f>
        <v>#N/A</v>
      </c>
      <c r="P860" s="20" t="e">
        <f>ROUND(VLOOKUP($M860,age!$A$2:$M$479,3,FALSE),1)</f>
        <v>#N/A</v>
      </c>
      <c r="Q860" s="20" t="e">
        <f>ROUND(VLOOKUP($M860,age!$A$2:$M$479,4,FALSE),1)</f>
        <v>#N/A</v>
      </c>
      <c r="R860" s="20" t="e">
        <f>ROUND(VLOOKUP($M860,age!$A$2:$M$479,5,FALSE),1)</f>
        <v>#N/A</v>
      </c>
      <c r="S860" s="20" t="e">
        <f>ROUND(VLOOKUP($M860,age!$A$2:$M$479,6,FALSE),1)</f>
        <v>#N/A</v>
      </c>
      <c r="T860" s="20" t="e">
        <f>ROUND(VLOOKUP($M860,age!$A$2:$M$479,7,FALSE),1)</f>
        <v>#N/A</v>
      </c>
      <c r="U860" s="20" t="e">
        <f>ROUND(VLOOKUP($M860,age!$A$2:$M$479,8,FALSE),1)</f>
        <v>#N/A</v>
      </c>
      <c r="V860" s="20" t="e">
        <f>ROUND(VLOOKUP($M860,age!$A$2:$M$479,9,FALSE),1)</f>
        <v>#N/A</v>
      </c>
      <c r="W860" s="20" t="e">
        <f>ROUND(VLOOKUP($M860,age!$A$2:$M$479,10,FALSE),1)</f>
        <v>#N/A</v>
      </c>
      <c r="X860" s="20" t="e">
        <f>ROUND(VLOOKUP($M860,age!$A$2:$M$479,11,FALSE),1)</f>
        <v>#N/A</v>
      </c>
      <c r="Y860" s="20" t="e">
        <f>ROUND(VLOOKUP($M860,age!$A$2:$M$479,12,FALSE),1)</f>
        <v>#N/A</v>
      </c>
      <c r="Z860" s="20" t="e">
        <f>ROUND(VLOOKUP($M860,age!$A$2:$M$479,13,FALSE),1)</f>
        <v>#N/A</v>
      </c>
      <c r="AA860" s="20" t="e">
        <f>ROUND(VLOOKUP($N860,ht!$A$2:$H$423,2,FALSE),1)</f>
        <v>#N/A</v>
      </c>
      <c r="AB860" s="38" t="e">
        <f>ROUND(VLOOKUP($N860,ht!$A$2:$H$423,3,FALSE),1)</f>
        <v>#N/A</v>
      </c>
      <c r="AC860" s="20" t="e">
        <f>ROUND(VLOOKUP($N860,ht!$A$2:$H$423,4,FALSE),1)</f>
        <v>#N/A</v>
      </c>
      <c r="AD860" s="20" t="e">
        <f>ROUND(VLOOKUP($N860,ht!$A$2:$H$423,5,FALSE),1)</f>
        <v>#N/A</v>
      </c>
      <c r="AE860" s="20" t="e">
        <f>ROUND(VLOOKUP($N860,ht!$A$2:$H$423,6,FALSE),1)</f>
        <v>#N/A</v>
      </c>
      <c r="AF860" s="20" t="e">
        <f>ROUND(VLOOKUP($N860,ht!$A$2:$H$423,7,FALSE),1)</f>
        <v>#N/A</v>
      </c>
      <c r="AG860" s="20" t="e">
        <f>ROUND(VLOOKUP($N860,ht!$A$2:$H$423,8,FALSE),1)</f>
        <v>#N/A</v>
      </c>
    </row>
    <row r="861" spans="1:33" x14ac:dyDescent="0.75">
      <c r="A861" s="4"/>
      <c r="B861" s="5"/>
      <c r="C861" s="6"/>
      <c r="D861" s="6"/>
      <c r="E861" s="6"/>
      <c r="F861" s="6"/>
      <c r="G861" s="6"/>
      <c r="H861" s="35" t="str">
        <f t="shared" si="78"/>
        <v/>
      </c>
      <c r="I861" s="35" t="str">
        <f t="shared" si="79"/>
        <v/>
      </c>
      <c r="J861" s="35" t="str">
        <f t="shared" si="80"/>
        <v/>
      </c>
      <c r="K861" s="36" t="str">
        <f>Profile!$B$14</f>
        <v>700101-1</v>
      </c>
      <c r="L861" s="37">
        <f t="shared" ca="1" si="81"/>
        <v>45085</v>
      </c>
      <c r="M861" s="20" t="str">
        <f t="shared" si="82"/>
        <v>0</v>
      </c>
      <c r="N861" s="20" t="str">
        <f t="shared" si="83"/>
        <v>0</v>
      </c>
      <c r="O861" s="20" t="e">
        <f>ROUND(VLOOKUP($M861,age!$A$2:$M$479,2,FALSE),1)</f>
        <v>#N/A</v>
      </c>
      <c r="P861" s="20" t="e">
        <f>ROUND(VLOOKUP($M861,age!$A$2:$M$479,3,FALSE),1)</f>
        <v>#N/A</v>
      </c>
      <c r="Q861" s="20" t="e">
        <f>ROUND(VLOOKUP($M861,age!$A$2:$M$479,4,FALSE),1)</f>
        <v>#N/A</v>
      </c>
      <c r="R861" s="20" t="e">
        <f>ROUND(VLOOKUP($M861,age!$A$2:$M$479,5,FALSE),1)</f>
        <v>#N/A</v>
      </c>
      <c r="S861" s="20" t="e">
        <f>ROUND(VLOOKUP($M861,age!$A$2:$M$479,6,FALSE),1)</f>
        <v>#N/A</v>
      </c>
      <c r="T861" s="20" t="e">
        <f>ROUND(VLOOKUP($M861,age!$A$2:$M$479,7,FALSE),1)</f>
        <v>#N/A</v>
      </c>
      <c r="U861" s="20" t="e">
        <f>ROUND(VLOOKUP($M861,age!$A$2:$M$479,8,FALSE),1)</f>
        <v>#N/A</v>
      </c>
      <c r="V861" s="20" t="e">
        <f>ROUND(VLOOKUP($M861,age!$A$2:$M$479,9,FALSE),1)</f>
        <v>#N/A</v>
      </c>
      <c r="W861" s="20" t="e">
        <f>ROUND(VLOOKUP($M861,age!$A$2:$M$479,10,FALSE),1)</f>
        <v>#N/A</v>
      </c>
      <c r="X861" s="20" t="e">
        <f>ROUND(VLOOKUP($M861,age!$A$2:$M$479,11,FALSE),1)</f>
        <v>#N/A</v>
      </c>
      <c r="Y861" s="20" t="e">
        <f>ROUND(VLOOKUP($M861,age!$A$2:$M$479,12,FALSE),1)</f>
        <v>#N/A</v>
      </c>
      <c r="Z861" s="20" t="e">
        <f>ROUND(VLOOKUP($M861,age!$A$2:$M$479,13,FALSE),1)</f>
        <v>#N/A</v>
      </c>
      <c r="AA861" s="20" t="e">
        <f>ROUND(VLOOKUP($N861,ht!$A$2:$H$423,2,FALSE),1)</f>
        <v>#N/A</v>
      </c>
      <c r="AB861" s="38" t="e">
        <f>ROUND(VLOOKUP($N861,ht!$A$2:$H$423,3,FALSE),1)</f>
        <v>#N/A</v>
      </c>
      <c r="AC861" s="20" t="e">
        <f>ROUND(VLOOKUP($N861,ht!$A$2:$H$423,4,FALSE),1)</f>
        <v>#N/A</v>
      </c>
      <c r="AD861" s="20" t="e">
        <f>ROUND(VLOOKUP($N861,ht!$A$2:$H$423,5,FALSE),1)</f>
        <v>#N/A</v>
      </c>
      <c r="AE861" s="20" t="e">
        <f>ROUND(VLOOKUP($N861,ht!$A$2:$H$423,6,FALSE),1)</f>
        <v>#N/A</v>
      </c>
      <c r="AF861" s="20" t="e">
        <f>ROUND(VLOOKUP($N861,ht!$A$2:$H$423,7,FALSE),1)</f>
        <v>#N/A</v>
      </c>
      <c r="AG861" s="20" t="e">
        <f>ROUND(VLOOKUP($N861,ht!$A$2:$H$423,8,FALSE),1)</f>
        <v>#N/A</v>
      </c>
    </row>
    <row r="862" spans="1:33" x14ac:dyDescent="0.75">
      <c r="A862" s="4"/>
      <c r="B862" s="5"/>
      <c r="C862" s="6"/>
      <c r="D862" s="6"/>
      <c r="E862" s="6"/>
      <c r="F862" s="6"/>
      <c r="G862" s="6"/>
      <c r="H862" s="35" t="str">
        <f t="shared" si="78"/>
        <v/>
      </c>
      <c r="I862" s="35" t="str">
        <f t="shared" si="79"/>
        <v/>
      </c>
      <c r="J862" s="35" t="str">
        <f t="shared" si="80"/>
        <v/>
      </c>
      <c r="K862" s="36" t="str">
        <f>Profile!$B$14</f>
        <v>700101-1</v>
      </c>
      <c r="L862" s="37">
        <f t="shared" ca="1" si="81"/>
        <v>45085</v>
      </c>
      <c r="M862" s="20" t="str">
        <f t="shared" si="82"/>
        <v>0</v>
      </c>
      <c r="N862" s="20" t="str">
        <f t="shared" si="83"/>
        <v>0</v>
      </c>
      <c r="O862" s="20" t="e">
        <f>ROUND(VLOOKUP($M862,age!$A$2:$M$479,2,FALSE),1)</f>
        <v>#N/A</v>
      </c>
      <c r="P862" s="20" t="e">
        <f>ROUND(VLOOKUP($M862,age!$A$2:$M$479,3,FALSE),1)</f>
        <v>#N/A</v>
      </c>
      <c r="Q862" s="20" t="e">
        <f>ROUND(VLOOKUP($M862,age!$A$2:$M$479,4,FALSE),1)</f>
        <v>#N/A</v>
      </c>
      <c r="R862" s="20" t="e">
        <f>ROUND(VLOOKUP($M862,age!$A$2:$M$479,5,FALSE),1)</f>
        <v>#N/A</v>
      </c>
      <c r="S862" s="20" t="e">
        <f>ROUND(VLOOKUP($M862,age!$A$2:$M$479,6,FALSE),1)</f>
        <v>#N/A</v>
      </c>
      <c r="T862" s="20" t="e">
        <f>ROUND(VLOOKUP($M862,age!$A$2:$M$479,7,FALSE),1)</f>
        <v>#N/A</v>
      </c>
      <c r="U862" s="20" t="e">
        <f>ROUND(VLOOKUP($M862,age!$A$2:$M$479,8,FALSE),1)</f>
        <v>#N/A</v>
      </c>
      <c r="V862" s="20" t="e">
        <f>ROUND(VLOOKUP($M862,age!$A$2:$M$479,9,FALSE),1)</f>
        <v>#N/A</v>
      </c>
      <c r="W862" s="20" t="e">
        <f>ROUND(VLOOKUP($M862,age!$A$2:$M$479,10,FALSE),1)</f>
        <v>#N/A</v>
      </c>
      <c r="X862" s="20" t="e">
        <f>ROUND(VLOOKUP($M862,age!$A$2:$M$479,11,FALSE),1)</f>
        <v>#N/A</v>
      </c>
      <c r="Y862" s="20" t="e">
        <f>ROUND(VLOOKUP($M862,age!$A$2:$M$479,12,FALSE),1)</f>
        <v>#N/A</v>
      </c>
      <c r="Z862" s="20" t="e">
        <f>ROUND(VLOOKUP($M862,age!$A$2:$M$479,13,FALSE),1)</f>
        <v>#N/A</v>
      </c>
      <c r="AA862" s="20" t="e">
        <f>ROUND(VLOOKUP($N862,ht!$A$2:$H$423,2,FALSE),1)</f>
        <v>#N/A</v>
      </c>
      <c r="AB862" s="38" t="e">
        <f>ROUND(VLOOKUP($N862,ht!$A$2:$H$423,3,FALSE),1)</f>
        <v>#N/A</v>
      </c>
      <c r="AC862" s="20" t="e">
        <f>ROUND(VLOOKUP($N862,ht!$A$2:$H$423,4,FALSE),1)</f>
        <v>#N/A</v>
      </c>
      <c r="AD862" s="20" t="e">
        <f>ROUND(VLOOKUP($N862,ht!$A$2:$H$423,5,FALSE),1)</f>
        <v>#N/A</v>
      </c>
      <c r="AE862" s="20" t="e">
        <f>ROUND(VLOOKUP($N862,ht!$A$2:$H$423,6,FALSE),1)</f>
        <v>#N/A</v>
      </c>
      <c r="AF862" s="20" t="e">
        <f>ROUND(VLOOKUP($N862,ht!$A$2:$H$423,7,FALSE),1)</f>
        <v>#N/A</v>
      </c>
      <c r="AG862" s="20" t="e">
        <f>ROUND(VLOOKUP($N862,ht!$A$2:$H$423,8,FALSE),1)</f>
        <v>#N/A</v>
      </c>
    </row>
    <row r="863" spans="1:33" x14ac:dyDescent="0.75">
      <c r="A863" s="4"/>
      <c r="B863" s="5"/>
      <c r="C863" s="6"/>
      <c r="D863" s="6"/>
      <c r="E863" s="6"/>
      <c r="F863" s="6"/>
      <c r="G863" s="6"/>
      <c r="H863" s="35" t="str">
        <f t="shared" si="78"/>
        <v/>
      </c>
      <c r="I863" s="35" t="str">
        <f t="shared" si="79"/>
        <v/>
      </c>
      <c r="J863" s="35" t="str">
        <f t="shared" si="80"/>
        <v/>
      </c>
      <c r="K863" s="36" t="str">
        <f>Profile!$B$14</f>
        <v>700101-1</v>
      </c>
      <c r="L863" s="37">
        <f t="shared" ca="1" si="81"/>
        <v>45085</v>
      </c>
      <c r="M863" s="20" t="str">
        <f t="shared" si="82"/>
        <v>0</v>
      </c>
      <c r="N863" s="20" t="str">
        <f t="shared" si="83"/>
        <v>0</v>
      </c>
      <c r="O863" s="20" t="e">
        <f>ROUND(VLOOKUP($M863,age!$A$2:$M$479,2,FALSE),1)</f>
        <v>#N/A</v>
      </c>
      <c r="P863" s="20" t="e">
        <f>ROUND(VLOOKUP($M863,age!$A$2:$M$479,3,FALSE),1)</f>
        <v>#N/A</v>
      </c>
      <c r="Q863" s="20" t="e">
        <f>ROUND(VLOOKUP($M863,age!$A$2:$M$479,4,FALSE),1)</f>
        <v>#N/A</v>
      </c>
      <c r="R863" s="20" t="e">
        <f>ROUND(VLOOKUP($M863,age!$A$2:$M$479,5,FALSE),1)</f>
        <v>#N/A</v>
      </c>
      <c r="S863" s="20" t="e">
        <f>ROUND(VLOOKUP($M863,age!$A$2:$M$479,6,FALSE),1)</f>
        <v>#N/A</v>
      </c>
      <c r="T863" s="20" t="e">
        <f>ROUND(VLOOKUP($M863,age!$A$2:$M$479,7,FALSE),1)</f>
        <v>#N/A</v>
      </c>
      <c r="U863" s="20" t="e">
        <f>ROUND(VLOOKUP($M863,age!$A$2:$M$479,8,FALSE),1)</f>
        <v>#N/A</v>
      </c>
      <c r="V863" s="20" t="e">
        <f>ROUND(VLOOKUP($M863,age!$A$2:$M$479,9,FALSE),1)</f>
        <v>#N/A</v>
      </c>
      <c r="W863" s="20" t="e">
        <f>ROUND(VLOOKUP($M863,age!$A$2:$M$479,10,FALSE),1)</f>
        <v>#N/A</v>
      </c>
      <c r="X863" s="20" t="e">
        <f>ROUND(VLOOKUP($M863,age!$A$2:$M$479,11,FALSE),1)</f>
        <v>#N/A</v>
      </c>
      <c r="Y863" s="20" t="e">
        <f>ROUND(VLOOKUP($M863,age!$A$2:$M$479,12,FALSE),1)</f>
        <v>#N/A</v>
      </c>
      <c r="Z863" s="20" t="e">
        <f>ROUND(VLOOKUP($M863,age!$A$2:$M$479,13,FALSE),1)</f>
        <v>#N/A</v>
      </c>
      <c r="AA863" s="20" t="e">
        <f>ROUND(VLOOKUP($N863,ht!$A$2:$H$423,2,FALSE),1)</f>
        <v>#N/A</v>
      </c>
      <c r="AB863" s="38" t="e">
        <f>ROUND(VLOOKUP($N863,ht!$A$2:$H$423,3,FALSE),1)</f>
        <v>#N/A</v>
      </c>
      <c r="AC863" s="20" t="e">
        <f>ROUND(VLOOKUP($N863,ht!$A$2:$H$423,4,FALSE),1)</f>
        <v>#N/A</v>
      </c>
      <c r="AD863" s="20" t="e">
        <f>ROUND(VLOOKUP($N863,ht!$A$2:$H$423,5,FALSE),1)</f>
        <v>#N/A</v>
      </c>
      <c r="AE863" s="20" t="e">
        <f>ROUND(VLOOKUP($N863,ht!$A$2:$H$423,6,FALSE),1)</f>
        <v>#N/A</v>
      </c>
      <c r="AF863" s="20" t="e">
        <f>ROUND(VLOOKUP($N863,ht!$A$2:$H$423,7,FALSE),1)</f>
        <v>#N/A</v>
      </c>
      <c r="AG863" s="20" t="e">
        <f>ROUND(VLOOKUP($N863,ht!$A$2:$H$423,8,FALSE),1)</f>
        <v>#N/A</v>
      </c>
    </row>
    <row r="864" spans="1:33" x14ac:dyDescent="0.75">
      <c r="A864" s="4"/>
      <c r="B864" s="5"/>
      <c r="C864" s="6"/>
      <c r="D864" s="6"/>
      <c r="E864" s="6"/>
      <c r="F864" s="6"/>
      <c r="G864" s="6"/>
      <c r="H864" s="35" t="str">
        <f t="shared" si="78"/>
        <v/>
      </c>
      <c r="I864" s="35" t="str">
        <f t="shared" si="79"/>
        <v/>
      </c>
      <c r="J864" s="35" t="str">
        <f t="shared" si="80"/>
        <v/>
      </c>
      <c r="K864" s="36" t="str">
        <f>Profile!$B$14</f>
        <v>700101-1</v>
      </c>
      <c r="L864" s="37">
        <f t="shared" ca="1" si="81"/>
        <v>45085</v>
      </c>
      <c r="M864" s="20" t="str">
        <f t="shared" si="82"/>
        <v>0</v>
      </c>
      <c r="N864" s="20" t="str">
        <f t="shared" si="83"/>
        <v>0</v>
      </c>
      <c r="O864" s="20" t="e">
        <f>ROUND(VLOOKUP($M864,age!$A$2:$M$479,2,FALSE),1)</f>
        <v>#N/A</v>
      </c>
      <c r="P864" s="20" t="e">
        <f>ROUND(VLOOKUP($M864,age!$A$2:$M$479,3,FALSE),1)</f>
        <v>#N/A</v>
      </c>
      <c r="Q864" s="20" t="e">
        <f>ROUND(VLOOKUP($M864,age!$A$2:$M$479,4,FALSE),1)</f>
        <v>#N/A</v>
      </c>
      <c r="R864" s="20" t="e">
        <f>ROUND(VLOOKUP($M864,age!$A$2:$M$479,5,FALSE),1)</f>
        <v>#N/A</v>
      </c>
      <c r="S864" s="20" t="e">
        <f>ROUND(VLOOKUP($M864,age!$A$2:$M$479,6,FALSE),1)</f>
        <v>#N/A</v>
      </c>
      <c r="T864" s="20" t="e">
        <f>ROUND(VLOOKUP($M864,age!$A$2:$M$479,7,FALSE),1)</f>
        <v>#N/A</v>
      </c>
      <c r="U864" s="20" t="e">
        <f>ROUND(VLOOKUP($M864,age!$A$2:$M$479,8,FALSE),1)</f>
        <v>#N/A</v>
      </c>
      <c r="V864" s="20" t="e">
        <f>ROUND(VLOOKUP($M864,age!$A$2:$M$479,9,FALSE),1)</f>
        <v>#N/A</v>
      </c>
      <c r="W864" s="20" t="e">
        <f>ROUND(VLOOKUP($M864,age!$A$2:$M$479,10,FALSE),1)</f>
        <v>#N/A</v>
      </c>
      <c r="X864" s="20" t="e">
        <f>ROUND(VLOOKUP($M864,age!$A$2:$M$479,11,FALSE),1)</f>
        <v>#N/A</v>
      </c>
      <c r="Y864" s="20" t="e">
        <f>ROUND(VLOOKUP($M864,age!$A$2:$M$479,12,FALSE),1)</f>
        <v>#N/A</v>
      </c>
      <c r="Z864" s="20" t="e">
        <f>ROUND(VLOOKUP($M864,age!$A$2:$M$479,13,FALSE),1)</f>
        <v>#N/A</v>
      </c>
      <c r="AA864" s="20" t="e">
        <f>ROUND(VLOOKUP($N864,ht!$A$2:$H$423,2,FALSE),1)</f>
        <v>#N/A</v>
      </c>
      <c r="AB864" s="38" t="e">
        <f>ROUND(VLOOKUP($N864,ht!$A$2:$H$423,3,FALSE),1)</f>
        <v>#N/A</v>
      </c>
      <c r="AC864" s="20" t="e">
        <f>ROUND(VLOOKUP($N864,ht!$A$2:$H$423,4,FALSE),1)</f>
        <v>#N/A</v>
      </c>
      <c r="AD864" s="20" t="e">
        <f>ROUND(VLOOKUP($N864,ht!$A$2:$H$423,5,FALSE),1)</f>
        <v>#N/A</v>
      </c>
      <c r="AE864" s="20" t="e">
        <f>ROUND(VLOOKUP($N864,ht!$A$2:$H$423,6,FALSE),1)</f>
        <v>#N/A</v>
      </c>
      <c r="AF864" s="20" t="e">
        <f>ROUND(VLOOKUP($N864,ht!$A$2:$H$423,7,FALSE),1)</f>
        <v>#N/A</v>
      </c>
      <c r="AG864" s="20" t="e">
        <f>ROUND(VLOOKUP($N864,ht!$A$2:$H$423,8,FALSE),1)</f>
        <v>#N/A</v>
      </c>
    </row>
    <row r="865" spans="1:33" x14ac:dyDescent="0.75">
      <c r="A865" s="4"/>
      <c r="B865" s="5"/>
      <c r="C865" s="6"/>
      <c r="D865" s="6"/>
      <c r="E865" s="6"/>
      <c r="F865" s="6"/>
      <c r="G865" s="6"/>
      <c r="H865" s="35" t="str">
        <f t="shared" si="78"/>
        <v/>
      </c>
      <c r="I865" s="35" t="str">
        <f t="shared" si="79"/>
        <v/>
      </c>
      <c r="J865" s="35" t="str">
        <f t="shared" si="80"/>
        <v/>
      </c>
      <c r="K865" s="36" t="str">
        <f>Profile!$B$14</f>
        <v>700101-1</v>
      </c>
      <c r="L865" s="37">
        <f t="shared" ca="1" si="81"/>
        <v>45085</v>
      </c>
      <c r="M865" s="20" t="str">
        <f t="shared" si="82"/>
        <v>0</v>
      </c>
      <c r="N865" s="20" t="str">
        <f t="shared" si="83"/>
        <v>0</v>
      </c>
      <c r="O865" s="20" t="e">
        <f>ROUND(VLOOKUP($M865,age!$A$2:$M$479,2,FALSE),1)</f>
        <v>#N/A</v>
      </c>
      <c r="P865" s="20" t="e">
        <f>ROUND(VLOOKUP($M865,age!$A$2:$M$479,3,FALSE),1)</f>
        <v>#N/A</v>
      </c>
      <c r="Q865" s="20" t="e">
        <f>ROUND(VLOOKUP($M865,age!$A$2:$M$479,4,FALSE),1)</f>
        <v>#N/A</v>
      </c>
      <c r="R865" s="20" t="e">
        <f>ROUND(VLOOKUP($M865,age!$A$2:$M$479,5,FALSE),1)</f>
        <v>#N/A</v>
      </c>
      <c r="S865" s="20" t="e">
        <f>ROUND(VLOOKUP($M865,age!$A$2:$M$479,6,FALSE),1)</f>
        <v>#N/A</v>
      </c>
      <c r="T865" s="20" t="e">
        <f>ROUND(VLOOKUP($M865,age!$A$2:$M$479,7,FALSE),1)</f>
        <v>#N/A</v>
      </c>
      <c r="U865" s="20" t="e">
        <f>ROUND(VLOOKUP($M865,age!$A$2:$M$479,8,FALSE),1)</f>
        <v>#N/A</v>
      </c>
      <c r="V865" s="20" t="e">
        <f>ROUND(VLOOKUP($M865,age!$A$2:$M$479,9,FALSE),1)</f>
        <v>#N/A</v>
      </c>
      <c r="W865" s="20" t="e">
        <f>ROUND(VLOOKUP($M865,age!$A$2:$M$479,10,FALSE),1)</f>
        <v>#N/A</v>
      </c>
      <c r="X865" s="20" t="e">
        <f>ROUND(VLOOKUP($M865,age!$A$2:$M$479,11,FALSE),1)</f>
        <v>#N/A</v>
      </c>
      <c r="Y865" s="20" t="e">
        <f>ROUND(VLOOKUP($M865,age!$A$2:$M$479,12,FALSE),1)</f>
        <v>#N/A</v>
      </c>
      <c r="Z865" s="20" t="e">
        <f>ROUND(VLOOKUP($M865,age!$A$2:$M$479,13,FALSE),1)</f>
        <v>#N/A</v>
      </c>
      <c r="AA865" s="20" t="e">
        <f>ROUND(VLOOKUP($N865,ht!$A$2:$H$423,2,FALSE),1)</f>
        <v>#N/A</v>
      </c>
      <c r="AB865" s="38" t="e">
        <f>ROUND(VLOOKUP($N865,ht!$A$2:$H$423,3,FALSE),1)</f>
        <v>#N/A</v>
      </c>
      <c r="AC865" s="20" t="e">
        <f>ROUND(VLOOKUP($N865,ht!$A$2:$H$423,4,FALSE),1)</f>
        <v>#N/A</v>
      </c>
      <c r="AD865" s="20" t="e">
        <f>ROUND(VLOOKUP($N865,ht!$A$2:$H$423,5,FALSE),1)</f>
        <v>#N/A</v>
      </c>
      <c r="AE865" s="20" t="e">
        <f>ROUND(VLOOKUP($N865,ht!$A$2:$H$423,6,FALSE),1)</f>
        <v>#N/A</v>
      </c>
      <c r="AF865" s="20" t="e">
        <f>ROUND(VLOOKUP($N865,ht!$A$2:$H$423,7,FALSE),1)</f>
        <v>#N/A</v>
      </c>
      <c r="AG865" s="20" t="e">
        <f>ROUND(VLOOKUP($N865,ht!$A$2:$H$423,8,FALSE),1)</f>
        <v>#N/A</v>
      </c>
    </row>
    <row r="866" spans="1:33" x14ac:dyDescent="0.75">
      <c r="A866" s="4"/>
      <c r="B866" s="5"/>
      <c r="C866" s="6"/>
      <c r="D866" s="6"/>
      <c r="E866" s="6"/>
      <c r="F866" s="6"/>
      <c r="G866" s="6"/>
      <c r="H866" s="35" t="str">
        <f t="shared" si="78"/>
        <v/>
      </c>
      <c r="I866" s="35" t="str">
        <f t="shared" si="79"/>
        <v/>
      </c>
      <c r="J866" s="35" t="str">
        <f t="shared" si="80"/>
        <v/>
      </c>
      <c r="K866" s="36" t="str">
        <f>Profile!$B$14</f>
        <v>700101-1</v>
      </c>
      <c r="L866" s="37">
        <f t="shared" ca="1" si="81"/>
        <v>45085</v>
      </c>
      <c r="M866" s="20" t="str">
        <f t="shared" si="82"/>
        <v>0</v>
      </c>
      <c r="N866" s="20" t="str">
        <f t="shared" si="83"/>
        <v>0</v>
      </c>
      <c r="O866" s="20" t="e">
        <f>ROUND(VLOOKUP($M866,age!$A$2:$M$479,2,FALSE),1)</f>
        <v>#N/A</v>
      </c>
      <c r="P866" s="20" t="e">
        <f>ROUND(VLOOKUP($M866,age!$A$2:$M$479,3,FALSE),1)</f>
        <v>#N/A</v>
      </c>
      <c r="Q866" s="20" t="e">
        <f>ROUND(VLOOKUP($M866,age!$A$2:$M$479,4,FALSE),1)</f>
        <v>#N/A</v>
      </c>
      <c r="R866" s="20" t="e">
        <f>ROUND(VLOOKUP($M866,age!$A$2:$M$479,5,FALSE),1)</f>
        <v>#N/A</v>
      </c>
      <c r="S866" s="20" t="e">
        <f>ROUND(VLOOKUP($M866,age!$A$2:$M$479,6,FALSE),1)</f>
        <v>#N/A</v>
      </c>
      <c r="T866" s="20" t="e">
        <f>ROUND(VLOOKUP($M866,age!$A$2:$M$479,7,FALSE),1)</f>
        <v>#N/A</v>
      </c>
      <c r="U866" s="20" t="e">
        <f>ROUND(VLOOKUP($M866,age!$A$2:$M$479,8,FALSE),1)</f>
        <v>#N/A</v>
      </c>
      <c r="V866" s="20" t="e">
        <f>ROUND(VLOOKUP($M866,age!$A$2:$M$479,9,FALSE),1)</f>
        <v>#N/A</v>
      </c>
      <c r="W866" s="20" t="e">
        <f>ROUND(VLOOKUP($M866,age!$A$2:$M$479,10,FALSE),1)</f>
        <v>#N/A</v>
      </c>
      <c r="X866" s="20" t="e">
        <f>ROUND(VLOOKUP($M866,age!$A$2:$M$479,11,FALSE),1)</f>
        <v>#N/A</v>
      </c>
      <c r="Y866" s="20" t="e">
        <f>ROUND(VLOOKUP($M866,age!$A$2:$M$479,12,FALSE),1)</f>
        <v>#N/A</v>
      </c>
      <c r="Z866" s="20" t="e">
        <f>ROUND(VLOOKUP($M866,age!$A$2:$M$479,13,FALSE),1)</f>
        <v>#N/A</v>
      </c>
      <c r="AA866" s="20" t="e">
        <f>ROUND(VLOOKUP($N866,ht!$A$2:$H$423,2,FALSE),1)</f>
        <v>#N/A</v>
      </c>
      <c r="AB866" s="38" t="e">
        <f>ROUND(VLOOKUP($N866,ht!$A$2:$H$423,3,FALSE),1)</f>
        <v>#N/A</v>
      </c>
      <c r="AC866" s="20" t="e">
        <f>ROUND(VLOOKUP($N866,ht!$A$2:$H$423,4,FALSE),1)</f>
        <v>#N/A</v>
      </c>
      <c r="AD866" s="20" t="e">
        <f>ROUND(VLOOKUP($N866,ht!$A$2:$H$423,5,FALSE),1)</f>
        <v>#N/A</v>
      </c>
      <c r="AE866" s="20" t="e">
        <f>ROUND(VLOOKUP($N866,ht!$A$2:$H$423,6,FALSE),1)</f>
        <v>#N/A</v>
      </c>
      <c r="AF866" s="20" t="e">
        <f>ROUND(VLOOKUP($N866,ht!$A$2:$H$423,7,FALSE),1)</f>
        <v>#N/A</v>
      </c>
      <c r="AG866" s="20" t="e">
        <f>ROUND(VLOOKUP($N866,ht!$A$2:$H$423,8,FALSE),1)</f>
        <v>#N/A</v>
      </c>
    </row>
    <row r="867" spans="1:33" x14ac:dyDescent="0.75">
      <c r="A867" s="4"/>
      <c r="B867" s="5"/>
      <c r="C867" s="6"/>
      <c r="D867" s="6"/>
      <c r="E867" s="6"/>
      <c r="F867" s="6"/>
      <c r="G867" s="6"/>
      <c r="H867" s="35" t="str">
        <f t="shared" si="78"/>
        <v/>
      </c>
      <c r="I867" s="35" t="str">
        <f t="shared" si="79"/>
        <v/>
      </c>
      <c r="J867" s="35" t="str">
        <f t="shared" si="80"/>
        <v/>
      </c>
      <c r="K867" s="36" t="str">
        <f>Profile!$B$14</f>
        <v>700101-1</v>
      </c>
      <c r="L867" s="37">
        <f t="shared" ca="1" si="81"/>
        <v>45085</v>
      </c>
      <c r="M867" s="20" t="str">
        <f t="shared" si="82"/>
        <v>0</v>
      </c>
      <c r="N867" s="20" t="str">
        <f t="shared" si="83"/>
        <v>0</v>
      </c>
      <c r="O867" s="20" t="e">
        <f>ROUND(VLOOKUP($M867,age!$A$2:$M$479,2,FALSE),1)</f>
        <v>#N/A</v>
      </c>
      <c r="P867" s="20" t="e">
        <f>ROUND(VLOOKUP($M867,age!$A$2:$M$479,3,FALSE),1)</f>
        <v>#N/A</v>
      </c>
      <c r="Q867" s="20" t="e">
        <f>ROUND(VLOOKUP($M867,age!$A$2:$M$479,4,FALSE),1)</f>
        <v>#N/A</v>
      </c>
      <c r="R867" s="20" t="e">
        <f>ROUND(VLOOKUP($M867,age!$A$2:$M$479,5,FALSE),1)</f>
        <v>#N/A</v>
      </c>
      <c r="S867" s="20" t="e">
        <f>ROUND(VLOOKUP($M867,age!$A$2:$M$479,6,FALSE),1)</f>
        <v>#N/A</v>
      </c>
      <c r="T867" s="20" t="e">
        <f>ROUND(VLOOKUP($M867,age!$A$2:$M$479,7,FALSE),1)</f>
        <v>#N/A</v>
      </c>
      <c r="U867" s="20" t="e">
        <f>ROUND(VLOOKUP($M867,age!$A$2:$M$479,8,FALSE),1)</f>
        <v>#N/A</v>
      </c>
      <c r="V867" s="20" t="e">
        <f>ROUND(VLOOKUP($M867,age!$A$2:$M$479,9,FALSE),1)</f>
        <v>#N/A</v>
      </c>
      <c r="W867" s="20" t="e">
        <f>ROUND(VLOOKUP($M867,age!$A$2:$M$479,10,FALSE),1)</f>
        <v>#N/A</v>
      </c>
      <c r="X867" s="20" t="e">
        <f>ROUND(VLOOKUP($M867,age!$A$2:$M$479,11,FALSE),1)</f>
        <v>#N/A</v>
      </c>
      <c r="Y867" s="20" t="e">
        <f>ROUND(VLOOKUP($M867,age!$A$2:$M$479,12,FALSE),1)</f>
        <v>#N/A</v>
      </c>
      <c r="Z867" s="20" t="e">
        <f>ROUND(VLOOKUP($M867,age!$A$2:$M$479,13,FALSE),1)</f>
        <v>#N/A</v>
      </c>
      <c r="AA867" s="20" t="e">
        <f>ROUND(VLOOKUP($N867,ht!$A$2:$H$423,2,FALSE),1)</f>
        <v>#N/A</v>
      </c>
      <c r="AB867" s="38" t="e">
        <f>ROUND(VLOOKUP($N867,ht!$A$2:$H$423,3,FALSE),1)</f>
        <v>#N/A</v>
      </c>
      <c r="AC867" s="20" t="e">
        <f>ROUND(VLOOKUP($N867,ht!$A$2:$H$423,4,FALSE),1)</f>
        <v>#N/A</v>
      </c>
      <c r="AD867" s="20" t="e">
        <f>ROUND(VLOOKUP($N867,ht!$A$2:$H$423,5,FALSE),1)</f>
        <v>#N/A</v>
      </c>
      <c r="AE867" s="20" t="e">
        <f>ROUND(VLOOKUP($N867,ht!$A$2:$H$423,6,FALSE),1)</f>
        <v>#N/A</v>
      </c>
      <c r="AF867" s="20" t="e">
        <f>ROUND(VLOOKUP($N867,ht!$A$2:$H$423,7,FALSE),1)</f>
        <v>#N/A</v>
      </c>
      <c r="AG867" s="20" t="e">
        <f>ROUND(VLOOKUP($N867,ht!$A$2:$H$423,8,FALSE),1)</f>
        <v>#N/A</v>
      </c>
    </row>
    <row r="868" spans="1:33" x14ac:dyDescent="0.75">
      <c r="A868" s="4"/>
      <c r="B868" s="5"/>
      <c r="C868" s="6"/>
      <c r="D868" s="6"/>
      <c r="E868" s="6"/>
      <c r="F868" s="6"/>
      <c r="G868" s="6"/>
      <c r="H868" s="35" t="str">
        <f t="shared" si="78"/>
        <v/>
      </c>
      <c r="I868" s="35" t="str">
        <f t="shared" si="79"/>
        <v/>
      </c>
      <c r="J868" s="35" t="str">
        <f t="shared" si="80"/>
        <v/>
      </c>
      <c r="K868" s="36" t="str">
        <f>Profile!$B$14</f>
        <v>700101-1</v>
      </c>
      <c r="L868" s="37">
        <f t="shared" ca="1" si="81"/>
        <v>45085</v>
      </c>
      <c r="M868" s="20" t="str">
        <f t="shared" si="82"/>
        <v>0</v>
      </c>
      <c r="N868" s="20" t="str">
        <f t="shared" si="83"/>
        <v>0</v>
      </c>
      <c r="O868" s="20" t="e">
        <f>ROUND(VLOOKUP($M868,age!$A$2:$M$479,2,FALSE),1)</f>
        <v>#N/A</v>
      </c>
      <c r="P868" s="20" t="e">
        <f>ROUND(VLOOKUP($M868,age!$A$2:$M$479,3,FALSE),1)</f>
        <v>#N/A</v>
      </c>
      <c r="Q868" s="20" t="e">
        <f>ROUND(VLOOKUP($M868,age!$A$2:$M$479,4,FALSE),1)</f>
        <v>#N/A</v>
      </c>
      <c r="R868" s="20" t="e">
        <f>ROUND(VLOOKUP($M868,age!$A$2:$M$479,5,FALSE),1)</f>
        <v>#N/A</v>
      </c>
      <c r="S868" s="20" t="e">
        <f>ROUND(VLOOKUP($M868,age!$A$2:$M$479,6,FALSE),1)</f>
        <v>#N/A</v>
      </c>
      <c r="T868" s="20" t="e">
        <f>ROUND(VLOOKUP($M868,age!$A$2:$M$479,7,FALSE),1)</f>
        <v>#N/A</v>
      </c>
      <c r="U868" s="20" t="e">
        <f>ROUND(VLOOKUP($M868,age!$A$2:$M$479,8,FALSE),1)</f>
        <v>#N/A</v>
      </c>
      <c r="V868" s="20" t="e">
        <f>ROUND(VLOOKUP($M868,age!$A$2:$M$479,9,FALSE),1)</f>
        <v>#N/A</v>
      </c>
      <c r="W868" s="20" t="e">
        <f>ROUND(VLOOKUP($M868,age!$A$2:$M$479,10,FALSE),1)</f>
        <v>#N/A</v>
      </c>
      <c r="X868" s="20" t="e">
        <f>ROUND(VLOOKUP($M868,age!$A$2:$M$479,11,FALSE),1)</f>
        <v>#N/A</v>
      </c>
      <c r="Y868" s="20" t="e">
        <f>ROUND(VLOOKUP($M868,age!$A$2:$M$479,12,FALSE),1)</f>
        <v>#N/A</v>
      </c>
      <c r="Z868" s="20" t="e">
        <f>ROUND(VLOOKUP($M868,age!$A$2:$M$479,13,FALSE),1)</f>
        <v>#N/A</v>
      </c>
      <c r="AA868" s="20" t="e">
        <f>ROUND(VLOOKUP($N868,ht!$A$2:$H$423,2,FALSE),1)</f>
        <v>#N/A</v>
      </c>
      <c r="AB868" s="38" t="e">
        <f>ROUND(VLOOKUP($N868,ht!$A$2:$H$423,3,FALSE),1)</f>
        <v>#N/A</v>
      </c>
      <c r="AC868" s="20" t="e">
        <f>ROUND(VLOOKUP($N868,ht!$A$2:$H$423,4,FALSE),1)</f>
        <v>#N/A</v>
      </c>
      <c r="AD868" s="20" t="e">
        <f>ROUND(VLOOKUP($N868,ht!$A$2:$H$423,5,FALSE),1)</f>
        <v>#N/A</v>
      </c>
      <c r="AE868" s="20" t="e">
        <f>ROUND(VLOOKUP($N868,ht!$A$2:$H$423,6,FALSE),1)</f>
        <v>#N/A</v>
      </c>
      <c r="AF868" s="20" t="e">
        <f>ROUND(VLOOKUP($N868,ht!$A$2:$H$423,7,FALSE),1)</f>
        <v>#N/A</v>
      </c>
      <c r="AG868" s="20" t="e">
        <f>ROUND(VLOOKUP($N868,ht!$A$2:$H$423,8,FALSE),1)</f>
        <v>#N/A</v>
      </c>
    </row>
    <row r="869" spans="1:33" x14ac:dyDescent="0.75">
      <c r="A869" s="4"/>
      <c r="B869" s="5"/>
      <c r="C869" s="6"/>
      <c r="D869" s="6"/>
      <c r="E869" s="6"/>
      <c r="F869" s="6"/>
      <c r="G869" s="6"/>
      <c r="H869" s="35" t="str">
        <f t="shared" si="78"/>
        <v/>
      </c>
      <c r="I869" s="35" t="str">
        <f t="shared" si="79"/>
        <v/>
      </c>
      <c r="J869" s="35" t="str">
        <f t="shared" si="80"/>
        <v/>
      </c>
      <c r="K869" s="36" t="str">
        <f>Profile!$B$14</f>
        <v>700101-1</v>
      </c>
      <c r="L869" s="37">
        <f t="shared" ca="1" si="81"/>
        <v>45085</v>
      </c>
      <c r="M869" s="20" t="str">
        <f t="shared" si="82"/>
        <v>0</v>
      </c>
      <c r="N869" s="20" t="str">
        <f t="shared" si="83"/>
        <v>0</v>
      </c>
      <c r="O869" s="20" t="e">
        <f>ROUND(VLOOKUP($M869,age!$A$2:$M$479,2,FALSE),1)</f>
        <v>#N/A</v>
      </c>
      <c r="P869" s="20" t="e">
        <f>ROUND(VLOOKUP($M869,age!$A$2:$M$479,3,FALSE),1)</f>
        <v>#N/A</v>
      </c>
      <c r="Q869" s="20" t="e">
        <f>ROUND(VLOOKUP($M869,age!$A$2:$M$479,4,FALSE),1)</f>
        <v>#N/A</v>
      </c>
      <c r="R869" s="20" t="e">
        <f>ROUND(VLOOKUP($M869,age!$A$2:$M$479,5,FALSE),1)</f>
        <v>#N/A</v>
      </c>
      <c r="S869" s="20" t="e">
        <f>ROUND(VLOOKUP($M869,age!$A$2:$M$479,6,FALSE),1)</f>
        <v>#N/A</v>
      </c>
      <c r="T869" s="20" t="e">
        <f>ROUND(VLOOKUP($M869,age!$A$2:$M$479,7,FALSE),1)</f>
        <v>#N/A</v>
      </c>
      <c r="U869" s="20" t="e">
        <f>ROUND(VLOOKUP($M869,age!$A$2:$M$479,8,FALSE),1)</f>
        <v>#N/A</v>
      </c>
      <c r="V869" s="20" t="e">
        <f>ROUND(VLOOKUP($M869,age!$A$2:$M$479,9,FALSE),1)</f>
        <v>#N/A</v>
      </c>
      <c r="W869" s="20" t="e">
        <f>ROUND(VLOOKUP($M869,age!$A$2:$M$479,10,FALSE),1)</f>
        <v>#N/A</v>
      </c>
      <c r="X869" s="20" t="e">
        <f>ROUND(VLOOKUP($M869,age!$A$2:$M$479,11,FALSE),1)</f>
        <v>#N/A</v>
      </c>
      <c r="Y869" s="20" t="e">
        <f>ROUND(VLOOKUP($M869,age!$A$2:$M$479,12,FALSE),1)</f>
        <v>#N/A</v>
      </c>
      <c r="Z869" s="20" t="e">
        <f>ROUND(VLOOKUP($M869,age!$A$2:$M$479,13,FALSE),1)</f>
        <v>#N/A</v>
      </c>
      <c r="AA869" s="20" t="e">
        <f>ROUND(VLOOKUP($N869,ht!$A$2:$H$423,2,FALSE),1)</f>
        <v>#N/A</v>
      </c>
      <c r="AB869" s="38" t="e">
        <f>ROUND(VLOOKUP($N869,ht!$A$2:$H$423,3,FALSE),1)</f>
        <v>#N/A</v>
      </c>
      <c r="AC869" s="20" t="e">
        <f>ROUND(VLOOKUP($N869,ht!$A$2:$H$423,4,FALSE),1)</f>
        <v>#N/A</v>
      </c>
      <c r="AD869" s="20" t="e">
        <f>ROUND(VLOOKUP($N869,ht!$A$2:$H$423,5,FALSE),1)</f>
        <v>#N/A</v>
      </c>
      <c r="AE869" s="20" t="e">
        <f>ROUND(VLOOKUP($N869,ht!$A$2:$H$423,6,FALSE),1)</f>
        <v>#N/A</v>
      </c>
      <c r="AF869" s="20" t="e">
        <f>ROUND(VLOOKUP($N869,ht!$A$2:$H$423,7,FALSE),1)</f>
        <v>#N/A</v>
      </c>
      <c r="AG869" s="20" t="e">
        <f>ROUND(VLOOKUP($N869,ht!$A$2:$H$423,8,FALSE),1)</f>
        <v>#N/A</v>
      </c>
    </row>
    <row r="870" spans="1:33" x14ac:dyDescent="0.75">
      <c r="A870" s="4"/>
      <c r="B870" s="5"/>
      <c r="C870" s="6"/>
      <c r="D870" s="6"/>
      <c r="E870" s="6"/>
      <c r="F870" s="6"/>
      <c r="G870" s="6"/>
      <c r="H870" s="35" t="str">
        <f t="shared" si="78"/>
        <v/>
      </c>
      <c r="I870" s="35" t="str">
        <f t="shared" si="79"/>
        <v/>
      </c>
      <c r="J870" s="35" t="str">
        <f t="shared" si="80"/>
        <v/>
      </c>
      <c r="K870" s="36" t="str">
        <f>Profile!$B$14</f>
        <v>700101-1</v>
      </c>
      <c r="L870" s="37">
        <f t="shared" ca="1" si="81"/>
        <v>45085</v>
      </c>
      <c r="M870" s="20" t="str">
        <f t="shared" si="82"/>
        <v>0</v>
      </c>
      <c r="N870" s="20" t="str">
        <f t="shared" si="83"/>
        <v>0</v>
      </c>
      <c r="O870" s="20" t="e">
        <f>ROUND(VLOOKUP($M870,age!$A$2:$M$479,2,FALSE),1)</f>
        <v>#N/A</v>
      </c>
      <c r="P870" s="20" t="e">
        <f>ROUND(VLOOKUP($M870,age!$A$2:$M$479,3,FALSE),1)</f>
        <v>#N/A</v>
      </c>
      <c r="Q870" s="20" t="e">
        <f>ROUND(VLOOKUP($M870,age!$A$2:$M$479,4,FALSE),1)</f>
        <v>#N/A</v>
      </c>
      <c r="R870" s="20" t="e">
        <f>ROUND(VLOOKUP($M870,age!$A$2:$M$479,5,FALSE),1)</f>
        <v>#N/A</v>
      </c>
      <c r="S870" s="20" t="e">
        <f>ROUND(VLOOKUP($M870,age!$A$2:$M$479,6,FALSE),1)</f>
        <v>#N/A</v>
      </c>
      <c r="T870" s="20" t="e">
        <f>ROUND(VLOOKUP($M870,age!$A$2:$M$479,7,FALSE),1)</f>
        <v>#N/A</v>
      </c>
      <c r="U870" s="20" t="e">
        <f>ROUND(VLOOKUP($M870,age!$A$2:$M$479,8,FALSE),1)</f>
        <v>#N/A</v>
      </c>
      <c r="V870" s="20" t="e">
        <f>ROUND(VLOOKUP($M870,age!$A$2:$M$479,9,FALSE),1)</f>
        <v>#N/A</v>
      </c>
      <c r="W870" s="20" t="e">
        <f>ROUND(VLOOKUP($M870,age!$A$2:$M$479,10,FALSE),1)</f>
        <v>#N/A</v>
      </c>
      <c r="X870" s="20" t="e">
        <f>ROUND(VLOOKUP($M870,age!$A$2:$M$479,11,FALSE),1)</f>
        <v>#N/A</v>
      </c>
      <c r="Y870" s="20" t="e">
        <f>ROUND(VLOOKUP($M870,age!$A$2:$M$479,12,FALSE),1)</f>
        <v>#N/A</v>
      </c>
      <c r="Z870" s="20" t="e">
        <f>ROUND(VLOOKUP($M870,age!$A$2:$M$479,13,FALSE),1)</f>
        <v>#N/A</v>
      </c>
      <c r="AA870" s="20" t="e">
        <f>ROUND(VLOOKUP($N870,ht!$A$2:$H$423,2,FALSE),1)</f>
        <v>#N/A</v>
      </c>
      <c r="AB870" s="38" t="e">
        <f>ROUND(VLOOKUP($N870,ht!$A$2:$H$423,3,FALSE),1)</f>
        <v>#N/A</v>
      </c>
      <c r="AC870" s="20" t="e">
        <f>ROUND(VLOOKUP($N870,ht!$A$2:$H$423,4,FALSE),1)</f>
        <v>#N/A</v>
      </c>
      <c r="AD870" s="20" t="e">
        <f>ROUND(VLOOKUP($N870,ht!$A$2:$H$423,5,FALSE),1)</f>
        <v>#N/A</v>
      </c>
      <c r="AE870" s="20" t="e">
        <f>ROUND(VLOOKUP($N870,ht!$A$2:$H$423,6,FALSE),1)</f>
        <v>#N/A</v>
      </c>
      <c r="AF870" s="20" t="e">
        <f>ROUND(VLOOKUP($N870,ht!$A$2:$H$423,7,FALSE),1)</f>
        <v>#N/A</v>
      </c>
      <c r="AG870" s="20" t="e">
        <f>ROUND(VLOOKUP($N870,ht!$A$2:$H$423,8,FALSE),1)</f>
        <v>#N/A</v>
      </c>
    </row>
    <row r="871" spans="1:33" x14ac:dyDescent="0.75">
      <c r="A871" s="4"/>
      <c r="B871" s="5"/>
      <c r="C871" s="6"/>
      <c r="D871" s="6"/>
      <c r="E871" s="6"/>
      <c r="F871" s="6"/>
      <c r="G871" s="6"/>
      <c r="H871" s="35" t="str">
        <f t="shared" si="78"/>
        <v/>
      </c>
      <c r="I871" s="35" t="str">
        <f t="shared" si="79"/>
        <v/>
      </c>
      <c r="J871" s="35" t="str">
        <f t="shared" si="80"/>
        <v/>
      </c>
      <c r="K871" s="36" t="str">
        <f>Profile!$B$14</f>
        <v>700101-1</v>
      </c>
      <c r="L871" s="37">
        <f t="shared" ca="1" si="81"/>
        <v>45085</v>
      </c>
      <c r="M871" s="20" t="str">
        <f t="shared" si="82"/>
        <v>0</v>
      </c>
      <c r="N871" s="20" t="str">
        <f t="shared" si="83"/>
        <v>0</v>
      </c>
      <c r="O871" s="20" t="e">
        <f>ROUND(VLOOKUP($M871,age!$A$2:$M$479,2,FALSE),1)</f>
        <v>#N/A</v>
      </c>
      <c r="P871" s="20" t="e">
        <f>ROUND(VLOOKUP($M871,age!$A$2:$M$479,3,FALSE),1)</f>
        <v>#N/A</v>
      </c>
      <c r="Q871" s="20" t="e">
        <f>ROUND(VLOOKUP($M871,age!$A$2:$M$479,4,FALSE),1)</f>
        <v>#N/A</v>
      </c>
      <c r="R871" s="20" t="e">
        <f>ROUND(VLOOKUP($M871,age!$A$2:$M$479,5,FALSE),1)</f>
        <v>#N/A</v>
      </c>
      <c r="S871" s="20" t="e">
        <f>ROUND(VLOOKUP($M871,age!$A$2:$M$479,6,FALSE),1)</f>
        <v>#N/A</v>
      </c>
      <c r="T871" s="20" t="e">
        <f>ROUND(VLOOKUP($M871,age!$A$2:$M$479,7,FALSE),1)</f>
        <v>#N/A</v>
      </c>
      <c r="U871" s="20" t="e">
        <f>ROUND(VLOOKUP($M871,age!$A$2:$M$479,8,FALSE),1)</f>
        <v>#N/A</v>
      </c>
      <c r="V871" s="20" t="e">
        <f>ROUND(VLOOKUP($M871,age!$A$2:$M$479,9,FALSE),1)</f>
        <v>#N/A</v>
      </c>
      <c r="W871" s="20" t="e">
        <f>ROUND(VLOOKUP($M871,age!$A$2:$M$479,10,FALSE),1)</f>
        <v>#N/A</v>
      </c>
      <c r="X871" s="20" t="e">
        <f>ROUND(VLOOKUP($M871,age!$A$2:$M$479,11,FALSE),1)</f>
        <v>#N/A</v>
      </c>
      <c r="Y871" s="20" t="e">
        <f>ROUND(VLOOKUP($M871,age!$A$2:$M$479,12,FALSE),1)</f>
        <v>#N/A</v>
      </c>
      <c r="Z871" s="20" t="e">
        <f>ROUND(VLOOKUP($M871,age!$A$2:$M$479,13,FALSE),1)</f>
        <v>#N/A</v>
      </c>
      <c r="AA871" s="20" t="e">
        <f>ROUND(VLOOKUP($N871,ht!$A$2:$H$423,2,FALSE),1)</f>
        <v>#N/A</v>
      </c>
      <c r="AB871" s="38" t="e">
        <f>ROUND(VLOOKUP($N871,ht!$A$2:$H$423,3,FALSE),1)</f>
        <v>#N/A</v>
      </c>
      <c r="AC871" s="20" t="e">
        <f>ROUND(VLOOKUP($N871,ht!$A$2:$H$423,4,FALSE),1)</f>
        <v>#N/A</v>
      </c>
      <c r="AD871" s="20" t="e">
        <f>ROUND(VLOOKUP($N871,ht!$A$2:$H$423,5,FALSE),1)</f>
        <v>#N/A</v>
      </c>
      <c r="AE871" s="20" t="e">
        <f>ROUND(VLOOKUP($N871,ht!$A$2:$H$423,6,FALSE),1)</f>
        <v>#N/A</v>
      </c>
      <c r="AF871" s="20" t="e">
        <f>ROUND(VLOOKUP($N871,ht!$A$2:$H$423,7,FALSE),1)</f>
        <v>#N/A</v>
      </c>
      <c r="AG871" s="20" t="e">
        <f>ROUND(VLOOKUP($N871,ht!$A$2:$H$423,8,FALSE),1)</f>
        <v>#N/A</v>
      </c>
    </row>
    <row r="872" spans="1:33" x14ac:dyDescent="0.75">
      <c r="A872" s="4"/>
      <c r="B872" s="5"/>
      <c r="C872" s="6"/>
      <c r="D872" s="6"/>
      <c r="E872" s="6"/>
      <c r="F872" s="6"/>
      <c r="G872" s="6"/>
      <c r="H872" s="35" t="str">
        <f t="shared" ref="H872:H935" si="84">IF(F872=0,"",IF(F872&gt;T872,"น้ำหนักมากเกินเกณฑ์",IF(F872&gt;S872,"น้ำหนักค่อนข้างมาก",IF(F872&gt;=R872,"น้ำหนักตามเกณฑ์",IF(F872&gt;=Q872,"น้ำหนักค่อนข้างน้อย","น้ำหนักน้อยกว่าเกณฑ์")))))</f>
        <v/>
      </c>
      <c r="I872" s="35" t="str">
        <f t="shared" ref="I872:I935" si="85">IF(G872=0,"",IF(G872&gt;Z872,"สูง",IF(G872&gt;Y872,"ค่อนข้างสูง",IF(G872&gt;=X872,"ส่วนสูงตามเกณฑ์",IF(G872&gt;=W872,"ค่อนข้างเตี้ย","เตี้ย")))))</f>
        <v/>
      </c>
      <c r="J872" s="35" t="str">
        <f t="shared" ref="J872:J935" si="86">IF(F872=0,"",IF(F872&gt;AG872,"อ้วน",IF(F872&gt;AF872,"เริ่มอ้วน",IF(F872&gt;AE872,"ท้วม",IF(F872&gt;=AD872,"สมส่วน",IF(F872&gt;=AC872,"ค่อนข้างผอม","ผอม"))))))</f>
        <v/>
      </c>
      <c r="K872" s="36" t="str">
        <f>Profile!$B$14</f>
        <v>700101-1</v>
      </c>
      <c r="L872" s="37">
        <f t="shared" ca="1" si="81"/>
        <v>45085</v>
      </c>
      <c r="M872" s="20" t="str">
        <f t="shared" si="82"/>
        <v>0</v>
      </c>
      <c r="N872" s="20" t="str">
        <f t="shared" si="83"/>
        <v>0</v>
      </c>
      <c r="O872" s="20" t="e">
        <f>ROUND(VLOOKUP($M872,age!$A$2:$M$479,2,FALSE),1)</f>
        <v>#N/A</v>
      </c>
      <c r="P872" s="20" t="e">
        <f>ROUND(VLOOKUP($M872,age!$A$2:$M$479,3,FALSE),1)</f>
        <v>#N/A</v>
      </c>
      <c r="Q872" s="20" t="e">
        <f>ROUND(VLOOKUP($M872,age!$A$2:$M$479,4,FALSE),1)</f>
        <v>#N/A</v>
      </c>
      <c r="R872" s="20" t="e">
        <f>ROUND(VLOOKUP($M872,age!$A$2:$M$479,5,FALSE),1)</f>
        <v>#N/A</v>
      </c>
      <c r="S872" s="20" t="e">
        <f>ROUND(VLOOKUP($M872,age!$A$2:$M$479,6,FALSE),1)</f>
        <v>#N/A</v>
      </c>
      <c r="T872" s="20" t="e">
        <f>ROUND(VLOOKUP($M872,age!$A$2:$M$479,7,FALSE),1)</f>
        <v>#N/A</v>
      </c>
      <c r="U872" s="20" t="e">
        <f>ROUND(VLOOKUP($M872,age!$A$2:$M$479,8,FALSE),1)</f>
        <v>#N/A</v>
      </c>
      <c r="V872" s="20" t="e">
        <f>ROUND(VLOOKUP($M872,age!$A$2:$M$479,9,FALSE),1)</f>
        <v>#N/A</v>
      </c>
      <c r="W872" s="20" t="e">
        <f>ROUND(VLOOKUP($M872,age!$A$2:$M$479,10,FALSE),1)</f>
        <v>#N/A</v>
      </c>
      <c r="X872" s="20" t="e">
        <f>ROUND(VLOOKUP($M872,age!$A$2:$M$479,11,FALSE),1)</f>
        <v>#N/A</v>
      </c>
      <c r="Y872" s="20" t="e">
        <f>ROUND(VLOOKUP($M872,age!$A$2:$M$479,12,FALSE),1)</f>
        <v>#N/A</v>
      </c>
      <c r="Z872" s="20" t="e">
        <f>ROUND(VLOOKUP($M872,age!$A$2:$M$479,13,FALSE),1)</f>
        <v>#N/A</v>
      </c>
      <c r="AA872" s="20" t="e">
        <f>ROUND(VLOOKUP($N872,ht!$A$2:$H$423,2,FALSE),1)</f>
        <v>#N/A</v>
      </c>
      <c r="AB872" s="38" t="e">
        <f>ROUND(VLOOKUP($N872,ht!$A$2:$H$423,3,FALSE),1)</f>
        <v>#N/A</v>
      </c>
      <c r="AC872" s="20" t="e">
        <f>ROUND(VLOOKUP($N872,ht!$A$2:$H$423,4,FALSE),1)</f>
        <v>#N/A</v>
      </c>
      <c r="AD872" s="20" t="e">
        <f>ROUND(VLOOKUP($N872,ht!$A$2:$H$423,5,FALSE),1)</f>
        <v>#N/A</v>
      </c>
      <c r="AE872" s="20" t="e">
        <f>ROUND(VLOOKUP($N872,ht!$A$2:$H$423,6,FALSE),1)</f>
        <v>#N/A</v>
      </c>
      <c r="AF872" s="20" t="e">
        <f>ROUND(VLOOKUP($N872,ht!$A$2:$H$423,7,FALSE),1)</f>
        <v>#N/A</v>
      </c>
      <c r="AG872" s="20" t="e">
        <f>ROUND(VLOOKUP($N872,ht!$A$2:$H$423,8,FALSE),1)</f>
        <v>#N/A</v>
      </c>
    </row>
    <row r="873" spans="1:33" x14ac:dyDescent="0.75">
      <c r="A873" s="4"/>
      <c r="B873" s="5"/>
      <c r="C873" s="6"/>
      <c r="D873" s="6"/>
      <c r="E873" s="6"/>
      <c r="F873" s="6"/>
      <c r="G873" s="6"/>
      <c r="H873" s="35" t="str">
        <f t="shared" si="84"/>
        <v/>
      </c>
      <c r="I873" s="35" t="str">
        <f t="shared" si="85"/>
        <v/>
      </c>
      <c r="J873" s="35" t="str">
        <f t="shared" si="86"/>
        <v/>
      </c>
      <c r="K873" s="36" t="str">
        <f>Profile!$B$14</f>
        <v>700101-1</v>
      </c>
      <c r="L873" s="37">
        <f t="shared" ca="1" si="81"/>
        <v>45085</v>
      </c>
      <c r="M873" s="20" t="str">
        <f t="shared" si="82"/>
        <v>0</v>
      </c>
      <c r="N873" s="20" t="str">
        <f t="shared" si="83"/>
        <v>0</v>
      </c>
      <c r="O873" s="20" t="e">
        <f>ROUND(VLOOKUP($M873,age!$A$2:$M$479,2,FALSE),1)</f>
        <v>#N/A</v>
      </c>
      <c r="P873" s="20" t="e">
        <f>ROUND(VLOOKUP($M873,age!$A$2:$M$479,3,FALSE),1)</f>
        <v>#N/A</v>
      </c>
      <c r="Q873" s="20" t="e">
        <f>ROUND(VLOOKUP($M873,age!$A$2:$M$479,4,FALSE),1)</f>
        <v>#N/A</v>
      </c>
      <c r="R873" s="20" t="e">
        <f>ROUND(VLOOKUP($M873,age!$A$2:$M$479,5,FALSE),1)</f>
        <v>#N/A</v>
      </c>
      <c r="S873" s="20" t="e">
        <f>ROUND(VLOOKUP($M873,age!$A$2:$M$479,6,FALSE),1)</f>
        <v>#N/A</v>
      </c>
      <c r="T873" s="20" t="e">
        <f>ROUND(VLOOKUP($M873,age!$A$2:$M$479,7,FALSE),1)</f>
        <v>#N/A</v>
      </c>
      <c r="U873" s="20" t="e">
        <f>ROUND(VLOOKUP($M873,age!$A$2:$M$479,8,FALSE),1)</f>
        <v>#N/A</v>
      </c>
      <c r="V873" s="20" t="e">
        <f>ROUND(VLOOKUP($M873,age!$A$2:$M$479,9,FALSE),1)</f>
        <v>#N/A</v>
      </c>
      <c r="W873" s="20" t="e">
        <f>ROUND(VLOOKUP($M873,age!$A$2:$M$479,10,FALSE),1)</f>
        <v>#N/A</v>
      </c>
      <c r="X873" s="20" t="e">
        <f>ROUND(VLOOKUP($M873,age!$A$2:$M$479,11,FALSE),1)</f>
        <v>#N/A</v>
      </c>
      <c r="Y873" s="20" t="e">
        <f>ROUND(VLOOKUP($M873,age!$A$2:$M$479,12,FALSE),1)</f>
        <v>#N/A</v>
      </c>
      <c r="Z873" s="20" t="e">
        <f>ROUND(VLOOKUP($M873,age!$A$2:$M$479,13,FALSE),1)</f>
        <v>#N/A</v>
      </c>
      <c r="AA873" s="20" t="e">
        <f>ROUND(VLOOKUP($N873,ht!$A$2:$H$423,2,FALSE),1)</f>
        <v>#N/A</v>
      </c>
      <c r="AB873" s="38" t="e">
        <f>ROUND(VLOOKUP($N873,ht!$A$2:$H$423,3,FALSE),1)</f>
        <v>#N/A</v>
      </c>
      <c r="AC873" s="20" t="e">
        <f>ROUND(VLOOKUP($N873,ht!$A$2:$H$423,4,FALSE),1)</f>
        <v>#N/A</v>
      </c>
      <c r="AD873" s="20" t="e">
        <f>ROUND(VLOOKUP($N873,ht!$A$2:$H$423,5,FALSE),1)</f>
        <v>#N/A</v>
      </c>
      <c r="AE873" s="20" t="e">
        <f>ROUND(VLOOKUP($N873,ht!$A$2:$H$423,6,FALSE),1)</f>
        <v>#N/A</v>
      </c>
      <c r="AF873" s="20" t="e">
        <f>ROUND(VLOOKUP($N873,ht!$A$2:$H$423,7,FALSE),1)</f>
        <v>#N/A</v>
      </c>
      <c r="AG873" s="20" t="e">
        <f>ROUND(VLOOKUP($N873,ht!$A$2:$H$423,8,FALSE),1)</f>
        <v>#N/A</v>
      </c>
    </row>
    <row r="874" spans="1:33" x14ac:dyDescent="0.75">
      <c r="A874" s="4"/>
      <c r="B874" s="5"/>
      <c r="C874" s="6"/>
      <c r="D874" s="6"/>
      <c r="E874" s="6"/>
      <c r="F874" s="6"/>
      <c r="G874" s="6"/>
      <c r="H874" s="35" t="str">
        <f t="shared" si="84"/>
        <v/>
      </c>
      <c r="I874" s="35" t="str">
        <f t="shared" si="85"/>
        <v/>
      </c>
      <c r="J874" s="35" t="str">
        <f t="shared" si="86"/>
        <v/>
      </c>
      <c r="K874" s="36" t="str">
        <f>Profile!$B$14</f>
        <v>700101-1</v>
      </c>
      <c r="L874" s="37">
        <f t="shared" ca="1" si="81"/>
        <v>45085</v>
      </c>
      <c r="M874" s="20" t="str">
        <f t="shared" si="82"/>
        <v>0</v>
      </c>
      <c r="N874" s="20" t="str">
        <f t="shared" si="83"/>
        <v>0</v>
      </c>
      <c r="O874" s="20" t="e">
        <f>ROUND(VLOOKUP($M874,age!$A$2:$M$479,2,FALSE),1)</f>
        <v>#N/A</v>
      </c>
      <c r="P874" s="20" t="e">
        <f>ROUND(VLOOKUP($M874,age!$A$2:$M$479,3,FALSE),1)</f>
        <v>#N/A</v>
      </c>
      <c r="Q874" s="20" t="e">
        <f>ROUND(VLOOKUP($M874,age!$A$2:$M$479,4,FALSE),1)</f>
        <v>#N/A</v>
      </c>
      <c r="R874" s="20" t="e">
        <f>ROUND(VLOOKUP($M874,age!$A$2:$M$479,5,FALSE),1)</f>
        <v>#N/A</v>
      </c>
      <c r="S874" s="20" t="e">
        <f>ROUND(VLOOKUP($M874,age!$A$2:$M$479,6,FALSE),1)</f>
        <v>#N/A</v>
      </c>
      <c r="T874" s="20" t="e">
        <f>ROUND(VLOOKUP($M874,age!$A$2:$M$479,7,FALSE),1)</f>
        <v>#N/A</v>
      </c>
      <c r="U874" s="20" t="e">
        <f>ROUND(VLOOKUP($M874,age!$A$2:$M$479,8,FALSE),1)</f>
        <v>#N/A</v>
      </c>
      <c r="V874" s="20" t="e">
        <f>ROUND(VLOOKUP($M874,age!$A$2:$M$479,9,FALSE),1)</f>
        <v>#N/A</v>
      </c>
      <c r="W874" s="20" t="e">
        <f>ROUND(VLOOKUP($M874,age!$A$2:$M$479,10,FALSE),1)</f>
        <v>#N/A</v>
      </c>
      <c r="X874" s="20" t="e">
        <f>ROUND(VLOOKUP($M874,age!$A$2:$M$479,11,FALSE),1)</f>
        <v>#N/A</v>
      </c>
      <c r="Y874" s="20" t="e">
        <f>ROUND(VLOOKUP($M874,age!$A$2:$M$479,12,FALSE),1)</f>
        <v>#N/A</v>
      </c>
      <c r="Z874" s="20" t="e">
        <f>ROUND(VLOOKUP($M874,age!$A$2:$M$479,13,FALSE),1)</f>
        <v>#N/A</v>
      </c>
      <c r="AA874" s="20" t="e">
        <f>ROUND(VLOOKUP($N874,ht!$A$2:$H$423,2,FALSE),1)</f>
        <v>#N/A</v>
      </c>
      <c r="AB874" s="38" t="e">
        <f>ROUND(VLOOKUP($N874,ht!$A$2:$H$423,3,FALSE),1)</f>
        <v>#N/A</v>
      </c>
      <c r="AC874" s="20" t="e">
        <f>ROUND(VLOOKUP($N874,ht!$A$2:$H$423,4,FALSE),1)</f>
        <v>#N/A</v>
      </c>
      <c r="AD874" s="20" t="e">
        <f>ROUND(VLOOKUP($N874,ht!$A$2:$H$423,5,FALSE),1)</f>
        <v>#N/A</v>
      </c>
      <c r="AE874" s="20" t="e">
        <f>ROUND(VLOOKUP($N874,ht!$A$2:$H$423,6,FALSE),1)</f>
        <v>#N/A</v>
      </c>
      <c r="AF874" s="20" t="e">
        <f>ROUND(VLOOKUP($N874,ht!$A$2:$H$423,7,FALSE),1)</f>
        <v>#N/A</v>
      </c>
      <c r="AG874" s="20" t="e">
        <f>ROUND(VLOOKUP($N874,ht!$A$2:$H$423,8,FALSE),1)</f>
        <v>#N/A</v>
      </c>
    </row>
    <row r="875" spans="1:33" x14ac:dyDescent="0.75">
      <c r="A875" s="4"/>
      <c r="B875" s="5"/>
      <c r="C875" s="6"/>
      <c r="D875" s="6"/>
      <c r="E875" s="6"/>
      <c r="F875" s="6"/>
      <c r="G875" s="6"/>
      <c r="H875" s="35" t="str">
        <f t="shared" si="84"/>
        <v/>
      </c>
      <c r="I875" s="35" t="str">
        <f t="shared" si="85"/>
        <v/>
      </c>
      <c r="J875" s="35" t="str">
        <f t="shared" si="86"/>
        <v/>
      </c>
      <c r="K875" s="36" t="str">
        <f>Profile!$B$14</f>
        <v>700101-1</v>
      </c>
      <c r="L875" s="37">
        <f t="shared" ca="1" si="81"/>
        <v>45085</v>
      </c>
      <c r="M875" s="20" t="str">
        <f t="shared" si="82"/>
        <v>0</v>
      </c>
      <c r="N875" s="20" t="str">
        <f t="shared" si="83"/>
        <v>0</v>
      </c>
      <c r="O875" s="20" t="e">
        <f>ROUND(VLOOKUP($M875,age!$A$2:$M$479,2,FALSE),1)</f>
        <v>#N/A</v>
      </c>
      <c r="P875" s="20" t="e">
        <f>ROUND(VLOOKUP($M875,age!$A$2:$M$479,3,FALSE),1)</f>
        <v>#N/A</v>
      </c>
      <c r="Q875" s="20" t="e">
        <f>ROUND(VLOOKUP($M875,age!$A$2:$M$479,4,FALSE),1)</f>
        <v>#N/A</v>
      </c>
      <c r="R875" s="20" t="e">
        <f>ROUND(VLOOKUP($M875,age!$A$2:$M$479,5,FALSE),1)</f>
        <v>#N/A</v>
      </c>
      <c r="S875" s="20" t="e">
        <f>ROUND(VLOOKUP($M875,age!$A$2:$M$479,6,FALSE),1)</f>
        <v>#N/A</v>
      </c>
      <c r="T875" s="20" t="e">
        <f>ROUND(VLOOKUP($M875,age!$A$2:$M$479,7,FALSE),1)</f>
        <v>#N/A</v>
      </c>
      <c r="U875" s="20" t="e">
        <f>ROUND(VLOOKUP($M875,age!$A$2:$M$479,8,FALSE),1)</f>
        <v>#N/A</v>
      </c>
      <c r="V875" s="20" t="e">
        <f>ROUND(VLOOKUP($M875,age!$A$2:$M$479,9,FALSE),1)</f>
        <v>#N/A</v>
      </c>
      <c r="W875" s="20" t="e">
        <f>ROUND(VLOOKUP($M875,age!$A$2:$M$479,10,FALSE),1)</f>
        <v>#N/A</v>
      </c>
      <c r="X875" s="20" t="e">
        <f>ROUND(VLOOKUP($M875,age!$A$2:$M$479,11,FALSE),1)</f>
        <v>#N/A</v>
      </c>
      <c r="Y875" s="20" t="e">
        <f>ROUND(VLOOKUP($M875,age!$A$2:$M$479,12,FALSE),1)</f>
        <v>#N/A</v>
      </c>
      <c r="Z875" s="20" t="e">
        <f>ROUND(VLOOKUP($M875,age!$A$2:$M$479,13,FALSE),1)</f>
        <v>#N/A</v>
      </c>
      <c r="AA875" s="20" t="e">
        <f>ROUND(VLOOKUP($N875,ht!$A$2:$H$423,2,FALSE),1)</f>
        <v>#N/A</v>
      </c>
      <c r="AB875" s="38" t="e">
        <f>ROUND(VLOOKUP($N875,ht!$A$2:$H$423,3,FALSE),1)</f>
        <v>#N/A</v>
      </c>
      <c r="AC875" s="20" t="e">
        <f>ROUND(VLOOKUP($N875,ht!$A$2:$H$423,4,FALSE),1)</f>
        <v>#N/A</v>
      </c>
      <c r="AD875" s="20" t="e">
        <f>ROUND(VLOOKUP($N875,ht!$A$2:$H$423,5,FALSE),1)</f>
        <v>#N/A</v>
      </c>
      <c r="AE875" s="20" t="e">
        <f>ROUND(VLOOKUP($N875,ht!$A$2:$H$423,6,FALSE),1)</f>
        <v>#N/A</v>
      </c>
      <c r="AF875" s="20" t="e">
        <f>ROUND(VLOOKUP($N875,ht!$A$2:$H$423,7,FALSE),1)</f>
        <v>#N/A</v>
      </c>
      <c r="AG875" s="20" t="e">
        <f>ROUND(VLOOKUP($N875,ht!$A$2:$H$423,8,FALSE),1)</f>
        <v>#N/A</v>
      </c>
    </row>
    <row r="876" spans="1:33" x14ac:dyDescent="0.75">
      <c r="A876" s="4"/>
      <c r="B876" s="5"/>
      <c r="C876" s="6"/>
      <c r="D876" s="6"/>
      <c r="E876" s="6"/>
      <c r="F876" s="6"/>
      <c r="G876" s="6"/>
      <c r="H876" s="35" t="str">
        <f t="shared" si="84"/>
        <v/>
      </c>
      <c r="I876" s="35" t="str">
        <f t="shared" si="85"/>
        <v/>
      </c>
      <c r="J876" s="35" t="str">
        <f t="shared" si="86"/>
        <v/>
      </c>
      <c r="K876" s="36" t="str">
        <f>Profile!$B$14</f>
        <v>700101-1</v>
      </c>
      <c r="L876" s="37">
        <f t="shared" ca="1" si="81"/>
        <v>45085</v>
      </c>
      <c r="M876" s="20" t="str">
        <f t="shared" si="82"/>
        <v>0</v>
      </c>
      <c r="N876" s="20" t="str">
        <f t="shared" si="83"/>
        <v>0</v>
      </c>
      <c r="O876" s="20" t="e">
        <f>ROUND(VLOOKUP($M876,age!$A$2:$M$479,2,FALSE),1)</f>
        <v>#N/A</v>
      </c>
      <c r="P876" s="20" t="e">
        <f>ROUND(VLOOKUP($M876,age!$A$2:$M$479,3,FALSE),1)</f>
        <v>#N/A</v>
      </c>
      <c r="Q876" s="20" t="e">
        <f>ROUND(VLOOKUP($M876,age!$A$2:$M$479,4,FALSE),1)</f>
        <v>#N/A</v>
      </c>
      <c r="R876" s="20" t="e">
        <f>ROUND(VLOOKUP($M876,age!$A$2:$M$479,5,FALSE),1)</f>
        <v>#N/A</v>
      </c>
      <c r="S876" s="20" t="e">
        <f>ROUND(VLOOKUP($M876,age!$A$2:$M$479,6,FALSE),1)</f>
        <v>#N/A</v>
      </c>
      <c r="T876" s="20" t="e">
        <f>ROUND(VLOOKUP($M876,age!$A$2:$M$479,7,FALSE),1)</f>
        <v>#N/A</v>
      </c>
      <c r="U876" s="20" t="e">
        <f>ROUND(VLOOKUP($M876,age!$A$2:$M$479,8,FALSE),1)</f>
        <v>#N/A</v>
      </c>
      <c r="V876" s="20" t="e">
        <f>ROUND(VLOOKUP($M876,age!$A$2:$M$479,9,FALSE),1)</f>
        <v>#N/A</v>
      </c>
      <c r="W876" s="20" t="e">
        <f>ROUND(VLOOKUP($M876,age!$A$2:$M$479,10,FALSE),1)</f>
        <v>#N/A</v>
      </c>
      <c r="X876" s="20" t="e">
        <f>ROUND(VLOOKUP($M876,age!$A$2:$M$479,11,FALSE),1)</f>
        <v>#N/A</v>
      </c>
      <c r="Y876" s="20" t="e">
        <f>ROUND(VLOOKUP($M876,age!$A$2:$M$479,12,FALSE),1)</f>
        <v>#N/A</v>
      </c>
      <c r="Z876" s="20" t="e">
        <f>ROUND(VLOOKUP($M876,age!$A$2:$M$479,13,FALSE),1)</f>
        <v>#N/A</v>
      </c>
      <c r="AA876" s="20" t="e">
        <f>ROUND(VLOOKUP($N876,ht!$A$2:$H$423,2,FALSE),1)</f>
        <v>#N/A</v>
      </c>
      <c r="AB876" s="38" t="e">
        <f>ROUND(VLOOKUP($N876,ht!$A$2:$H$423,3,FALSE),1)</f>
        <v>#N/A</v>
      </c>
      <c r="AC876" s="20" t="e">
        <f>ROUND(VLOOKUP($N876,ht!$A$2:$H$423,4,FALSE),1)</f>
        <v>#N/A</v>
      </c>
      <c r="AD876" s="20" t="e">
        <f>ROUND(VLOOKUP($N876,ht!$A$2:$H$423,5,FALSE),1)</f>
        <v>#N/A</v>
      </c>
      <c r="AE876" s="20" t="e">
        <f>ROUND(VLOOKUP($N876,ht!$A$2:$H$423,6,FALSE),1)</f>
        <v>#N/A</v>
      </c>
      <c r="AF876" s="20" t="e">
        <f>ROUND(VLOOKUP($N876,ht!$A$2:$H$423,7,FALSE),1)</f>
        <v>#N/A</v>
      </c>
      <c r="AG876" s="20" t="e">
        <f>ROUND(VLOOKUP($N876,ht!$A$2:$H$423,8,FALSE),1)</f>
        <v>#N/A</v>
      </c>
    </row>
    <row r="877" spans="1:33" x14ac:dyDescent="0.75">
      <c r="A877" s="4"/>
      <c r="B877" s="5"/>
      <c r="C877" s="6"/>
      <c r="D877" s="6"/>
      <c r="E877" s="6"/>
      <c r="F877" s="6"/>
      <c r="G877" s="6"/>
      <c r="H877" s="35" t="str">
        <f t="shared" si="84"/>
        <v/>
      </c>
      <c r="I877" s="35" t="str">
        <f t="shared" si="85"/>
        <v/>
      </c>
      <c r="J877" s="35" t="str">
        <f t="shared" si="86"/>
        <v/>
      </c>
      <c r="K877" s="36" t="str">
        <f>Profile!$B$14</f>
        <v>700101-1</v>
      </c>
      <c r="L877" s="37">
        <f t="shared" ca="1" si="81"/>
        <v>45085</v>
      </c>
      <c r="M877" s="20" t="str">
        <f t="shared" si="82"/>
        <v>0</v>
      </c>
      <c r="N877" s="20" t="str">
        <f t="shared" si="83"/>
        <v>0</v>
      </c>
      <c r="O877" s="20" t="e">
        <f>ROUND(VLOOKUP($M877,age!$A$2:$M$479,2,FALSE),1)</f>
        <v>#N/A</v>
      </c>
      <c r="P877" s="20" t="e">
        <f>ROUND(VLOOKUP($M877,age!$A$2:$M$479,3,FALSE),1)</f>
        <v>#N/A</v>
      </c>
      <c r="Q877" s="20" t="e">
        <f>ROUND(VLOOKUP($M877,age!$A$2:$M$479,4,FALSE),1)</f>
        <v>#N/A</v>
      </c>
      <c r="R877" s="20" t="e">
        <f>ROUND(VLOOKUP($M877,age!$A$2:$M$479,5,FALSE),1)</f>
        <v>#N/A</v>
      </c>
      <c r="S877" s="20" t="e">
        <f>ROUND(VLOOKUP($M877,age!$A$2:$M$479,6,FALSE),1)</f>
        <v>#N/A</v>
      </c>
      <c r="T877" s="20" t="e">
        <f>ROUND(VLOOKUP($M877,age!$A$2:$M$479,7,FALSE),1)</f>
        <v>#N/A</v>
      </c>
      <c r="U877" s="20" t="e">
        <f>ROUND(VLOOKUP($M877,age!$A$2:$M$479,8,FALSE),1)</f>
        <v>#N/A</v>
      </c>
      <c r="V877" s="20" t="e">
        <f>ROUND(VLOOKUP($M877,age!$A$2:$M$479,9,FALSE),1)</f>
        <v>#N/A</v>
      </c>
      <c r="W877" s="20" t="e">
        <f>ROUND(VLOOKUP($M877,age!$A$2:$M$479,10,FALSE),1)</f>
        <v>#N/A</v>
      </c>
      <c r="X877" s="20" t="e">
        <f>ROUND(VLOOKUP($M877,age!$A$2:$M$479,11,FALSE),1)</f>
        <v>#N/A</v>
      </c>
      <c r="Y877" s="20" t="e">
        <f>ROUND(VLOOKUP($M877,age!$A$2:$M$479,12,FALSE),1)</f>
        <v>#N/A</v>
      </c>
      <c r="Z877" s="20" t="e">
        <f>ROUND(VLOOKUP($M877,age!$A$2:$M$479,13,FALSE),1)</f>
        <v>#N/A</v>
      </c>
      <c r="AA877" s="20" t="e">
        <f>ROUND(VLOOKUP($N877,ht!$A$2:$H$423,2,FALSE),1)</f>
        <v>#N/A</v>
      </c>
      <c r="AB877" s="38" t="e">
        <f>ROUND(VLOOKUP($N877,ht!$A$2:$H$423,3,FALSE),1)</f>
        <v>#N/A</v>
      </c>
      <c r="AC877" s="20" t="e">
        <f>ROUND(VLOOKUP($N877,ht!$A$2:$H$423,4,FALSE),1)</f>
        <v>#N/A</v>
      </c>
      <c r="AD877" s="20" t="e">
        <f>ROUND(VLOOKUP($N877,ht!$A$2:$H$423,5,FALSE),1)</f>
        <v>#N/A</v>
      </c>
      <c r="AE877" s="20" t="e">
        <f>ROUND(VLOOKUP($N877,ht!$A$2:$H$423,6,FALSE),1)</f>
        <v>#N/A</v>
      </c>
      <c r="AF877" s="20" t="e">
        <f>ROUND(VLOOKUP($N877,ht!$A$2:$H$423,7,FALSE),1)</f>
        <v>#N/A</v>
      </c>
      <c r="AG877" s="20" t="e">
        <f>ROUND(VLOOKUP($N877,ht!$A$2:$H$423,8,FALSE),1)</f>
        <v>#N/A</v>
      </c>
    </row>
    <row r="878" spans="1:33" x14ac:dyDescent="0.75">
      <c r="A878" s="4"/>
      <c r="B878" s="5"/>
      <c r="C878" s="6"/>
      <c r="D878" s="6"/>
      <c r="E878" s="6"/>
      <c r="F878" s="6"/>
      <c r="G878" s="6"/>
      <c r="H878" s="35" t="str">
        <f t="shared" si="84"/>
        <v/>
      </c>
      <c r="I878" s="35" t="str">
        <f t="shared" si="85"/>
        <v/>
      </c>
      <c r="J878" s="35" t="str">
        <f t="shared" si="86"/>
        <v/>
      </c>
      <c r="K878" s="36" t="str">
        <f>Profile!$B$14</f>
        <v>700101-1</v>
      </c>
      <c r="L878" s="37">
        <f t="shared" ca="1" si="81"/>
        <v>45085</v>
      </c>
      <c r="M878" s="20" t="str">
        <f t="shared" si="82"/>
        <v>0</v>
      </c>
      <c r="N878" s="20" t="str">
        <f t="shared" si="83"/>
        <v>0</v>
      </c>
      <c r="O878" s="20" t="e">
        <f>ROUND(VLOOKUP($M878,age!$A$2:$M$479,2,FALSE),1)</f>
        <v>#N/A</v>
      </c>
      <c r="P878" s="20" t="e">
        <f>ROUND(VLOOKUP($M878,age!$A$2:$M$479,3,FALSE),1)</f>
        <v>#N/A</v>
      </c>
      <c r="Q878" s="20" t="e">
        <f>ROUND(VLOOKUP($M878,age!$A$2:$M$479,4,FALSE),1)</f>
        <v>#N/A</v>
      </c>
      <c r="R878" s="20" t="e">
        <f>ROUND(VLOOKUP($M878,age!$A$2:$M$479,5,FALSE),1)</f>
        <v>#N/A</v>
      </c>
      <c r="S878" s="20" t="e">
        <f>ROUND(VLOOKUP($M878,age!$A$2:$M$479,6,FALSE),1)</f>
        <v>#N/A</v>
      </c>
      <c r="T878" s="20" t="e">
        <f>ROUND(VLOOKUP($M878,age!$A$2:$M$479,7,FALSE),1)</f>
        <v>#N/A</v>
      </c>
      <c r="U878" s="20" t="e">
        <f>ROUND(VLOOKUP($M878,age!$A$2:$M$479,8,FALSE),1)</f>
        <v>#N/A</v>
      </c>
      <c r="V878" s="20" t="e">
        <f>ROUND(VLOOKUP($M878,age!$A$2:$M$479,9,FALSE),1)</f>
        <v>#N/A</v>
      </c>
      <c r="W878" s="20" t="e">
        <f>ROUND(VLOOKUP($M878,age!$A$2:$M$479,10,FALSE),1)</f>
        <v>#N/A</v>
      </c>
      <c r="X878" s="20" t="e">
        <f>ROUND(VLOOKUP($M878,age!$A$2:$M$479,11,FALSE),1)</f>
        <v>#N/A</v>
      </c>
      <c r="Y878" s="20" t="e">
        <f>ROUND(VLOOKUP($M878,age!$A$2:$M$479,12,FALSE),1)</f>
        <v>#N/A</v>
      </c>
      <c r="Z878" s="20" t="e">
        <f>ROUND(VLOOKUP($M878,age!$A$2:$M$479,13,FALSE),1)</f>
        <v>#N/A</v>
      </c>
      <c r="AA878" s="20" t="e">
        <f>ROUND(VLOOKUP($N878,ht!$A$2:$H$423,2,FALSE),1)</f>
        <v>#N/A</v>
      </c>
      <c r="AB878" s="38" t="e">
        <f>ROUND(VLOOKUP($N878,ht!$A$2:$H$423,3,FALSE),1)</f>
        <v>#N/A</v>
      </c>
      <c r="AC878" s="20" t="e">
        <f>ROUND(VLOOKUP($N878,ht!$A$2:$H$423,4,FALSE),1)</f>
        <v>#N/A</v>
      </c>
      <c r="AD878" s="20" t="e">
        <f>ROUND(VLOOKUP($N878,ht!$A$2:$H$423,5,FALSE),1)</f>
        <v>#N/A</v>
      </c>
      <c r="AE878" s="20" t="e">
        <f>ROUND(VLOOKUP($N878,ht!$A$2:$H$423,6,FALSE),1)</f>
        <v>#N/A</v>
      </c>
      <c r="AF878" s="20" t="e">
        <f>ROUND(VLOOKUP($N878,ht!$A$2:$H$423,7,FALSE),1)</f>
        <v>#N/A</v>
      </c>
      <c r="AG878" s="20" t="e">
        <f>ROUND(VLOOKUP($N878,ht!$A$2:$H$423,8,FALSE),1)</f>
        <v>#N/A</v>
      </c>
    </row>
    <row r="879" spans="1:33" x14ac:dyDescent="0.75">
      <c r="A879" s="4"/>
      <c r="B879" s="5"/>
      <c r="C879" s="6"/>
      <c r="D879" s="6"/>
      <c r="E879" s="6"/>
      <c r="F879" s="6"/>
      <c r="G879" s="6"/>
      <c r="H879" s="35" t="str">
        <f t="shared" si="84"/>
        <v/>
      </c>
      <c r="I879" s="35" t="str">
        <f t="shared" si="85"/>
        <v/>
      </c>
      <c r="J879" s="35" t="str">
        <f t="shared" si="86"/>
        <v/>
      </c>
      <c r="K879" s="36" t="str">
        <f>Profile!$B$14</f>
        <v>700101-1</v>
      </c>
      <c r="L879" s="37">
        <f t="shared" ca="1" si="81"/>
        <v>45085</v>
      </c>
      <c r="M879" s="20" t="str">
        <f t="shared" si="82"/>
        <v>0</v>
      </c>
      <c r="N879" s="20" t="str">
        <f t="shared" si="83"/>
        <v>0</v>
      </c>
      <c r="O879" s="20" t="e">
        <f>ROUND(VLOOKUP($M879,age!$A$2:$M$479,2,FALSE),1)</f>
        <v>#N/A</v>
      </c>
      <c r="P879" s="20" t="e">
        <f>ROUND(VLOOKUP($M879,age!$A$2:$M$479,3,FALSE),1)</f>
        <v>#N/A</v>
      </c>
      <c r="Q879" s="20" t="e">
        <f>ROUND(VLOOKUP($M879,age!$A$2:$M$479,4,FALSE),1)</f>
        <v>#N/A</v>
      </c>
      <c r="R879" s="20" t="e">
        <f>ROUND(VLOOKUP($M879,age!$A$2:$M$479,5,FALSE),1)</f>
        <v>#N/A</v>
      </c>
      <c r="S879" s="20" t="e">
        <f>ROUND(VLOOKUP($M879,age!$A$2:$M$479,6,FALSE),1)</f>
        <v>#N/A</v>
      </c>
      <c r="T879" s="20" t="e">
        <f>ROUND(VLOOKUP($M879,age!$A$2:$M$479,7,FALSE),1)</f>
        <v>#N/A</v>
      </c>
      <c r="U879" s="20" t="e">
        <f>ROUND(VLOOKUP($M879,age!$A$2:$M$479,8,FALSE),1)</f>
        <v>#N/A</v>
      </c>
      <c r="V879" s="20" t="e">
        <f>ROUND(VLOOKUP($M879,age!$A$2:$M$479,9,FALSE),1)</f>
        <v>#N/A</v>
      </c>
      <c r="W879" s="20" t="e">
        <f>ROUND(VLOOKUP($M879,age!$A$2:$M$479,10,FALSE),1)</f>
        <v>#N/A</v>
      </c>
      <c r="X879" s="20" t="e">
        <f>ROUND(VLOOKUP($M879,age!$A$2:$M$479,11,FALSE),1)</f>
        <v>#N/A</v>
      </c>
      <c r="Y879" s="20" t="e">
        <f>ROUND(VLOOKUP($M879,age!$A$2:$M$479,12,FALSE),1)</f>
        <v>#N/A</v>
      </c>
      <c r="Z879" s="20" t="e">
        <f>ROUND(VLOOKUP($M879,age!$A$2:$M$479,13,FALSE),1)</f>
        <v>#N/A</v>
      </c>
      <c r="AA879" s="20" t="e">
        <f>ROUND(VLOOKUP($N879,ht!$A$2:$H$423,2,FALSE),1)</f>
        <v>#N/A</v>
      </c>
      <c r="AB879" s="38" t="e">
        <f>ROUND(VLOOKUP($N879,ht!$A$2:$H$423,3,FALSE),1)</f>
        <v>#N/A</v>
      </c>
      <c r="AC879" s="20" t="e">
        <f>ROUND(VLOOKUP($N879,ht!$A$2:$H$423,4,FALSE),1)</f>
        <v>#N/A</v>
      </c>
      <c r="AD879" s="20" t="e">
        <f>ROUND(VLOOKUP($N879,ht!$A$2:$H$423,5,FALSE),1)</f>
        <v>#N/A</v>
      </c>
      <c r="AE879" s="20" t="e">
        <f>ROUND(VLOOKUP($N879,ht!$A$2:$H$423,6,FALSE),1)</f>
        <v>#N/A</v>
      </c>
      <c r="AF879" s="20" t="e">
        <f>ROUND(VLOOKUP($N879,ht!$A$2:$H$423,7,FALSE),1)</f>
        <v>#N/A</v>
      </c>
      <c r="AG879" s="20" t="e">
        <f>ROUND(VLOOKUP($N879,ht!$A$2:$H$423,8,FALSE),1)</f>
        <v>#N/A</v>
      </c>
    </row>
    <row r="880" spans="1:33" x14ac:dyDescent="0.75">
      <c r="A880" s="4"/>
      <c r="B880" s="5"/>
      <c r="C880" s="6"/>
      <c r="D880" s="6"/>
      <c r="E880" s="6"/>
      <c r="F880" s="6"/>
      <c r="G880" s="6"/>
      <c r="H880" s="35" t="str">
        <f t="shared" si="84"/>
        <v/>
      </c>
      <c r="I880" s="35" t="str">
        <f t="shared" si="85"/>
        <v/>
      </c>
      <c r="J880" s="35" t="str">
        <f t="shared" si="86"/>
        <v/>
      </c>
      <c r="K880" s="36" t="str">
        <f>Profile!$B$14</f>
        <v>700101-1</v>
      </c>
      <c r="L880" s="37">
        <f t="shared" ca="1" si="81"/>
        <v>45085</v>
      </c>
      <c r="M880" s="20" t="str">
        <f t="shared" si="82"/>
        <v>0</v>
      </c>
      <c r="N880" s="20" t="str">
        <f t="shared" si="83"/>
        <v>0</v>
      </c>
      <c r="O880" s="20" t="e">
        <f>ROUND(VLOOKUP($M880,age!$A$2:$M$479,2,FALSE),1)</f>
        <v>#N/A</v>
      </c>
      <c r="P880" s="20" t="e">
        <f>ROUND(VLOOKUP($M880,age!$A$2:$M$479,3,FALSE),1)</f>
        <v>#N/A</v>
      </c>
      <c r="Q880" s="20" t="e">
        <f>ROUND(VLOOKUP($M880,age!$A$2:$M$479,4,FALSE),1)</f>
        <v>#N/A</v>
      </c>
      <c r="R880" s="20" t="e">
        <f>ROUND(VLOOKUP($M880,age!$A$2:$M$479,5,FALSE),1)</f>
        <v>#N/A</v>
      </c>
      <c r="S880" s="20" t="e">
        <f>ROUND(VLOOKUP($M880,age!$A$2:$M$479,6,FALSE),1)</f>
        <v>#N/A</v>
      </c>
      <c r="T880" s="20" t="e">
        <f>ROUND(VLOOKUP($M880,age!$A$2:$M$479,7,FALSE),1)</f>
        <v>#N/A</v>
      </c>
      <c r="U880" s="20" t="e">
        <f>ROUND(VLOOKUP($M880,age!$A$2:$M$479,8,FALSE),1)</f>
        <v>#N/A</v>
      </c>
      <c r="V880" s="20" t="e">
        <f>ROUND(VLOOKUP($M880,age!$A$2:$M$479,9,FALSE),1)</f>
        <v>#N/A</v>
      </c>
      <c r="W880" s="20" t="e">
        <f>ROUND(VLOOKUP($M880,age!$A$2:$M$479,10,FALSE),1)</f>
        <v>#N/A</v>
      </c>
      <c r="X880" s="20" t="e">
        <f>ROUND(VLOOKUP($M880,age!$A$2:$M$479,11,FALSE),1)</f>
        <v>#N/A</v>
      </c>
      <c r="Y880" s="20" t="e">
        <f>ROUND(VLOOKUP($M880,age!$A$2:$M$479,12,FALSE),1)</f>
        <v>#N/A</v>
      </c>
      <c r="Z880" s="20" t="e">
        <f>ROUND(VLOOKUP($M880,age!$A$2:$M$479,13,FALSE),1)</f>
        <v>#N/A</v>
      </c>
      <c r="AA880" s="20" t="e">
        <f>ROUND(VLOOKUP($N880,ht!$A$2:$H$423,2,FALSE),1)</f>
        <v>#N/A</v>
      </c>
      <c r="AB880" s="38" t="e">
        <f>ROUND(VLOOKUP($N880,ht!$A$2:$H$423,3,FALSE),1)</f>
        <v>#N/A</v>
      </c>
      <c r="AC880" s="20" t="e">
        <f>ROUND(VLOOKUP($N880,ht!$A$2:$H$423,4,FALSE),1)</f>
        <v>#N/A</v>
      </c>
      <c r="AD880" s="20" t="e">
        <f>ROUND(VLOOKUP($N880,ht!$A$2:$H$423,5,FALSE),1)</f>
        <v>#N/A</v>
      </c>
      <c r="AE880" s="20" t="e">
        <f>ROUND(VLOOKUP($N880,ht!$A$2:$H$423,6,FALSE),1)</f>
        <v>#N/A</v>
      </c>
      <c r="AF880" s="20" t="e">
        <f>ROUND(VLOOKUP($N880,ht!$A$2:$H$423,7,FALSE),1)</f>
        <v>#N/A</v>
      </c>
      <c r="AG880" s="20" t="e">
        <f>ROUND(VLOOKUP($N880,ht!$A$2:$H$423,8,FALSE),1)</f>
        <v>#N/A</v>
      </c>
    </row>
    <row r="881" spans="1:33" x14ac:dyDescent="0.75">
      <c r="A881" s="4"/>
      <c r="B881" s="5"/>
      <c r="C881" s="6"/>
      <c r="D881" s="6"/>
      <c r="E881" s="6"/>
      <c r="F881" s="6"/>
      <c r="G881" s="6"/>
      <c r="H881" s="35" t="str">
        <f t="shared" si="84"/>
        <v/>
      </c>
      <c r="I881" s="35" t="str">
        <f t="shared" si="85"/>
        <v/>
      </c>
      <c r="J881" s="35" t="str">
        <f t="shared" si="86"/>
        <v/>
      </c>
      <c r="K881" s="36" t="str">
        <f>Profile!$B$14</f>
        <v>700101-1</v>
      </c>
      <c r="L881" s="37">
        <f t="shared" ca="1" si="81"/>
        <v>45085</v>
      </c>
      <c r="M881" s="20" t="str">
        <f t="shared" si="82"/>
        <v>0</v>
      </c>
      <c r="N881" s="20" t="str">
        <f t="shared" si="83"/>
        <v>0</v>
      </c>
      <c r="O881" s="20" t="e">
        <f>ROUND(VLOOKUP($M881,age!$A$2:$M$479,2,FALSE),1)</f>
        <v>#N/A</v>
      </c>
      <c r="P881" s="20" t="e">
        <f>ROUND(VLOOKUP($M881,age!$A$2:$M$479,3,FALSE),1)</f>
        <v>#N/A</v>
      </c>
      <c r="Q881" s="20" t="e">
        <f>ROUND(VLOOKUP($M881,age!$A$2:$M$479,4,FALSE),1)</f>
        <v>#N/A</v>
      </c>
      <c r="R881" s="20" t="e">
        <f>ROUND(VLOOKUP($M881,age!$A$2:$M$479,5,FALSE),1)</f>
        <v>#N/A</v>
      </c>
      <c r="S881" s="20" t="e">
        <f>ROUND(VLOOKUP($M881,age!$A$2:$M$479,6,FALSE),1)</f>
        <v>#N/A</v>
      </c>
      <c r="T881" s="20" t="e">
        <f>ROUND(VLOOKUP($M881,age!$A$2:$M$479,7,FALSE),1)</f>
        <v>#N/A</v>
      </c>
      <c r="U881" s="20" t="e">
        <f>ROUND(VLOOKUP($M881,age!$A$2:$M$479,8,FALSE),1)</f>
        <v>#N/A</v>
      </c>
      <c r="V881" s="20" t="e">
        <f>ROUND(VLOOKUP($M881,age!$A$2:$M$479,9,FALSE),1)</f>
        <v>#N/A</v>
      </c>
      <c r="W881" s="20" t="e">
        <f>ROUND(VLOOKUP($M881,age!$A$2:$M$479,10,FALSE),1)</f>
        <v>#N/A</v>
      </c>
      <c r="X881" s="20" t="e">
        <f>ROUND(VLOOKUP($M881,age!$A$2:$M$479,11,FALSE),1)</f>
        <v>#N/A</v>
      </c>
      <c r="Y881" s="20" t="e">
        <f>ROUND(VLOOKUP($M881,age!$A$2:$M$479,12,FALSE),1)</f>
        <v>#N/A</v>
      </c>
      <c r="Z881" s="20" t="e">
        <f>ROUND(VLOOKUP($M881,age!$A$2:$M$479,13,FALSE),1)</f>
        <v>#N/A</v>
      </c>
      <c r="AA881" s="20" t="e">
        <f>ROUND(VLOOKUP($N881,ht!$A$2:$H$423,2,FALSE),1)</f>
        <v>#N/A</v>
      </c>
      <c r="AB881" s="38" t="e">
        <f>ROUND(VLOOKUP($N881,ht!$A$2:$H$423,3,FALSE),1)</f>
        <v>#N/A</v>
      </c>
      <c r="AC881" s="20" t="e">
        <f>ROUND(VLOOKUP($N881,ht!$A$2:$H$423,4,FALSE),1)</f>
        <v>#N/A</v>
      </c>
      <c r="AD881" s="20" t="e">
        <f>ROUND(VLOOKUP($N881,ht!$A$2:$H$423,5,FALSE),1)</f>
        <v>#N/A</v>
      </c>
      <c r="AE881" s="20" t="e">
        <f>ROUND(VLOOKUP($N881,ht!$A$2:$H$423,6,FALSE),1)</f>
        <v>#N/A</v>
      </c>
      <c r="AF881" s="20" t="e">
        <f>ROUND(VLOOKUP($N881,ht!$A$2:$H$423,7,FALSE),1)</f>
        <v>#N/A</v>
      </c>
      <c r="AG881" s="20" t="e">
        <f>ROUND(VLOOKUP($N881,ht!$A$2:$H$423,8,FALSE),1)</f>
        <v>#N/A</v>
      </c>
    </row>
    <row r="882" spans="1:33" x14ac:dyDescent="0.75">
      <c r="A882" s="4"/>
      <c r="B882" s="5"/>
      <c r="C882" s="6"/>
      <c r="D882" s="6"/>
      <c r="E882" s="6"/>
      <c r="F882" s="6"/>
      <c r="G882" s="6"/>
      <c r="H882" s="35" t="str">
        <f t="shared" si="84"/>
        <v/>
      </c>
      <c r="I882" s="35" t="str">
        <f t="shared" si="85"/>
        <v/>
      </c>
      <c r="J882" s="35" t="str">
        <f t="shared" si="86"/>
        <v/>
      </c>
      <c r="K882" s="36" t="str">
        <f>Profile!$B$14</f>
        <v>700101-1</v>
      </c>
      <c r="L882" s="37">
        <f t="shared" ca="1" si="81"/>
        <v>45085</v>
      </c>
      <c r="M882" s="20" t="str">
        <f t="shared" si="82"/>
        <v>0</v>
      </c>
      <c r="N882" s="20" t="str">
        <f t="shared" si="83"/>
        <v>0</v>
      </c>
      <c r="O882" s="20" t="e">
        <f>ROUND(VLOOKUP($M882,age!$A$2:$M$479,2,FALSE),1)</f>
        <v>#N/A</v>
      </c>
      <c r="P882" s="20" t="e">
        <f>ROUND(VLOOKUP($M882,age!$A$2:$M$479,3,FALSE),1)</f>
        <v>#N/A</v>
      </c>
      <c r="Q882" s="20" t="e">
        <f>ROUND(VLOOKUP($M882,age!$A$2:$M$479,4,FALSE),1)</f>
        <v>#N/A</v>
      </c>
      <c r="R882" s="20" t="e">
        <f>ROUND(VLOOKUP($M882,age!$A$2:$M$479,5,FALSE),1)</f>
        <v>#N/A</v>
      </c>
      <c r="S882" s="20" t="e">
        <f>ROUND(VLOOKUP($M882,age!$A$2:$M$479,6,FALSE),1)</f>
        <v>#N/A</v>
      </c>
      <c r="T882" s="20" t="e">
        <f>ROUND(VLOOKUP($M882,age!$A$2:$M$479,7,FALSE),1)</f>
        <v>#N/A</v>
      </c>
      <c r="U882" s="20" t="e">
        <f>ROUND(VLOOKUP($M882,age!$A$2:$M$479,8,FALSE),1)</f>
        <v>#N/A</v>
      </c>
      <c r="V882" s="20" t="e">
        <f>ROUND(VLOOKUP($M882,age!$A$2:$M$479,9,FALSE),1)</f>
        <v>#N/A</v>
      </c>
      <c r="W882" s="20" t="e">
        <f>ROUND(VLOOKUP($M882,age!$A$2:$M$479,10,FALSE),1)</f>
        <v>#N/A</v>
      </c>
      <c r="X882" s="20" t="e">
        <f>ROUND(VLOOKUP($M882,age!$A$2:$M$479,11,FALSE),1)</f>
        <v>#N/A</v>
      </c>
      <c r="Y882" s="20" t="e">
        <f>ROUND(VLOOKUP($M882,age!$A$2:$M$479,12,FALSE),1)</f>
        <v>#N/A</v>
      </c>
      <c r="Z882" s="20" t="e">
        <f>ROUND(VLOOKUP($M882,age!$A$2:$M$479,13,FALSE),1)</f>
        <v>#N/A</v>
      </c>
      <c r="AA882" s="20" t="e">
        <f>ROUND(VLOOKUP($N882,ht!$A$2:$H$423,2,FALSE),1)</f>
        <v>#N/A</v>
      </c>
      <c r="AB882" s="38" t="e">
        <f>ROUND(VLOOKUP($N882,ht!$A$2:$H$423,3,FALSE),1)</f>
        <v>#N/A</v>
      </c>
      <c r="AC882" s="20" t="e">
        <f>ROUND(VLOOKUP($N882,ht!$A$2:$H$423,4,FALSE),1)</f>
        <v>#N/A</v>
      </c>
      <c r="AD882" s="20" t="e">
        <f>ROUND(VLOOKUP($N882,ht!$A$2:$H$423,5,FALSE),1)</f>
        <v>#N/A</v>
      </c>
      <c r="AE882" s="20" t="e">
        <f>ROUND(VLOOKUP($N882,ht!$A$2:$H$423,6,FALSE),1)</f>
        <v>#N/A</v>
      </c>
      <c r="AF882" s="20" t="e">
        <f>ROUND(VLOOKUP($N882,ht!$A$2:$H$423,7,FALSE),1)</f>
        <v>#N/A</v>
      </c>
      <c r="AG882" s="20" t="e">
        <f>ROUND(VLOOKUP($N882,ht!$A$2:$H$423,8,FALSE),1)</f>
        <v>#N/A</v>
      </c>
    </row>
    <row r="883" spans="1:33" x14ac:dyDescent="0.75">
      <c r="A883" s="4"/>
      <c r="B883" s="5"/>
      <c r="C883" s="6"/>
      <c r="D883" s="6"/>
      <c r="E883" s="6"/>
      <c r="F883" s="6"/>
      <c r="G883" s="6"/>
      <c r="H883" s="35" t="str">
        <f t="shared" si="84"/>
        <v/>
      </c>
      <c r="I883" s="35" t="str">
        <f t="shared" si="85"/>
        <v/>
      </c>
      <c r="J883" s="35" t="str">
        <f t="shared" si="86"/>
        <v/>
      </c>
      <c r="K883" s="36" t="str">
        <f>Profile!$B$14</f>
        <v>700101-1</v>
      </c>
      <c r="L883" s="37">
        <f t="shared" ca="1" si="81"/>
        <v>45085</v>
      </c>
      <c r="M883" s="20" t="str">
        <f t="shared" si="82"/>
        <v>0</v>
      </c>
      <c r="N883" s="20" t="str">
        <f t="shared" si="83"/>
        <v>0</v>
      </c>
      <c r="O883" s="20" t="e">
        <f>ROUND(VLOOKUP($M883,age!$A$2:$M$479,2,FALSE),1)</f>
        <v>#N/A</v>
      </c>
      <c r="P883" s="20" t="e">
        <f>ROUND(VLOOKUP($M883,age!$A$2:$M$479,3,FALSE),1)</f>
        <v>#N/A</v>
      </c>
      <c r="Q883" s="20" t="e">
        <f>ROUND(VLOOKUP($M883,age!$A$2:$M$479,4,FALSE),1)</f>
        <v>#N/A</v>
      </c>
      <c r="R883" s="20" t="e">
        <f>ROUND(VLOOKUP($M883,age!$A$2:$M$479,5,FALSE),1)</f>
        <v>#N/A</v>
      </c>
      <c r="S883" s="20" t="e">
        <f>ROUND(VLOOKUP($M883,age!$A$2:$M$479,6,FALSE),1)</f>
        <v>#N/A</v>
      </c>
      <c r="T883" s="20" t="e">
        <f>ROUND(VLOOKUP($M883,age!$A$2:$M$479,7,FALSE),1)</f>
        <v>#N/A</v>
      </c>
      <c r="U883" s="20" t="e">
        <f>ROUND(VLOOKUP($M883,age!$A$2:$M$479,8,FALSE),1)</f>
        <v>#N/A</v>
      </c>
      <c r="V883" s="20" t="e">
        <f>ROUND(VLOOKUP($M883,age!$A$2:$M$479,9,FALSE),1)</f>
        <v>#N/A</v>
      </c>
      <c r="W883" s="20" t="e">
        <f>ROUND(VLOOKUP($M883,age!$A$2:$M$479,10,FALSE),1)</f>
        <v>#N/A</v>
      </c>
      <c r="X883" s="20" t="e">
        <f>ROUND(VLOOKUP($M883,age!$A$2:$M$479,11,FALSE),1)</f>
        <v>#N/A</v>
      </c>
      <c r="Y883" s="20" t="e">
        <f>ROUND(VLOOKUP($M883,age!$A$2:$M$479,12,FALSE),1)</f>
        <v>#N/A</v>
      </c>
      <c r="Z883" s="20" t="e">
        <f>ROUND(VLOOKUP($M883,age!$A$2:$M$479,13,FALSE),1)</f>
        <v>#N/A</v>
      </c>
      <c r="AA883" s="20" t="e">
        <f>ROUND(VLOOKUP($N883,ht!$A$2:$H$423,2,FALSE),1)</f>
        <v>#N/A</v>
      </c>
      <c r="AB883" s="38" t="e">
        <f>ROUND(VLOOKUP($N883,ht!$A$2:$H$423,3,FALSE),1)</f>
        <v>#N/A</v>
      </c>
      <c r="AC883" s="20" t="e">
        <f>ROUND(VLOOKUP($N883,ht!$A$2:$H$423,4,FALSE),1)</f>
        <v>#N/A</v>
      </c>
      <c r="AD883" s="20" t="e">
        <f>ROUND(VLOOKUP($N883,ht!$A$2:$H$423,5,FALSE),1)</f>
        <v>#N/A</v>
      </c>
      <c r="AE883" s="20" t="e">
        <f>ROUND(VLOOKUP($N883,ht!$A$2:$H$423,6,FALSE),1)</f>
        <v>#N/A</v>
      </c>
      <c r="AF883" s="20" t="e">
        <f>ROUND(VLOOKUP($N883,ht!$A$2:$H$423,7,FALSE),1)</f>
        <v>#N/A</v>
      </c>
      <c r="AG883" s="20" t="e">
        <f>ROUND(VLOOKUP($N883,ht!$A$2:$H$423,8,FALSE),1)</f>
        <v>#N/A</v>
      </c>
    </row>
    <row r="884" spans="1:33" x14ac:dyDescent="0.75">
      <c r="A884" s="4"/>
      <c r="B884" s="5"/>
      <c r="C884" s="6"/>
      <c r="D884" s="6"/>
      <c r="E884" s="6"/>
      <c r="F884" s="6"/>
      <c r="G884" s="6"/>
      <c r="H884" s="35" t="str">
        <f t="shared" si="84"/>
        <v/>
      </c>
      <c r="I884" s="35" t="str">
        <f t="shared" si="85"/>
        <v/>
      </c>
      <c r="J884" s="35" t="str">
        <f t="shared" si="86"/>
        <v/>
      </c>
      <c r="K884" s="36" t="str">
        <f>Profile!$B$14</f>
        <v>700101-1</v>
      </c>
      <c r="L884" s="37">
        <f t="shared" ca="1" si="81"/>
        <v>45085</v>
      </c>
      <c r="M884" s="20" t="str">
        <f t="shared" si="82"/>
        <v>0</v>
      </c>
      <c r="N884" s="20" t="str">
        <f t="shared" si="83"/>
        <v>0</v>
      </c>
      <c r="O884" s="20" t="e">
        <f>ROUND(VLOOKUP($M884,age!$A$2:$M$479,2,FALSE),1)</f>
        <v>#N/A</v>
      </c>
      <c r="P884" s="20" t="e">
        <f>ROUND(VLOOKUP($M884,age!$A$2:$M$479,3,FALSE),1)</f>
        <v>#N/A</v>
      </c>
      <c r="Q884" s="20" t="e">
        <f>ROUND(VLOOKUP($M884,age!$A$2:$M$479,4,FALSE),1)</f>
        <v>#N/A</v>
      </c>
      <c r="R884" s="20" t="e">
        <f>ROUND(VLOOKUP($M884,age!$A$2:$M$479,5,FALSE),1)</f>
        <v>#N/A</v>
      </c>
      <c r="S884" s="20" t="e">
        <f>ROUND(VLOOKUP($M884,age!$A$2:$M$479,6,FALSE),1)</f>
        <v>#N/A</v>
      </c>
      <c r="T884" s="20" t="e">
        <f>ROUND(VLOOKUP($M884,age!$A$2:$M$479,7,FALSE),1)</f>
        <v>#N/A</v>
      </c>
      <c r="U884" s="20" t="e">
        <f>ROUND(VLOOKUP($M884,age!$A$2:$M$479,8,FALSE),1)</f>
        <v>#N/A</v>
      </c>
      <c r="V884" s="20" t="e">
        <f>ROUND(VLOOKUP($M884,age!$A$2:$M$479,9,FALSE),1)</f>
        <v>#N/A</v>
      </c>
      <c r="W884" s="20" t="e">
        <f>ROUND(VLOOKUP($M884,age!$A$2:$M$479,10,FALSE),1)</f>
        <v>#N/A</v>
      </c>
      <c r="X884" s="20" t="e">
        <f>ROUND(VLOOKUP($M884,age!$A$2:$M$479,11,FALSE),1)</f>
        <v>#N/A</v>
      </c>
      <c r="Y884" s="20" t="e">
        <f>ROUND(VLOOKUP($M884,age!$A$2:$M$479,12,FALSE),1)</f>
        <v>#N/A</v>
      </c>
      <c r="Z884" s="20" t="e">
        <f>ROUND(VLOOKUP($M884,age!$A$2:$M$479,13,FALSE),1)</f>
        <v>#N/A</v>
      </c>
      <c r="AA884" s="20" t="e">
        <f>ROUND(VLOOKUP($N884,ht!$A$2:$H$423,2,FALSE),1)</f>
        <v>#N/A</v>
      </c>
      <c r="AB884" s="38" t="e">
        <f>ROUND(VLOOKUP($N884,ht!$A$2:$H$423,3,FALSE),1)</f>
        <v>#N/A</v>
      </c>
      <c r="AC884" s="20" t="e">
        <f>ROUND(VLOOKUP($N884,ht!$A$2:$H$423,4,FALSE),1)</f>
        <v>#N/A</v>
      </c>
      <c r="AD884" s="20" t="e">
        <f>ROUND(VLOOKUP($N884,ht!$A$2:$H$423,5,FALSE),1)</f>
        <v>#N/A</v>
      </c>
      <c r="AE884" s="20" t="e">
        <f>ROUND(VLOOKUP($N884,ht!$A$2:$H$423,6,FALSE),1)</f>
        <v>#N/A</v>
      </c>
      <c r="AF884" s="20" t="e">
        <f>ROUND(VLOOKUP($N884,ht!$A$2:$H$423,7,FALSE),1)</f>
        <v>#N/A</v>
      </c>
      <c r="AG884" s="20" t="e">
        <f>ROUND(VLOOKUP($N884,ht!$A$2:$H$423,8,FALSE),1)</f>
        <v>#N/A</v>
      </c>
    </row>
    <row r="885" spans="1:33" x14ac:dyDescent="0.75">
      <c r="A885" s="4"/>
      <c r="B885" s="5"/>
      <c r="C885" s="6"/>
      <c r="D885" s="6"/>
      <c r="E885" s="6"/>
      <c r="F885" s="6"/>
      <c r="G885" s="6"/>
      <c r="H885" s="35" t="str">
        <f t="shared" si="84"/>
        <v/>
      </c>
      <c r="I885" s="35" t="str">
        <f t="shared" si="85"/>
        <v/>
      </c>
      <c r="J885" s="35" t="str">
        <f t="shared" si="86"/>
        <v/>
      </c>
      <c r="K885" s="36" t="str">
        <f>Profile!$B$14</f>
        <v>700101-1</v>
      </c>
      <c r="L885" s="37">
        <f t="shared" ca="1" si="81"/>
        <v>45085</v>
      </c>
      <c r="M885" s="20" t="str">
        <f t="shared" si="82"/>
        <v>0</v>
      </c>
      <c r="N885" s="20" t="str">
        <f t="shared" si="83"/>
        <v>0</v>
      </c>
      <c r="O885" s="20" t="e">
        <f>ROUND(VLOOKUP($M885,age!$A$2:$M$479,2,FALSE),1)</f>
        <v>#N/A</v>
      </c>
      <c r="P885" s="20" t="e">
        <f>ROUND(VLOOKUP($M885,age!$A$2:$M$479,3,FALSE),1)</f>
        <v>#N/A</v>
      </c>
      <c r="Q885" s="20" t="e">
        <f>ROUND(VLOOKUP($M885,age!$A$2:$M$479,4,FALSE),1)</f>
        <v>#N/A</v>
      </c>
      <c r="R885" s="20" t="e">
        <f>ROUND(VLOOKUP($M885,age!$A$2:$M$479,5,FALSE),1)</f>
        <v>#N/A</v>
      </c>
      <c r="S885" s="20" t="e">
        <f>ROUND(VLOOKUP($M885,age!$A$2:$M$479,6,FALSE),1)</f>
        <v>#N/A</v>
      </c>
      <c r="T885" s="20" t="e">
        <f>ROUND(VLOOKUP($M885,age!$A$2:$M$479,7,FALSE),1)</f>
        <v>#N/A</v>
      </c>
      <c r="U885" s="20" t="e">
        <f>ROUND(VLOOKUP($M885,age!$A$2:$M$479,8,FALSE),1)</f>
        <v>#N/A</v>
      </c>
      <c r="V885" s="20" t="e">
        <f>ROUND(VLOOKUP($M885,age!$A$2:$M$479,9,FALSE),1)</f>
        <v>#N/A</v>
      </c>
      <c r="W885" s="20" t="e">
        <f>ROUND(VLOOKUP($M885,age!$A$2:$M$479,10,FALSE),1)</f>
        <v>#N/A</v>
      </c>
      <c r="X885" s="20" t="e">
        <f>ROUND(VLOOKUP($M885,age!$A$2:$M$479,11,FALSE),1)</f>
        <v>#N/A</v>
      </c>
      <c r="Y885" s="20" t="e">
        <f>ROUND(VLOOKUP($M885,age!$A$2:$M$479,12,FALSE),1)</f>
        <v>#N/A</v>
      </c>
      <c r="Z885" s="20" t="e">
        <f>ROUND(VLOOKUP($M885,age!$A$2:$M$479,13,FALSE),1)</f>
        <v>#N/A</v>
      </c>
      <c r="AA885" s="20" t="e">
        <f>ROUND(VLOOKUP($N885,ht!$A$2:$H$423,2,FALSE),1)</f>
        <v>#N/A</v>
      </c>
      <c r="AB885" s="38" t="e">
        <f>ROUND(VLOOKUP($N885,ht!$A$2:$H$423,3,FALSE),1)</f>
        <v>#N/A</v>
      </c>
      <c r="AC885" s="20" t="e">
        <f>ROUND(VLOOKUP($N885,ht!$A$2:$H$423,4,FALSE),1)</f>
        <v>#N/A</v>
      </c>
      <c r="AD885" s="20" t="e">
        <f>ROUND(VLOOKUP($N885,ht!$A$2:$H$423,5,FALSE),1)</f>
        <v>#N/A</v>
      </c>
      <c r="AE885" s="20" t="e">
        <f>ROUND(VLOOKUP($N885,ht!$A$2:$H$423,6,FALSE),1)</f>
        <v>#N/A</v>
      </c>
      <c r="AF885" s="20" t="e">
        <f>ROUND(VLOOKUP($N885,ht!$A$2:$H$423,7,FALSE),1)</f>
        <v>#N/A</v>
      </c>
      <c r="AG885" s="20" t="e">
        <f>ROUND(VLOOKUP($N885,ht!$A$2:$H$423,8,FALSE),1)</f>
        <v>#N/A</v>
      </c>
    </row>
    <row r="886" spans="1:33" x14ac:dyDescent="0.75">
      <c r="A886" s="4"/>
      <c r="B886" s="5"/>
      <c r="C886" s="6"/>
      <c r="D886" s="6"/>
      <c r="E886" s="6"/>
      <c r="F886" s="6"/>
      <c r="G886" s="6"/>
      <c r="H886" s="35" t="str">
        <f t="shared" si="84"/>
        <v/>
      </c>
      <c r="I886" s="35" t="str">
        <f t="shared" si="85"/>
        <v/>
      </c>
      <c r="J886" s="35" t="str">
        <f t="shared" si="86"/>
        <v/>
      </c>
      <c r="K886" s="36" t="str">
        <f>Profile!$B$14</f>
        <v>700101-1</v>
      </c>
      <c r="L886" s="37">
        <f t="shared" ca="1" si="81"/>
        <v>45085</v>
      </c>
      <c r="M886" s="20" t="str">
        <f t="shared" si="82"/>
        <v>0</v>
      </c>
      <c r="N886" s="20" t="str">
        <f t="shared" si="83"/>
        <v>0</v>
      </c>
      <c r="O886" s="20" t="e">
        <f>ROUND(VLOOKUP($M886,age!$A$2:$M$479,2,FALSE),1)</f>
        <v>#N/A</v>
      </c>
      <c r="P886" s="20" t="e">
        <f>ROUND(VLOOKUP($M886,age!$A$2:$M$479,3,FALSE),1)</f>
        <v>#N/A</v>
      </c>
      <c r="Q886" s="20" t="e">
        <f>ROUND(VLOOKUP($M886,age!$A$2:$M$479,4,FALSE),1)</f>
        <v>#N/A</v>
      </c>
      <c r="R886" s="20" t="e">
        <f>ROUND(VLOOKUP($M886,age!$A$2:$M$479,5,FALSE),1)</f>
        <v>#N/A</v>
      </c>
      <c r="S886" s="20" t="e">
        <f>ROUND(VLOOKUP($M886,age!$A$2:$M$479,6,FALSE),1)</f>
        <v>#N/A</v>
      </c>
      <c r="T886" s="20" t="e">
        <f>ROUND(VLOOKUP($M886,age!$A$2:$M$479,7,FALSE),1)</f>
        <v>#N/A</v>
      </c>
      <c r="U886" s="20" t="e">
        <f>ROUND(VLOOKUP($M886,age!$A$2:$M$479,8,FALSE),1)</f>
        <v>#N/A</v>
      </c>
      <c r="V886" s="20" t="e">
        <f>ROUND(VLOOKUP($M886,age!$A$2:$M$479,9,FALSE),1)</f>
        <v>#N/A</v>
      </c>
      <c r="W886" s="20" t="e">
        <f>ROUND(VLOOKUP($M886,age!$A$2:$M$479,10,FALSE),1)</f>
        <v>#N/A</v>
      </c>
      <c r="X886" s="20" t="e">
        <f>ROUND(VLOOKUP($M886,age!$A$2:$M$479,11,FALSE),1)</f>
        <v>#N/A</v>
      </c>
      <c r="Y886" s="20" t="e">
        <f>ROUND(VLOOKUP($M886,age!$A$2:$M$479,12,FALSE),1)</f>
        <v>#N/A</v>
      </c>
      <c r="Z886" s="20" t="e">
        <f>ROUND(VLOOKUP($M886,age!$A$2:$M$479,13,FALSE),1)</f>
        <v>#N/A</v>
      </c>
      <c r="AA886" s="20" t="e">
        <f>ROUND(VLOOKUP($N886,ht!$A$2:$H$423,2,FALSE),1)</f>
        <v>#N/A</v>
      </c>
      <c r="AB886" s="38" t="e">
        <f>ROUND(VLOOKUP($N886,ht!$A$2:$H$423,3,FALSE),1)</f>
        <v>#N/A</v>
      </c>
      <c r="AC886" s="20" t="e">
        <f>ROUND(VLOOKUP($N886,ht!$A$2:$H$423,4,FALSE),1)</f>
        <v>#N/A</v>
      </c>
      <c r="AD886" s="20" t="e">
        <f>ROUND(VLOOKUP($N886,ht!$A$2:$H$423,5,FALSE),1)</f>
        <v>#N/A</v>
      </c>
      <c r="AE886" s="20" t="e">
        <f>ROUND(VLOOKUP($N886,ht!$A$2:$H$423,6,FALSE),1)</f>
        <v>#N/A</v>
      </c>
      <c r="AF886" s="20" t="e">
        <f>ROUND(VLOOKUP($N886,ht!$A$2:$H$423,7,FALSE),1)</f>
        <v>#N/A</v>
      </c>
      <c r="AG886" s="20" t="e">
        <f>ROUND(VLOOKUP($N886,ht!$A$2:$H$423,8,FALSE),1)</f>
        <v>#N/A</v>
      </c>
    </row>
    <row r="887" spans="1:33" x14ac:dyDescent="0.75">
      <c r="A887" s="4"/>
      <c r="B887" s="5"/>
      <c r="C887" s="6"/>
      <c r="D887" s="6"/>
      <c r="E887" s="6"/>
      <c r="F887" s="6"/>
      <c r="G887" s="6"/>
      <c r="H887" s="35" t="str">
        <f t="shared" si="84"/>
        <v/>
      </c>
      <c r="I887" s="35" t="str">
        <f t="shared" si="85"/>
        <v/>
      </c>
      <c r="J887" s="35" t="str">
        <f t="shared" si="86"/>
        <v/>
      </c>
      <c r="K887" s="36" t="str">
        <f>Profile!$B$14</f>
        <v>700101-1</v>
      </c>
      <c r="L887" s="37">
        <f t="shared" ca="1" si="81"/>
        <v>45085</v>
      </c>
      <c r="M887" s="20" t="str">
        <f t="shared" si="82"/>
        <v>0</v>
      </c>
      <c r="N887" s="20" t="str">
        <f t="shared" si="83"/>
        <v>0</v>
      </c>
      <c r="O887" s="20" t="e">
        <f>ROUND(VLOOKUP($M887,age!$A$2:$M$479,2,FALSE),1)</f>
        <v>#N/A</v>
      </c>
      <c r="P887" s="20" t="e">
        <f>ROUND(VLOOKUP($M887,age!$A$2:$M$479,3,FALSE),1)</f>
        <v>#N/A</v>
      </c>
      <c r="Q887" s="20" t="e">
        <f>ROUND(VLOOKUP($M887,age!$A$2:$M$479,4,FALSE),1)</f>
        <v>#N/A</v>
      </c>
      <c r="R887" s="20" t="e">
        <f>ROUND(VLOOKUP($M887,age!$A$2:$M$479,5,FALSE),1)</f>
        <v>#N/A</v>
      </c>
      <c r="S887" s="20" t="e">
        <f>ROUND(VLOOKUP($M887,age!$A$2:$M$479,6,FALSE),1)</f>
        <v>#N/A</v>
      </c>
      <c r="T887" s="20" t="e">
        <f>ROUND(VLOOKUP($M887,age!$A$2:$M$479,7,FALSE),1)</f>
        <v>#N/A</v>
      </c>
      <c r="U887" s="20" t="e">
        <f>ROUND(VLOOKUP($M887,age!$A$2:$M$479,8,FALSE),1)</f>
        <v>#N/A</v>
      </c>
      <c r="V887" s="20" t="e">
        <f>ROUND(VLOOKUP($M887,age!$A$2:$M$479,9,FALSE),1)</f>
        <v>#N/A</v>
      </c>
      <c r="W887" s="20" t="e">
        <f>ROUND(VLOOKUP($M887,age!$A$2:$M$479,10,FALSE),1)</f>
        <v>#N/A</v>
      </c>
      <c r="X887" s="20" t="e">
        <f>ROUND(VLOOKUP($M887,age!$A$2:$M$479,11,FALSE),1)</f>
        <v>#N/A</v>
      </c>
      <c r="Y887" s="20" t="e">
        <f>ROUND(VLOOKUP($M887,age!$A$2:$M$479,12,FALSE),1)</f>
        <v>#N/A</v>
      </c>
      <c r="Z887" s="20" t="e">
        <f>ROUND(VLOOKUP($M887,age!$A$2:$M$479,13,FALSE),1)</f>
        <v>#N/A</v>
      </c>
      <c r="AA887" s="20" t="e">
        <f>ROUND(VLOOKUP($N887,ht!$A$2:$H$423,2,FALSE),1)</f>
        <v>#N/A</v>
      </c>
      <c r="AB887" s="38" t="e">
        <f>ROUND(VLOOKUP($N887,ht!$A$2:$H$423,3,FALSE),1)</f>
        <v>#N/A</v>
      </c>
      <c r="AC887" s="20" t="e">
        <f>ROUND(VLOOKUP($N887,ht!$A$2:$H$423,4,FALSE),1)</f>
        <v>#N/A</v>
      </c>
      <c r="AD887" s="20" t="e">
        <f>ROUND(VLOOKUP($N887,ht!$A$2:$H$423,5,FALSE),1)</f>
        <v>#N/A</v>
      </c>
      <c r="AE887" s="20" t="e">
        <f>ROUND(VLOOKUP($N887,ht!$A$2:$H$423,6,FALSE),1)</f>
        <v>#N/A</v>
      </c>
      <c r="AF887" s="20" t="e">
        <f>ROUND(VLOOKUP($N887,ht!$A$2:$H$423,7,FALSE),1)</f>
        <v>#N/A</v>
      </c>
      <c r="AG887" s="20" t="e">
        <f>ROUND(VLOOKUP($N887,ht!$A$2:$H$423,8,FALSE),1)</f>
        <v>#N/A</v>
      </c>
    </row>
    <row r="888" spans="1:33" x14ac:dyDescent="0.75">
      <c r="A888" s="4"/>
      <c r="B888" s="5"/>
      <c r="C888" s="6"/>
      <c r="D888" s="6"/>
      <c r="E888" s="6"/>
      <c r="F888" s="6"/>
      <c r="G888" s="6"/>
      <c r="H888" s="35" t="str">
        <f t="shared" si="84"/>
        <v/>
      </c>
      <c r="I888" s="35" t="str">
        <f t="shared" si="85"/>
        <v/>
      </c>
      <c r="J888" s="35" t="str">
        <f t="shared" si="86"/>
        <v/>
      </c>
      <c r="K888" s="36" t="str">
        <f>Profile!$B$14</f>
        <v>700101-1</v>
      </c>
      <c r="L888" s="37">
        <f t="shared" ca="1" si="81"/>
        <v>45085</v>
      </c>
      <c r="M888" s="20" t="str">
        <f t="shared" si="82"/>
        <v>0</v>
      </c>
      <c r="N888" s="20" t="str">
        <f t="shared" si="83"/>
        <v>0</v>
      </c>
      <c r="O888" s="20" t="e">
        <f>ROUND(VLOOKUP($M888,age!$A$2:$M$479,2,FALSE),1)</f>
        <v>#N/A</v>
      </c>
      <c r="P888" s="20" t="e">
        <f>ROUND(VLOOKUP($M888,age!$A$2:$M$479,3,FALSE),1)</f>
        <v>#N/A</v>
      </c>
      <c r="Q888" s="20" t="e">
        <f>ROUND(VLOOKUP($M888,age!$A$2:$M$479,4,FALSE),1)</f>
        <v>#N/A</v>
      </c>
      <c r="R888" s="20" t="e">
        <f>ROUND(VLOOKUP($M888,age!$A$2:$M$479,5,FALSE),1)</f>
        <v>#N/A</v>
      </c>
      <c r="S888" s="20" t="e">
        <f>ROUND(VLOOKUP($M888,age!$A$2:$M$479,6,FALSE),1)</f>
        <v>#N/A</v>
      </c>
      <c r="T888" s="20" t="e">
        <f>ROUND(VLOOKUP($M888,age!$A$2:$M$479,7,FALSE),1)</f>
        <v>#N/A</v>
      </c>
      <c r="U888" s="20" t="e">
        <f>ROUND(VLOOKUP($M888,age!$A$2:$M$479,8,FALSE),1)</f>
        <v>#N/A</v>
      </c>
      <c r="V888" s="20" t="e">
        <f>ROUND(VLOOKUP($M888,age!$A$2:$M$479,9,FALSE),1)</f>
        <v>#N/A</v>
      </c>
      <c r="W888" s="20" t="e">
        <f>ROUND(VLOOKUP($M888,age!$A$2:$M$479,10,FALSE),1)</f>
        <v>#N/A</v>
      </c>
      <c r="X888" s="20" t="e">
        <f>ROUND(VLOOKUP($M888,age!$A$2:$M$479,11,FALSE),1)</f>
        <v>#N/A</v>
      </c>
      <c r="Y888" s="20" t="e">
        <f>ROUND(VLOOKUP($M888,age!$A$2:$M$479,12,FALSE),1)</f>
        <v>#N/A</v>
      </c>
      <c r="Z888" s="20" t="e">
        <f>ROUND(VLOOKUP($M888,age!$A$2:$M$479,13,FALSE),1)</f>
        <v>#N/A</v>
      </c>
      <c r="AA888" s="20" t="e">
        <f>ROUND(VLOOKUP($N888,ht!$A$2:$H$423,2,FALSE),1)</f>
        <v>#N/A</v>
      </c>
      <c r="AB888" s="38" t="e">
        <f>ROUND(VLOOKUP($N888,ht!$A$2:$H$423,3,FALSE),1)</f>
        <v>#N/A</v>
      </c>
      <c r="AC888" s="20" t="e">
        <f>ROUND(VLOOKUP($N888,ht!$A$2:$H$423,4,FALSE),1)</f>
        <v>#N/A</v>
      </c>
      <c r="AD888" s="20" t="e">
        <f>ROUND(VLOOKUP($N888,ht!$A$2:$H$423,5,FALSE),1)</f>
        <v>#N/A</v>
      </c>
      <c r="AE888" s="20" t="e">
        <f>ROUND(VLOOKUP($N888,ht!$A$2:$H$423,6,FALSE),1)</f>
        <v>#N/A</v>
      </c>
      <c r="AF888" s="20" t="e">
        <f>ROUND(VLOOKUP($N888,ht!$A$2:$H$423,7,FALSE),1)</f>
        <v>#N/A</v>
      </c>
      <c r="AG888" s="20" t="e">
        <f>ROUND(VLOOKUP($N888,ht!$A$2:$H$423,8,FALSE),1)</f>
        <v>#N/A</v>
      </c>
    </row>
    <row r="889" spans="1:33" x14ac:dyDescent="0.75">
      <c r="A889" s="4"/>
      <c r="B889" s="5"/>
      <c r="C889" s="6"/>
      <c r="D889" s="6"/>
      <c r="E889" s="6"/>
      <c r="F889" s="6"/>
      <c r="G889" s="6"/>
      <c r="H889" s="35" t="str">
        <f t="shared" si="84"/>
        <v/>
      </c>
      <c r="I889" s="35" t="str">
        <f t="shared" si="85"/>
        <v/>
      </c>
      <c r="J889" s="35" t="str">
        <f t="shared" si="86"/>
        <v/>
      </c>
      <c r="K889" s="36" t="str">
        <f>Profile!$B$14</f>
        <v>700101-1</v>
      </c>
      <c r="L889" s="37">
        <f t="shared" ca="1" si="81"/>
        <v>45085</v>
      </c>
      <c r="M889" s="20" t="str">
        <f t="shared" si="82"/>
        <v>0</v>
      </c>
      <c r="N889" s="20" t="str">
        <f t="shared" si="83"/>
        <v>0</v>
      </c>
      <c r="O889" s="20" t="e">
        <f>ROUND(VLOOKUP($M889,age!$A$2:$M$479,2,FALSE),1)</f>
        <v>#N/A</v>
      </c>
      <c r="P889" s="20" t="e">
        <f>ROUND(VLOOKUP($M889,age!$A$2:$M$479,3,FALSE),1)</f>
        <v>#N/A</v>
      </c>
      <c r="Q889" s="20" t="e">
        <f>ROUND(VLOOKUP($M889,age!$A$2:$M$479,4,FALSE),1)</f>
        <v>#N/A</v>
      </c>
      <c r="R889" s="20" t="e">
        <f>ROUND(VLOOKUP($M889,age!$A$2:$M$479,5,FALSE),1)</f>
        <v>#N/A</v>
      </c>
      <c r="S889" s="20" t="e">
        <f>ROUND(VLOOKUP($M889,age!$A$2:$M$479,6,FALSE),1)</f>
        <v>#N/A</v>
      </c>
      <c r="T889" s="20" t="e">
        <f>ROUND(VLOOKUP($M889,age!$A$2:$M$479,7,FALSE),1)</f>
        <v>#N/A</v>
      </c>
      <c r="U889" s="20" t="e">
        <f>ROUND(VLOOKUP($M889,age!$A$2:$M$479,8,FALSE),1)</f>
        <v>#N/A</v>
      </c>
      <c r="V889" s="20" t="e">
        <f>ROUND(VLOOKUP($M889,age!$A$2:$M$479,9,FALSE),1)</f>
        <v>#N/A</v>
      </c>
      <c r="W889" s="20" t="e">
        <f>ROUND(VLOOKUP($M889,age!$A$2:$M$479,10,FALSE),1)</f>
        <v>#N/A</v>
      </c>
      <c r="X889" s="20" t="e">
        <f>ROUND(VLOOKUP($M889,age!$A$2:$M$479,11,FALSE),1)</f>
        <v>#N/A</v>
      </c>
      <c r="Y889" s="20" t="e">
        <f>ROUND(VLOOKUP($M889,age!$A$2:$M$479,12,FALSE),1)</f>
        <v>#N/A</v>
      </c>
      <c r="Z889" s="20" t="e">
        <f>ROUND(VLOOKUP($M889,age!$A$2:$M$479,13,FALSE),1)</f>
        <v>#N/A</v>
      </c>
      <c r="AA889" s="20" t="e">
        <f>ROUND(VLOOKUP($N889,ht!$A$2:$H$423,2,FALSE),1)</f>
        <v>#N/A</v>
      </c>
      <c r="AB889" s="38" t="e">
        <f>ROUND(VLOOKUP($N889,ht!$A$2:$H$423,3,FALSE),1)</f>
        <v>#N/A</v>
      </c>
      <c r="AC889" s="20" t="e">
        <f>ROUND(VLOOKUP($N889,ht!$A$2:$H$423,4,FALSE),1)</f>
        <v>#N/A</v>
      </c>
      <c r="AD889" s="20" t="e">
        <f>ROUND(VLOOKUP($N889,ht!$A$2:$H$423,5,FALSE),1)</f>
        <v>#N/A</v>
      </c>
      <c r="AE889" s="20" t="e">
        <f>ROUND(VLOOKUP($N889,ht!$A$2:$H$423,6,FALSE),1)</f>
        <v>#N/A</v>
      </c>
      <c r="AF889" s="20" t="e">
        <f>ROUND(VLOOKUP($N889,ht!$A$2:$H$423,7,FALSE),1)</f>
        <v>#N/A</v>
      </c>
      <c r="AG889" s="20" t="e">
        <f>ROUND(VLOOKUP($N889,ht!$A$2:$H$423,8,FALSE),1)</f>
        <v>#N/A</v>
      </c>
    </row>
    <row r="890" spans="1:33" x14ac:dyDescent="0.75">
      <c r="A890" s="4"/>
      <c r="B890" s="5"/>
      <c r="C890" s="6"/>
      <c r="D890" s="6"/>
      <c r="E890" s="6"/>
      <c r="F890" s="6"/>
      <c r="G890" s="6"/>
      <c r="H890" s="35" t="str">
        <f t="shared" si="84"/>
        <v/>
      </c>
      <c r="I890" s="35" t="str">
        <f t="shared" si="85"/>
        <v/>
      </c>
      <c r="J890" s="35" t="str">
        <f t="shared" si="86"/>
        <v/>
      </c>
      <c r="K890" s="36" t="str">
        <f>Profile!$B$14</f>
        <v>700101-1</v>
      </c>
      <c r="L890" s="37">
        <f t="shared" ca="1" si="81"/>
        <v>45085</v>
      </c>
      <c r="M890" s="20" t="str">
        <f t="shared" si="82"/>
        <v>0</v>
      </c>
      <c r="N890" s="20" t="str">
        <f t="shared" si="83"/>
        <v>0</v>
      </c>
      <c r="O890" s="20" t="e">
        <f>ROUND(VLOOKUP($M890,age!$A$2:$M$479,2,FALSE),1)</f>
        <v>#N/A</v>
      </c>
      <c r="P890" s="20" t="e">
        <f>ROUND(VLOOKUP($M890,age!$A$2:$M$479,3,FALSE),1)</f>
        <v>#N/A</v>
      </c>
      <c r="Q890" s="20" t="e">
        <f>ROUND(VLOOKUP($M890,age!$A$2:$M$479,4,FALSE),1)</f>
        <v>#N/A</v>
      </c>
      <c r="R890" s="20" t="e">
        <f>ROUND(VLOOKUP($M890,age!$A$2:$M$479,5,FALSE),1)</f>
        <v>#N/A</v>
      </c>
      <c r="S890" s="20" t="e">
        <f>ROUND(VLOOKUP($M890,age!$A$2:$M$479,6,FALSE),1)</f>
        <v>#N/A</v>
      </c>
      <c r="T890" s="20" t="e">
        <f>ROUND(VLOOKUP($M890,age!$A$2:$M$479,7,FALSE),1)</f>
        <v>#N/A</v>
      </c>
      <c r="U890" s="20" t="e">
        <f>ROUND(VLOOKUP($M890,age!$A$2:$M$479,8,FALSE),1)</f>
        <v>#N/A</v>
      </c>
      <c r="V890" s="20" t="e">
        <f>ROUND(VLOOKUP($M890,age!$A$2:$M$479,9,FALSE),1)</f>
        <v>#N/A</v>
      </c>
      <c r="W890" s="20" t="e">
        <f>ROUND(VLOOKUP($M890,age!$A$2:$M$479,10,FALSE),1)</f>
        <v>#N/A</v>
      </c>
      <c r="X890" s="20" t="e">
        <f>ROUND(VLOOKUP($M890,age!$A$2:$M$479,11,FALSE),1)</f>
        <v>#N/A</v>
      </c>
      <c r="Y890" s="20" t="e">
        <f>ROUND(VLOOKUP($M890,age!$A$2:$M$479,12,FALSE),1)</f>
        <v>#N/A</v>
      </c>
      <c r="Z890" s="20" t="e">
        <f>ROUND(VLOOKUP($M890,age!$A$2:$M$479,13,FALSE),1)</f>
        <v>#N/A</v>
      </c>
      <c r="AA890" s="20" t="e">
        <f>ROUND(VLOOKUP($N890,ht!$A$2:$H$423,2,FALSE),1)</f>
        <v>#N/A</v>
      </c>
      <c r="AB890" s="38" t="e">
        <f>ROUND(VLOOKUP($N890,ht!$A$2:$H$423,3,FALSE),1)</f>
        <v>#N/A</v>
      </c>
      <c r="AC890" s="20" t="e">
        <f>ROUND(VLOOKUP($N890,ht!$A$2:$H$423,4,FALSE),1)</f>
        <v>#N/A</v>
      </c>
      <c r="AD890" s="20" t="e">
        <f>ROUND(VLOOKUP($N890,ht!$A$2:$H$423,5,FALSE),1)</f>
        <v>#N/A</v>
      </c>
      <c r="AE890" s="20" t="e">
        <f>ROUND(VLOOKUP($N890,ht!$A$2:$H$423,6,FALSE),1)</f>
        <v>#N/A</v>
      </c>
      <c r="AF890" s="20" t="e">
        <f>ROUND(VLOOKUP($N890,ht!$A$2:$H$423,7,FALSE),1)</f>
        <v>#N/A</v>
      </c>
      <c r="AG890" s="20" t="e">
        <f>ROUND(VLOOKUP($N890,ht!$A$2:$H$423,8,FALSE),1)</f>
        <v>#N/A</v>
      </c>
    </row>
    <row r="891" spans="1:33" x14ac:dyDescent="0.75">
      <c r="A891" s="4"/>
      <c r="B891" s="5"/>
      <c r="C891" s="6"/>
      <c r="D891" s="6"/>
      <c r="E891" s="6"/>
      <c r="F891" s="6"/>
      <c r="G891" s="6"/>
      <c r="H891" s="35" t="str">
        <f t="shared" si="84"/>
        <v/>
      </c>
      <c r="I891" s="35" t="str">
        <f t="shared" si="85"/>
        <v/>
      </c>
      <c r="J891" s="35" t="str">
        <f t="shared" si="86"/>
        <v/>
      </c>
      <c r="K891" s="36" t="str">
        <f>Profile!$B$14</f>
        <v>700101-1</v>
      </c>
      <c r="L891" s="37">
        <f t="shared" ca="1" si="81"/>
        <v>45085</v>
      </c>
      <c r="M891" s="20" t="str">
        <f t="shared" si="82"/>
        <v>0</v>
      </c>
      <c r="N891" s="20" t="str">
        <f t="shared" si="83"/>
        <v>0</v>
      </c>
      <c r="O891" s="20" t="e">
        <f>ROUND(VLOOKUP($M891,age!$A$2:$M$479,2,FALSE),1)</f>
        <v>#N/A</v>
      </c>
      <c r="P891" s="20" t="e">
        <f>ROUND(VLOOKUP($M891,age!$A$2:$M$479,3,FALSE),1)</f>
        <v>#N/A</v>
      </c>
      <c r="Q891" s="20" t="e">
        <f>ROUND(VLOOKUP($M891,age!$A$2:$M$479,4,FALSE),1)</f>
        <v>#N/A</v>
      </c>
      <c r="R891" s="20" t="e">
        <f>ROUND(VLOOKUP($M891,age!$A$2:$M$479,5,FALSE),1)</f>
        <v>#N/A</v>
      </c>
      <c r="S891" s="20" t="e">
        <f>ROUND(VLOOKUP($M891,age!$A$2:$M$479,6,FALSE),1)</f>
        <v>#N/A</v>
      </c>
      <c r="T891" s="20" t="e">
        <f>ROUND(VLOOKUP($M891,age!$A$2:$M$479,7,FALSE),1)</f>
        <v>#N/A</v>
      </c>
      <c r="U891" s="20" t="e">
        <f>ROUND(VLOOKUP($M891,age!$A$2:$M$479,8,FALSE),1)</f>
        <v>#N/A</v>
      </c>
      <c r="V891" s="20" t="e">
        <f>ROUND(VLOOKUP($M891,age!$A$2:$M$479,9,FALSE),1)</f>
        <v>#N/A</v>
      </c>
      <c r="W891" s="20" t="e">
        <f>ROUND(VLOOKUP($M891,age!$A$2:$M$479,10,FALSE),1)</f>
        <v>#N/A</v>
      </c>
      <c r="X891" s="20" t="e">
        <f>ROUND(VLOOKUP($M891,age!$A$2:$M$479,11,FALSE),1)</f>
        <v>#N/A</v>
      </c>
      <c r="Y891" s="20" t="e">
        <f>ROUND(VLOOKUP($M891,age!$A$2:$M$479,12,FALSE),1)</f>
        <v>#N/A</v>
      </c>
      <c r="Z891" s="20" t="e">
        <f>ROUND(VLOOKUP($M891,age!$A$2:$M$479,13,FALSE),1)</f>
        <v>#N/A</v>
      </c>
      <c r="AA891" s="20" t="e">
        <f>ROUND(VLOOKUP($N891,ht!$A$2:$H$423,2,FALSE),1)</f>
        <v>#N/A</v>
      </c>
      <c r="AB891" s="38" t="e">
        <f>ROUND(VLOOKUP($N891,ht!$A$2:$H$423,3,FALSE),1)</f>
        <v>#N/A</v>
      </c>
      <c r="AC891" s="20" t="e">
        <f>ROUND(VLOOKUP($N891,ht!$A$2:$H$423,4,FALSE),1)</f>
        <v>#N/A</v>
      </c>
      <c r="AD891" s="20" t="e">
        <f>ROUND(VLOOKUP($N891,ht!$A$2:$H$423,5,FALSE),1)</f>
        <v>#N/A</v>
      </c>
      <c r="AE891" s="20" t="e">
        <f>ROUND(VLOOKUP($N891,ht!$A$2:$H$423,6,FALSE),1)</f>
        <v>#N/A</v>
      </c>
      <c r="AF891" s="20" t="e">
        <f>ROUND(VLOOKUP($N891,ht!$A$2:$H$423,7,FALSE),1)</f>
        <v>#N/A</v>
      </c>
      <c r="AG891" s="20" t="e">
        <f>ROUND(VLOOKUP($N891,ht!$A$2:$H$423,8,FALSE),1)</f>
        <v>#N/A</v>
      </c>
    </row>
    <row r="892" spans="1:33" x14ac:dyDescent="0.75">
      <c r="A892" s="4"/>
      <c r="B892" s="5"/>
      <c r="C892" s="6"/>
      <c r="D892" s="6"/>
      <c r="E892" s="6"/>
      <c r="F892" s="6"/>
      <c r="G892" s="6"/>
      <c r="H892" s="35" t="str">
        <f t="shared" si="84"/>
        <v/>
      </c>
      <c r="I892" s="35" t="str">
        <f t="shared" si="85"/>
        <v/>
      </c>
      <c r="J892" s="35" t="str">
        <f t="shared" si="86"/>
        <v/>
      </c>
      <c r="K892" s="36" t="str">
        <f>Profile!$B$14</f>
        <v>700101-1</v>
      </c>
      <c r="L892" s="37">
        <f t="shared" ca="1" si="81"/>
        <v>45085</v>
      </c>
      <c r="M892" s="20" t="str">
        <f t="shared" si="82"/>
        <v>0</v>
      </c>
      <c r="N892" s="20" t="str">
        <f t="shared" si="83"/>
        <v>0</v>
      </c>
      <c r="O892" s="20" t="e">
        <f>ROUND(VLOOKUP($M892,age!$A$2:$M$479,2,FALSE),1)</f>
        <v>#N/A</v>
      </c>
      <c r="P892" s="20" t="e">
        <f>ROUND(VLOOKUP($M892,age!$A$2:$M$479,3,FALSE),1)</f>
        <v>#N/A</v>
      </c>
      <c r="Q892" s="20" t="e">
        <f>ROUND(VLOOKUP($M892,age!$A$2:$M$479,4,FALSE),1)</f>
        <v>#N/A</v>
      </c>
      <c r="R892" s="20" t="e">
        <f>ROUND(VLOOKUP($M892,age!$A$2:$M$479,5,FALSE),1)</f>
        <v>#N/A</v>
      </c>
      <c r="S892" s="20" t="e">
        <f>ROUND(VLOOKUP($M892,age!$A$2:$M$479,6,FALSE),1)</f>
        <v>#N/A</v>
      </c>
      <c r="T892" s="20" t="e">
        <f>ROUND(VLOOKUP($M892,age!$A$2:$M$479,7,FALSE),1)</f>
        <v>#N/A</v>
      </c>
      <c r="U892" s="20" t="e">
        <f>ROUND(VLOOKUP($M892,age!$A$2:$M$479,8,FALSE),1)</f>
        <v>#N/A</v>
      </c>
      <c r="V892" s="20" t="e">
        <f>ROUND(VLOOKUP($M892,age!$A$2:$M$479,9,FALSE),1)</f>
        <v>#N/A</v>
      </c>
      <c r="W892" s="20" t="e">
        <f>ROUND(VLOOKUP($M892,age!$A$2:$M$479,10,FALSE),1)</f>
        <v>#N/A</v>
      </c>
      <c r="X892" s="20" t="e">
        <f>ROUND(VLOOKUP($M892,age!$A$2:$M$479,11,FALSE),1)</f>
        <v>#N/A</v>
      </c>
      <c r="Y892" s="20" t="e">
        <f>ROUND(VLOOKUP($M892,age!$A$2:$M$479,12,FALSE),1)</f>
        <v>#N/A</v>
      </c>
      <c r="Z892" s="20" t="e">
        <f>ROUND(VLOOKUP($M892,age!$A$2:$M$479,13,FALSE),1)</f>
        <v>#N/A</v>
      </c>
      <c r="AA892" s="20" t="e">
        <f>ROUND(VLOOKUP($N892,ht!$A$2:$H$423,2,FALSE),1)</f>
        <v>#N/A</v>
      </c>
      <c r="AB892" s="38" t="e">
        <f>ROUND(VLOOKUP($N892,ht!$A$2:$H$423,3,FALSE),1)</f>
        <v>#N/A</v>
      </c>
      <c r="AC892" s="20" t="e">
        <f>ROUND(VLOOKUP($N892,ht!$A$2:$H$423,4,FALSE),1)</f>
        <v>#N/A</v>
      </c>
      <c r="AD892" s="20" t="e">
        <f>ROUND(VLOOKUP($N892,ht!$A$2:$H$423,5,FALSE),1)</f>
        <v>#N/A</v>
      </c>
      <c r="AE892" s="20" t="e">
        <f>ROUND(VLOOKUP($N892,ht!$A$2:$H$423,6,FALSE),1)</f>
        <v>#N/A</v>
      </c>
      <c r="AF892" s="20" t="e">
        <f>ROUND(VLOOKUP($N892,ht!$A$2:$H$423,7,FALSE),1)</f>
        <v>#N/A</v>
      </c>
      <c r="AG892" s="20" t="e">
        <f>ROUND(VLOOKUP($N892,ht!$A$2:$H$423,8,FALSE),1)</f>
        <v>#N/A</v>
      </c>
    </row>
    <row r="893" spans="1:33" x14ac:dyDescent="0.75">
      <c r="A893" s="4"/>
      <c r="B893" s="5"/>
      <c r="C893" s="6"/>
      <c r="D893" s="6"/>
      <c r="E893" s="6"/>
      <c r="F893" s="6"/>
      <c r="G893" s="6"/>
      <c r="H893" s="35" t="str">
        <f t="shared" si="84"/>
        <v/>
      </c>
      <c r="I893" s="35" t="str">
        <f t="shared" si="85"/>
        <v/>
      </c>
      <c r="J893" s="35" t="str">
        <f t="shared" si="86"/>
        <v/>
      </c>
      <c r="K893" s="36" t="str">
        <f>Profile!$B$14</f>
        <v>700101-1</v>
      </c>
      <c r="L893" s="37">
        <f t="shared" ca="1" si="81"/>
        <v>45085</v>
      </c>
      <c r="M893" s="20" t="str">
        <f t="shared" si="82"/>
        <v>0</v>
      </c>
      <c r="N893" s="20" t="str">
        <f t="shared" si="83"/>
        <v>0</v>
      </c>
      <c r="O893" s="20" t="e">
        <f>ROUND(VLOOKUP($M893,age!$A$2:$M$479,2,FALSE),1)</f>
        <v>#N/A</v>
      </c>
      <c r="P893" s="20" t="e">
        <f>ROUND(VLOOKUP($M893,age!$A$2:$M$479,3,FALSE),1)</f>
        <v>#N/A</v>
      </c>
      <c r="Q893" s="20" t="e">
        <f>ROUND(VLOOKUP($M893,age!$A$2:$M$479,4,FALSE),1)</f>
        <v>#N/A</v>
      </c>
      <c r="R893" s="20" t="e">
        <f>ROUND(VLOOKUP($M893,age!$A$2:$M$479,5,FALSE),1)</f>
        <v>#N/A</v>
      </c>
      <c r="S893" s="20" t="e">
        <f>ROUND(VLOOKUP($M893,age!$A$2:$M$479,6,FALSE),1)</f>
        <v>#N/A</v>
      </c>
      <c r="T893" s="20" t="e">
        <f>ROUND(VLOOKUP($M893,age!$A$2:$M$479,7,FALSE),1)</f>
        <v>#N/A</v>
      </c>
      <c r="U893" s="20" t="e">
        <f>ROUND(VLOOKUP($M893,age!$A$2:$M$479,8,FALSE),1)</f>
        <v>#N/A</v>
      </c>
      <c r="V893" s="20" t="e">
        <f>ROUND(VLOOKUP($M893,age!$A$2:$M$479,9,FALSE),1)</f>
        <v>#N/A</v>
      </c>
      <c r="W893" s="20" t="e">
        <f>ROUND(VLOOKUP($M893,age!$A$2:$M$479,10,FALSE),1)</f>
        <v>#N/A</v>
      </c>
      <c r="X893" s="20" t="e">
        <f>ROUND(VLOOKUP($M893,age!$A$2:$M$479,11,FALSE),1)</f>
        <v>#N/A</v>
      </c>
      <c r="Y893" s="20" t="e">
        <f>ROUND(VLOOKUP($M893,age!$A$2:$M$479,12,FALSE),1)</f>
        <v>#N/A</v>
      </c>
      <c r="Z893" s="20" t="e">
        <f>ROUND(VLOOKUP($M893,age!$A$2:$M$479,13,FALSE),1)</f>
        <v>#N/A</v>
      </c>
      <c r="AA893" s="20" t="e">
        <f>ROUND(VLOOKUP($N893,ht!$A$2:$H$423,2,FALSE),1)</f>
        <v>#N/A</v>
      </c>
      <c r="AB893" s="38" t="e">
        <f>ROUND(VLOOKUP($N893,ht!$A$2:$H$423,3,FALSE),1)</f>
        <v>#N/A</v>
      </c>
      <c r="AC893" s="20" t="e">
        <f>ROUND(VLOOKUP($N893,ht!$A$2:$H$423,4,FALSE),1)</f>
        <v>#N/A</v>
      </c>
      <c r="AD893" s="20" t="e">
        <f>ROUND(VLOOKUP($N893,ht!$A$2:$H$423,5,FALSE),1)</f>
        <v>#N/A</v>
      </c>
      <c r="AE893" s="20" t="e">
        <f>ROUND(VLOOKUP($N893,ht!$A$2:$H$423,6,FALSE),1)</f>
        <v>#N/A</v>
      </c>
      <c r="AF893" s="20" t="e">
        <f>ROUND(VLOOKUP($N893,ht!$A$2:$H$423,7,FALSE),1)</f>
        <v>#N/A</v>
      </c>
      <c r="AG893" s="20" t="e">
        <f>ROUND(VLOOKUP($N893,ht!$A$2:$H$423,8,FALSE),1)</f>
        <v>#N/A</v>
      </c>
    </row>
    <row r="894" spans="1:33" x14ac:dyDescent="0.75">
      <c r="A894" s="4"/>
      <c r="B894" s="5"/>
      <c r="C894" s="6"/>
      <c r="D894" s="6"/>
      <c r="E894" s="6"/>
      <c r="F894" s="6"/>
      <c r="G894" s="6"/>
      <c r="H894" s="35" t="str">
        <f t="shared" si="84"/>
        <v/>
      </c>
      <c r="I894" s="35" t="str">
        <f t="shared" si="85"/>
        <v/>
      </c>
      <c r="J894" s="35" t="str">
        <f t="shared" si="86"/>
        <v/>
      </c>
      <c r="K894" s="36" t="str">
        <f>Profile!$B$14</f>
        <v>700101-1</v>
      </c>
      <c r="L894" s="37">
        <f t="shared" ca="1" si="81"/>
        <v>45085</v>
      </c>
      <c r="M894" s="20" t="str">
        <f t="shared" si="82"/>
        <v>0</v>
      </c>
      <c r="N894" s="20" t="str">
        <f t="shared" si="83"/>
        <v>0</v>
      </c>
      <c r="O894" s="20" t="e">
        <f>ROUND(VLOOKUP($M894,age!$A$2:$M$479,2,FALSE),1)</f>
        <v>#N/A</v>
      </c>
      <c r="P894" s="20" t="e">
        <f>ROUND(VLOOKUP($M894,age!$A$2:$M$479,3,FALSE),1)</f>
        <v>#N/A</v>
      </c>
      <c r="Q894" s="20" t="e">
        <f>ROUND(VLOOKUP($M894,age!$A$2:$M$479,4,FALSE),1)</f>
        <v>#N/A</v>
      </c>
      <c r="R894" s="20" t="e">
        <f>ROUND(VLOOKUP($M894,age!$A$2:$M$479,5,FALSE),1)</f>
        <v>#N/A</v>
      </c>
      <c r="S894" s="20" t="e">
        <f>ROUND(VLOOKUP($M894,age!$A$2:$M$479,6,FALSE),1)</f>
        <v>#N/A</v>
      </c>
      <c r="T894" s="20" t="e">
        <f>ROUND(VLOOKUP($M894,age!$A$2:$M$479,7,FALSE),1)</f>
        <v>#N/A</v>
      </c>
      <c r="U894" s="20" t="e">
        <f>ROUND(VLOOKUP($M894,age!$A$2:$M$479,8,FALSE),1)</f>
        <v>#N/A</v>
      </c>
      <c r="V894" s="20" t="e">
        <f>ROUND(VLOOKUP($M894,age!$A$2:$M$479,9,FALSE),1)</f>
        <v>#N/A</v>
      </c>
      <c r="W894" s="20" t="e">
        <f>ROUND(VLOOKUP($M894,age!$A$2:$M$479,10,FALSE),1)</f>
        <v>#N/A</v>
      </c>
      <c r="X894" s="20" t="e">
        <f>ROUND(VLOOKUP($M894,age!$A$2:$M$479,11,FALSE),1)</f>
        <v>#N/A</v>
      </c>
      <c r="Y894" s="20" t="e">
        <f>ROUND(VLOOKUP($M894,age!$A$2:$M$479,12,FALSE),1)</f>
        <v>#N/A</v>
      </c>
      <c r="Z894" s="20" t="e">
        <f>ROUND(VLOOKUP($M894,age!$A$2:$M$479,13,FALSE),1)</f>
        <v>#N/A</v>
      </c>
      <c r="AA894" s="20" t="e">
        <f>ROUND(VLOOKUP($N894,ht!$A$2:$H$423,2,FALSE),1)</f>
        <v>#N/A</v>
      </c>
      <c r="AB894" s="38" t="e">
        <f>ROUND(VLOOKUP($N894,ht!$A$2:$H$423,3,FALSE),1)</f>
        <v>#N/A</v>
      </c>
      <c r="AC894" s="20" t="e">
        <f>ROUND(VLOOKUP($N894,ht!$A$2:$H$423,4,FALSE),1)</f>
        <v>#N/A</v>
      </c>
      <c r="AD894" s="20" t="e">
        <f>ROUND(VLOOKUP($N894,ht!$A$2:$H$423,5,FALSE),1)</f>
        <v>#N/A</v>
      </c>
      <c r="AE894" s="20" t="e">
        <f>ROUND(VLOOKUP($N894,ht!$A$2:$H$423,6,FALSE),1)</f>
        <v>#N/A</v>
      </c>
      <c r="AF894" s="20" t="e">
        <f>ROUND(VLOOKUP($N894,ht!$A$2:$H$423,7,FALSE),1)</f>
        <v>#N/A</v>
      </c>
      <c r="AG894" s="20" t="e">
        <f>ROUND(VLOOKUP($N894,ht!$A$2:$H$423,8,FALSE),1)</f>
        <v>#N/A</v>
      </c>
    </row>
    <row r="895" spans="1:33" x14ac:dyDescent="0.75">
      <c r="A895" s="4"/>
      <c r="B895" s="5"/>
      <c r="C895" s="6"/>
      <c r="D895" s="6"/>
      <c r="E895" s="6"/>
      <c r="F895" s="6"/>
      <c r="G895" s="6"/>
      <c r="H895" s="35" t="str">
        <f t="shared" si="84"/>
        <v/>
      </c>
      <c r="I895" s="35" t="str">
        <f t="shared" si="85"/>
        <v/>
      </c>
      <c r="J895" s="35" t="str">
        <f t="shared" si="86"/>
        <v/>
      </c>
      <c r="K895" s="36" t="str">
        <f>Profile!$B$14</f>
        <v>700101-1</v>
      </c>
      <c r="L895" s="37">
        <f t="shared" ca="1" si="81"/>
        <v>45085</v>
      </c>
      <c r="M895" s="20" t="str">
        <f t="shared" si="82"/>
        <v>0</v>
      </c>
      <c r="N895" s="20" t="str">
        <f t="shared" si="83"/>
        <v>0</v>
      </c>
      <c r="O895" s="20" t="e">
        <f>ROUND(VLOOKUP($M895,age!$A$2:$M$479,2,FALSE),1)</f>
        <v>#N/A</v>
      </c>
      <c r="P895" s="20" t="e">
        <f>ROUND(VLOOKUP($M895,age!$A$2:$M$479,3,FALSE),1)</f>
        <v>#N/A</v>
      </c>
      <c r="Q895" s="20" t="e">
        <f>ROUND(VLOOKUP($M895,age!$A$2:$M$479,4,FALSE),1)</f>
        <v>#N/A</v>
      </c>
      <c r="R895" s="20" t="e">
        <f>ROUND(VLOOKUP($M895,age!$A$2:$M$479,5,FALSE),1)</f>
        <v>#N/A</v>
      </c>
      <c r="S895" s="20" t="e">
        <f>ROUND(VLOOKUP($M895,age!$A$2:$M$479,6,FALSE),1)</f>
        <v>#N/A</v>
      </c>
      <c r="T895" s="20" t="e">
        <f>ROUND(VLOOKUP($M895,age!$A$2:$M$479,7,FALSE),1)</f>
        <v>#N/A</v>
      </c>
      <c r="U895" s="20" t="e">
        <f>ROUND(VLOOKUP($M895,age!$A$2:$M$479,8,FALSE),1)</f>
        <v>#N/A</v>
      </c>
      <c r="V895" s="20" t="e">
        <f>ROUND(VLOOKUP($M895,age!$A$2:$M$479,9,FALSE),1)</f>
        <v>#N/A</v>
      </c>
      <c r="W895" s="20" t="e">
        <f>ROUND(VLOOKUP($M895,age!$A$2:$M$479,10,FALSE),1)</f>
        <v>#N/A</v>
      </c>
      <c r="X895" s="20" t="e">
        <f>ROUND(VLOOKUP($M895,age!$A$2:$M$479,11,FALSE),1)</f>
        <v>#N/A</v>
      </c>
      <c r="Y895" s="20" t="e">
        <f>ROUND(VLOOKUP($M895,age!$A$2:$M$479,12,FALSE),1)</f>
        <v>#N/A</v>
      </c>
      <c r="Z895" s="20" t="e">
        <f>ROUND(VLOOKUP($M895,age!$A$2:$M$479,13,FALSE),1)</f>
        <v>#N/A</v>
      </c>
      <c r="AA895" s="20" t="e">
        <f>ROUND(VLOOKUP($N895,ht!$A$2:$H$423,2,FALSE),1)</f>
        <v>#N/A</v>
      </c>
      <c r="AB895" s="38" t="e">
        <f>ROUND(VLOOKUP($N895,ht!$A$2:$H$423,3,FALSE),1)</f>
        <v>#N/A</v>
      </c>
      <c r="AC895" s="20" t="e">
        <f>ROUND(VLOOKUP($N895,ht!$A$2:$H$423,4,FALSE),1)</f>
        <v>#N/A</v>
      </c>
      <c r="AD895" s="20" t="e">
        <f>ROUND(VLOOKUP($N895,ht!$A$2:$H$423,5,FALSE),1)</f>
        <v>#N/A</v>
      </c>
      <c r="AE895" s="20" t="e">
        <f>ROUND(VLOOKUP($N895,ht!$A$2:$H$423,6,FALSE),1)</f>
        <v>#N/A</v>
      </c>
      <c r="AF895" s="20" t="e">
        <f>ROUND(VLOOKUP($N895,ht!$A$2:$H$423,7,FALSE),1)</f>
        <v>#N/A</v>
      </c>
      <c r="AG895" s="20" t="e">
        <f>ROUND(VLOOKUP($N895,ht!$A$2:$H$423,8,FALSE),1)</f>
        <v>#N/A</v>
      </c>
    </row>
    <row r="896" spans="1:33" x14ac:dyDescent="0.75">
      <c r="A896" s="4"/>
      <c r="B896" s="5"/>
      <c r="C896" s="6"/>
      <c r="D896" s="6"/>
      <c r="E896" s="6"/>
      <c r="F896" s="6"/>
      <c r="G896" s="6"/>
      <c r="H896" s="35" t="str">
        <f t="shared" si="84"/>
        <v/>
      </c>
      <c r="I896" s="35" t="str">
        <f t="shared" si="85"/>
        <v/>
      </c>
      <c r="J896" s="35" t="str">
        <f t="shared" si="86"/>
        <v/>
      </c>
      <c r="K896" s="36" t="str">
        <f>Profile!$B$14</f>
        <v>700101-1</v>
      </c>
      <c r="L896" s="37">
        <f t="shared" ca="1" si="81"/>
        <v>45085</v>
      </c>
      <c r="M896" s="20" t="str">
        <f t="shared" si="82"/>
        <v>0</v>
      </c>
      <c r="N896" s="20" t="str">
        <f t="shared" si="83"/>
        <v>0</v>
      </c>
      <c r="O896" s="20" t="e">
        <f>ROUND(VLOOKUP($M896,age!$A$2:$M$479,2,FALSE),1)</f>
        <v>#N/A</v>
      </c>
      <c r="P896" s="20" t="e">
        <f>ROUND(VLOOKUP($M896,age!$A$2:$M$479,3,FALSE),1)</f>
        <v>#N/A</v>
      </c>
      <c r="Q896" s="20" t="e">
        <f>ROUND(VLOOKUP($M896,age!$A$2:$M$479,4,FALSE),1)</f>
        <v>#N/A</v>
      </c>
      <c r="R896" s="20" t="e">
        <f>ROUND(VLOOKUP($M896,age!$A$2:$M$479,5,FALSE),1)</f>
        <v>#N/A</v>
      </c>
      <c r="S896" s="20" t="e">
        <f>ROUND(VLOOKUP($M896,age!$A$2:$M$479,6,FALSE),1)</f>
        <v>#N/A</v>
      </c>
      <c r="T896" s="20" t="e">
        <f>ROUND(VLOOKUP($M896,age!$A$2:$M$479,7,FALSE),1)</f>
        <v>#N/A</v>
      </c>
      <c r="U896" s="20" t="e">
        <f>ROUND(VLOOKUP($M896,age!$A$2:$M$479,8,FALSE),1)</f>
        <v>#N/A</v>
      </c>
      <c r="V896" s="20" t="e">
        <f>ROUND(VLOOKUP($M896,age!$A$2:$M$479,9,FALSE),1)</f>
        <v>#N/A</v>
      </c>
      <c r="W896" s="20" t="e">
        <f>ROUND(VLOOKUP($M896,age!$A$2:$M$479,10,FALSE),1)</f>
        <v>#N/A</v>
      </c>
      <c r="X896" s="20" t="e">
        <f>ROUND(VLOOKUP($M896,age!$A$2:$M$479,11,FALSE),1)</f>
        <v>#N/A</v>
      </c>
      <c r="Y896" s="20" t="e">
        <f>ROUND(VLOOKUP($M896,age!$A$2:$M$479,12,FALSE),1)</f>
        <v>#N/A</v>
      </c>
      <c r="Z896" s="20" t="e">
        <f>ROUND(VLOOKUP($M896,age!$A$2:$M$479,13,FALSE),1)</f>
        <v>#N/A</v>
      </c>
      <c r="AA896" s="20" t="e">
        <f>ROUND(VLOOKUP($N896,ht!$A$2:$H$423,2,FALSE),1)</f>
        <v>#N/A</v>
      </c>
      <c r="AB896" s="38" t="e">
        <f>ROUND(VLOOKUP($N896,ht!$A$2:$H$423,3,FALSE),1)</f>
        <v>#N/A</v>
      </c>
      <c r="AC896" s="20" t="e">
        <f>ROUND(VLOOKUP($N896,ht!$A$2:$H$423,4,FALSE),1)</f>
        <v>#N/A</v>
      </c>
      <c r="AD896" s="20" t="e">
        <f>ROUND(VLOOKUP($N896,ht!$A$2:$H$423,5,FALSE),1)</f>
        <v>#N/A</v>
      </c>
      <c r="AE896" s="20" t="e">
        <f>ROUND(VLOOKUP($N896,ht!$A$2:$H$423,6,FALSE),1)</f>
        <v>#N/A</v>
      </c>
      <c r="AF896" s="20" t="e">
        <f>ROUND(VLOOKUP($N896,ht!$A$2:$H$423,7,FALSE),1)</f>
        <v>#N/A</v>
      </c>
      <c r="AG896" s="20" t="e">
        <f>ROUND(VLOOKUP($N896,ht!$A$2:$H$423,8,FALSE),1)</f>
        <v>#N/A</v>
      </c>
    </row>
    <row r="897" spans="1:33" x14ac:dyDescent="0.75">
      <c r="A897" s="4"/>
      <c r="B897" s="5"/>
      <c r="C897" s="6"/>
      <c r="D897" s="6"/>
      <c r="E897" s="6"/>
      <c r="F897" s="6"/>
      <c r="G897" s="6"/>
      <c r="H897" s="35" t="str">
        <f t="shared" si="84"/>
        <v/>
      </c>
      <c r="I897" s="35" t="str">
        <f t="shared" si="85"/>
        <v/>
      </c>
      <c r="J897" s="35" t="str">
        <f t="shared" si="86"/>
        <v/>
      </c>
      <c r="K897" s="36" t="str">
        <f>Profile!$B$14</f>
        <v>700101-1</v>
      </c>
      <c r="L897" s="37">
        <f t="shared" ca="1" si="81"/>
        <v>45085</v>
      </c>
      <c r="M897" s="20" t="str">
        <f t="shared" si="82"/>
        <v>0</v>
      </c>
      <c r="N897" s="20" t="str">
        <f t="shared" si="83"/>
        <v>0</v>
      </c>
      <c r="O897" s="20" t="e">
        <f>ROUND(VLOOKUP($M897,age!$A$2:$M$479,2,FALSE),1)</f>
        <v>#N/A</v>
      </c>
      <c r="P897" s="20" t="e">
        <f>ROUND(VLOOKUP($M897,age!$A$2:$M$479,3,FALSE),1)</f>
        <v>#N/A</v>
      </c>
      <c r="Q897" s="20" t="e">
        <f>ROUND(VLOOKUP($M897,age!$A$2:$M$479,4,FALSE),1)</f>
        <v>#N/A</v>
      </c>
      <c r="R897" s="20" t="e">
        <f>ROUND(VLOOKUP($M897,age!$A$2:$M$479,5,FALSE),1)</f>
        <v>#N/A</v>
      </c>
      <c r="S897" s="20" t="e">
        <f>ROUND(VLOOKUP($M897,age!$A$2:$M$479,6,FALSE),1)</f>
        <v>#N/A</v>
      </c>
      <c r="T897" s="20" t="e">
        <f>ROUND(VLOOKUP($M897,age!$A$2:$M$479,7,FALSE),1)</f>
        <v>#N/A</v>
      </c>
      <c r="U897" s="20" t="e">
        <f>ROUND(VLOOKUP($M897,age!$A$2:$M$479,8,FALSE),1)</f>
        <v>#N/A</v>
      </c>
      <c r="V897" s="20" t="e">
        <f>ROUND(VLOOKUP($M897,age!$A$2:$M$479,9,FALSE),1)</f>
        <v>#N/A</v>
      </c>
      <c r="W897" s="20" t="e">
        <f>ROUND(VLOOKUP($M897,age!$A$2:$M$479,10,FALSE),1)</f>
        <v>#N/A</v>
      </c>
      <c r="X897" s="20" t="e">
        <f>ROUND(VLOOKUP($M897,age!$A$2:$M$479,11,FALSE),1)</f>
        <v>#N/A</v>
      </c>
      <c r="Y897" s="20" t="e">
        <f>ROUND(VLOOKUP($M897,age!$A$2:$M$479,12,FALSE),1)</f>
        <v>#N/A</v>
      </c>
      <c r="Z897" s="20" t="e">
        <f>ROUND(VLOOKUP($M897,age!$A$2:$M$479,13,FALSE),1)</f>
        <v>#N/A</v>
      </c>
      <c r="AA897" s="20" t="e">
        <f>ROUND(VLOOKUP($N897,ht!$A$2:$H$423,2,FALSE),1)</f>
        <v>#N/A</v>
      </c>
      <c r="AB897" s="38" t="e">
        <f>ROUND(VLOOKUP($N897,ht!$A$2:$H$423,3,FALSE),1)</f>
        <v>#N/A</v>
      </c>
      <c r="AC897" s="20" t="e">
        <f>ROUND(VLOOKUP($N897,ht!$A$2:$H$423,4,FALSE),1)</f>
        <v>#N/A</v>
      </c>
      <c r="AD897" s="20" t="e">
        <f>ROUND(VLOOKUP($N897,ht!$A$2:$H$423,5,FALSE),1)</f>
        <v>#N/A</v>
      </c>
      <c r="AE897" s="20" t="e">
        <f>ROUND(VLOOKUP($N897,ht!$A$2:$H$423,6,FALSE),1)</f>
        <v>#N/A</v>
      </c>
      <c r="AF897" s="20" t="e">
        <f>ROUND(VLOOKUP($N897,ht!$A$2:$H$423,7,FALSE),1)</f>
        <v>#N/A</v>
      </c>
      <c r="AG897" s="20" t="e">
        <f>ROUND(VLOOKUP($N897,ht!$A$2:$H$423,8,FALSE),1)</f>
        <v>#N/A</v>
      </c>
    </row>
    <row r="898" spans="1:33" x14ac:dyDescent="0.75">
      <c r="A898" s="4"/>
      <c r="B898" s="5"/>
      <c r="C898" s="6"/>
      <c r="D898" s="6"/>
      <c r="E898" s="6"/>
      <c r="F898" s="6"/>
      <c r="G898" s="6"/>
      <c r="H898" s="35" t="str">
        <f t="shared" si="84"/>
        <v/>
      </c>
      <c r="I898" s="35" t="str">
        <f t="shared" si="85"/>
        <v/>
      </c>
      <c r="J898" s="35" t="str">
        <f t="shared" si="86"/>
        <v/>
      </c>
      <c r="K898" s="36" t="str">
        <f>Profile!$B$14</f>
        <v>700101-1</v>
      </c>
      <c r="L898" s="37">
        <f t="shared" ca="1" si="81"/>
        <v>45085</v>
      </c>
      <c r="M898" s="20" t="str">
        <f t="shared" si="82"/>
        <v>0</v>
      </c>
      <c r="N898" s="20" t="str">
        <f t="shared" si="83"/>
        <v>0</v>
      </c>
      <c r="O898" s="20" t="e">
        <f>ROUND(VLOOKUP($M898,age!$A$2:$M$479,2,FALSE),1)</f>
        <v>#N/A</v>
      </c>
      <c r="P898" s="20" t="e">
        <f>ROUND(VLOOKUP($M898,age!$A$2:$M$479,3,FALSE),1)</f>
        <v>#N/A</v>
      </c>
      <c r="Q898" s="20" t="e">
        <f>ROUND(VLOOKUP($M898,age!$A$2:$M$479,4,FALSE),1)</f>
        <v>#N/A</v>
      </c>
      <c r="R898" s="20" t="e">
        <f>ROUND(VLOOKUP($M898,age!$A$2:$M$479,5,FALSE),1)</f>
        <v>#N/A</v>
      </c>
      <c r="S898" s="20" t="e">
        <f>ROUND(VLOOKUP($M898,age!$A$2:$M$479,6,FALSE),1)</f>
        <v>#N/A</v>
      </c>
      <c r="T898" s="20" t="e">
        <f>ROUND(VLOOKUP($M898,age!$A$2:$M$479,7,FALSE),1)</f>
        <v>#N/A</v>
      </c>
      <c r="U898" s="20" t="e">
        <f>ROUND(VLOOKUP($M898,age!$A$2:$M$479,8,FALSE),1)</f>
        <v>#N/A</v>
      </c>
      <c r="V898" s="20" t="e">
        <f>ROUND(VLOOKUP($M898,age!$A$2:$M$479,9,FALSE),1)</f>
        <v>#N/A</v>
      </c>
      <c r="W898" s="20" t="e">
        <f>ROUND(VLOOKUP($M898,age!$A$2:$M$479,10,FALSE),1)</f>
        <v>#N/A</v>
      </c>
      <c r="X898" s="20" t="e">
        <f>ROUND(VLOOKUP($M898,age!$A$2:$M$479,11,FALSE),1)</f>
        <v>#N/A</v>
      </c>
      <c r="Y898" s="20" t="e">
        <f>ROUND(VLOOKUP($M898,age!$A$2:$M$479,12,FALSE),1)</f>
        <v>#N/A</v>
      </c>
      <c r="Z898" s="20" t="e">
        <f>ROUND(VLOOKUP($M898,age!$A$2:$M$479,13,FALSE),1)</f>
        <v>#N/A</v>
      </c>
      <c r="AA898" s="20" t="e">
        <f>ROUND(VLOOKUP($N898,ht!$A$2:$H$423,2,FALSE),1)</f>
        <v>#N/A</v>
      </c>
      <c r="AB898" s="38" t="e">
        <f>ROUND(VLOOKUP($N898,ht!$A$2:$H$423,3,FALSE),1)</f>
        <v>#N/A</v>
      </c>
      <c r="AC898" s="20" t="e">
        <f>ROUND(VLOOKUP($N898,ht!$A$2:$H$423,4,FALSE),1)</f>
        <v>#N/A</v>
      </c>
      <c r="AD898" s="20" t="e">
        <f>ROUND(VLOOKUP($N898,ht!$A$2:$H$423,5,FALSE),1)</f>
        <v>#N/A</v>
      </c>
      <c r="AE898" s="20" t="e">
        <f>ROUND(VLOOKUP($N898,ht!$A$2:$H$423,6,FALSE),1)</f>
        <v>#N/A</v>
      </c>
      <c r="AF898" s="20" t="e">
        <f>ROUND(VLOOKUP($N898,ht!$A$2:$H$423,7,FALSE),1)</f>
        <v>#N/A</v>
      </c>
      <c r="AG898" s="20" t="e">
        <f>ROUND(VLOOKUP($N898,ht!$A$2:$H$423,8,FALSE),1)</f>
        <v>#N/A</v>
      </c>
    </row>
    <row r="899" spans="1:33" x14ac:dyDescent="0.75">
      <c r="A899" s="4"/>
      <c r="B899" s="5"/>
      <c r="C899" s="6"/>
      <c r="D899" s="6"/>
      <c r="E899" s="6"/>
      <c r="F899" s="6"/>
      <c r="G899" s="6"/>
      <c r="H899" s="35" t="str">
        <f t="shared" si="84"/>
        <v/>
      </c>
      <c r="I899" s="35" t="str">
        <f t="shared" si="85"/>
        <v/>
      </c>
      <c r="J899" s="35" t="str">
        <f t="shared" si="86"/>
        <v/>
      </c>
      <c r="K899" s="36" t="str">
        <f>Profile!$B$14</f>
        <v>700101-1</v>
      </c>
      <c r="L899" s="37">
        <f t="shared" ca="1" si="81"/>
        <v>45085</v>
      </c>
      <c r="M899" s="20" t="str">
        <f t="shared" si="82"/>
        <v>0</v>
      </c>
      <c r="N899" s="20" t="str">
        <f t="shared" si="83"/>
        <v>0</v>
      </c>
      <c r="O899" s="20" t="e">
        <f>ROUND(VLOOKUP($M899,age!$A$2:$M$479,2,FALSE),1)</f>
        <v>#N/A</v>
      </c>
      <c r="P899" s="20" t="e">
        <f>ROUND(VLOOKUP($M899,age!$A$2:$M$479,3,FALSE),1)</f>
        <v>#N/A</v>
      </c>
      <c r="Q899" s="20" t="e">
        <f>ROUND(VLOOKUP($M899,age!$A$2:$M$479,4,FALSE),1)</f>
        <v>#N/A</v>
      </c>
      <c r="R899" s="20" t="e">
        <f>ROUND(VLOOKUP($M899,age!$A$2:$M$479,5,FALSE),1)</f>
        <v>#N/A</v>
      </c>
      <c r="S899" s="20" t="e">
        <f>ROUND(VLOOKUP($M899,age!$A$2:$M$479,6,FALSE),1)</f>
        <v>#N/A</v>
      </c>
      <c r="T899" s="20" t="e">
        <f>ROUND(VLOOKUP($M899,age!$A$2:$M$479,7,FALSE),1)</f>
        <v>#N/A</v>
      </c>
      <c r="U899" s="20" t="e">
        <f>ROUND(VLOOKUP($M899,age!$A$2:$M$479,8,FALSE),1)</f>
        <v>#N/A</v>
      </c>
      <c r="V899" s="20" t="e">
        <f>ROUND(VLOOKUP($M899,age!$A$2:$M$479,9,FALSE),1)</f>
        <v>#N/A</v>
      </c>
      <c r="W899" s="20" t="e">
        <f>ROUND(VLOOKUP($M899,age!$A$2:$M$479,10,FALSE),1)</f>
        <v>#N/A</v>
      </c>
      <c r="X899" s="20" t="e">
        <f>ROUND(VLOOKUP($M899,age!$A$2:$M$479,11,FALSE),1)</f>
        <v>#N/A</v>
      </c>
      <c r="Y899" s="20" t="e">
        <f>ROUND(VLOOKUP($M899,age!$A$2:$M$479,12,FALSE),1)</f>
        <v>#N/A</v>
      </c>
      <c r="Z899" s="20" t="e">
        <f>ROUND(VLOOKUP($M899,age!$A$2:$M$479,13,FALSE),1)</f>
        <v>#N/A</v>
      </c>
      <c r="AA899" s="20" t="e">
        <f>ROUND(VLOOKUP($N899,ht!$A$2:$H$423,2,FALSE),1)</f>
        <v>#N/A</v>
      </c>
      <c r="AB899" s="38" t="e">
        <f>ROUND(VLOOKUP($N899,ht!$A$2:$H$423,3,FALSE),1)</f>
        <v>#N/A</v>
      </c>
      <c r="AC899" s="20" t="e">
        <f>ROUND(VLOOKUP($N899,ht!$A$2:$H$423,4,FALSE),1)</f>
        <v>#N/A</v>
      </c>
      <c r="AD899" s="20" t="e">
        <f>ROUND(VLOOKUP($N899,ht!$A$2:$H$423,5,FALSE),1)</f>
        <v>#N/A</v>
      </c>
      <c r="AE899" s="20" t="e">
        <f>ROUND(VLOOKUP($N899,ht!$A$2:$H$423,6,FALSE),1)</f>
        <v>#N/A</v>
      </c>
      <c r="AF899" s="20" t="e">
        <f>ROUND(VLOOKUP($N899,ht!$A$2:$H$423,7,FALSE),1)</f>
        <v>#N/A</v>
      </c>
      <c r="AG899" s="20" t="e">
        <f>ROUND(VLOOKUP($N899,ht!$A$2:$H$423,8,FALSE),1)</f>
        <v>#N/A</v>
      </c>
    </row>
    <row r="900" spans="1:33" x14ac:dyDescent="0.75">
      <c r="A900" s="4"/>
      <c r="B900" s="5"/>
      <c r="C900" s="6"/>
      <c r="D900" s="6"/>
      <c r="E900" s="6"/>
      <c r="F900" s="6"/>
      <c r="G900" s="6"/>
      <c r="H900" s="35" t="str">
        <f t="shared" si="84"/>
        <v/>
      </c>
      <c r="I900" s="35" t="str">
        <f t="shared" si="85"/>
        <v/>
      </c>
      <c r="J900" s="35" t="str">
        <f t="shared" si="86"/>
        <v/>
      </c>
      <c r="K900" s="36" t="str">
        <f>Profile!$B$14</f>
        <v>700101-1</v>
      </c>
      <c r="L900" s="37">
        <f t="shared" ca="1" si="81"/>
        <v>45085</v>
      </c>
      <c r="M900" s="20" t="str">
        <f t="shared" si="82"/>
        <v>0</v>
      </c>
      <c r="N900" s="20" t="str">
        <f t="shared" si="83"/>
        <v>0</v>
      </c>
      <c r="O900" s="20" t="e">
        <f>ROUND(VLOOKUP($M900,age!$A$2:$M$479,2,FALSE),1)</f>
        <v>#N/A</v>
      </c>
      <c r="P900" s="20" t="e">
        <f>ROUND(VLOOKUP($M900,age!$A$2:$M$479,3,FALSE),1)</f>
        <v>#N/A</v>
      </c>
      <c r="Q900" s="20" t="e">
        <f>ROUND(VLOOKUP($M900,age!$A$2:$M$479,4,FALSE),1)</f>
        <v>#N/A</v>
      </c>
      <c r="R900" s="20" t="e">
        <f>ROUND(VLOOKUP($M900,age!$A$2:$M$479,5,FALSE),1)</f>
        <v>#N/A</v>
      </c>
      <c r="S900" s="20" t="e">
        <f>ROUND(VLOOKUP($M900,age!$A$2:$M$479,6,FALSE),1)</f>
        <v>#N/A</v>
      </c>
      <c r="T900" s="20" t="e">
        <f>ROUND(VLOOKUP($M900,age!$A$2:$M$479,7,FALSE),1)</f>
        <v>#N/A</v>
      </c>
      <c r="U900" s="20" t="e">
        <f>ROUND(VLOOKUP($M900,age!$A$2:$M$479,8,FALSE),1)</f>
        <v>#N/A</v>
      </c>
      <c r="V900" s="20" t="e">
        <f>ROUND(VLOOKUP($M900,age!$A$2:$M$479,9,FALSE),1)</f>
        <v>#N/A</v>
      </c>
      <c r="W900" s="20" t="e">
        <f>ROUND(VLOOKUP($M900,age!$A$2:$M$479,10,FALSE),1)</f>
        <v>#N/A</v>
      </c>
      <c r="X900" s="20" t="e">
        <f>ROUND(VLOOKUP($M900,age!$A$2:$M$479,11,FALSE),1)</f>
        <v>#N/A</v>
      </c>
      <c r="Y900" s="20" t="e">
        <f>ROUND(VLOOKUP($M900,age!$A$2:$M$479,12,FALSE),1)</f>
        <v>#N/A</v>
      </c>
      <c r="Z900" s="20" t="e">
        <f>ROUND(VLOOKUP($M900,age!$A$2:$M$479,13,FALSE),1)</f>
        <v>#N/A</v>
      </c>
      <c r="AA900" s="20" t="e">
        <f>ROUND(VLOOKUP($N900,ht!$A$2:$H$423,2,FALSE),1)</f>
        <v>#N/A</v>
      </c>
      <c r="AB900" s="38" t="e">
        <f>ROUND(VLOOKUP($N900,ht!$A$2:$H$423,3,FALSE),1)</f>
        <v>#N/A</v>
      </c>
      <c r="AC900" s="20" t="e">
        <f>ROUND(VLOOKUP($N900,ht!$A$2:$H$423,4,FALSE),1)</f>
        <v>#N/A</v>
      </c>
      <c r="AD900" s="20" t="e">
        <f>ROUND(VLOOKUP($N900,ht!$A$2:$H$423,5,FALSE),1)</f>
        <v>#N/A</v>
      </c>
      <c r="AE900" s="20" t="e">
        <f>ROUND(VLOOKUP($N900,ht!$A$2:$H$423,6,FALSE),1)</f>
        <v>#N/A</v>
      </c>
      <c r="AF900" s="20" t="e">
        <f>ROUND(VLOOKUP($N900,ht!$A$2:$H$423,7,FALSE),1)</f>
        <v>#N/A</v>
      </c>
      <c r="AG900" s="20" t="e">
        <f>ROUND(VLOOKUP($N900,ht!$A$2:$H$423,8,FALSE),1)</f>
        <v>#N/A</v>
      </c>
    </row>
    <row r="901" spans="1:33" x14ac:dyDescent="0.75">
      <c r="A901" s="4"/>
      <c r="B901" s="5"/>
      <c r="C901" s="6"/>
      <c r="D901" s="6"/>
      <c r="E901" s="6"/>
      <c r="F901" s="6"/>
      <c r="G901" s="6"/>
      <c r="H901" s="35" t="str">
        <f t="shared" si="84"/>
        <v/>
      </c>
      <c r="I901" s="35" t="str">
        <f t="shared" si="85"/>
        <v/>
      </c>
      <c r="J901" s="35" t="str">
        <f t="shared" si="86"/>
        <v/>
      </c>
      <c r="K901" s="36" t="str">
        <f>Profile!$B$14</f>
        <v>700101-1</v>
      </c>
      <c r="L901" s="37">
        <f t="shared" ref="L901:L964" ca="1" si="87">$J$1</f>
        <v>45085</v>
      </c>
      <c r="M901" s="20" t="str">
        <f t="shared" ref="M901:M964" si="88">CONCATENATE(C901,D901*12+E901)</f>
        <v>0</v>
      </c>
      <c r="N901" s="20" t="str">
        <f t="shared" ref="N901:N964" si="89">CONCATENATE(C901,ROUND(G901,0))</f>
        <v>0</v>
      </c>
      <c r="O901" s="20" t="e">
        <f>ROUND(VLOOKUP($M901,age!$A$2:$M$479,2,FALSE),1)</f>
        <v>#N/A</v>
      </c>
      <c r="P901" s="20" t="e">
        <f>ROUND(VLOOKUP($M901,age!$A$2:$M$479,3,FALSE),1)</f>
        <v>#N/A</v>
      </c>
      <c r="Q901" s="20" t="e">
        <f>ROUND(VLOOKUP($M901,age!$A$2:$M$479,4,FALSE),1)</f>
        <v>#N/A</v>
      </c>
      <c r="R901" s="20" t="e">
        <f>ROUND(VLOOKUP($M901,age!$A$2:$M$479,5,FALSE),1)</f>
        <v>#N/A</v>
      </c>
      <c r="S901" s="20" t="e">
        <f>ROUND(VLOOKUP($M901,age!$A$2:$M$479,6,FALSE),1)</f>
        <v>#N/A</v>
      </c>
      <c r="T901" s="20" t="e">
        <f>ROUND(VLOOKUP($M901,age!$A$2:$M$479,7,FALSE),1)</f>
        <v>#N/A</v>
      </c>
      <c r="U901" s="20" t="e">
        <f>ROUND(VLOOKUP($M901,age!$A$2:$M$479,8,FALSE),1)</f>
        <v>#N/A</v>
      </c>
      <c r="V901" s="20" t="e">
        <f>ROUND(VLOOKUP($M901,age!$A$2:$M$479,9,FALSE),1)</f>
        <v>#N/A</v>
      </c>
      <c r="W901" s="20" t="e">
        <f>ROUND(VLOOKUP($M901,age!$A$2:$M$479,10,FALSE),1)</f>
        <v>#N/A</v>
      </c>
      <c r="X901" s="20" t="e">
        <f>ROUND(VLOOKUP($M901,age!$A$2:$M$479,11,FALSE),1)</f>
        <v>#N/A</v>
      </c>
      <c r="Y901" s="20" t="e">
        <f>ROUND(VLOOKUP($M901,age!$A$2:$M$479,12,FALSE),1)</f>
        <v>#N/A</v>
      </c>
      <c r="Z901" s="20" t="e">
        <f>ROUND(VLOOKUP($M901,age!$A$2:$M$479,13,FALSE),1)</f>
        <v>#N/A</v>
      </c>
      <c r="AA901" s="20" t="e">
        <f>ROUND(VLOOKUP($N901,ht!$A$2:$H$423,2,FALSE),1)</f>
        <v>#N/A</v>
      </c>
      <c r="AB901" s="38" t="e">
        <f>ROUND(VLOOKUP($N901,ht!$A$2:$H$423,3,FALSE),1)</f>
        <v>#N/A</v>
      </c>
      <c r="AC901" s="20" t="e">
        <f>ROUND(VLOOKUP($N901,ht!$A$2:$H$423,4,FALSE),1)</f>
        <v>#N/A</v>
      </c>
      <c r="AD901" s="20" t="e">
        <f>ROUND(VLOOKUP($N901,ht!$A$2:$H$423,5,FALSE),1)</f>
        <v>#N/A</v>
      </c>
      <c r="AE901" s="20" t="e">
        <f>ROUND(VLOOKUP($N901,ht!$A$2:$H$423,6,FALSE),1)</f>
        <v>#N/A</v>
      </c>
      <c r="AF901" s="20" t="e">
        <f>ROUND(VLOOKUP($N901,ht!$A$2:$H$423,7,FALSE),1)</f>
        <v>#N/A</v>
      </c>
      <c r="AG901" s="20" t="e">
        <f>ROUND(VLOOKUP($N901,ht!$A$2:$H$423,8,FALSE),1)</f>
        <v>#N/A</v>
      </c>
    </row>
    <row r="902" spans="1:33" x14ac:dyDescent="0.75">
      <c r="A902" s="4"/>
      <c r="B902" s="5"/>
      <c r="C902" s="6"/>
      <c r="D902" s="6"/>
      <c r="E902" s="6"/>
      <c r="F902" s="6"/>
      <c r="G902" s="6"/>
      <c r="H902" s="35" t="str">
        <f t="shared" si="84"/>
        <v/>
      </c>
      <c r="I902" s="35" t="str">
        <f t="shared" si="85"/>
        <v/>
      </c>
      <c r="J902" s="35" t="str">
        <f t="shared" si="86"/>
        <v/>
      </c>
      <c r="K902" s="36" t="str">
        <f>Profile!$B$14</f>
        <v>700101-1</v>
      </c>
      <c r="L902" s="37">
        <f t="shared" ca="1" si="87"/>
        <v>45085</v>
      </c>
      <c r="M902" s="20" t="str">
        <f t="shared" si="88"/>
        <v>0</v>
      </c>
      <c r="N902" s="20" t="str">
        <f t="shared" si="89"/>
        <v>0</v>
      </c>
      <c r="O902" s="20" t="e">
        <f>ROUND(VLOOKUP($M902,age!$A$2:$M$479,2,FALSE),1)</f>
        <v>#N/A</v>
      </c>
      <c r="P902" s="20" t="e">
        <f>ROUND(VLOOKUP($M902,age!$A$2:$M$479,3,FALSE),1)</f>
        <v>#N/A</v>
      </c>
      <c r="Q902" s="20" t="e">
        <f>ROUND(VLOOKUP($M902,age!$A$2:$M$479,4,FALSE),1)</f>
        <v>#N/A</v>
      </c>
      <c r="R902" s="20" t="e">
        <f>ROUND(VLOOKUP($M902,age!$A$2:$M$479,5,FALSE),1)</f>
        <v>#N/A</v>
      </c>
      <c r="S902" s="20" t="e">
        <f>ROUND(VLOOKUP($M902,age!$A$2:$M$479,6,FALSE),1)</f>
        <v>#N/A</v>
      </c>
      <c r="T902" s="20" t="e">
        <f>ROUND(VLOOKUP($M902,age!$A$2:$M$479,7,FALSE),1)</f>
        <v>#N/A</v>
      </c>
      <c r="U902" s="20" t="e">
        <f>ROUND(VLOOKUP($M902,age!$A$2:$M$479,8,FALSE),1)</f>
        <v>#N/A</v>
      </c>
      <c r="V902" s="20" t="e">
        <f>ROUND(VLOOKUP($M902,age!$A$2:$M$479,9,FALSE),1)</f>
        <v>#N/A</v>
      </c>
      <c r="W902" s="20" t="e">
        <f>ROUND(VLOOKUP($M902,age!$A$2:$M$479,10,FALSE),1)</f>
        <v>#N/A</v>
      </c>
      <c r="X902" s="20" t="e">
        <f>ROUND(VLOOKUP($M902,age!$A$2:$M$479,11,FALSE),1)</f>
        <v>#N/A</v>
      </c>
      <c r="Y902" s="20" t="e">
        <f>ROUND(VLOOKUP($M902,age!$A$2:$M$479,12,FALSE),1)</f>
        <v>#N/A</v>
      </c>
      <c r="Z902" s="20" t="e">
        <f>ROUND(VLOOKUP($M902,age!$A$2:$M$479,13,FALSE),1)</f>
        <v>#N/A</v>
      </c>
      <c r="AA902" s="20" t="e">
        <f>ROUND(VLOOKUP($N902,ht!$A$2:$H$423,2,FALSE),1)</f>
        <v>#N/A</v>
      </c>
      <c r="AB902" s="38" t="e">
        <f>ROUND(VLOOKUP($N902,ht!$A$2:$H$423,3,FALSE),1)</f>
        <v>#N/A</v>
      </c>
      <c r="AC902" s="20" t="e">
        <f>ROUND(VLOOKUP($N902,ht!$A$2:$H$423,4,FALSE),1)</f>
        <v>#N/A</v>
      </c>
      <c r="AD902" s="20" t="e">
        <f>ROUND(VLOOKUP($N902,ht!$A$2:$H$423,5,FALSE),1)</f>
        <v>#N/A</v>
      </c>
      <c r="AE902" s="20" t="e">
        <f>ROUND(VLOOKUP($N902,ht!$A$2:$H$423,6,FALSE),1)</f>
        <v>#N/A</v>
      </c>
      <c r="AF902" s="20" t="e">
        <f>ROUND(VLOOKUP($N902,ht!$A$2:$H$423,7,FALSE),1)</f>
        <v>#N/A</v>
      </c>
      <c r="AG902" s="20" t="e">
        <f>ROUND(VLOOKUP($N902,ht!$A$2:$H$423,8,FALSE),1)</f>
        <v>#N/A</v>
      </c>
    </row>
    <row r="903" spans="1:33" x14ac:dyDescent="0.75">
      <c r="A903" s="4"/>
      <c r="B903" s="5"/>
      <c r="C903" s="6"/>
      <c r="D903" s="6"/>
      <c r="E903" s="6"/>
      <c r="F903" s="6"/>
      <c r="G903" s="6"/>
      <c r="H903" s="35" t="str">
        <f t="shared" si="84"/>
        <v/>
      </c>
      <c r="I903" s="35" t="str">
        <f t="shared" si="85"/>
        <v/>
      </c>
      <c r="J903" s="35" t="str">
        <f t="shared" si="86"/>
        <v/>
      </c>
      <c r="K903" s="36" t="str">
        <f>Profile!$B$14</f>
        <v>700101-1</v>
      </c>
      <c r="L903" s="37">
        <f t="shared" ca="1" si="87"/>
        <v>45085</v>
      </c>
      <c r="M903" s="20" t="str">
        <f t="shared" si="88"/>
        <v>0</v>
      </c>
      <c r="N903" s="20" t="str">
        <f t="shared" si="89"/>
        <v>0</v>
      </c>
      <c r="O903" s="20" t="e">
        <f>ROUND(VLOOKUP($M903,age!$A$2:$M$479,2,FALSE),1)</f>
        <v>#N/A</v>
      </c>
      <c r="P903" s="20" t="e">
        <f>ROUND(VLOOKUP($M903,age!$A$2:$M$479,3,FALSE),1)</f>
        <v>#N/A</v>
      </c>
      <c r="Q903" s="20" t="e">
        <f>ROUND(VLOOKUP($M903,age!$A$2:$M$479,4,FALSE),1)</f>
        <v>#N/A</v>
      </c>
      <c r="R903" s="20" t="e">
        <f>ROUND(VLOOKUP($M903,age!$A$2:$M$479,5,FALSE),1)</f>
        <v>#N/A</v>
      </c>
      <c r="S903" s="20" t="e">
        <f>ROUND(VLOOKUP($M903,age!$A$2:$M$479,6,FALSE),1)</f>
        <v>#N/A</v>
      </c>
      <c r="T903" s="20" t="e">
        <f>ROUND(VLOOKUP($M903,age!$A$2:$M$479,7,FALSE),1)</f>
        <v>#N/A</v>
      </c>
      <c r="U903" s="20" t="e">
        <f>ROUND(VLOOKUP($M903,age!$A$2:$M$479,8,FALSE),1)</f>
        <v>#N/A</v>
      </c>
      <c r="V903" s="20" t="e">
        <f>ROUND(VLOOKUP($M903,age!$A$2:$M$479,9,FALSE),1)</f>
        <v>#N/A</v>
      </c>
      <c r="W903" s="20" t="e">
        <f>ROUND(VLOOKUP($M903,age!$A$2:$M$479,10,FALSE),1)</f>
        <v>#N/A</v>
      </c>
      <c r="X903" s="20" t="e">
        <f>ROUND(VLOOKUP($M903,age!$A$2:$M$479,11,FALSE),1)</f>
        <v>#N/A</v>
      </c>
      <c r="Y903" s="20" t="e">
        <f>ROUND(VLOOKUP($M903,age!$A$2:$M$479,12,FALSE),1)</f>
        <v>#N/A</v>
      </c>
      <c r="Z903" s="20" t="e">
        <f>ROUND(VLOOKUP($M903,age!$A$2:$M$479,13,FALSE),1)</f>
        <v>#N/A</v>
      </c>
      <c r="AA903" s="20" t="e">
        <f>ROUND(VLOOKUP($N903,ht!$A$2:$H$423,2,FALSE),1)</f>
        <v>#N/A</v>
      </c>
      <c r="AB903" s="38" t="e">
        <f>ROUND(VLOOKUP($N903,ht!$A$2:$H$423,3,FALSE),1)</f>
        <v>#N/A</v>
      </c>
      <c r="AC903" s="20" t="e">
        <f>ROUND(VLOOKUP($N903,ht!$A$2:$H$423,4,FALSE),1)</f>
        <v>#N/A</v>
      </c>
      <c r="AD903" s="20" t="e">
        <f>ROUND(VLOOKUP($N903,ht!$A$2:$H$423,5,FALSE),1)</f>
        <v>#N/A</v>
      </c>
      <c r="AE903" s="20" t="e">
        <f>ROUND(VLOOKUP($N903,ht!$A$2:$H$423,6,FALSE),1)</f>
        <v>#N/A</v>
      </c>
      <c r="AF903" s="20" t="e">
        <f>ROUND(VLOOKUP($N903,ht!$A$2:$H$423,7,FALSE),1)</f>
        <v>#N/A</v>
      </c>
      <c r="AG903" s="20" t="e">
        <f>ROUND(VLOOKUP($N903,ht!$A$2:$H$423,8,FALSE),1)</f>
        <v>#N/A</v>
      </c>
    </row>
    <row r="904" spans="1:33" x14ac:dyDescent="0.75">
      <c r="A904" s="4"/>
      <c r="B904" s="5"/>
      <c r="C904" s="6"/>
      <c r="D904" s="6"/>
      <c r="E904" s="6"/>
      <c r="F904" s="6"/>
      <c r="G904" s="6"/>
      <c r="H904" s="35" t="str">
        <f t="shared" si="84"/>
        <v/>
      </c>
      <c r="I904" s="35" t="str">
        <f t="shared" si="85"/>
        <v/>
      </c>
      <c r="J904" s="35" t="str">
        <f t="shared" si="86"/>
        <v/>
      </c>
      <c r="K904" s="36" t="str">
        <f>Profile!$B$14</f>
        <v>700101-1</v>
      </c>
      <c r="L904" s="37">
        <f t="shared" ca="1" si="87"/>
        <v>45085</v>
      </c>
      <c r="M904" s="20" t="str">
        <f t="shared" si="88"/>
        <v>0</v>
      </c>
      <c r="N904" s="20" t="str">
        <f t="shared" si="89"/>
        <v>0</v>
      </c>
      <c r="O904" s="20" t="e">
        <f>ROUND(VLOOKUP($M904,age!$A$2:$M$479,2,FALSE),1)</f>
        <v>#N/A</v>
      </c>
      <c r="P904" s="20" t="e">
        <f>ROUND(VLOOKUP($M904,age!$A$2:$M$479,3,FALSE),1)</f>
        <v>#N/A</v>
      </c>
      <c r="Q904" s="20" t="e">
        <f>ROUND(VLOOKUP($M904,age!$A$2:$M$479,4,FALSE),1)</f>
        <v>#N/A</v>
      </c>
      <c r="R904" s="20" t="e">
        <f>ROUND(VLOOKUP($M904,age!$A$2:$M$479,5,FALSE),1)</f>
        <v>#N/A</v>
      </c>
      <c r="S904" s="20" t="e">
        <f>ROUND(VLOOKUP($M904,age!$A$2:$M$479,6,FALSE),1)</f>
        <v>#N/A</v>
      </c>
      <c r="T904" s="20" t="e">
        <f>ROUND(VLOOKUP($M904,age!$A$2:$M$479,7,FALSE),1)</f>
        <v>#N/A</v>
      </c>
      <c r="U904" s="20" t="e">
        <f>ROUND(VLOOKUP($M904,age!$A$2:$M$479,8,FALSE),1)</f>
        <v>#N/A</v>
      </c>
      <c r="V904" s="20" t="e">
        <f>ROUND(VLOOKUP($M904,age!$A$2:$M$479,9,FALSE),1)</f>
        <v>#N/A</v>
      </c>
      <c r="W904" s="20" t="e">
        <f>ROUND(VLOOKUP($M904,age!$A$2:$M$479,10,FALSE),1)</f>
        <v>#N/A</v>
      </c>
      <c r="X904" s="20" t="e">
        <f>ROUND(VLOOKUP($M904,age!$A$2:$M$479,11,FALSE),1)</f>
        <v>#N/A</v>
      </c>
      <c r="Y904" s="20" t="e">
        <f>ROUND(VLOOKUP($M904,age!$A$2:$M$479,12,FALSE),1)</f>
        <v>#N/A</v>
      </c>
      <c r="Z904" s="20" t="e">
        <f>ROUND(VLOOKUP($M904,age!$A$2:$M$479,13,FALSE),1)</f>
        <v>#N/A</v>
      </c>
      <c r="AA904" s="20" t="e">
        <f>ROUND(VLOOKUP($N904,ht!$A$2:$H$423,2,FALSE),1)</f>
        <v>#N/A</v>
      </c>
      <c r="AB904" s="38" t="e">
        <f>ROUND(VLOOKUP($N904,ht!$A$2:$H$423,3,FALSE),1)</f>
        <v>#N/A</v>
      </c>
      <c r="AC904" s="20" t="e">
        <f>ROUND(VLOOKUP($N904,ht!$A$2:$H$423,4,FALSE),1)</f>
        <v>#N/A</v>
      </c>
      <c r="AD904" s="20" t="e">
        <f>ROUND(VLOOKUP($N904,ht!$A$2:$H$423,5,FALSE),1)</f>
        <v>#N/A</v>
      </c>
      <c r="AE904" s="20" t="e">
        <f>ROUND(VLOOKUP($N904,ht!$A$2:$H$423,6,FALSE),1)</f>
        <v>#N/A</v>
      </c>
      <c r="AF904" s="20" t="e">
        <f>ROUND(VLOOKUP($N904,ht!$A$2:$H$423,7,FALSE),1)</f>
        <v>#N/A</v>
      </c>
      <c r="AG904" s="20" t="e">
        <f>ROUND(VLOOKUP($N904,ht!$A$2:$H$423,8,FALSE),1)</f>
        <v>#N/A</v>
      </c>
    </row>
    <row r="905" spans="1:33" x14ac:dyDescent="0.75">
      <c r="A905" s="4"/>
      <c r="B905" s="5"/>
      <c r="C905" s="6"/>
      <c r="D905" s="6"/>
      <c r="E905" s="6"/>
      <c r="F905" s="6"/>
      <c r="G905" s="6"/>
      <c r="H905" s="35" t="str">
        <f t="shared" si="84"/>
        <v/>
      </c>
      <c r="I905" s="35" t="str">
        <f t="shared" si="85"/>
        <v/>
      </c>
      <c r="J905" s="35" t="str">
        <f t="shared" si="86"/>
        <v/>
      </c>
      <c r="K905" s="36" t="str">
        <f>Profile!$B$14</f>
        <v>700101-1</v>
      </c>
      <c r="L905" s="37">
        <f t="shared" ca="1" si="87"/>
        <v>45085</v>
      </c>
      <c r="M905" s="20" t="str">
        <f t="shared" si="88"/>
        <v>0</v>
      </c>
      <c r="N905" s="20" t="str">
        <f t="shared" si="89"/>
        <v>0</v>
      </c>
      <c r="O905" s="20" t="e">
        <f>ROUND(VLOOKUP($M905,age!$A$2:$M$479,2,FALSE),1)</f>
        <v>#N/A</v>
      </c>
      <c r="P905" s="20" t="e">
        <f>ROUND(VLOOKUP($M905,age!$A$2:$M$479,3,FALSE),1)</f>
        <v>#N/A</v>
      </c>
      <c r="Q905" s="20" t="e">
        <f>ROUND(VLOOKUP($M905,age!$A$2:$M$479,4,FALSE),1)</f>
        <v>#N/A</v>
      </c>
      <c r="R905" s="20" t="e">
        <f>ROUND(VLOOKUP($M905,age!$A$2:$M$479,5,FALSE),1)</f>
        <v>#N/A</v>
      </c>
      <c r="S905" s="20" t="e">
        <f>ROUND(VLOOKUP($M905,age!$A$2:$M$479,6,FALSE),1)</f>
        <v>#N/A</v>
      </c>
      <c r="T905" s="20" t="e">
        <f>ROUND(VLOOKUP($M905,age!$A$2:$M$479,7,FALSE),1)</f>
        <v>#N/A</v>
      </c>
      <c r="U905" s="20" t="e">
        <f>ROUND(VLOOKUP($M905,age!$A$2:$M$479,8,FALSE),1)</f>
        <v>#N/A</v>
      </c>
      <c r="V905" s="20" t="e">
        <f>ROUND(VLOOKUP($M905,age!$A$2:$M$479,9,FALSE),1)</f>
        <v>#N/A</v>
      </c>
      <c r="W905" s="20" t="e">
        <f>ROUND(VLOOKUP($M905,age!$A$2:$M$479,10,FALSE),1)</f>
        <v>#N/A</v>
      </c>
      <c r="X905" s="20" t="e">
        <f>ROUND(VLOOKUP($M905,age!$A$2:$M$479,11,FALSE),1)</f>
        <v>#N/A</v>
      </c>
      <c r="Y905" s="20" t="e">
        <f>ROUND(VLOOKUP($M905,age!$A$2:$M$479,12,FALSE),1)</f>
        <v>#N/A</v>
      </c>
      <c r="Z905" s="20" t="e">
        <f>ROUND(VLOOKUP($M905,age!$A$2:$M$479,13,FALSE),1)</f>
        <v>#N/A</v>
      </c>
      <c r="AA905" s="20" t="e">
        <f>ROUND(VLOOKUP($N905,ht!$A$2:$H$423,2,FALSE),1)</f>
        <v>#N/A</v>
      </c>
      <c r="AB905" s="38" t="e">
        <f>ROUND(VLOOKUP($N905,ht!$A$2:$H$423,3,FALSE),1)</f>
        <v>#N/A</v>
      </c>
      <c r="AC905" s="20" t="e">
        <f>ROUND(VLOOKUP($N905,ht!$A$2:$H$423,4,FALSE),1)</f>
        <v>#N/A</v>
      </c>
      <c r="AD905" s="20" t="e">
        <f>ROUND(VLOOKUP($N905,ht!$A$2:$H$423,5,FALSE),1)</f>
        <v>#N/A</v>
      </c>
      <c r="AE905" s="20" t="e">
        <f>ROUND(VLOOKUP($N905,ht!$A$2:$H$423,6,FALSE),1)</f>
        <v>#N/A</v>
      </c>
      <c r="AF905" s="20" t="e">
        <f>ROUND(VLOOKUP($N905,ht!$A$2:$H$423,7,FALSE),1)</f>
        <v>#N/A</v>
      </c>
      <c r="AG905" s="20" t="e">
        <f>ROUND(VLOOKUP($N905,ht!$A$2:$H$423,8,FALSE),1)</f>
        <v>#N/A</v>
      </c>
    </row>
    <row r="906" spans="1:33" x14ac:dyDescent="0.75">
      <c r="A906" s="4"/>
      <c r="B906" s="5"/>
      <c r="C906" s="6"/>
      <c r="D906" s="6"/>
      <c r="E906" s="6"/>
      <c r="F906" s="6"/>
      <c r="G906" s="6"/>
      <c r="H906" s="35" t="str">
        <f t="shared" si="84"/>
        <v/>
      </c>
      <c r="I906" s="35" t="str">
        <f t="shared" si="85"/>
        <v/>
      </c>
      <c r="J906" s="35" t="str">
        <f t="shared" si="86"/>
        <v/>
      </c>
      <c r="K906" s="36" t="str">
        <f>Profile!$B$14</f>
        <v>700101-1</v>
      </c>
      <c r="L906" s="37">
        <f t="shared" ca="1" si="87"/>
        <v>45085</v>
      </c>
      <c r="M906" s="20" t="str">
        <f t="shared" si="88"/>
        <v>0</v>
      </c>
      <c r="N906" s="20" t="str">
        <f t="shared" si="89"/>
        <v>0</v>
      </c>
      <c r="O906" s="20" t="e">
        <f>ROUND(VLOOKUP($M906,age!$A$2:$M$479,2,FALSE),1)</f>
        <v>#N/A</v>
      </c>
      <c r="P906" s="20" t="e">
        <f>ROUND(VLOOKUP($M906,age!$A$2:$M$479,3,FALSE),1)</f>
        <v>#N/A</v>
      </c>
      <c r="Q906" s="20" t="e">
        <f>ROUND(VLOOKUP($M906,age!$A$2:$M$479,4,FALSE),1)</f>
        <v>#N/A</v>
      </c>
      <c r="R906" s="20" t="e">
        <f>ROUND(VLOOKUP($M906,age!$A$2:$M$479,5,FALSE),1)</f>
        <v>#N/A</v>
      </c>
      <c r="S906" s="20" t="e">
        <f>ROUND(VLOOKUP($M906,age!$A$2:$M$479,6,FALSE),1)</f>
        <v>#N/A</v>
      </c>
      <c r="T906" s="20" t="e">
        <f>ROUND(VLOOKUP($M906,age!$A$2:$M$479,7,FALSE),1)</f>
        <v>#N/A</v>
      </c>
      <c r="U906" s="20" t="e">
        <f>ROUND(VLOOKUP($M906,age!$A$2:$M$479,8,FALSE),1)</f>
        <v>#N/A</v>
      </c>
      <c r="V906" s="20" t="e">
        <f>ROUND(VLOOKUP($M906,age!$A$2:$M$479,9,FALSE),1)</f>
        <v>#N/A</v>
      </c>
      <c r="W906" s="20" t="e">
        <f>ROUND(VLOOKUP($M906,age!$A$2:$M$479,10,FALSE),1)</f>
        <v>#N/A</v>
      </c>
      <c r="X906" s="20" t="e">
        <f>ROUND(VLOOKUP($M906,age!$A$2:$M$479,11,FALSE),1)</f>
        <v>#N/A</v>
      </c>
      <c r="Y906" s="20" t="e">
        <f>ROUND(VLOOKUP($M906,age!$A$2:$M$479,12,FALSE),1)</f>
        <v>#N/A</v>
      </c>
      <c r="Z906" s="20" t="e">
        <f>ROUND(VLOOKUP($M906,age!$A$2:$M$479,13,FALSE),1)</f>
        <v>#N/A</v>
      </c>
      <c r="AA906" s="20" t="e">
        <f>ROUND(VLOOKUP($N906,ht!$A$2:$H$423,2,FALSE),1)</f>
        <v>#N/A</v>
      </c>
      <c r="AB906" s="38" t="e">
        <f>ROUND(VLOOKUP($N906,ht!$A$2:$H$423,3,FALSE),1)</f>
        <v>#N/A</v>
      </c>
      <c r="AC906" s="20" t="e">
        <f>ROUND(VLOOKUP($N906,ht!$A$2:$H$423,4,FALSE),1)</f>
        <v>#N/A</v>
      </c>
      <c r="AD906" s="20" t="e">
        <f>ROUND(VLOOKUP($N906,ht!$A$2:$H$423,5,FALSE),1)</f>
        <v>#N/A</v>
      </c>
      <c r="AE906" s="20" t="e">
        <f>ROUND(VLOOKUP($N906,ht!$A$2:$H$423,6,FALSE),1)</f>
        <v>#N/A</v>
      </c>
      <c r="AF906" s="20" t="e">
        <f>ROUND(VLOOKUP($N906,ht!$A$2:$H$423,7,FALSE),1)</f>
        <v>#N/A</v>
      </c>
      <c r="AG906" s="20" t="e">
        <f>ROUND(VLOOKUP($N906,ht!$A$2:$H$423,8,FALSE),1)</f>
        <v>#N/A</v>
      </c>
    </row>
    <row r="907" spans="1:33" x14ac:dyDescent="0.75">
      <c r="A907" s="4"/>
      <c r="B907" s="5"/>
      <c r="C907" s="6"/>
      <c r="D907" s="6"/>
      <c r="E907" s="6"/>
      <c r="F907" s="6"/>
      <c r="G907" s="6"/>
      <c r="H907" s="35" t="str">
        <f t="shared" si="84"/>
        <v/>
      </c>
      <c r="I907" s="35" t="str">
        <f t="shared" si="85"/>
        <v/>
      </c>
      <c r="J907" s="35" t="str">
        <f t="shared" si="86"/>
        <v/>
      </c>
      <c r="K907" s="36" t="str">
        <f>Profile!$B$14</f>
        <v>700101-1</v>
      </c>
      <c r="L907" s="37">
        <f t="shared" ca="1" si="87"/>
        <v>45085</v>
      </c>
      <c r="M907" s="20" t="str">
        <f t="shared" si="88"/>
        <v>0</v>
      </c>
      <c r="N907" s="20" t="str">
        <f t="shared" si="89"/>
        <v>0</v>
      </c>
      <c r="O907" s="20" t="e">
        <f>ROUND(VLOOKUP($M907,age!$A$2:$M$479,2,FALSE),1)</f>
        <v>#N/A</v>
      </c>
      <c r="P907" s="20" t="e">
        <f>ROUND(VLOOKUP($M907,age!$A$2:$M$479,3,FALSE),1)</f>
        <v>#N/A</v>
      </c>
      <c r="Q907" s="20" t="e">
        <f>ROUND(VLOOKUP($M907,age!$A$2:$M$479,4,FALSE),1)</f>
        <v>#N/A</v>
      </c>
      <c r="R907" s="20" t="e">
        <f>ROUND(VLOOKUP($M907,age!$A$2:$M$479,5,FALSE),1)</f>
        <v>#N/A</v>
      </c>
      <c r="S907" s="20" t="e">
        <f>ROUND(VLOOKUP($M907,age!$A$2:$M$479,6,FALSE),1)</f>
        <v>#N/A</v>
      </c>
      <c r="T907" s="20" t="e">
        <f>ROUND(VLOOKUP($M907,age!$A$2:$M$479,7,FALSE),1)</f>
        <v>#N/A</v>
      </c>
      <c r="U907" s="20" t="e">
        <f>ROUND(VLOOKUP($M907,age!$A$2:$M$479,8,FALSE),1)</f>
        <v>#N/A</v>
      </c>
      <c r="V907" s="20" t="e">
        <f>ROUND(VLOOKUP($M907,age!$A$2:$M$479,9,FALSE),1)</f>
        <v>#N/A</v>
      </c>
      <c r="W907" s="20" t="e">
        <f>ROUND(VLOOKUP($M907,age!$A$2:$M$479,10,FALSE),1)</f>
        <v>#N/A</v>
      </c>
      <c r="X907" s="20" t="e">
        <f>ROUND(VLOOKUP($M907,age!$A$2:$M$479,11,FALSE),1)</f>
        <v>#N/A</v>
      </c>
      <c r="Y907" s="20" t="e">
        <f>ROUND(VLOOKUP($M907,age!$A$2:$M$479,12,FALSE),1)</f>
        <v>#N/A</v>
      </c>
      <c r="Z907" s="20" t="e">
        <f>ROUND(VLOOKUP($M907,age!$A$2:$M$479,13,FALSE),1)</f>
        <v>#N/A</v>
      </c>
      <c r="AA907" s="20" t="e">
        <f>ROUND(VLOOKUP($N907,ht!$A$2:$H$423,2,FALSE),1)</f>
        <v>#N/A</v>
      </c>
      <c r="AB907" s="38" t="e">
        <f>ROUND(VLOOKUP($N907,ht!$A$2:$H$423,3,FALSE),1)</f>
        <v>#N/A</v>
      </c>
      <c r="AC907" s="20" t="e">
        <f>ROUND(VLOOKUP($N907,ht!$A$2:$H$423,4,FALSE),1)</f>
        <v>#N/A</v>
      </c>
      <c r="AD907" s="20" t="e">
        <f>ROUND(VLOOKUP($N907,ht!$A$2:$H$423,5,FALSE),1)</f>
        <v>#N/A</v>
      </c>
      <c r="AE907" s="20" t="e">
        <f>ROUND(VLOOKUP($N907,ht!$A$2:$H$423,6,FALSE),1)</f>
        <v>#N/A</v>
      </c>
      <c r="AF907" s="20" t="e">
        <f>ROUND(VLOOKUP($N907,ht!$A$2:$H$423,7,FALSE),1)</f>
        <v>#N/A</v>
      </c>
      <c r="AG907" s="20" t="e">
        <f>ROUND(VLOOKUP($N907,ht!$A$2:$H$423,8,FALSE),1)</f>
        <v>#N/A</v>
      </c>
    </row>
    <row r="908" spans="1:33" x14ac:dyDescent="0.75">
      <c r="A908" s="4"/>
      <c r="B908" s="5"/>
      <c r="C908" s="6"/>
      <c r="D908" s="6"/>
      <c r="E908" s="6"/>
      <c r="F908" s="6"/>
      <c r="G908" s="6"/>
      <c r="H908" s="35" t="str">
        <f t="shared" si="84"/>
        <v/>
      </c>
      <c r="I908" s="35" t="str">
        <f t="shared" si="85"/>
        <v/>
      </c>
      <c r="J908" s="35" t="str">
        <f t="shared" si="86"/>
        <v/>
      </c>
      <c r="K908" s="36" t="str">
        <f>Profile!$B$14</f>
        <v>700101-1</v>
      </c>
      <c r="L908" s="37">
        <f t="shared" ca="1" si="87"/>
        <v>45085</v>
      </c>
      <c r="M908" s="20" t="str">
        <f t="shared" si="88"/>
        <v>0</v>
      </c>
      <c r="N908" s="20" t="str">
        <f t="shared" si="89"/>
        <v>0</v>
      </c>
      <c r="O908" s="20" t="e">
        <f>ROUND(VLOOKUP($M908,age!$A$2:$M$479,2,FALSE),1)</f>
        <v>#N/A</v>
      </c>
      <c r="P908" s="20" t="e">
        <f>ROUND(VLOOKUP($M908,age!$A$2:$M$479,3,FALSE),1)</f>
        <v>#N/A</v>
      </c>
      <c r="Q908" s="20" t="e">
        <f>ROUND(VLOOKUP($M908,age!$A$2:$M$479,4,FALSE),1)</f>
        <v>#N/A</v>
      </c>
      <c r="R908" s="20" t="e">
        <f>ROUND(VLOOKUP($M908,age!$A$2:$M$479,5,FALSE),1)</f>
        <v>#N/A</v>
      </c>
      <c r="S908" s="20" t="e">
        <f>ROUND(VLOOKUP($M908,age!$A$2:$M$479,6,FALSE),1)</f>
        <v>#N/A</v>
      </c>
      <c r="T908" s="20" t="e">
        <f>ROUND(VLOOKUP($M908,age!$A$2:$M$479,7,FALSE),1)</f>
        <v>#N/A</v>
      </c>
      <c r="U908" s="20" t="e">
        <f>ROUND(VLOOKUP($M908,age!$A$2:$M$479,8,FALSE),1)</f>
        <v>#N/A</v>
      </c>
      <c r="V908" s="20" t="e">
        <f>ROUND(VLOOKUP($M908,age!$A$2:$M$479,9,FALSE),1)</f>
        <v>#N/A</v>
      </c>
      <c r="W908" s="20" t="e">
        <f>ROUND(VLOOKUP($M908,age!$A$2:$M$479,10,FALSE),1)</f>
        <v>#N/A</v>
      </c>
      <c r="X908" s="20" t="e">
        <f>ROUND(VLOOKUP($M908,age!$A$2:$M$479,11,FALSE),1)</f>
        <v>#N/A</v>
      </c>
      <c r="Y908" s="20" t="e">
        <f>ROUND(VLOOKUP($M908,age!$A$2:$M$479,12,FALSE),1)</f>
        <v>#N/A</v>
      </c>
      <c r="Z908" s="20" t="e">
        <f>ROUND(VLOOKUP($M908,age!$A$2:$M$479,13,FALSE),1)</f>
        <v>#N/A</v>
      </c>
      <c r="AA908" s="20" t="e">
        <f>ROUND(VLOOKUP($N908,ht!$A$2:$H$423,2,FALSE),1)</f>
        <v>#N/A</v>
      </c>
      <c r="AB908" s="38" t="e">
        <f>ROUND(VLOOKUP($N908,ht!$A$2:$H$423,3,FALSE),1)</f>
        <v>#N/A</v>
      </c>
      <c r="AC908" s="20" t="e">
        <f>ROUND(VLOOKUP($N908,ht!$A$2:$H$423,4,FALSE),1)</f>
        <v>#N/A</v>
      </c>
      <c r="AD908" s="20" t="e">
        <f>ROUND(VLOOKUP($N908,ht!$A$2:$H$423,5,FALSE),1)</f>
        <v>#N/A</v>
      </c>
      <c r="AE908" s="20" t="e">
        <f>ROUND(VLOOKUP($N908,ht!$A$2:$H$423,6,FALSE),1)</f>
        <v>#N/A</v>
      </c>
      <c r="AF908" s="20" t="e">
        <f>ROUND(VLOOKUP($N908,ht!$A$2:$H$423,7,FALSE),1)</f>
        <v>#N/A</v>
      </c>
      <c r="AG908" s="20" t="e">
        <f>ROUND(VLOOKUP($N908,ht!$A$2:$H$423,8,FALSE),1)</f>
        <v>#N/A</v>
      </c>
    </row>
    <row r="909" spans="1:33" x14ac:dyDescent="0.75">
      <c r="A909" s="4"/>
      <c r="B909" s="5"/>
      <c r="C909" s="6"/>
      <c r="D909" s="6"/>
      <c r="E909" s="6"/>
      <c r="F909" s="6"/>
      <c r="G909" s="6"/>
      <c r="H909" s="35" t="str">
        <f t="shared" si="84"/>
        <v/>
      </c>
      <c r="I909" s="35" t="str">
        <f t="shared" si="85"/>
        <v/>
      </c>
      <c r="J909" s="35" t="str">
        <f t="shared" si="86"/>
        <v/>
      </c>
      <c r="K909" s="36" t="str">
        <f>Profile!$B$14</f>
        <v>700101-1</v>
      </c>
      <c r="L909" s="37">
        <f t="shared" ca="1" si="87"/>
        <v>45085</v>
      </c>
      <c r="M909" s="20" t="str">
        <f t="shared" si="88"/>
        <v>0</v>
      </c>
      <c r="N909" s="20" t="str">
        <f t="shared" si="89"/>
        <v>0</v>
      </c>
      <c r="O909" s="20" t="e">
        <f>ROUND(VLOOKUP($M909,age!$A$2:$M$479,2,FALSE),1)</f>
        <v>#N/A</v>
      </c>
      <c r="P909" s="20" t="e">
        <f>ROUND(VLOOKUP($M909,age!$A$2:$M$479,3,FALSE),1)</f>
        <v>#N/A</v>
      </c>
      <c r="Q909" s="20" t="e">
        <f>ROUND(VLOOKUP($M909,age!$A$2:$M$479,4,FALSE),1)</f>
        <v>#N/A</v>
      </c>
      <c r="R909" s="20" t="e">
        <f>ROUND(VLOOKUP($M909,age!$A$2:$M$479,5,FALSE),1)</f>
        <v>#N/A</v>
      </c>
      <c r="S909" s="20" t="e">
        <f>ROUND(VLOOKUP($M909,age!$A$2:$M$479,6,FALSE),1)</f>
        <v>#N/A</v>
      </c>
      <c r="T909" s="20" t="e">
        <f>ROUND(VLOOKUP($M909,age!$A$2:$M$479,7,FALSE),1)</f>
        <v>#N/A</v>
      </c>
      <c r="U909" s="20" t="e">
        <f>ROUND(VLOOKUP($M909,age!$A$2:$M$479,8,FALSE),1)</f>
        <v>#N/A</v>
      </c>
      <c r="V909" s="20" t="e">
        <f>ROUND(VLOOKUP($M909,age!$A$2:$M$479,9,FALSE),1)</f>
        <v>#N/A</v>
      </c>
      <c r="W909" s="20" t="e">
        <f>ROUND(VLOOKUP($M909,age!$A$2:$M$479,10,FALSE),1)</f>
        <v>#N/A</v>
      </c>
      <c r="X909" s="20" t="e">
        <f>ROUND(VLOOKUP($M909,age!$A$2:$M$479,11,FALSE),1)</f>
        <v>#N/A</v>
      </c>
      <c r="Y909" s="20" t="e">
        <f>ROUND(VLOOKUP($M909,age!$A$2:$M$479,12,FALSE),1)</f>
        <v>#N/A</v>
      </c>
      <c r="Z909" s="20" t="e">
        <f>ROUND(VLOOKUP($M909,age!$A$2:$M$479,13,FALSE),1)</f>
        <v>#N/A</v>
      </c>
      <c r="AA909" s="20" t="e">
        <f>ROUND(VLOOKUP($N909,ht!$A$2:$H$423,2,FALSE),1)</f>
        <v>#N/A</v>
      </c>
      <c r="AB909" s="38" t="e">
        <f>ROUND(VLOOKUP($N909,ht!$A$2:$H$423,3,FALSE),1)</f>
        <v>#N/A</v>
      </c>
      <c r="AC909" s="20" t="e">
        <f>ROUND(VLOOKUP($N909,ht!$A$2:$H$423,4,FALSE),1)</f>
        <v>#N/A</v>
      </c>
      <c r="AD909" s="20" t="e">
        <f>ROUND(VLOOKUP($N909,ht!$A$2:$H$423,5,FALSE),1)</f>
        <v>#N/A</v>
      </c>
      <c r="AE909" s="20" t="e">
        <f>ROUND(VLOOKUP($N909,ht!$A$2:$H$423,6,FALSE),1)</f>
        <v>#N/A</v>
      </c>
      <c r="AF909" s="20" t="e">
        <f>ROUND(VLOOKUP($N909,ht!$A$2:$H$423,7,FALSE),1)</f>
        <v>#N/A</v>
      </c>
      <c r="AG909" s="20" t="e">
        <f>ROUND(VLOOKUP($N909,ht!$A$2:$H$423,8,FALSE),1)</f>
        <v>#N/A</v>
      </c>
    </row>
    <row r="910" spans="1:33" x14ac:dyDescent="0.75">
      <c r="A910" s="4"/>
      <c r="B910" s="5"/>
      <c r="C910" s="6"/>
      <c r="D910" s="6"/>
      <c r="E910" s="6"/>
      <c r="F910" s="6"/>
      <c r="G910" s="6"/>
      <c r="H910" s="35" t="str">
        <f t="shared" si="84"/>
        <v/>
      </c>
      <c r="I910" s="35" t="str">
        <f t="shared" si="85"/>
        <v/>
      </c>
      <c r="J910" s="35" t="str">
        <f t="shared" si="86"/>
        <v/>
      </c>
      <c r="K910" s="36" t="str">
        <f>Profile!$B$14</f>
        <v>700101-1</v>
      </c>
      <c r="L910" s="37">
        <f t="shared" ca="1" si="87"/>
        <v>45085</v>
      </c>
      <c r="M910" s="20" t="str">
        <f t="shared" si="88"/>
        <v>0</v>
      </c>
      <c r="N910" s="20" t="str">
        <f t="shared" si="89"/>
        <v>0</v>
      </c>
      <c r="O910" s="20" t="e">
        <f>ROUND(VLOOKUP($M910,age!$A$2:$M$479,2,FALSE),1)</f>
        <v>#N/A</v>
      </c>
      <c r="P910" s="20" t="e">
        <f>ROUND(VLOOKUP($M910,age!$A$2:$M$479,3,FALSE),1)</f>
        <v>#N/A</v>
      </c>
      <c r="Q910" s="20" t="e">
        <f>ROUND(VLOOKUP($M910,age!$A$2:$M$479,4,FALSE),1)</f>
        <v>#N/A</v>
      </c>
      <c r="R910" s="20" t="e">
        <f>ROUND(VLOOKUP($M910,age!$A$2:$M$479,5,FALSE),1)</f>
        <v>#N/A</v>
      </c>
      <c r="S910" s="20" t="e">
        <f>ROUND(VLOOKUP($M910,age!$A$2:$M$479,6,FALSE),1)</f>
        <v>#N/A</v>
      </c>
      <c r="T910" s="20" t="e">
        <f>ROUND(VLOOKUP($M910,age!$A$2:$M$479,7,FALSE),1)</f>
        <v>#N/A</v>
      </c>
      <c r="U910" s="20" t="e">
        <f>ROUND(VLOOKUP($M910,age!$A$2:$M$479,8,FALSE),1)</f>
        <v>#N/A</v>
      </c>
      <c r="V910" s="20" t="e">
        <f>ROUND(VLOOKUP($M910,age!$A$2:$M$479,9,FALSE),1)</f>
        <v>#N/A</v>
      </c>
      <c r="W910" s="20" t="e">
        <f>ROUND(VLOOKUP($M910,age!$A$2:$M$479,10,FALSE),1)</f>
        <v>#N/A</v>
      </c>
      <c r="X910" s="20" t="e">
        <f>ROUND(VLOOKUP($M910,age!$A$2:$M$479,11,FALSE),1)</f>
        <v>#N/A</v>
      </c>
      <c r="Y910" s="20" t="e">
        <f>ROUND(VLOOKUP($M910,age!$A$2:$M$479,12,FALSE),1)</f>
        <v>#N/A</v>
      </c>
      <c r="Z910" s="20" t="e">
        <f>ROUND(VLOOKUP($M910,age!$A$2:$M$479,13,FALSE),1)</f>
        <v>#N/A</v>
      </c>
      <c r="AA910" s="20" t="e">
        <f>ROUND(VLOOKUP($N910,ht!$A$2:$H$423,2,FALSE),1)</f>
        <v>#N/A</v>
      </c>
      <c r="AB910" s="38" t="e">
        <f>ROUND(VLOOKUP($N910,ht!$A$2:$H$423,3,FALSE),1)</f>
        <v>#N/A</v>
      </c>
      <c r="AC910" s="20" t="e">
        <f>ROUND(VLOOKUP($N910,ht!$A$2:$H$423,4,FALSE),1)</f>
        <v>#N/A</v>
      </c>
      <c r="AD910" s="20" t="e">
        <f>ROUND(VLOOKUP($N910,ht!$A$2:$H$423,5,FALSE),1)</f>
        <v>#N/A</v>
      </c>
      <c r="AE910" s="20" t="e">
        <f>ROUND(VLOOKUP($N910,ht!$A$2:$H$423,6,FALSE),1)</f>
        <v>#N/A</v>
      </c>
      <c r="AF910" s="20" t="e">
        <f>ROUND(VLOOKUP($N910,ht!$A$2:$H$423,7,FALSE),1)</f>
        <v>#N/A</v>
      </c>
      <c r="AG910" s="20" t="e">
        <f>ROUND(VLOOKUP($N910,ht!$A$2:$H$423,8,FALSE),1)</f>
        <v>#N/A</v>
      </c>
    </row>
    <row r="911" spans="1:33" x14ac:dyDescent="0.75">
      <c r="A911" s="4"/>
      <c r="B911" s="5"/>
      <c r="C911" s="6"/>
      <c r="D911" s="6"/>
      <c r="E911" s="6"/>
      <c r="F911" s="6"/>
      <c r="G911" s="6"/>
      <c r="H911" s="35" t="str">
        <f t="shared" si="84"/>
        <v/>
      </c>
      <c r="I911" s="35" t="str">
        <f t="shared" si="85"/>
        <v/>
      </c>
      <c r="J911" s="35" t="str">
        <f t="shared" si="86"/>
        <v/>
      </c>
      <c r="K911" s="36" t="str">
        <f>Profile!$B$14</f>
        <v>700101-1</v>
      </c>
      <c r="L911" s="37">
        <f t="shared" ca="1" si="87"/>
        <v>45085</v>
      </c>
      <c r="M911" s="20" t="str">
        <f t="shared" si="88"/>
        <v>0</v>
      </c>
      <c r="N911" s="20" t="str">
        <f t="shared" si="89"/>
        <v>0</v>
      </c>
      <c r="O911" s="20" t="e">
        <f>ROUND(VLOOKUP($M911,age!$A$2:$M$479,2,FALSE),1)</f>
        <v>#N/A</v>
      </c>
      <c r="P911" s="20" t="e">
        <f>ROUND(VLOOKUP($M911,age!$A$2:$M$479,3,FALSE),1)</f>
        <v>#N/A</v>
      </c>
      <c r="Q911" s="20" t="e">
        <f>ROUND(VLOOKUP($M911,age!$A$2:$M$479,4,FALSE),1)</f>
        <v>#N/A</v>
      </c>
      <c r="R911" s="20" t="e">
        <f>ROUND(VLOOKUP($M911,age!$A$2:$M$479,5,FALSE),1)</f>
        <v>#N/A</v>
      </c>
      <c r="S911" s="20" t="e">
        <f>ROUND(VLOOKUP($M911,age!$A$2:$M$479,6,FALSE),1)</f>
        <v>#N/A</v>
      </c>
      <c r="T911" s="20" t="e">
        <f>ROUND(VLOOKUP($M911,age!$A$2:$M$479,7,FALSE),1)</f>
        <v>#N/A</v>
      </c>
      <c r="U911" s="20" t="e">
        <f>ROUND(VLOOKUP($M911,age!$A$2:$M$479,8,FALSE),1)</f>
        <v>#N/A</v>
      </c>
      <c r="V911" s="20" t="e">
        <f>ROUND(VLOOKUP($M911,age!$A$2:$M$479,9,FALSE),1)</f>
        <v>#N/A</v>
      </c>
      <c r="W911" s="20" t="e">
        <f>ROUND(VLOOKUP($M911,age!$A$2:$M$479,10,FALSE),1)</f>
        <v>#N/A</v>
      </c>
      <c r="X911" s="20" t="e">
        <f>ROUND(VLOOKUP($M911,age!$A$2:$M$479,11,FALSE),1)</f>
        <v>#N/A</v>
      </c>
      <c r="Y911" s="20" t="e">
        <f>ROUND(VLOOKUP($M911,age!$A$2:$M$479,12,FALSE),1)</f>
        <v>#N/A</v>
      </c>
      <c r="Z911" s="20" t="e">
        <f>ROUND(VLOOKUP($M911,age!$A$2:$M$479,13,FALSE),1)</f>
        <v>#N/A</v>
      </c>
      <c r="AA911" s="20" t="e">
        <f>ROUND(VLOOKUP($N911,ht!$A$2:$H$423,2,FALSE),1)</f>
        <v>#N/A</v>
      </c>
      <c r="AB911" s="38" t="e">
        <f>ROUND(VLOOKUP($N911,ht!$A$2:$H$423,3,FALSE),1)</f>
        <v>#N/A</v>
      </c>
      <c r="AC911" s="20" t="e">
        <f>ROUND(VLOOKUP($N911,ht!$A$2:$H$423,4,FALSE),1)</f>
        <v>#N/A</v>
      </c>
      <c r="AD911" s="20" t="e">
        <f>ROUND(VLOOKUP($N911,ht!$A$2:$H$423,5,FALSE),1)</f>
        <v>#N/A</v>
      </c>
      <c r="AE911" s="20" t="e">
        <f>ROUND(VLOOKUP($N911,ht!$A$2:$H$423,6,FALSE),1)</f>
        <v>#N/A</v>
      </c>
      <c r="AF911" s="20" t="e">
        <f>ROUND(VLOOKUP($N911,ht!$A$2:$H$423,7,FALSE),1)</f>
        <v>#N/A</v>
      </c>
      <c r="AG911" s="20" t="e">
        <f>ROUND(VLOOKUP($N911,ht!$A$2:$H$423,8,FALSE),1)</f>
        <v>#N/A</v>
      </c>
    </row>
    <row r="912" spans="1:33" x14ac:dyDescent="0.75">
      <c r="A912" s="4"/>
      <c r="B912" s="5"/>
      <c r="C912" s="6"/>
      <c r="D912" s="6"/>
      <c r="E912" s="6"/>
      <c r="F912" s="6"/>
      <c r="G912" s="6"/>
      <c r="H912" s="35" t="str">
        <f t="shared" si="84"/>
        <v/>
      </c>
      <c r="I912" s="35" t="str">
        <f t="shared" si="85"/>
        <v/>
      </c>
      <c r="J912" s="35" t="str">
        <f t="shared" si="86"/>
        <v/>
      </c>
      <c r="K912" s="36" t="str">
        <f>Profile!$B$14</f>
        <v>700101-1</v>
      </c>
      <c r="L912" s="37">
        <f t="shared" ca="1" si="87"/>
        <v>45085</v>
      </c>
      <c r="M912" s="20" t="str">
        <f t="shared" si="88"/>
        <v>0</v>
      </c>
      <c r="N912" s="20" t="str">
        <f t="shared" si="89"/>
        <v>0</v>
      </c>
      <c r="O912" s="20" t="e">
        <f>ROUND(VLOOKUP($M912,age!$A$2:$M$479,2,FALSE),1)</f>
        <v>#N/A</v>
      </c>
      <c r="P912" s="20" t="e">
        <f>ROUND(VLOOKUP($M912,age!$A$2:$M$479,3,FALSE),1)</f>
        <v>#N/A</v>
      </c>
      <c r="Q912" s="20" t="e">
        <f>ROUND(VLOOKUP($M912,age!$A$2:$M$479,4,FALSE),1)</f>
        <v>#N/A</v>
      </c>
      <c r="R912" s="20" t="e">
        <f>ROUND(VLOOKUP($M912,age!$A$2:$M$479,5,FALSE),1)</f>
        <v>#N/A</v>
      </c>
      <c r="S912" s="20" t="e">
        <f>ROUND(VLOOKUP($M912,age!$A$2:$M$479,6,FALSE),1)</f>
        <v>#N/A</v>
      </c>
      <c r="T912" s="20" t="e">
        <f>ROUND(VLOOKUP($M912,age!$A$2:$M$479,7,FALSE),1)</f>
        <v>#N/A</v>
      </c>
      <c r="U912" s="20" t="e">
        <f>ROUND(VLOOKUP($M912,age!$A$2:$M$479,8,FALSE),1)</f>
        <v>#N/A</v>
      </c>
      <c r="V912" s="20" t="e">
        <f>ROUND(VLOOKUP($M912,age!$A$2:$M$479,9,FALSE),1)</f>
        <v>#N/A</v>
      </c>
      <c r="W912" s="20" t="e">
        <f>ROUND(VLOOKUP($M912,age!$A$2:$M$479,10,FALSE),1)</f>
        <v>#N/A</v>
      </c>
      <c r="X912" s="20" t="e">
        <f>ROUND(VLOOKUP($M912,age!$A$2:$M$479,11,FALSE),1)</f>
        <v>#N/A</v>
      </c>
      <c r="Y912" s="20" t="e">
        <f>ROUND(VLOOKUP($M912,age!$A$2:$M$479,12,FALSE),1)</f>
        <v>#N/A</v>
      </c>
      <c r="Z912" s="20" t="e">
        <f>ROUND(VLOOKUP($M912,age!$A$2:$M$479,13,FALSE),1)</f>
        <v>#N/A</v>
      </c>
      <c r="AA912" s="20" t="e">
        <f>ROUND(VLOOKUP($N912,ht!$A$2:$H$423,2,FALSE),1)</f>
        <v>#N/A</v>
      </c>
      <c r="AB912" s="38" t="e">
        <f>ROUND(VLOOKUP($N912,ht!$A$2:$H$423,3,FALSE),1)</f>
        <v>#N/A</v>
      </c>
      <c r="AC912" s="20" t="e">
        <f>ROUND(VLOOKUP($N912,ht!$A$2:$H$423,4,FALSE),1)</f>
        <v>#N/A</v>
      </c>
      <c r="AD912" s="20" t="e">
        <f>ROUND(VLOOKUP($N912,ht!$A$2:$H$423,5,FALSE),1)</f>
        <v>#N/A</v>
      </c>
      <c r="AE912" s="20" t="e">
        <f>ROUND(VLOOKUP($N912,ht!$A$2:$H$423,6,FALSE),1)</f>
        <v>#N/A</v>
      </c>
      <c r="AF912" s="20" t="e">
        <f>ROUND(VLOOKUP($N912,ht!$A$2:$H$423,7,FALSE),1)</f>
        <v>#N/A</v>
      </c>
      <c r="AG912" s="20" t="e">
        <f>ROUND(VLOOKUP($N912,ht!$A$2:$H$423,8,FALSE),1)</f>
        <v>#N/A</v>
      </c>
    </row>
    <row r="913" spans="1:33" x14ac:dyDescent="0.75">
      <c r="A913" s="4"/>
      <c r="B913" s="5"/>
      <c r="C913" s="6"/>
      <c r="D913" s="6"/>
      <c r="E913" s="6"/>
      <c r="F913" s="6"/>
      <c r="G913" s="6"/>
      <c r="H913" s="35" t="str">
        <f t="shared" si="84"/>
        <v/>
      </c>
      <c r="I913" s="35" t="str">
        <f t="shared" si="85"/>
        <v/>
      </c>
      <c r="J913" s="35" t="str">
        <f t="shared" si="86"/>
        <v/>
      </c>
      <c r="K913" s="36" t="str">
        <f>Profile!$B$14</f>
        <v>700101-1</v>
      </c>
      <c r="L913" s="37">
        <f t="shared" ca="1" si="87"/>
        <v>45085</v>
      </c>
      <c r="M913" s="20" t="str">
        <f t="shared" si="88"/>
        <v>0</v>
      </c>
      <c r="N913" s="20" t="str">
        <f t="shared" si="89"/>
        <v>0</v>
      </c>
      <c r="O913" s="20" t="e">
        <f>ROUND(VLOOKUP($M913,age!$A$2:$M$479,2,FALSE),1)</f>
        <v>#N/A</v>
      </c>
      <c r="P913" s="20" t="e">
        <f>ROUND(VLOOKUP($M913,age!$A$2:$M$479,3,FALSE),1)</f>
        <v>#N/A</v>
      </c>
      <c r="Q913" s="20" t="e">
        <f>ROUND(VLOOKUP($M913,age!$A$2:$M$479,4,FALSE),1)</f>
        <v>#N/A</v>
      </c>
      <c r="R913" s="20" t="e">
        <f>ROUND(VLOOKUP($M913,age!$A$2:$M$479,5,FALSE),1)</f>
        <v>#N/A</v>
      </c>
      <c r="S913" s="20" t="e">
        <f>ROUND(VLOOKUP($M913,age!$A$2:$M$479,6,FALSE),1)</f>
        <v>#N/A</v>
      </c>
      <c r="T913" s="20" t="e">
        <f>ROUND(VLOOKUP($M913,age!$A$2:$M$479,7,FALSE),1)</f>
        <v>#N/A</v>
      </c>
      <c r="U913" s="20" t="e">
        <f>ROUND(VLOOKUP($M913,age!$A$2:$M$479,8,FALSE),1)</f>
        <v>#N/A</v>
      </c>
      <c r="V913" s="20" t="e">
        <f>ROUND(VLOOKUP($M913,age!$A$2:$M$479,9,FALSE),1)</f>
        <v>#N/A</v>
      </c>
      <c r="W913" s="20" t="e">
        <f>ROUND(VLOOKUP($M913,age!$A$2:$M$479,10,FALSE),1)</f>
        <v>#N/A</v>
      </c>
      <c r="X913" s="20" t="e">
        <f>ROUND(VLOOKUP($M913,age!$A$2:$M$479,11,FALSE),1)</f>
        <v>#N/A</v>
      </c>
      <c r="Y913" s="20" t="e">
        <f>ROUND(VLOOKUP($M913,age!$A$2:$M$479,12,FALSE),1)</f>
        <v>#N/A</v>
      </c>
      <c r="Z913" s="20" t="e">
        <f>ROUND(VLOOKUP($M913,age!$A$2:$M$479,13,FALSE),1)</f>
        <v>#N/A</v>
      </c>
      <c r="AA913" s="20" t="e">
        <f>ROUND(VLOOKUP($N913,ht!$A$2:$H$423,2,FALSE),1)</f>
        <v>#N/A</v>
      </c>
      <c r="AB913" s="38" t="e">
        <f>ROUND(VLOOKUP($N913,ht!$A$2:$H$423,3,FALSE),1)</f>
        <v>#N/A</v>
      </c>
      <c r="AC913" s="20" t="e">
        <f>ROUND(VLOOKUP($N913,ht!$A$2:$H$423,4,FALSE),1)</f>
        <v>#N/A</v>
      </c>
      <c r="AD913" s="20" t="e">
        <f>ROUND(VLOOKUP($N913,ht!$A$2:$H$423,5,FALSE),1)</f>
        <v>#N/A</v>
      </c>
      <c r="AE913" s="20" t="e">
        <f>ROUND(VLOOKUP($N913,ht!$A$2:$H$423,6,FALSE),1)</f>
        <v>#N/A</v>
      </c>
      <c r="AF913" s="20" t="e">
        <f>ROUND(VLOOKUP($N913,ht!$A$2:$H$423,7,FALSE),1)</f>
        <v>#N/A</v>
      </c>
      <c r="AG913" s="20" t="e">
        <f>ROUND(VLOOKUP($N913,ht!$A$2:$H$423,8,FALSE),1)</f>
        <v>#N/A</v>
      </c>
    </row>
    <row r="914" spans="1:33" x14ac:dyDescent="0.75">
      <c r="A914" s="4"/>
      <c r="B914" s="5"/>
      <c r="C914" s="6"/>
      <c r="D914" s="6"/>
      <c r="E914" s="6"/>
      <c r="F914" s="6"/>
      <c r="G914" s="6"/>
      <c r="H914" s="35" t="str">
        <f t="shared" si="84"/>
        <v/>
      </c>
      <c r="I914" s="35" t="str">
        <f t="shared" si="85"/>
        <v/>
      </c>
      <c r="J914" s="35" t="str">
        <f t="shared" si="86"/>
        <v/>
      </c>
      <c r="K914" s="36" t="str">
        <f>Profile!$B$14</f>
        <v>700101-1</v>
      </c>
      <c r="L914" s="37">
        <f t="shared" ca="1" si="87"/>
        <v>45085</v>
      </c>
      <c r="M914" s="20" t="str">
        <f t="shared" si="88"/>
        <v>0</v>
      </c>
      <c r="N914" s="20" t="str">
        <f t="shared" si="89"/>
        <v>0</v>
      </c>
      <c r="O914" s="20" t="e">
        <f>ROUND(VLOOKUP($M914,age!$A$2:$M$479,2,FALSE),1)</f>
        <v>#N/A</v>
      </c>
      <c r="P914" s="20" t="e">
        <f>ROUND(VLOOKUP($M914,age!$A$2:$M$479,3,FALSE),1)</f>
        <v>#N/A</v>
      </c>
      <c r="Q914" s="20" t="e">
        <f>ROUND(VLOOKUP($M914,age!$A$2:$M$479,4,FALSE),1)</f>
        <v>#N/A</v>
      </c>
      <c r="R914" s="20" t="e">
        <f>ROUND(VLOOKUP($M914,age!$A$2:$M$479,5,FALSE),1)</f>
        <v>#N/A</v>
      </c>
      <c r="S914" s="20" t="e">
        <f>ROUND(VLOOKUP($M914,age!$A$2:$M$479,6,FALSE),1)</f>
        <v>#N/A</v>
      </c>
      <c r="T914" s="20" t="e">
        <f>ROUND(VLOOKUP($M914,age!$A$2:$M$479,7,FALSE),1)</f>
        <v>#N/A</v>
      </c>
      <c r="U914" s="20" t="e">
        <f>ROUND(VLOOKUP($M914,age!$A$2:$M$479,8,FALSE),1)</f>
        <v>#N/A</v>
      </c>
      <c r="V914" s="20" t="e">
        <f>ROUND(VLOOKUP($M914,age!$A$2:$M$479,9,FALSE),1)</f>
        <v>#N/A</v>
      </c>
      <c r="W914" s="20" t="e">
        <f>ROUND(VLOOKUP($M914,age!$A$2:$M$479,10,FALSE),1)</f>
        <v>#N/A</v>
      </c>
      <c r="X914" s="20" t="e">
        <f>ROUND(VLOOKUP($M914,age!$A$2:$M$479,11,FALSE),1)</f>
        <v>#N/A</v>
      </c>
      <c r="Y914" s="20" t="e">
        <f>ROUND(VLOOKUP($M914,age!$A$2:$M$479,12,FALSE),1)</f>
        <v>#N/A</v>
      </c>
      <c r="Z914" s="20" t="e">
        <f>ROUND(VLOOKUP($M914,age!$A$2:$M$479,13,FALSE),1)</f>
        <v>#N/A</v>
      </c>
      <c r="AA914" s="20" t="e">
        <f>ROUND(VLOOKUP($N914,ht!$A$2:$H$423,2,FALSE),1)</f>
        <v>#N/A</v>
      </c>
      <c r="AB914" s="38" t="e">
        <f>ROUND(VLOOKUP($N914,ht!$A$2:$H$423,3,FALSE),1)</f>
        <v>#N/A</v>
      </c>
      <c r="AC914" s="20" t="e">
        <f>ROUND(VLOOKUP($N914,ht!$A$2:$H$423,4,FALSE),1)</f>
        <v>#N/A</v>
      </c>
      <c r="AD914" s="20" t="e">
        <f>ROUND(VLOOKUP($N914,ht!$A$2:$H$423,5,FALSE),1)</f>
        <v>#N/A</v>
      </c>
      <c r="AE914" s="20" t="e">
        <f>ROUND(VLOOKUP($N914,ht!$A$2:$H$423,6,FALSE),1)</f>
        <v>#N/A</v>
      </c>
      <c r="AF914" s="20" t="e">
        <f>ROUND(VLOOKUP($N914,ht!$A$2:$H$423,7,FALSE),1)</f>
        <v>#N/A</v>
      </c>
      <c r="AG914" s="20" t="e">
        <f>ROUND(VLOOKUP($N914,ht!$A$2:$H$423,8,FALSE),1)</f>
        <v>#N/A</v>
      </c>
    </row>
    <row r="915" spans="1:33" x14ac:dyDescent="0.75">
      <c r="A915" s="4"/>
      <c r="B915" s="5"/>
      <c r="C915" s="6"/>
      <c r="D915" s="6"/>
      <c r="E915" s="6"/>
      <c r="F915" s="6"/>
      <c r="G915" s="6"/>
      <c r="H915" s="35" t="str">
        <f t="shared" si="84"/>
        <v/>
      </c>
      <c r="I915" s="35" t="str">
        <f t="shared" si="85"/>
        <v/>
      </c>
      <c r="J915" s="35" t="str">
        <f t="shared" si="86"/>
        <v/>
      </c>
      <c r="K915" s="36" t="str">
        <f>Profile!$B$14</f>
        <v>700101-1</v>
      </c>
      <c r="L915" s="37">
        <f t="shared" ca="1" si="87"/>
        <v>45085</v>
      </c>
      <c r="M915" s="20" t="str">
        <f t="shared" si="88"/>
        <v>0</v>
      </c>
      <c r="N915" s="20" t="str">
        <f t="shared" si="89"/>
        <v>0</v>
      </c>
      <c r="O915" s="20" t="e">
        <f>ROUND(VLOOKUP($M915,age!$A$2:$M$479,2,FALSE),1)</f>
        <v>#N/A</v>
      </c>
      <c r="P915" s="20" t="e">
        <f>ROUND(VLOOKUP($M915,age!$A$2:$M$479,3,FALSE),1)</f>
        <v>#N/A</v>
      </c>
      <c r="Q915" s="20" t="e">
        <f>ROUND(VLOOKUP($M915,age!$A$2:$M$479,4,FALSE),1)</f>
        <v>#N/A</v>
      </c>
      <c r="R915" s="20" t="e">
        <f>ROUND(VLOOKUP($M915,age!$A$2:$M$479,5,FALSE),1)</f>
        <v>#N/A</v>
      </c>
      <c r="S915" s="20" t="e">
        <f>ROUND(VLOOKUP($M915,age!$A$2:$M$479,6,FALSE),1)</f>
        <v>#N/A</v>
      </c>
      <c r="T915" s="20" t="e">
        <f>ROUND(VLOOKUP($M915,age!$A$2:$M$479,7,FALSE),1)</f>
        <v>#N/A</v>
      </c>
      <c r="U915" s="20" t="e">
        <f>ROUND(VLOOKUP($M915,age!$A$2:$M$479,8,FALSE),1)</f>
        <v>#N/A</v>
      </c>
      <c r="V915" s="20" t="e">
        <f>ROUND(VLOOKUP($M915,age!$A$2:$M$479,9,FALSE),1)</f>
        <v>#N/A</v>
      </c>
      <c r="W915" s="20" t="e">
        <f>ROUND(VLOOKUP($M915,age!$A$2:$M$479,10,FALSE),1)</f>
        <v>#N/A</v>
      </c>
      <c r="X915" s="20" t="e">
        <f>ROUND(VLOOKUP($M915,age!$A$2:$M$479,11,FALSE),1)</f>
        <v>#N/A</v>
      </c>
      <c r="Y915" s="20" t="e">
        <f>ROUND(VLOOKUP($M915,age!$A$2:$M$479,12,FALSE),1)</f>
        <v>#N/A</v>
      </c>
      <c r="Z915" s="20" t="e">
        <f>ROUND(VLOOKUP($M915,age!$A$2:$M$479,13,FALSE),1)</f>
        <v>#N/A</v>
      </c>
      <c r="AA915" s="20" t="e">
        <f>ROUND(VLOOKUP($N915,ht!$A$2:$H$423,2,FALSE),1)</f>
        <v>#N/A</v>
      </c>
      <c r="AB915" s="38" t="e">
        <f>ROUND(VLOOKUP($N915,ht!$A$2:$H$423,3,FALSE),1)</f>
        <v>#N/A</v>
      </c>
      <c r="AC915" s="20" t="e">
        <f>ROUND(VLOOKUP($N915,ht!$A$2:$H$423,4,FALSE),1)</f>
        <v>#N/A</v>
      </c>
      <c r="AD915" s="20" t="e">
        <f>ROUND(VLOOKUP($N915,ht!$A$2:$H$423,5,FALSE),1)</f>
        <v>#N/A</v>
      </c>
      <c r="AE915" s="20" t="e">
        <f>ROUND(VLOOKUP($N915,ht!$A$2:$H$423,6,FALSE),1)</f>
        <v>#N/A</v>
      </c>
      <c r="AF915" s="20" t="e">
        <f>ROUND(VLOOKUP($N915,ht!$A$2:$H$423,7,FALSE),1)</f>
        <v>#N/A</v>
      </c>
      <c r="AG915" s="20" t="e">
        <f>ROUND(VLOOKUP($N915,ht!$A$2:$H$423,8,FALSE),1)</f>
        <v>#N/A</v>
      </c>
    </row>
    <row r="916" spans="1:33" x14ac:dyDescent="0.75">
      <c r="A916" s="4"/>
      <c r="B916" s="5"/>
      <c r="C916" s="6"/>
      <c r="D916" s="6"/>
      <c r="E916" s="6"/>
      <c r="F916" s="6"/>
      <c r="G916" s="6"/>
      <c r="H916" s="35" t="str">
        <f t="shared" si="84"/>
        <v/>
      </c>
      <c r="I916" s="35" t="str">
        <f t="shared" si="85"/>
        <v/>
      </c>
      <c r="J916" s="35" t="str">
        <f t="shared" si="86"/>
        <v/>
      </c>
      <c r="K916" s="36" t="str">
        <f>Profile!$B$14</f>
        <v>700101-1</v>
      </c>
      <c r="L916" s="37">
        <f t="shared" ca="1" si="87"/>
        <v>45085</v>
      </c>
      <c r="M916" s="20" t="str">
        <f t="shared" si="88"/>
        <v>0</v>
      </c>
      <c r="N916" s="20" t="str">
        <f t="shared" si="89"/>
        <v>0</v>
      </c>
      <c r="O916" s="20" t="e">
        <f>ROUND(VLOOKUP($M916,age!$A$2:$M$479,2,FALSE),1)</f>
        <v>#N/A</v>
      </c>
      <c r="P916" s="20" t="e">
        <f>ROUND(VLOOKUP($M916,age!$A$2:$M$479,3,FALSE),1)</f>
        <v>#N/A</v>
      </c>
      <c r="Q916" s="20" t="e">
        <f>ROUND(VLOOKUP($M916,age!$A$2:$M$479,4,FALSE),1)</f>
        <v>#N/A</v>
      </c>
      <c r="R916" s="20" t="e">
        <f>ROUND(VLOOKUP($M916,age!$A$2:$M$479,5,FALSE),1)</f>
        <v>#N/A</v>
      </c>
      <c r="S916" s="20" t="e">
        <f>ROUND(VLOOKUP($M916,age!$A$2:$M$479,6,FALSE),1)</f>
        <v>#N/A</v>
      </c>
      <c r="T916" s="20" t="e">
        <f>ROUND(VLOOKUP($M916,age!$A$2:$M$479,7,FALSE),1)</f>
        <v>#N/A</v>
      </c>
      <c r="U916" s="20" t="e">
        <f>ROUND(VLOOKUP($M916,age!$A$2:$M$479,8,FALSE),1)</f>
        <v>#N/A</v>
      </c>
      <c r="V916" s="20" t="e">
        <f>ROUND(VLOOKUP($M916,age!$A$2:$M$479,9,FALSE),1)</f>
        <v>#N/A</v>
      </c>
      <c r="W916" s="20" t="e">
        <f>ROUND(VLOOKUP($M916,age!$A$2:$M$479,10,FALSE),1)</f>
        <v>#N/A</v>
      </c>
      <c r="X916" s="20" t="e">
        <f>ROUND(VLOOKUP($M916,age!$A$2:$M$479,11,FALSE),1)</f>
        <v>#N/A</v>
      </c>
      <c r="Y916" s="20" t="e">
        <f>ROUND(VLOOKUP($M916,age!$A$2:$M$479,12,FALSE),1)</f>
        <v>#N/A</v>
      </c>
      <c r="Z916" s="20" t="e">
        <f>ROUND(VLOOKUP($M916,age!$A$2:$M$479,13,FALSE),1)</f>
        <v>#N/A</v>
      </c>
      <c r="AA916" s="20" t="e">
        <f>ROUND(VLOOKUP($N916,ht!$A$2:$H$423,2,FALSE),1)</f>
        <v>#N/A</v>
      </c>
      <c r="AB916" s="38" t="e">
        <f>ROUND(VLOOKUP($N916,ht!$A$2:$H$423,3,FALSE),1)</f>
        <v>#N/A</v>
      </c>
      <c r="AC916" s="20" t="e">
        <f>ROUND(VLOOKUP($N916,ht!$A$2:$H$423,4,FALSE),1)</f>
        <v>#N/A</v>
      </c>
      <c r="AD916" s="20" t="e">
        <f>ROUND(VLOOKUP($N916,ht!$A$2:$H$423,5,FALSE),1)</f>
        <v>#N/A</v>
      </c>
      <c r="AE916" s="20" t="e">
        <f>ROUND(VLOOKUP($N916,ht!$A$2:$H$423,6,FALSE),1)</f>
        <v>#N/A</v>
      </c>
      <c r="AF916" s="20" t="e">
        <f>ROUND(VLOOKUP($N916,ht!$A$2:$H$423,7,FALSE),1)</f>
        <v>#N/A</v>
      </c>
      <c r="AG916" s="20" t="e">
        <f>ROUND(VLOOKUP($N916,ht!$A$2:$H$423,8,FALSE),1)</f>
        <v>#N/A</v>
      </c>
    </row>
    <row r="917" spans="1:33" x14ac:dyDescent="0.75">
      <c r="A917" s="4"/>
      <c r="B917" s="5"/>
      <c r="C917" s="6"/>
      <c r="D917" s="6"/>
      <c r="E917" s="6"/>
      <c r="F917" s="6"/>
      <c r="G917" s="6"/>
      <c r="H917" s="35" t="str">
        <f t="shared" si="84"/>
        <v/>
      </c>
      <c r="I917" s="35" t="str">
        <f t="shared" si="85"/>
        <v/>
      </c>
      <c r="J917" s="35" t="str">
        <f t="shared" si="86"/>
        <v/>
      </c>
      <c r="K917" s="36" t="str">
        <f>Profile!$B$14</f>
        <v>700101-1</v>
      </c>
      <c r="L917" s="37">
        <f t="shared" ca="1" si="87"/>
        <v>45085</v>
      </c>
      <c r="M917" s="20" t="str">
        <f t="shared" si="88"/>
        <v>0</v>
      </c>
      <c r="N917" s="20" t="str">
        <f t="shared" si="89"/>
        <v>0</v>
      </c>
      <c r="O917" s="20" t="e">
        <f>ROUND(VLOOKUP($M917,age!$A$2:$M$479,2,FALSE),1)</f>
        <v>#N/A</v>
      </c>
      <c r="P917" s="20" t="e">
        <f>ROUND(VLOOKUP($M917,age!$A$2:$M$479,3,FALSE),1)</f>
        <v>#N/A</v>
      </c>
      <c r="Q917" s="20" t="e">
        <f>ROUND(VLOOKUP($M917,age!$A$2:$M$479,4,FALSE),1)</f>
        <v>#N/A</v>
      </c>
      <c r="R917" s="20" t="e">
        <f>ROUND(VLOOKUP($M917,age!$A$2:$M$479,5,FALSE),1)</f>
        <v>#N/A</v>
      </c>
      <c r="S917" s="20" t="e">
        <f>ROUND(VLOOKUP($M917,age!$A$2:$M$479,6,FALSE),1)</f>
        <v>#N/A</v>
      </c>
      <c r="T917" s="20" t="e">
        <f>ROUND(VLOOKUP($M917,age!$A$2:$M$479,7,FALSE),1)</f>
        <v>#N/A</v>
      </c>
      <c r="U917" s="20" t="e">
        <f>ROUND(VLOOKUP($M917,age!$A$2:$M$479,8,FALSE),1)</f>
        <v>#N/A</v>
      </c>
      <c r="V917" s="20" t="e">
        <f>ROUND(VLOOKUP($M917,age!$A$2:$M$479,9,FALSE),1)</f>
        <v>#N/A</v>
      </c>
      <c r="W917" s="20" t="e">
        <f>ROUND(VLOOKUP($M917,age!$A$2:$M$479,10,FALSE),1)</f>
        <v>#N/A</v>
      </c>
      <c r="X917" s="20" t="e">
        <f>ROUND(VLOOKUP($M917,age!$A$2:$M$479,11,FALSE),1)</f>
        <v>#N/A</v>
      </c>
      <c r="Y917" s="20" t="e">
        <f>ROUND(VLOOKUP($M917,age!$A$2:$M$479,12,FALSE),1)</f>
        <v>#N/A</v>
      </c>
      <c r="Z917" s="20" t="e">
        <f>ROUND(VLOOKUP($M917,age!$A$2:$M$479,13,FALSE),1)</f>
        <v>#N/A</v>
      </c>
      <c r="AA917" s="20" t="e">
        <f>ROUND(VLOOKUP($N917,ht!$A$2:$H$423,2,FALSE),1)</f>
        <v>#N/A</v>
      </c>
      <c r="AB917" s="38" t="e">
        <f>ROUND(VLOOKUP($N917,ht!$A$2:$H$423,3,FALSE),1)</f>
        <v>#N/A</v>
      </c>
      <c r="AC917" s="20" t="e">
        <f>ROUND(VLOOKUP($N917,ht!$A$2:$H$423,4,FALSE),1)</f>
        <v>#N/A</v>
      </c>
      <c r="AD917" s="20" t="e">
        <f>ROUND(VLOOKUP($N917,ht!$A$2:$H$423,5,FALSE),1)</f>
        <v>#N/A</v>
      </c>
      <c r="AE917" s="20" t="e">
        <f>ROUND(VLOOKUP($N917,ht!$A$2:$H$423,6,FALSE),1)</f>
        <v>#N/A</v>
      </c>
      <c r="AF917" s="20" t="e">
        <f>ROUND(VLOOKUP($N917,ht!$A$2:$H$423,7,FALSE),1)</f>
        <v>#N/A</v>
      </c>
      <c r="AG917" s="20" t="e">
        <f>ROUND(VLOOKUP($N917,ht!$A$2:$H$423,8,FALSE),1)</f>
        <v>#N/A</v>
      </c>
    </row>
    <row r="918" spans="1:33" x14ac:dyDescent="0.75">
      <c r="A918" s="4"/>
      <c r="B918" s="5"/>
      <c r="C918" s="6"/>
      <c r="D918" s="6"/>
      <c r="E918" s="6"/>
      <c r="F918" s="6"/>
      <c r="G918" s="6"/>
      <c r="H918" s="35" t="str">
        <f t="shared" si="84"/>
        <v/>
      </c>
      <c r="I918" s="35" t="str">
        <f t="shared" si="85"/>
        <v/>
      </c>
      <c r="J918" s="35" t="str">
        <f t="shared" si="86"/>
        <v/>
      </c>
      <c r="K918" s="36" t="str">
        <f>Profile!$B$14</f>
        <v>700101-1</v>
      </c>
      <c r="L918" s="37">
        <f t="shared" ca="1" si="87"/>
        <v>45085</v>
      </c>
      <c r="M918" s="20" t="str">
        <f t="shared" si="88"/>
        <v>0</v>
      </c>
      <c r="N918" s="20" t="str">
        <f t="shared" si="89"/>
        <v>0</v>
      </c>
      <c r="O918" s="20" t="e">
        <f>ROUND(VLOOKUP($M918,age!$A$2:$M$479,2,FALSE),1)</f>
        <v>#N/A</v>
      </c>
      <c r="P918" s="20" t="e">
        <f>ROUND(VLOOKUP($M918,age!$A$2:$M$479,3,FALSE),1)</f>
        <v>#N/A</v>
      </c>
      <c r="Q918" s="20" t="e">
        <f>ROUND(VLOOKUP($M918,age!$A$2:$M$479,4,FALSE),1)</f>
        <v>#N/A</v>
      </c>
      <c r="R918" s="20" t="e">
        <f>ROUND(VLOOKUP($M918,age!$A$2:$M$479,5,FALSE),1)</f>
        <v>#N/A</v>
      </c>
      <c r="S918" s="20" t="e">
        <f>ROUND(VLOOKUP($M918,age!$A$2:$M$479,6,FALSE),1)</f>
        <v>#N/A</v>
      </c>
      <c r="T918" s="20" t="e">
        <f>ROUND(VLOOKUP($M918,age!$A$2:$M$479,7,FALSE),1)</f>
        <v>#N/A</v>
      </c>
      <c r="U918" s="20" t="e">
        <f>ROUND(VLOOKUP($M918,age!$A$2:$M$479,8,FALSE),1)</f>
        <v>#N/A</v>
      </c>
      <c r="V918" s="20" t="e">
        <f>ROUND(VLOOKUP($M918,age!$A$2:$M$479,9,FALSE),1)</f>
        <v>#N/A</v>
      </c>
      <c r="W918" s="20" t="e">
        <f>ROUND(VLOOKUP($M918,age!$A$2:$M$479,10,FALSE),1)</f>
        <v>#N/A</v>
      </c>
      <c r="X918" s="20" t="e">
        <f>ROUND(VLOOKUP($M918,age!$A$2:$M$479,11,FALSE),1)</f>
        <v>#N/A</v>
      </c>
      <c r="Y918" s="20" t="e">
        <f>ROUND(VLOOKUP($M918,age!$A$2:$M$479,12,FALSE),1)</f>
        <v>#N/A</v>
      </c>
      <c r="Z918" s="20" t="e">
        <f>ROUND(VLOOKUP($M918,age!$A$2:$M$479,13,FALSE),1)</f>
        <v>#N/A</v>
      </c>
      <c r="AA918" s="20" t="e">
        <f>ROUND(VLOOKUP($N918,ht!$A$2:$H$423,2,FALSE),1)</f>
        <v>#N/A</v>
      </c>
      <c r="AB918" s="38" t="e">
        <f>ROUND(VLOOKUP($N918,ht!$A$2:$H$423,3,FALSE),1)</f>
        <v>#N/A</v>
      </c>
      <c r="AC918" s="20" t="e">
        <f>ROUND(VLOOKUP($N918,ht!$A$2:$H$423,4,FALSE),1)</f>
        <v>#N/A</v>
      </c>
      <c r="AD918" s="20" t="e">
        <f>ROUND(VLOOKUP($N918,ht!$A$2:$H$423,5,FALSE),1)</f>
        <v>#N/A</v>
      </c>
      <c r="AE918" s="20" t="e">
        <f>ROUND(VLOOKUP($N918,ht!$A$2:$H$423,6,FALSE),1)</f>
        <v>#N/A</v>
      </c>
      <c r="AF918" s="20" t="e">
        <f>ROUND(VLOOKUP($N918,ht!$A$2:$H$423,7,FALSE),1)</f>
        <v>#N/A</v>
      </c>
      <c r="AG918" s="20" t="e">
        <f>ROUND(VLOOKUP($N918,ht!$A$2:$H$423,8,FALSE),1)</f>
        <v>#N/A</v>
      </c>
    </row>
    <row r="919" spans="1:33" x14ac:dyDescent="0.75">
      <c r="A919" s="4"/>
      <c r="B919" s="5"/>
      <c r="C919" s="6"/>
      <c r="D919" s="6"/>
      <c r="E919" s="6"/>
      <c r="F919" s="6"/>
      <c r="G919" s="6"/>
      <c r="H919" s="35" t="str">
        <f t="shared" si="84"/>
        <v/>
      </c>
      <c r="I919" s="35" t="str">
        <f t="shared" si="85"/>
        <v/>
      </c>
      <c r="J919" s="35" t="str">
        <f t="shared" si="86"/>
        <v/>
      </c>
      <c r="K919" s="36" t="str">
        <f>Profile!$B$14</f>
        <v>700101-1</v>
      </c>
      <c r="L919" s="37">
        <f t="shared" ca="1" si="87"/>
        <v>45085</v>
      </c>
      <c r="M919" s="20" t="str">
        <f t="shared" si="88"/>
        <v>0</v>
      </c>
      <c r="N919" s="20" t="str">
        <f t="shared" si="89"/>
        <v>0</v>
      </c>
      <c r="O919" s="20" t="e">
        <f>ROUND(VLOOKUP($M919,age!$A$2:$M$479,2,FALSE),1)</f>
        <v>#N/A</v>
      </c>
      <c r="P919" s="20" t="e">
        <f>ROUND(VLOOKUP($M919,age!$A$2:$M$479,3,FALSE),1)</f>
        <v>#N/A</v>
      </c>
      <c r="Q919" s="20" t="e">
        <f>ROUND(VLOOKUP($M919,age!$A$2:$M$479,4,FALSE),1)</f>
        <v>#N/A</v>
      </c>
      <c r="R919" s="20" t="e">
        <f>ROUND(VLOOKUP($M919,age!$A$2:$M$479,5,FALSE),1)</f>
        <v>#N/A</v>
      </c>
      <c r="S919" s="20" t="e">
        <f>ROUND(VLOOKUP($M919,age!$A$2:$M$479,6,FALSE),1)</f>
        <v>#N/A</v>
      </c>
      <c r="T919" s="20" t="e">
        <f>ROUND(VLOOKUP($M919,age!$A$2:$M$479,7,FALSE),1)</f>
        <v>#N/A</v>
      </c>
      <c r="U919" s="20" t="e">
        <f>ROUND(VLOOKUP($M919,age!$A$2:$M$479,8,FALSE),1)</f>
        <v>#N/A</v>
      </c>
      <c r="V919" s="20" t="e">
        <f>ROUND(VLOOKUP($M919,age!$A$2:$M$479,9,FALSE),1)</f>
        <v>#N/A</v>
      </c>
      <c r="W919" s="20" t="e">
        <f>ROUND(VLOOKUP($M919,age!$A$2:$M$479,10,FALSE),1)</f>
        <v>#N/A</v>
      </c>
      <c r="X919" s="20" t="e">
        <f>ROUND(VLOOKUP($M919,age!$A$2:$M$479,11,FALSE),1)</f>
        <v>#N/A</v>
      </c>
      <c r="Y919" s="20" t="e">
        <f>ROUND(VLOOKUP($M919,age!$A$2:$M$479,12,FALSE),1)</f>
        <v>#N/A</v>
      </c>
      <c r="Z919" s="20" t="e">
        <f>ROUND(VLOOKUP($M919,age!$A$2:$M$479,13,FALSE),1)</f>
        <v>#N/A</v>
      </c>
      <c r="AA919" s="20" t="e">
        <f>ROUND(VLOOKUP($N919,ht!$A$2:$H$423,2,FALSE),1)</f>
        <v>#N/A</v>
      </c>
      <c r="AB919" s="38" t="e">
        <f>ROUND(VLOOKUP($N919,ht!$A$2:$H$423,3,FALSE),1)</f>
        <v>#N/A</v>
      </c>
      <c r="AC919" s="20" t="e">
        <f>ROUND(VLOOKUP($N919,ht!$A$2:$H$423,4,FALSE),1)</f>
        <v>#N/A</v>
      </c>
      <c r="AD919" s="20" t="e">
        <f>ROUND(VLOOKUP($N919,ht!$A$2:$H$423,5,FALSE),1)</f>
        <v>#N/A</v>
      </c>
      <c r="AE919" s="20" t="e">
        <f>ROUND(VLOOKUP($N919,ht!$A$2:$H$423,6,FALSE),1)</f>
        <v>#N/A</v>
      </c>
      <c r="AF919" s="20" t="e">
        <f>ROUND(VLOOKUP($N919,ht!$A$2:$H$423,7,FALSE),1)</f>
        <v>#N/A</v>
      </c>
      <c r="AG919" s="20" t="e">
        <f>ROUND(VLOOKUP($N919,ht!$A$2:$H$423,8,FALSE),1)</f>
        <v>#N/A</v>
      </c>
    </row>
    <row r="920" spans="1:33" x14ac:dyDescent="0.75">
      <c r="A920" s="4"/>
      <c r="B920" s="5"/>
      <c r="C920" s="6"/>
      <c r="D920" s="6"/>
      <c r="E920" s="6"/>
      <c r="F920" s="6"/>
      <c r="G920" s="6"/>
      <c r="H920" s="35" t="str">
        <f t="shared" si="84"/>
        <v/>
      </c>
      <c r="I920" s="35" t="str">
        <f t="shared" si="85"/>
        <v/>
      </c>
      <c r="J920" s="35" t="str">
        <f t="shared" si="86"/>
        <v/>
      </c>
      <c r="K920" s="36" t="str">
        <f>Profile!$B$14</f>
        <v>700101-1</v>
      </c>
      <c r="L920" s="37">
        <f t="shared" ca="1" si="87"/>
        <v>45085</v>
      </c>
      <c r="M920" s="20" t="str">
        <f t="shared" si="88"/>
        <v>0</v>
      </c>
      <c r="N920" s="20" t="str">
        <f t="shared" si="89"/>
        <v>0</v>
      </c>
      <c r="O920" s="20" t="e">
        <f>ROUND(VLOOKUP($M920,age!$A$2:$M$479,2,FALSE),1)</f>
        <v>#N/A</v>
      </c>
      <c r="P920" s="20" t="e">
        <f>ROUND(VLOOKUP($M920,age!$A$2:$M$479,3,FALSE),1)</f>
        <v>#N/A</v>
      </c>
      <c r="Q920" s="20" t="e">
        <f>ROUND(VLOOKUP($M920,age!$A$2:$M$479,4,FALSE),1)</f>
        <v>#N/A</v>
      </c>
      <c r="R920" s="20" t="e">
        <f>ROUND(VLOOKUP($M920,age!$A$2:$M$479,5,FALSE),1)</f>
        <v>#N/A</v>
      </c>
      <c r="S920" s="20" t="e">
        <f>ROUND(VLOOKUP($M920,age!$A$2:$M$479,6,FALSE),1)</f>
        <v>#N/A</v>
      </c>
      <c r="T920" s="20" t="e">
        <f>ROUND(VLOOKUP($M920,age!$A$2:$M$479,7,FALSE),1)</f>
        <v>#N/A</v>
      </c>
      <c r="U920" s="20" t="e">
        <f>ROUND(VLOOKUP($M920,age!$A$2:$M$479,8,FALSE),1)</f>
        <v>#N/A</v>
      </c>
      <c r="V920" s="20" t="e">
        <f>ROUND(VLOOKUP($M920,age!$A$2:$M$479,9,FALSE),1)</f>
        <v>#N/A</v>
      </c>
      <c r="W920" s="20" t="e">
        <f>ROUND(VLOOKUP($M920,age!$A$2:$M$479,10,FALSE),1)</f>
        <v>#N/A</v>
      </c>
      <c r="X920" s="20" t="e">
        <f>ROUND(VLOOKUP($M920,age!$A$2:$M$479,11,FALSE),1)</f>
        <v>#N/A</v>
      </c>
      <c r="Y920" s="20" t="e">
        <f>ROUND(VLOOKUP($M920,age!$A$2:$M$479,12,FALSE),1)</f>
        <v>#N/A</v>
      </c>
      <c r="Z920" s="20" t="e">
        <f>ROUND(VLOOKUP($M920,age!$A$2:$M$479,13,FALSE),1)</f>
        <v>#N/A</v>
      </c>
      <c r="AA920" s="20" t="e">
        <f>ROUND(VLOOKUP($N920,ht!$A$2:$H$423,2,FALSE),1)</f>
        <v>#N/A</v>
      </c>
      <c r="AB920" s="38" t="e">
        <f>ROUND(VLOOKUP($N920,ht!$A$2:$H$423,3,FALSE),1)</f>
        <v>#N/A</v>
      </c>
      <c r="AC920" s="20" t="e">
        <f>ROUND(VLOOKUP($N920,ht!$A$2:$H$423,4,FALSE),1)</f>
        <v>#N/A</v>
      </c>
      <c r="AD920" s="20" t="e">
        <f>ROUND(VLOOKUP($N920,ht!$A$2:$H$423,5,FALSE),1)</f>
        <v>#N/A</v>
      </c>
      <c r="AE920" s="20" t="e">
        <f>ROUND(VLOOKUP($N920,ht!$A$2:$H$423,6,FALSE),1)</f>
        <v>#N/A</v>
      </c>
      <c r="AF920" s="20" t="e">
        <f>ROUND(VLOOKUP($N920,ht!$A$2:$H$423,7,FALSE),1)</f>
        <v>#N/A</v>
      </c>
      <c r="AG920" s="20" t="e">
        <f>ROUND(VLOOKUP($N920,ht!$A$2:$H$423,8,FALSE),1)</f>
        <v>#N/A</v>
      </c>
    </row>
    <row r="921" spans="1:33" x14ac:dyDescent="0.75">
      <c r="A921" s="4"/>
      <c r="B921" s="5"/>
      <c r="C921" s="6"/>
      <c r="D921" s="6"/>
      <c r="E921" s="6"/>
      <c r="F921" s="6"/>
      <c r="G921" s="6"/>
      <c r="H921" s="35" t="str">
        <f t="shared" si="84"/>
        <v/>
      </c>
      <c r="I921" s="35" t="str">
        <f t="shared" si="85"/>
        <v/>
      </c>
      <c r="J921" s="35" t="str">
        <f t="shared" si="86"/>
        <v/>
      </c>
      <c r="K921" s="36" t="str">
        <f>Profile!$B$14</f>
        <v>700101-1</v>
      </c>
      <c r="L921" s="37">
        <f t="shared" ca="1" si="87"/>
        <v>45085</v>
      </c>
      <c r="M921" s="20" t="str">
        <f t="shared" si="88"/>
        <v>0</v>
      </c>
      <c r="N921" s="20" t="str">
        <f t="shared" si="89"/>
        <v>0</v>
      </c>
      <c r="O921" s="20" t="e">
        <f>ROUND(VLOOKUP($M921,age!$A$2:$M$479,2,FALSE),1)</f>
        <v>#N/A</v>
      </c>
      <c r="P921" s="20" t="e">
        <f>ROUND(VLOOKUP($M921,age!$A$2:$M$479,3,FALSE),1)</f>
        <v>#N/A</v>
      </c>
      <c r="Q921" s="20" t="e">
        <f>ROUND(VLOOKUP($M921,age!$A$2:$M$479,4,FALSE),1)</f>
        <v>#N/A</v>
      </c>
      <c r="R921" s="20" t="e">
        <f>ROUND(VLOOKUP($M921,age!$A$2:$M$479,5,FALSE),1)</f>
        <v>#N/A</v>
      </c>
      <c r="S921" s="20" t="e">
        <f>ROUND(VLOOKUP($M921,age!$A$2:$M$479,6,FALSE),1)</f>
        <v>#N/A</v>
      </c>
      <c r="T921" s="20" t="e">
        <f>ROUND(VLOOKUP($M921,age!$A$2:$M$479,7,FALSE),1)</f>
        <v>#N/A</v>
      </c>
      <c r="U921" s="20" t="e">
        <f>ROUND(VLOOKUP($M921,age!$A$2:$M$479,8,FALSE),1)</f>
        <v>#N/A</v>
      </c>
      <c r="V921" s="20" t="e">
        <f>ROUND(VLOOKUP($M921,age!$A$2:$M$479,9,FALSE),1)</f>
        <v>#N/A</v>
      </c>
      <c r="W921" s="20" t="e">
        <f>ROUND(VLOOKUP($M921,age!$A$2:$M$479,10,FALSE),1)</f>
        <v>#N/A</v>
      </c>
      <c r="X921" s="20" t="e">
        <f>ROUND(VLOOKUP($M921,age!$A$2:$M$479,11,FALSE),1)</f>
        <v>#N/A</v>
      </c>
      <c r="Y921" s="20" t="e">
        <f>ROUND(VLOOKUP($M921,age!$A$2:$M$479,12,FALSE),1)</f>
        <v>#N/A</v>
      </c>
      <c r="Z921" s="20" t="e">
        <f>ROUND(VLOOKUP($M921,age!$A$2:$M$479,13,FALSE),1)</f>
        <v>#N/A</v>
      </c>
      <c r="AA921" s="20" t="e">
        <f>ROUND(VLOOKUP($N921,ht!$A$2:$H$423,2,FALSE),1)</f>
        <v>#N/A</v>
      </c>
      <c r="AB921" s="38" t="e">
        <f>ROUND(VLOOKUP($N921,ht!$A$2:$H$423,3,FALSE),1)</f>
        <v>#N/A</v>
      </c>
      <c r="AC921" s="20" t="e">
        <f>ROUND(VLOOKUP($N921,ht!$A$2:$H$423,4,FALSE),1)</f>
        <v>#N/A</v>
      </c>
      <c r="AD921" s="20" t="e">
        <f>ROUND(VLOOKUP($N921,ht!$A$2:$H$423,5,FALSE),1)</f>
        <v>#N/A</v>
      </c>
      <c r="AE921" s="20" t="e">
        <f>ROUND(VLOOKUP($N921,ht!$A$2:$H$423,6,FALSE),1)</f>
        <v>#N/A</v>
      </c>
      <c r="AF921" s="20" t="e">
        <f>ROUND(VLOOKUP($N921,ht!$A$2:$H$423,7,FALSE),1)</f>
        <v>#N/A</v>
      </c>
      <c r="AG921" s="20" t="e">
        <f>ROUND(VLOOKUP($N921,ht!$A$2:$H$423,8,FALSE),1)</f>
        <v>#N/A</v>
      </c>
    </row>
    <row r="922" spans="1:33" x14ac:dyDescent="0.75">
      <c r="A922" s="4"/>
      <c r="B922" s="5"/>
      <c r="C922" s="6"/>
      <c r="D922" s="6"/>
      <c r="E922" s="6"/>
      <c r="F922" s="6"/>
      <c r="G922" s="6"/>
      <c r="H922" s="35" t="str">
        <f t="shared" si="84"/>
        <v/>
      </c>
      <c r="I922" s="35" t="str">
        <f t="shared" si="85"/>
        <v/>
      </c>
      <c r="J922" s="35" t="str">
        <f t="shared" si="86"/>
        <v/>
      </c>
      <c r="K922" s="36" t="str">
        <f>Profile!$B$14</f>
        <v>700101-1</v>
      </c>
      <c r="L922" s="37">
        <f t="shared" ca="1" si="87"/>
        <v>45085</v>
      </c>
      <c r="M922" s="20" t="str">
        <f t="shared" si="88"/>
        <v>0</v>
      </c>
      <c r="N922" s="20" t="str">
        <f t="shared" si="89"/>
        <v>0</v>
      </c>
      <c r="O922" s="20" t="e">
        <f>ROUND(VLOOKUP($M922,age!$A$2:$M$479,2,FALSE),1)</f>
        <v>#N/A</v>
      </c>
      <c r="P922" s="20" t="e">
        <f>ROUND(VLOOKUP($M922,age!$A$2:$M$479,3,FALSE),1)</f>
        <v>#N/A</v>
      </c>
      <c r="Q922" s="20" t="e">
        <f>ROUND(VLOOKUP($M922,age!$A$2:$M$479,4,FALSE),1)</f>
        <v>#N/A</v>
      </c>
      <c r="R922" s="20" t="e">
        <f>ROUND(VLOOKUP($M922,age!$A$2:$M$479,5,FALSE),1)</f>
        <v>#N/A</v>
      </c>
      <c r="S922" s="20" t="e">
        <f>ROUND(VLOOKUP($M922,age!$A$2:$M$479,6,FALSE),1)</f>
        <v>#N/A</v>
      </c>
      <c r="T922" s="20" t="e">
        <f>ROUND(VLOOKUP($M922,age!$A$2:$M$479,7,FALSE),1)</f>
        <v>#N/A</v>
      </c>
      <c r="U922" s="20" t="e">
        <f>ROUND(VLOOKUP($M922,age!$A$2:$M$479,8,FALSE),1)</f>
        <v>#N/A</v>
      </c>
      <c r="V922" s="20" t="e">
        <f>ROUND(VLOOKUP($M922,age!$A$2:$M$479,9,FALSE),1)</f>
        <v>#N/A</v>
      </c>
      <c r="W922" s="20" t="e">
        <f>ROUND(VLOOKUP($M922,age!$A$2:$M$479,10,FALSE),1)</f>
        <v>#N/A</v>
      </c>
      <c r="X922" s="20" t="e">
        <f>ROUND(VLOOKUP($M922,age!$A$2:$M$479,11,FALSE),1)</f>
        <v>#N/A</v>
      </c>
      <c r="Y922" s="20" t="e">
        <f>ROUND(VLOOKUP($M922,age!$A$2:$M$479,12,FALSE),1)</f>
        <v>#N/A</v>
      </c>
      <c r="Z922" s="20" t="e">
        <f>ROUND(VLOOKUP($M922,age!$A$2:$M$479,13,FALSE),1)</f>
        <v>#N/A</v>
      </c>
      <c r="AA922" s="20" t="e">
        <f>ROUND(VLOOKUP($N922,ht!$A$2:$H$423,2,FALSE),1)</f>
        <v>#N/A</v>
      </c>
      <c r="AB922" s="38" t="e">
        <f>ROUND(VLOOKUP($N922,ht!$A$2:$H$423,3,FALSE),1)</f>
        <v>#N/A</v>
      </c>
      <c r="AC922" s="20" t="e">
        <f>ROUND(VLOOKUP($N922,ht!$A$2:$H$423,4,FALSE),1)</f>
        <v>#N/A</v>
      </c>
      <c r="AD922" s="20" t="e">
        <f>ROUND(VLOOKUP($N922,ht!$A$2:$H$423,5,FALSE),1)</f>
        <v>#N/A</v>
      </c>
      <c r="AE922" s="20" t="e">
        <f>ROUND(VLOOKUP($N922,ht!$A$2:$H$423,6,FALSE),1)</f>
        <v>#N/A</v>
      </c>
      <c r="AF922" s="20" t="e">
        <f>ROUND(VLOOKUP($N922,ht!$A$2:$H$423,7,FALSE),1)</f>
        <v>#N/A</v>
      </c>
      <c r="AG922" s="20" t="e">
        <f>ROUND(VLOOKUP($N922,ht!$A$2:$H$423,8,FALSE),1)</f>
        <v>#N/A</v>
      </c>
    </row>
    <row r="923" spans="1:33" x14ac:dyDescent="0.75">
      <c r="A923" s="4"/>
      <c r="B923" s="5"/>
      <c r="C923" s="6"/>
      <c r="D923" s="6"/>
      <c r="E923" s="6"/>
      <c r="F923" s="6"/>
      <c r="G923" s="6"/>
      <c r="H923" s="35" t="str">
        <f t="shared" si="84"/>
        <v/>
      </c>
      <c r="I923" s="35" t="str">
        <f t="shared" si="85"/>
        <v/>
      </c>
      <c r="J923" s="35" t="str">
        <f t="shared" si="86"/>
        <v/>
      </c>
      <c r="K923" s="36" t="str">
        <f>Profile!$B$14</f>
        <v>700101-1</v>
      </c>
      <c r="L923" s="37">
        <f t="shared" ca="1" si="87"/>
        <v>45085</v>
      </c>
      <c r="M923" s="20" t="str">
        <f t="shared" si="88"/>
        <v>0</v>
      </c>
      <c r="N923" s="20" t="str">
        <f t="shared" si="89"/>
        <v>0</v>
      </c>
      <c r="O923" s="20" t="e">
        <f>ROUND(VLOOKUP($M923,age!$A$2:$M$479,2,FALSE),1)</f>
        <v>#N/A</v>
      </c>
      <c r="P923" s="20" t="e">
        <f>ROUND(VLOOKUP($M923,age!$A$2:$M$479,3,FALSE),1)</f>
        <v>#N/A</v>
      </c>
      <c r="Q923" s="20" t="e">
        <f>ROUND(VLOOKUP($M923,age!$A$2:$M$479,4,FALSE),1)</f>
        <v>#N/A</v>
      </c>
      <c r="R923" s="20" t="e">
        <f>ROUND(VLOOKUP($M923,age!$A$2:$M$479,5,FALSE),1)</f>
        <v>#N/A</v>
      </c>
      <c r="S923" s="20" t="e">
        <f>ROUND(VLOOKUP($M923,age!$A$2:$M$479,6,FALSE),1)</f>
        <v>#N/A</v>
      </c>
      <c r="T923" s="20" t="e">
        <f>ROUND(VLOOKUP($M923,age!$A$2:$M$479,7,FALSE),1)</f>
        <v>#N/A</v>
      </c>
      <c r="U923" s="20" t="e">
        <f>ROUND(VLOOKUP($M923,age!$A$2:$M$479,8,FALSE),1)</f>
        <v>#N/A</v>
      </c>
      <c r="V923" s="20" t="e">
        <f>ROUND(VLOOKUP($M923,age!$A$2:$M$479,9,FALSE),1)</f>
        <v>#N/A</v>
      </c>
      <c r="W923" s="20" t="e">
        <f>ROUND(VLOOKUP($M923,age!$A$2:$M$479,10,FALSE),1)</f>
        <v>#N/A</v>
      </c>
      <c r="X923" s="20" t="e">
        <f>ROUND(VLOOKUP($M923,age!$A$2:$M$479,11,FALSE),1)</f>
        <v>#N/A</v>
      </c>
      <c r="Y923" s="20" t="e">
        <f>ROUND(VLOOKUP($M923,age!$A$2:$M$479,12,FALSE),1)</f>
        <v>#N/A</v>
      </c>
      <c r="Z923" s="20" t="e">
        <f>ROUND(VLOOKUP($M923,age!$A$2:$M$479,13,FALSE),1)</f>
        <v>#N/A</v>
      </c>
      <c r="AA923" s="20" t="e">
        <f>ROUND(VLOOKUP($N923,ht!$A$2:$H$423,2,FALSE),1)</f>
        <v>#N/A</v>
      </c>
      <c r="AB923" s="38" t="e">
        <f>ROUND(VLOOKUP($N923,ht!$A$2:$H$423,3,FALSE),1)</f>
        <v>#N/A</v>
      </c>
      <c r="AC923" s="20" t="e">
        <f>ROUND(VLOOKUP($N923,ht!$A$2:$H$423,4,FALSE),1)</f>
        <v>#N/A</v>
      </c>
      <c r="AD923" s="20" t="e">
        <f>ROUND(VLOOKUP($N923,ht!$A$2:$H$423,5,FALSE),1)</f>
        <v>#N/A</v>
      </c>
      <c r="AE923" s="20" t="e">
        <f>ROUND(VLOOKUP($N923,ht!$A$2:$H$423,6,FALSE),1)</f>
        <v>#N/A</v>
      </c>
      <c r="AF923" s="20" t="e">
        <f>ROUND(VLOOKUP($N923,ht!$A$2:$H$423,7,FALSE),1)</f>
        <v>#N/A</v>
      </c>
      <c r="AG923" s="20" t="e">
        <f>ROUND(VLOOKUP($N923,ht!$A$2:$H$423,8,FALSE),1)</f>
        <v>#N/A</v>
      </c>
    </row>
    <row r="924" spans="1:33" x14ac:dyDescent="0.75">
      <c r="A924" s="4"/>
      <c r="B924" s="5"/>
      <c r="C924" s="6"/>
      <c r="D924" s="6"/>
      <c r="E924" s="6"/>
      <c r="F924" s="6"/>
      <c r="G924" s="6"/>
      <c r="H924" s="35" t="str">
        <f t="shared" si="84"/>
        <v/>
      </c>
      <c r="I924" s="35" t="str">
        <f t="shared" si="85"/>
        <v/>
      </c>
      <c r="J924" s="35" t="str">
        <f t="shared" si="86"/>
        <v/>
      </c>
      <c r="K924" s="36" t="str">
        <f>Profile!$B$14</f>
        <v>700101-1</v>
      </c>
      <c r="L924" s="37">
        <f t="shared" ca="1" si="87"/>
        <v>45085</v>
      </c>
      <c r="M924" s="20" t="str">
        <f t="shared" si="88"/>
        <v>0</v>
      </c>
      <c r="N924" s="20" t="str">
        <f t="shared" si="89"/>
        <v>0</v>
      </c>
      <c r="O924" s="20" t="e">
        <f>ROUND(VLOOKUP($M924,age!$A$2:$M$479,2,FALSE),1)</f>
        <v>#N/A</v>
      </c>
      <c r="P924" s="20" t="e">
        <f>ROUND(VLOOKUP($M924,age!$A$2:$M$479,3,FALSE),1)</f>
        <v>#N/A</v>
      </c>
      <c r="Q924" s="20" t="e">
        <f>ROUND(VLOOKUP($M924,age!$A$2:$M$479,4,FALSE),1)</f>
        <v>#N/A</v>
      </c>
      <c r="R924" s="20" t="e">
        <f>ROUND(VLOOKUP($M924,age!$A$2:$M$479,5,FALSE),1)</f>
        <v>#N/A</v>
      </c>
      <c r="S924" s="20" t="e">
        <f>ROUND(VLOOKUP($M924,age!$A$2:$M$479,6,FALSE),1)</f>
        <v>#N/A</v>
      </c>
      <c r="T924" s="20" t="e">
        <f>ROUND(VLOOKUP($M924,age!$A$2:$M$479,7,FALSE),1)</f>
        <v>#N/A</v>
      </c>
      <c r="U924" s="20" t="e">
        <f>ROUND(VLOOKUP($M924,age!$A$2:$M$479,8,FALSE),1)</f>
        <v>#N/A</v>
      </c>
      <c r="V924" s="20" t="e">
        <f>ROUND(VLOOKUP($M924,age!$A$2:$M$479,9,FALSE),1)</f>
        <v>#N/A</v>
      </c>
      <c r="W924" s="20" t="e">
        <f>ROUND(VLOOKUP($M924,age!$A$2:$M$479,10,FALSE),1)</f>
        <v>#N/A</v>
      </c>
      <c r="X924" s="20" t="e">
        <f>ROUND(VLOOKUP($M924,age!$A$2:$M$479,11,FALSE),1)</f>
        <v>#N/A</v>
      </c>
      <c r="Y924" s="20" t="e">
        <f>ROUND(VLOOKUP($M924,age!$A$2:$M$479,12,FALSE),1)</f>
        <v>#N/A</v>
      </c>
      <c r="Z924" s="20" t="e">
        <f>ROUND(VLOOKUP($M924,age!$A$2:$M$479,13,FALSE),1)</f>
        <v>#N/A</v>
      </c>
      <c r="AA924" s="20" t="e">
        <f>ROUND(VLOOKUP($N924,ht!$A$2:$H$423,2,FALSE),1)</f>
        <v>#N/A</v>
      </c>
      <c r="AB924" s="38" t="e">
        <f>ROUND(VLOOKUP($N924,ht!$A$2:$H$423,3,FALSE),1)</f>
        <v>#N/A</v>
      </c>
      <c r="AC924" s="20" t="e">
        <f>ROUND(VLOOKUP($N924,ht!$A$2:$H$423,4,FALSE),1)</f>
        <v>#N/A</v>
      </c>
      <c r="AD924" s="20" t="e">
        <f>ROUND(VLOOKUP($N924,ht!$A$2:$H$423,5,FALSE),1)</f>
        <v>#N/A</v>
      </c>
      <c r="AE924" s="20" t="e">
        <f>ROUND(VLOOKUP($N924,ht!$A$2:$H$423,6,FALSE),1)</f>
        <v>#N/A</v>
      </c>
      <c r="AF924" s="20" t="e">
        <f>ROUND(VLOOKUP($N924,ht!$A$2:$H$423,7,FALSE),1)</f>
        <v>#N/A</v>
      </c>
      <c r="AG924" s="20" t="e">
        <f>ROUND(VLOOKUP($N924,ht!$A$2:$H$423,8,FALSE),1)</f>
        <v>#N/A</v>
      </c>
    </row>
    <row r="925" spans="1:33" x14ac:dyDescent="0.75">
      <c r="A925" s="4"/>
      <c r="B925" s="5"/>
      <c r="C925" s="6"/>
      <c r="D925" s="6"/>
      <c r="E925" s="6"/>
      <c r="F925" s="6"/>
      <c r="G925" s="6"/>
      <c r="H925" s="35" t="str">
        <f t="shared" si="84"/>
        <v/>
      </c>
      <c r="I925" s="35" t="str">
        <f t="shared" si="85"/>
        <v/>
      </c>
      <c r="J925" s="35" t="str">
        <f t="shared" si="86"/>
        <v/>
      </c>
      <c r="K925" s="36" t="str">
        <f>Profile!$B$14</f>
        <v>700101-1</v>
      </c>
      <c r="L925" s="37">
        <f t="shared" ca="1" si="87"/>
        <v>45085</v>
      </c>
      <c r="M925" s="20" t="str">
        <f t="shared" si="88"/>
        <v>0</v>
      </c>
      <c r="N925" s="20" t="str">
        <f t="shared" si="89"/>
        <v>0</v>
      </c>
      <c r="O925" s="20" t="e">
        <f>ROUND(VLOOKUP($M925,age!$A$2:$M$479,2,FALSE),1)</f>
        <v>#N/A</v>
      </c>
      <c r="P925" s="20" t="e">
        <f>ROUND(VLOOKUP($M925,age!$A$2:$M$479,3,FALSE),1)</f>
        <v>#N/A</v>
      </c>
      <c r="Q925" s="20" t="e">
        <f>ROUND(VLOOKUP($M925,age!$A$2:$M$479,4,FALSE),1)</f>
        <v>#N/A</v>
      </c>
      <c r="R925" s="20" t="e">
        <f>ROUND(VLOOKUP($M925,age!$A$2:$M$479,5,FALSE),1)</f>
        <v>#N/A</v>
      </c>
      <c r="S925" s="20" t="e">
        <f>ROUND(VLOOKUP($M925,age!$A$2:$M$479,6,FALSE),1)</f>
        <v>#N/A</v>
      </c>
      <c r="T925" s="20" t="e">
        <f>ROUND(VLOOKUP($M925,age!$A$2:$M$479,7,FALSE),1)</f>
        <v>#N/A</v>
      </c>
      <c r="U925" s="20" t="e">
        <f>ROUND(VLOOKUP($M925,age!$A$2:$M$479,8,FALSE),1)</f>
        <v>#N/A</v>
      </c>
      <c r="V925" s="20" t="e">
        <f>ROUND(VLOOKUP($M925,age!$A$2:$M$479,9,FALSE),1)</f>
        <v>#N/A</v>
      </c>
      <c r="W925" s="20" t="e">
        <f>ROUND(VLOOKUP($M925,age!$A$2:$M$479,10,FALSE),1)</f>
        <v>#N/A</v>
      </c>
      <c r="X925" s="20" t="e">
        <f>ROUND(VLOOKUP($M925,age!$A$2:$M$479,11,FALSE),1)</f>
        <v>#N/A</v>
      </c>
      <c r="Y925" s="20" t="e">
        <f>ROUND(VLOOKUP($M925,age!$A$2:$M$479,12,FALSE),1)</f>
        <v>#N/A</v>
      </c>
      <c r="Z925" s="20" t="e">
        <f>ROUND(VLOOKUP($M925,age!$A$2:$M$479,13,FALSE),1)</f>
        <v>#N/A</v>
      </c>
      <c r="AA925" s="20" t="e">
        <f>ROUND(VLOOKUP($N925,ht!$A$2:$H$423,2,FALSE),1)</f>
        <v>#N/A</v>
      </c>
      <c r="AB925" s="38" t="e">
        <f>ROUND(VLOOKUP($N925,ht!$A$2:$H$423,3,FALSE),1)</f>
        <v>#N/A</v>
      </c>
      <c r="AC925" s="20" t="e">
        <f>ROUND(VLOOKUP($N925,ht!$A$2:$H$423,4,FALSE),1)</f>
        <v>#N/A</v>
      </c>
      <c r="AD925" s="20" t="e">
        <f>ROUND(VLOOKUP($N925,ht!$A$2:$H$423,5,FALSE),1)</f>
        <v>#N/A</v>
      </c>
      <c r="AE925" s="20" t="e">
        <f>ROUND(VLOOKUP($N925,ht!$A$2:$H$423,6,FALSE),1)</f>
        <v>#N/A</v>
      </c>
      <c r="AF925" s="20" t="e">
        <f>ROUND(VLOOKUP($N925,ht!$A$2:$H$423,7,FALSE),1)</f>
        <v>#N/A</v>
      </c>
      <c r="AG925" s="20" t="e">
        <f>ROUND(VLOOKUP($N925,ht!$A$2:$H$423,8,FALSE),1)</f>
        <v>#N/A</v>
      </c>
    </row>
    <row r="926" spans="1:33" x14ac:dyDescent="0.75">
      <c r="A926" s="4"/>
      <c r="B926" s="5"/>
      <c r="C926" s="6"/>
      <c r="D926" s="6"/>
      <c r="E926" s="6"/>
      <c r="F926" s="6"/>
      <c r="G926" s="6"/>
      <c r="H926" s="35" t="str">
        <f t="shared" si="84"/>
        <v/>
      </c>
      <c r="I926" s="35" t="str">
        <f t="shared" si="85"/>
        <v/>
      </c>
      <c r="J926" s="35" t="str">
        <f t="shared" si="86"/>
        <v/>
      </c>
      <c r="K926" s="36" t="str">
        <f>Profile!$B$14</f>
        <v>700101-1</v>
      </c>
      <c r="L926" s="37">
        <f t="shared" ca="1" si="87"/>
        <v>45085</v>
      </c>
      <c r="M926" s="20" t="str">
        <f t="shared" si="88"/>
        <v>0</v>
      </c>
      <c r="N926" s="20" t="str">
        <f t="shared" si="89"/>
        <v>0</v>
      </c>
      <c r="O926" s="20" t="e">
        <f>ROUND(VLOOKUP($M926,age!$A$2:$M$479,2,FALSE),1)</f>
        <v>#N/A</v>
      </c>
      <c r="P926" s="20" t="e">
        <f>ROUND(VLOOKUP($M926,age!$A$2:$M$479,3,FALSE),1)</f>
        <v>#N/A</v>
      </c>
      <c r="Q926" s="20" t="e">
        <f>ROUND(VLOOKUP($M926,age!$A$2:$M$479,4,FALSE),1)</f>
        <v>#N/A</v>
      </c>
      <c r="R926" s="20" t="e">
        <f>ROUND(VLOOKUP($M926,age!$A$2:$M$479,5,FALSE),1)</f>
        <v>#N/A</v>
      </c>
      <c r="S926" s="20" t="e">
        <f>ROUND(VLOOKUP($M926,age!$A$2:$M$479,6,FALSE),1)</f>
        <v>#N/A</v>
      </c>
      <c r="T926" s="20" t="e">
        <f>ROUND(VLOOKUP($M926,age!$A$2:$M$479,7,FALSE),1)</f>
        <v>#N/A</v>
      </c>
      <c r="U926" s="20" t="e">
        <f>ROUND(VLOOKUP($M926,age!$A$2:$M$479,8,FALSE),1)</f>
        <v>#N/A</v>
      </c>
      <c r="V926" s="20" t="e">
        <f>ROUND(VLOOKUP($M926,age!$A$2:$M$479,9,FALSE),1)</f>
        <v>#N/A</v>
      </c>
      <c r="W926" s="20" t="e">
        <f>ROUND(VLOOKUP($M926,age!$A$2:$M$479,10,FALSE),1)</f>
        <v>#N/A</v>
      </c>
      <c r="X926" s="20" t="e">
        <f>ROUND(VLOOKUP($M926,age!$A$2:$M$479,11,FALSE),1)</f>
        <v>#N/A</v>
      </c>
      <c r="Y926" s="20" t="e">
        <f>ROUND(VLOOKUP($M926,age!$A$2:$M$479,12,FALSE),1)</f>
        <v>#N/A</v>
      </c>
      <c r="Z926" s="20" t="e">
        <f>ROUND(VLOOKUP($M926,age!$A$2:$M$479,13,FALSE),1)</f>
        <v>#N/A</v>
      </c>
      <c r="AA926" s="20" t="e">
        <f>ROUND(VLOOKUP($N926,ht!$A$2:$H$423,2,FALSE),1)</f>
        <v>#N/A</v>
      </c>
      <c r="AB926" s="38" t="e">
        <f>ROUND(VLOOKUP($N926,ht!$A$2:$H$423,3,FALSE),1)</f>
        <v>#N/A</v>
      </c>
      <c r="AC926" s="20" t="e">
        <f>ROUND(VLOOKUP($N926,ht!$A$2:$H$423,4,FALSE),1)</f>
        <v>#N/A</v>
      </c>
      <c r="AD926" s="20" t="e">
        <f>ROUND(VLOOKUP($N926,ht!$A$2:$H$423,5,FALSE),1)</f>
        <v>#N/A</v>
      </c>
      <c r="AE926" s="20" t="e">
        <f>ROUND(VLOOKUP($N926,ht!$A$2:$H$423,6,FALSE),1)</f>
        <v>#N/A</v>
      </c>
      <c r="AF926" s="20" t="e">
        <f>ROUND(VLOOKUP($N926,ht!$A$2:$H$423,7,FALSE),1)</f>
        <v>#N/A</v>
      </c>
      <c r="AG926" s="20" t="e">
        <f>ROUND(VLOOKUP($N926,ht!$A$2:$H$423,8,FALSE),1)</f>
        <v>#N/A</v>
      </c>
    </row>
    <row r="927" spans="1:33" x14ac:dyDescent="0.75">
      <c r="A927" s="4"/>
      <c r="B927" s="5"/>
      <c r="C927" s="6"/>
      <c r="D927" s="6"/>
      <c r="E927" s="6"/>
      <c r="F927" s="6"/>
      <c r="G927" s="6"/>
      <c r="H927" s="35" t="str">
        <f t="shared" si="84"/>
        <v/>
      </c>
      <c r="I927" s="35" t="str">
        <f t="shared" si="85"/>
        <v/>
      </c>
      <c r="J927" s="35" t="str">
        <f t="shared" si="86"/>
        <v/>
      </c>
      <c r="K927" s="36" t="str">
        <f>Profile!$B$14</f>
        <v>700101-1</v>
      </c>
      <c r="L927" s="37">
        <f t="shared" ca="1" si="87"/>
        <v>45085</v>
      </c>
      <c r="M927" s="20" t="str">
        <f t="shared" si="88"/>
        <v>0</v>
      </c>
      <c r="N927" s="20" t="str">
        <f t="shared" si="89"/>
        <v>0</v>
      </c>
      <c r="O927" s="20" t="e">
        <f>ROUND(VLOOKUP($M927,age!$A$2:$M$479,2,FALSE),1)</f>
        <v>#N/A</v>
      </c>
      <c r="P927" s="20" t="e">
        <f>ROUND(VLOOKUP($M927,age!$A$2:$M$479,3,FALSE),1)</f>
        <v>#N/A</v>
      </c>
      <c r="Q927" s="20" t="e">
        <f>ROUND(VLOOKUP($M927,age!$A$2:$M$479,4,FALSE),1)</f>
        <v>#N/A</v>
      </c>
      <c r="R927" s="20" t="e">
        <f>ROUND(VLOOKUP($M927,age!$A$2:$M$479,5,FALSE),1)</f>
        <v>#N/A</v>
      </c>
      <c r="S927" s="20" t="e">
        <f>ROUND(VLOOKUP($M927,age!$A$2:$M$479,6,FALSE),1)</f>
        <v>#N/A</v>
      </c>
      <c r="T927" s="20" t="e">
        <f>ROUND(VLOOKUP($M927,age!$A$2:$M$479,7,FALSE),1)</f>
        <v>#N/A</v>
      </c>
      <c r="U927" s="20" t="e">
        <f>ROUND(VLOOKUP($M927,age!$A$2:$M$479,8,FALSE),1)</f>
        <v>#N/A</v>
      </c>
      <c r="V927" s="20" t="e">
        <f>ROUND(VLOOKUP($M927,age!$A$2:$M$479,9,FALSE),1)</f>
        <v>#N/A</v>
      </c>
      <c r="W927" s="20" t="e">
        <f>ROUND(VLOOKUP($M927,age!$A$2:$M$479,10,FALSE),1)</f>
        <v>#N/A</v>
      </c>
      <c r="X927" s="20" t="e">
        <f>ROUND(VLOOKUP($M927,age!$A$2:$M$479,11,FALSE),1)</f>
        <v>#N/A</v>
      </c>
      <c r="Y927" s="20" t="e">
        <f>ROUND(VLOOKUP($M927,age!$A$2:$M$479,12,FALSE),1)</f>
        <v>#N/A</v>
      </c>
      <c r="Z927" s="20" t="e">
        <f>ROUND(VLOOKUP($M927,age!$A$2:$M$479,13,FALSE),1)</f>
        <v>#N/A</v>
      </c>
      <c r="AA927" s="20" t="e">
        <f>ROUND(VLOOKUP($N927,ht!$A$2:$H$423,2,FALSE),1)</f>
        <v>#N/A</v>
      </c>
      <c r="AB927" s="38" t="e">
        <f>ROUND(VLOOKUP($N927,ht!$A$2:$H$423,3,FALSE),1)</f>
        <v>#N/A</v>
      </c>
      <c r="AC927" s="20" t="e">
        <f>ROUND(VLOOKUP($N927,ht!$A$2:$H$423,4,FALSE),1)</f>
        <v>#N/A</v>
      </c>
      <c r="AD927" s="20" t="e">
        <f>ROUND(VLOOKUP($N927,ht!$A$2:$H$423,5,FALSE),1)</f>
        <v>#N/A</v>
      </c>
      <c r="AE927" s="20" t="e">
        <f>ROUND(VLOOKUP($N927,ht!$A$2:$H$423,6,FALSE),1)</f>
        <v>#N/A</v>
      </c>
      <c r="AF927" s="20" t="e">
        <f>ROUND(VLOOKUP($N927,ht!$A$2:$H$423,7,FALSE),1)</f>
        <v>#N/A</v>
      </c>
      <c r="AG927" s="20" t="e">
        <f>ROUND(VLOOKUP($N927,ht!$A$2:$H$423,8,FALSE),1)</f>
        <v>#N/A</v>
      </c>
    </row>
    <row r="928" spans="1:33" x14ac:dyDescent="0.75">
      <c r="A928" s="4"/>
      <c r="B928" s="5"/>
      <c r="C928" s="6"/>
      <c r="D928" s="6"/>
      <c r="E928" s="6"/>
      <c r="F928" s="6"/>
      <c r="G928" s="6"/>
      <c r="H928" s="35" t="str">
        <f t="shared" si="84"/>
        <v/>
      </c>
      <c r="I928" s="35" t="str">
        <f t="shared" si="85"/>
        <v/>
      </c>
      <c r="J928" s="35" t="str">
        <f t="shared" si="86"/>
        <v/>
      </c>
      <c r="K928" s="36" t="str">
        <f>Profile!$B$14</f>
        <v>700101-1</v>
      </c>
      <c r="L928" s="37">
        <f t="shared" ca="1" si="87"/>
        <v>45085</v>
      </c>
      <c r="M928" s="20" t="str">
        <f t="shared" si="88"/>
        <v>0</v>
      </c>
      <c r="N928" s="20" t="str">
        <f t="shared" si="89"/>
        <v>0</v>
      </c>
      <c r="O928" s="20" t="e">
        <f>ROUND(VLOOKUP($M928,age!$A$2:$M$479,2,FALSE),1)</f>
        <v>#N/A</v>
      </c>
      <c r="P928" s="20" t="e">
        <f>ROUND(VLOOKUP($M928,age!$A$2:$M$479,3,FALSE),1)</f>
        <v>#N/A</v>
      </c>
      <c r="Q928" s="20" t="e">
        <f>ROUND(VLOOKUP($M928,age!$A$2:$M$479,4,FALSE),1)</f>
        <v>#N/A</v>
      </c>
      <c r="R928" s="20" t="e">
        <f>ROUND(VLOOKUP($M928,age!$A$2:$M$479,5,FALSE),1)</f>
        <v>#N/A</v>
      </c>
      <c r="S928" s="20" t="e">
        <f>ROUND(VLOOKUP($M928,age!$A$2:$M$479,6,FALSE),1)</f>
        <v>#N/A</v>
      </c>
      <c r="T928" s="20" t="e">
        <f>ROUND(VLOOKUP($M928,age!$A$2:$M$479,7,FALSE),1)</f>
        <v>#N/A</v>
      </c>
      <c r="U928" s="20" t="e">
        <f>ROUND(VLOOKUP($M928,age!$A$2:$M$479,8,FALSE),1)</f>
        <v>#N/A</v>
      </c>
      <c r="V928" s="20" t="e">
        <f>ROUND(VLOOKUP($M928,age!$A$2:$M$479,9,FALSE),1)</f>
        <v>#N/A</v>
      </c>
      <c r="W928" s="20" t="e">
        <f>ROUND(VLOOKUP($M928,age!$A$2:$M$479,10,FALSE),1)</f>
        <v>#N/A</v>
      </c>
      <c r="X928" s="20" t="e">
        <f>ROUND(VLOOKUP($M928,age!$A$2:$M$479,11,FALSE),1)</f>
        <v>#N/A</v>
      </c>
      <c r="Y928" s="20" t="e">
        <f>ROUND(VLOOKUP($M928,age!$A$2:$M$479,12,FALSE),1)</f>
        <v>#N/A</v>
      </c>
      <c r="Z928" s="20" t="e">
        <f>ROUND(VLOOKUP($M928,age!$A$2:$M$479,13,FALSE),1)</f>
        <v>#N/A</v>
      </c>
      <c r="AA928" s="20" t="e">
        <f>ROUND(VLOOKUP($N928,ht!$A$2:$H$423,2,FALSE),1)</f>
        <v>#N/A</v>
      </c>
      <c r="AB928" s="38" t="e">
        <f>ROUND(VLOOKUP($N928,ht!$A$2:$H$423,3,FALSE),1)</f>
        <v>#N/A</v>
      </c>
      <c r="AC928" s="20" t="e">
        <f>ROUND(VLOOKUP($N928,ht!$A$2:$H$423,4,FALSE),1)</f>
        <v>#N/A</v>
      </c>
      <c r="AD928" s="20" t="e">
        <f>ROUND(VLOOKUP($N928,ht!$A$2:$H$423,5,FALSE),1)</f>
        <v>#N/A</v>
      </c>
      <c r="AE928" s="20" t="e">
        <f>ROUND(VLOOKUP($N928,ht!$A$2:$H$423,6,FALSE),1)</f>
        <v>#N/A</v>
      </c>
      <c r="AF928" s="20" t="e">
        <f>ROUND(VLOOKUP($N928,ht!$A$2:$H$423,7,FALSE),1)</f>
        <v>#N/A</v>
      </c>
      <c r="AG928" s="20" t="e">
        <f>ROUND(VLOOKUP($N928,ht!$A$2:$H$423,8,FALSE),1)</f>
        <v>#N/A</v>
      </c>
    </row>
    <row r="929" spans="1:33" x14ac:dyDescent="0.75">
      <c r="A929" s="4"/>
      <c r="B929" s="5"/>
      <c r="C929" s="6"/>
      <c r="D929" s="6"/>
      <c r="E929" s="6"/>
      <c r="F929" s="6"/>
      <c r="G929" s="6"/>
      <c r="H929" s="35" t="str">
        <f t="shared" si="84"/>
        <v/>
      </c>
      <c r="I929" s="35" t="str">
        <f t="shared" si="85"/>
        <v/>
      </c>
      <c r="J929" s="35" t="str">
        <f t="shared" si="86"/>
        <v/>
      </c>
      <c r="K929" s="36" t="str">
        <f>Profile!$B$14</f>
        <v>700101-1</v>
      </c>
      <c r="L929" s="37">
        <f t="shared" ca="1" si="87"/>
        <v>45085</v>
      </c>
      <c r="M929" s="20" t="str">
        <f t="shared" si="88"/>
        <v>0</v>
      </c>
      <c r="N929" s="20" t="str">
        <f t="shared" si="89"/>
        <v>0</v>
      </c>
      <c r="O929" s="20" t="e">
        <f>ROUND(VLOOKUP($M929,age!$A$2:$M$479,2,FALSE),1)</f>
        <v>#N/A</v>
      </c>
      <c r="P929" s="20" t="e">
        <f>ROUND(VLOOKUP($M929,age!$A$2:$M$479,3,FALSE),1)</f>
        <v>#N/A</v>
      </c>
      <c r="Q929" s="20" t="e">
        <f>ROUND(VLOOKUP($M929,age!$A$2:$M$479,4,FALSE),1)</f>
        <v>#N/A</v>
      </c>
      <c r="R929" s="20" t="e">
        <f>ROUND(VLOOKUP($M929,age!$A$2:$M$479,5,FALSE),1)</f>
        <v>#N/A</v>
      </c>
      <c r="S929" s="20" t="e">
        <f>ROUND(VLOOKUP($M929,age!$A$2:$M$479,6,FALSE),1)</f>
        <v>#N/A</v>
      </c>
      <c r="T929" s="20" t="e">
        <f>ROUND(VLOOKUP($M929,age!$A$2:$M$479,7,FALSE),1)</f>
        <v>#N/A</v>
      </c>
      <c r="U929" s="20" t="e">
        <f>ROUND(VLOOKUP($M929,age!$A$2:$M$479,8,FALSE),1)</f>
        <v>#N/A</v>
      </c>
      <c r="V929" s="20" t="e">
        <f>ROUND(VLOOKUP($M929,age!$A$2:$M$479,9,FALSE),1)</f>
        <v>#N/A</v>
      </c>
      <c r="W929" s="20" t="e">
        <f>ROUND(VLOOKUP($M929,age!$A$2:$M$479,10,FALSE),1)</f>
        <v>#N/A</v>
      </c>
      <c r="X929" s="20" t="e">
        <f>ROUND(VLOOKUP($M929,age!$A$2:$M$479,11,FALSE),1)</f>
        <v>#N/A</v>
      </c>
      <c r="Y929" s="20" t="e">
        <f>ROUND(VLOOKUP($M929,age!$A$2:$M$479,12,FALSE),1)</f>
        <v>#N/A</v>
      </c>
      <c r="Z929" s="20" t="e">
        <f>ROUND(VLOOKUP($M929,age!$A$2:$M$479,13,FALSE),1)</f>
        <v>#N/A</v>
      </c>
      <c r="AA929" s="20" t="e">
        <f>ROUND(VLOOKUP($N929,ht!$A$2:$H$423,2,FALSE),1)</f>
        <v>#N/A</v>
      </c>
      <c r="AB929" s="38" t="e">
        <f>ROUND(VLOOKUP($N929,ht!$A$2:$H$423,3,FALSE),1)</f>
        <v>#N/A</v>
      </c>
      <c r="AC929" s="20" t="e">
        <f>ROUND(VLOOKUP($N929,ht!$A$2:$H$423,4,FALSE),1)</f>
        <v>#N/A</v>
      </c>
      <c r="AD929" s="20" t="e">
        <f>ROUND(VLOOKUP($N929,ht!$A$2:$H$423,5,FALSE),1)</f>
        <v>#N/A</v>
      </c>
      <c r="AE929" s="20" t="e">
        <f>ROUND(VLOOKUP($N929,ht!$A$2:$H$423,6,FALSE),1)</f>
        <v>#N/A</v>
      </c>
      <c r="AF929" s="20" t="e">
        <f>ROUND(VLOOKUP($N929,ht!$A$2:$H$423,7,FALSE),1)</f>
        <v>#N/A</v>
      </c>
      <c r="AG929" s="20" t="e">
        <f>ROUND(VLOOKUP($N929,ht!$A$2:$H$423,8,FALSE),1)</f>
        <v>#N/A</v>
      </c>
    </row>
    <row r="930" spans="1:33" x14ac:dyDescent="0.75">
      <c r="A930" s="4"/>
      <c r="B930" s="5"/>
      <c r="C930" s="6"/>
      <c r="D930" s="6"/>
      <c r="E930" s="6"/>
      <c r="F930" s="6"/>
      <c r="G930" s="6"/>
      <c r="H930" s="35" t="str">
        <f t="shared" si="84"/>
        <v/>
      </c>
      <c r="I930" s="35" t="str">
        <f t="shared" si="85"/>
        <v/>
      </c>
      <c r="J930" s="35" t="str">
        <f t="shared" si="86"/>
        <v/>
      </c>
      <c r="K930" s="36" t="str">
        <f>Profile!$B$14</f>
        <v>700101-1</v>
      </c>
      <c r="L930" s="37">
        <f t="shared" ca="1" si="87"/>
        <v>45085</v>
      </c>
      <c r="M930" s="20" t="str">
        <f t="shared" si="88"/>
        <v>0</v>
      </c>
      <c r="N930" s="20" t="str">
        <f t="shared" si="89"/>
        <v>0</v>
      </c>
      <c r="O930" s="20" t="e">
        <f>ROUND(VLOOKUP($M930,age!$A$2:$M$479,2,FALSE),1)</f>
        <v>#N/A</v>
      </c>
      <c r="P930" s="20" t="e">
        <f>ROUND(VLOOKUP($M930,age!$A$2:$M$479,3,FALSE),1)</f>
        <v>#N/A</v>
      </c>
      <c r="Q930" s="20" t="e">
        <f>ROUND(VLOOKUP($M930,age!$A$2:$M$479,4,FALSE),1)</f>
        <v>#N/A</v>
      </c>
      <c r="R930" s="20" t="e">
        <f>ROUND(VLOOKUP($M930,age!$A$2:$M$479,5,FALSE),1)</f>
        <v>#N/A</v>
      </c>
      <c r="S930" s="20" t="e">
        <f>ROUND(VLOOKUP($M930,age!$A$2:$M$479,6,FALSE),1)</f>
        <v>#N/A</v>
      </c>
      <c r="T930" s="20" t="e">
        <f>ROUND(VLOOKUP($M930,age!$A$2:$M$479,7,FALSE),1)</f>
        <v>#N/A</v>
      </c>
      <c r="U930" s="20" t="e">
        <f>ROUND(VLOOKUP($M930,age!$A$2:$M$479,8,FALSE),1)</f>
        <v>#N/A</v>
      </c>
      <c r="V930" s="20" t="e">
        <f>ROUND(VLOOKUP($M930,age!$A$2:$M$479,9,FALSE),1)</f>
        <v>#N/A</v>
      </c>
      <c r="W930" s="20" t="e">
        <f>ROUND(VLOOKUP($M930,age!$A$2:$M$479,10,FALSE),1)</f>
        <v>#N/A</v>
      </c>
      <c r="X930" s="20" t="e">
        <f>ROUND(VLOOKUP($M930,age!$A$2:$M$479,11,FALSE),1)</f>
        <v>#N/A</v>
      </c>
      <c r="Y930" s="20" t="e">
        <f>ROUND(VLOOKUP($M930,age!$A$2:$M$479,12,FALSE),1)</f>
        <v>#N/A</v>
      </c>
      <c r="Z930" s="20" t="e">
        <f>ROUND(VLOOKUP($M930,age!$A$2:$M$479,13,FALSE),1)</f>
        <v>#N/A</v>
      </c>
      <c r="AA930" s="20" t="e">
        <f>ROUND(VLOOKUP($N930,ht!$A$2:$H$423,2,FALSE),1)</f>
        <v>#N/A</v>
      </c>
      <c r="AB930" s="38" t="e">
        <f>ROUND(VLOOKUP($N930,ht!$A$2:$H$423,3,FALSE),1)</f>
        <v>#N/A</v>
      </c>
      <c r="AC930" s="20" t="e">
        <f>ROUND(VLOOKUP($N930,ht!$A$2:$H$423,4,FALSE),1)</f>
        <v>#N/A</v>
      </c>
      <c r="AD930" s="20" t="e">
        <f>ROUND(VLOOKUP($N930,ht!$A$2:$H$423,5,FALSE),1)</f>
        <v>#N/A</v>
      </c>
      <c r="AE930" s="20" t="e">
        <f>ROUND(VLOOKUP($N930,ht!$A$2:$H$423,6,FALSE),1)</f>
        <v>#N/A</v>
      </c>
      <c r="AF930" s="20" t="e">
        <f>ROUND(VLOOKUP($N930,ht!$A$2:$H$423,7,FALSE),1)</f>
        <v>#N/A</v>
      </c>
      <c r="AG930" s="20" t="e">
        <f>ROUND(VLOOKUP($N930,ht!$A$2:$H$423,8,FALSE),1)</f>
        <v>#N/A</v>
      </c>
    </row>
    <row r="931" spans="1:33" x14ac:dyDescent="0.75">
      <c r="A931" s="4"/>
      <c r="B931" s="5"/>
      <c r="C931" s="6"/>
      <c r="D931" s="6"/>
      <c r="E931" s="6"/>
      <c r="F931" s="6"/>
      <c r="G931" s="6"/>
      <c r="H931" s="35" t="str">
        <f t="shared" si="84"/>
        <v/>
      </c>
      <c r="I931" s="35" t="str">
        <f t="shared" si="85"/>
        <v/>
      </c>
      <c r="J931" s="35" t="str">
        <f t="shared" si="86"/>
        <v/>
      </c>
      <c r="K931" s="36" t="str">
        <f>Profile!$B$14</f>
        <v>700101-1</v>
      </c>
      <c r="L931" s="37">
        <f t="shared" ca="1" si="87"/>
        <v>45085</v>
      </c>
      <c r="M931" s="20" t="str">
        <f t="shared" si="88"/>
        <v>0</v>
      </c>
      <c r="N931" s="20" t="str">
        <f t="shared" si="89"/>
        <v>0</v>
      </c>
      <c r="O931" s="20" t="e">
        <f>ROUND(VLOOKUP($M931,age!$A$2:$M$479,2,FALSE),1)</f>
        <v>#N/A</v>
      </c>
      <c r="P931" s="20" t="e">
        <f>ROUND(VLOOKUP($M931,age!$A$2:$M$479,3,FALSE),1)</f>
        <v>#N/A</v>
      </c>
      <c r="Q931" s="20" t="e">
        <f>ROUND(VLOOKUP($M931,age!$A$2:$M$479,4,FALSE),1)</f>
        <v>#N/A</v>
      </c>
      <c r="R931" s="20" t="e">
        <f>ROUND(VLOOKUP($M931,age!$A$2:$M$479,5,FALSE),1)</f>
        <v>#N/A</v>
      </c>
      <c r="S931" s="20" t="e">
        <f>ROUND(VLOOKUP($M931,age!$A$2:$M$479,6,FALSE),1)</f>
        <v>#N/A</v>
      </c>
      <c r="T931" s="20" t="e">
        <f>ROUND(VLOOKUP($M931,age!$A$2:$M$479,7,FALSE),1)</f>
        <v>#N/A</v>
      </c>
      <c r="U931" s="20" t="e">
        <f>ROUND(VLOOKUP($M931,age!$A$2:$M$479,8,FALSE),1)</f>
        <v>#N/A</v>
      </c>
      <c r="V931" s="20" t="e">
        <f>ROUND(VLOOKUP($M931,age!$A$2:$M$479,9,FALSE),1)</f>
        <v>#N/A</v>
      </c>
      <c r="W931" s="20" t="e">
        <f>ROUND(VLOOKUP($M931,age!$A$2:$M$479,10,FALSE),1)</f>
        <v>#N/A</v>
      </c>
      <c r="X931" s="20" t="e">
        <f>ROUND(VLOOKUP($M931,age!$A$2:$M$479,11,FALSE),1)</f>
        <v>#N/A</v>
      </c>
      <c r="Y931" s="20" t="e">
        <f>ROUND(VLOOKUP($M931,age!$A$2:$M$479,12,FALSE),1)</f>
        <v>#N/A</v>
      </c>
      <c r="Z931" s="20" t="e">
        <f>ROUND(VLOOKUP($M931,age!$A$2:$M$479,13,FALSE),1)</f>
        <v>#N/A</v>
      </c>
      <c r="AA931" s="20" t="e">
        <f>ROUND(VLOOKUP($N931,ht!$A$2:$H$423,2,FALSE),1)</f>
        <v>#N/A</v>
      </c>
      <c r="AB931" s="38" t="e">
        <f>ROUND(VLOOKUP($N931,ht!$A$2:$H$423,3,FALSE),1)</f>
        <v>#N/A</v>
      </c>
      <c r="AC931" s="20" t="e">
        <f>ROUND(VLOOKUP($N931,ht!$A$2:$H$423,4,FALSE),1)</f>
        <v>#N/A</v>
      </c>
      <c r="AD931" s="20" t="e">
        <f>ROUND(VLOOKUP($N931,ht!$A$2:$H$423,5,FALSE),1)</f>
        <v>#N/A</v>
      </c>
      <c r="AE931" s="20" t="e">
        <f>ROUND(VLOOKUP($N931,ht!$A$2:$H$423,6,FALSE),1)</f>
        <v>#N/A</v>
      </c>
      <c r="AF931" s="20" t="e">
        <f>ROUND(VLOOKUP($N931,ht!$A$2:$H$423,7,FALSE),1)</f>
        <v>#N/A</v>
      </c>
      <c r="AG931" s="20" t="e">
        <f>ROUND(VLOOKUP($N931,ht!$A$2:$H$423,8,FALSE),1)</f>
        <v>#N/A</v>
      </c>
    </row>
    <row r="932" spans="1:33" x14ac:dyDescent="0.75">
      <c r="A932" s="4"/>
      <c r="B932" s="5"/>
      <c r="C932" s="6"/>
      <c r="D932" s="6"/>
      <c r="E932" s="6"/>
      <c r="F932" s="6"/>
      <c r="G932" s="6"/>
      <c r="H932" s="35" t="str">
        <f t="shared" si="84"/>
        <v/>
      </c>
      <c r="I932" s="35" t="str">
        <f t="shared" si="85"/>
        <v/>
      </c>
      <c r="J932" s="35" t="str">
        <f t="shared" si="86"/>
        <v/>
      </c>
      <c r="K932" s="36" t="str">
        <f>Profile!$B$14</f>
        <v>700101-1</v>
      </c>
      <c r="L932" s="37">
        <f t="shared" ca="1" si="87"/>
        <v>45085</v>
      </c>
      <c r="M932" s="20" t="str">
        <f t="shared" si="88"/>
        <v>0</v>
      </c>
      <c r="N932" s="20" t="str">
        <f t="shared" si="89"/>
        <v>0</v>
      </c>
      <c r="O932" s="20" t="e">
        <f>ROUND(VLOOKUP($M932,age!$A$2:$M$479,2,FALSE),1)</f>
        <v>#N/A</v>
      </c>
      <c r="P932" s="20" t="e">
        <f>ROUND(VLOOKUP($M932,age!$A$2:$M$479,3,FALSE),1)</f>
        <v>#N/A</v>
      </c>
      <c r="Q932" s="20" t="e">
        <f>ROUND(VLOOKUP($M932,age!$A$2:$M$479,4,FALSE),1)</f>
        <v>#N/A</v>
      </c>
      <c r="R932" s="20" t="e">
        <f>ROUND(VLOOKUP($M932,age!$A$2:$M$479,5,FALSE),1)</f>
        <v>#N/A</v>
      </c>
      <c r="S932" s="20" t="e">
        <f>ROUND(VLOOKUP($M932,age!$A$2:$M$479,6,FALSE),1)</f>
        <v>#N/A</v>
      </c>
      <c r="T932" s="20" t="e">
        <f>ROUND(VLOOKUP($M932,age!$A$2:$M$479,7,FALSE),1)</f>
        <v>#N/A</v>
      </c>
      <c r="U932" s="20" t="e">
        <f>ROUND(VLOOKUP($M932,age!$A$2:$M$479,8,FALSE),1)</f>
        <v>#N/A</v>
      </c>
      <c r="V932" s="20" t="e">
        <f>ROUND(VLOOKUP($M932,age!$A$2:$M$479,9,FALSE),1)</f>
        <v>#N/A</v>
      </c>
      <c r="W932" s="20" t="e">
        <f>ROUND(VLOOKUP($M932,age!$A$2:$M$479,10,FALSE),1)</f>
        <v>#N/A</v>
      </c>
      <c r="X932" s="20" t="e">
        <f>ROUND(VLOOKUP($M932,age!$A$2:$M$479,11,FALSE),1)</f>
        <v>#N/A</v>
      </c>
      <c r="Y932" s="20" t="e">
        <f>ROUND(VLOOKUP($M932,age!$A$2:$M$479,12,FALSE),1)</f>
        <v>#N/A</v>
      </c>
      <c r="Z932" s="20" t="e">
        <f>ROUND(VLOOKUP($M932,age!$A$2:$M$479,13,FALSE),1)</f>
        <v>#N/A</v>
      </c>
      <c r="AA932" s="20" t="e">
        <f>ROUND(VLOOKUP($N932,ht!$A$2:$H$423,2,FALSE),1)</f>
        <v>#N/A</v>
      </c>
      <c r="AB932" s="38" t="e">
        <f>ROUND(VLOOKUP($N932,ht!$A$2:$H$423,3,FALSE),1)</f>
        <v>#N/A</v>
      </c>
      <c r="AC932" s="20" t="e">
        <f>ROUND(VLOOKUP($N932,ht!$A$2:$H$423,4,FALSE),1)</f>
        <v>#N/A</v>
      </c>
      <c r="AD932" s="20" t="e">
        <f>ROUND(VLOOKUP($N932,ht!$A$2:$H$423,5,FALSE),1)</f>
        <v>#N/A</v>
      </c>
      <c r="AE932" s="20" t="e">
        <f>ROUND(VLOOKUP($N932,ht!$A$2:$H$423,6,FALSE),1)</f>
        <v>#N/A</v>
      </c>
      <c r="AF932" s="20" t="e">
        <f>ROUND(VLOOKUP($N932,ht!$A$2:$H$423,7,FALSE),1)</f>
        <v>#N/A</v>
      </c>
      <c r="AG932" s="20" t="e">
        <f>ROUND(VLOOKUP($N932,ht!$A$2:$H$423,8,FALSE),1)</f>
        <v>#N/A</v>
      </c>
    </row>
    <row r="933" spans="1:33" x14ac:dyDescent="0.75">
      <c r="A933" s="4"/>
      <c r="B933" s="5"/>
      <c r="C933" s="6"/>
      <c r="D933" s="6"/>
      <c r="E933" s="6"/>
      <c r="F933" s="6"/>
      <c r="G933" s="6"/>
      <c r="H933" s="35" t="str">
        <f t="shared" si="84"/>
        <v/>
      </c>
      <c r="I933" s="35" t="str">
        <f t="shared" si="85"/>
        <v/>
      </c>
      <c r="J933" s="35" t="str">
        <f t="shared" si="86"/>
        <v/>
      </c>
      <c r="K933" s="36" t="str">
        <f>Profile!$B$14</f>
        <v>700101-1</v>
      </c>
      <c r="L933" s="37">
        <f t="shared" ca="1" si="87"/>
        <v>45085</v>
      </c>
      <c r="M933" s="20" t="str">
        <f t="shared" si="88"/>
        <v>0</v>
      </c>
      <c r="N933" s="20" t="str">
        <f t="shared" si="89"/>
        <v>0</v>
      </c>
      <c r="O933" s="20" t="e">
        <f>ROUND(VLOOKUP($M933,age!$A$2:$M$479,2,FALSE),1)</f>
        <v>#N/A</v>
      </c>
      <c r="P933" s="20" t="e">
        <f>ROUND(VLOOKUP($M933,age!$A$2:$M$479,3,FALSE),1)</f>
        <v>#N/A</v>
      </c>
      <c r="Q933" s="20" t="e">
        <f>ROUND(VLOOKUP($M933,age!$A$2:$M$479,4,FALSE),1)</f>
        <v>#N/A</v>
      </c>
      <c r="R933" s="20" t="e">
        <f>ROUND(VLOOKUP($M933,age!$A$2:$M$479,5,FALSE),1)</f>
        <v>#N/A</v>
      </c>
      <c r="S933" s="20" t="e">
        <f>ROUND(VLOOKUP($M933,age!$A$2:$M$479,6,FALSE),1)</f>
        <v>#N/A</v>
      </c>
      <c r="T933" s="20" t="e">
        <f>ROUND(VLOOKUP($M933,age!$A$2:$M$479,7,FALSE),1)</f>
        <v>#N/A</v>
      </c>
      <c r="U933" s="20" t="e">
        <f>ROUND(VLOOKUP($M933,age!$A$2:$M$479,8,FALSE),1)</f>
        <v>#N/A</v>
      </c>
      <c r="V933" s="20" t="e">
        <f>ROUND(VLOOKUP($M933,age!$A$2:$M$479,9,FALSE),1)</f>
        <v>#N/A</v>
      </c>
      <c r="W933" s="20" t="e">
        <f>ROUND(VLOOKUP($M933,age!$A$2:$M$479,10,FALSE),1)</f>
        <v>#N/A</v>
      </c>
      <c r="X933" s="20" t="e">
        <f>ROUND(VLOOKUP($M933,age!$A$2:$M$479,11,FALSE),1)</f>
        <v>#N/A</v>
      </c>
      <c r="Y933" s="20" t="e">
        <f>ROUND(VLOOKUP($M933,age!$A$2:$M$479,12,FALSE),1)</f>
        <v>#N/A</v>
      </c>
      <c r="Z933" s="20" t="e">
        <f>ROUND(VLOOKUP($M933,age!$A$2:$M$479,13,FALSE),1)</f>
        <v>#N/A</v>
      </c>
      <c r="AA933" s="20" t="e">
        <f>ROUND(VLOOKUP($N933,ht!$A$2:$H$423,2,FALSE),1)</f>
        <v>#N/A</v>
      </c>
      <c r="AB933" s="38" t="e">
        <f>ROUND(VLOOKUP($N933,ht!$A$2:$H$423,3,FALSE),1)</f>
        <v>#N/A</v>
      </c>
      <c r="AC933" s="20" t="e">
        <f>ROUND(VLOOKUP($N933,ht!$A$2:$H$423,4,FALSE),1)</f>
        <v>#N/A</v>
      </c>
      <c r="AD933" s="20" t="e">
        <f>ROUND(VLOOKUP($N933,ht!$A$2:$H$423,5,FALSE),1)</f>
        <v>#N/A</v>
      </c>
      <c r="AE933" s="20" t="e">
        <f>ROUND(VLOOKUP($N933,ht!$A$2:$H$423,6,FALSE),1)</f>
        <v>#N/A</v>
      </c>
      <c r="AF933" s="20" t="e">
        <f>ROUND(VLOOKUP($N933,ht!$A$2:$H$423,7,FALSE),1)</f>
        <v>#N/A</v>
      </c>
      <c r="AG933" s="20" t="e">
        <f>ROUND(VLOOKUP($N933,ht!$A$2:$H$423,8,FALSE),1)</f>
        <v>#N/A</v>
      </c>
    </row>
    <row r="934" spans="1:33" x14ac:dyDescent="0.75">
      <c r="A934" s="4"/>
      <c r="B934" s="5"/>
      <c r="C934" s="6"/>
      <c r="D934" s="6"/>
      <c r="E934" s="6"/>
      <c r="F934" s="6"/>
      <c r="G934" s="6"/>
      <c r="H934" s="35" t="str">
        <f t="shared" si="84"/>
        <v/>
      </c>
      <c r="I934" s="35" t="str">
        <f t="shared" si="85"/>
        <v/>
      </c>
      <c r="J934" s="35" t="str">
        <f t="shared" si="86"/>
        <v/>
      </c>
      <c r="K934" s="36" t="str">
        <f>Profile!$B$14</f>
        <v>700101-1</v>
      </c>
      <c r="L934" s="37">
        <f t="shared" ca="1" si="87"/>
        <v>45085</v>
      </c>
      <c r="M934" s="20" t="str">
        <f t="shared" si="88"/>
        <v>0</v>
      </c>
      <c r="N934" s="20" t="str">
        <f t="shared" si="89"/>
        <v>0</v>
      </c>
      <c r="O934" s="20" t="e">
        <f>ROUND(VLOOKUP($M934,age!$A$2:$M$479,2,FALSE),1)</f>
        <v>#N/A</v>
      </c>
      <c r="P934" s="20" t="e">
        <f>ROUND(VLOOKUP($M934,age!$A$2:$M$479,3,FALSE),1)</f>
        <v>#N/A</v>
      </c>
      <c r="Q934" s="20" t="e">
        <f>ROUND(VLOOKUP($M934,age!$A$2:$M$479,4,FALSE),1)</f>
        <v>#N/A</v>
      </c>
      <c r="R934" s="20" t="e">
        <f>ROUND(VLOOKUP($M934,age!$A$2:$M$479,5,FALSE),1)</f>
        <v>#N/A</v>
      </c>
      <c r="S934" s="20" t="e">
        <f>ROUND(VLOOKUP($M934,age!$A$2:$M$479,6,FALSE),1)</f>
        <v>#N/A</v>
      </c>
      <c r="T934" s="20" t="e">
        <f>ROUND(VLOOKUP($M934,age!$A$2:$M$479,7,FALSE),1)</f>
        <v>#N/A</v>
      </c>
      <c r="U934" s="20" t="e">
        <f>ROUND(VLOOKUP($M934,age!$A$2:$M$479,8,FALSE),1)</f>
        <v>#N/A</v>
      </c>
      <c r="V934" s="20" t="e">
        <f>ROUND(VLOOKUP($M934,age!$A$2:$M$479,9,FALSE),1)</f>
        <v>#N/A</v>
      </c>
      <c r="W934" s="20" t="e">
        <f>ROUND(VLOOKUP($M934,age!$A$2:$M$479,10,FALSE),1)</f>
        <v>#N/A</v>
      </c>
      <c r="X934" s="20" t="e">
        <f>ROUND(VLOOKUP($M934,age!$A$2:$M$479,11,FALSE),1)</f>
        <v>#N/A</v>
      </c>
      <c r="Y934" s="20" t="e">
        <f>ROUND(VLOOKUP($M934,age!$A$2:$M$479,12,FALSE),1)</f>
        <v>#N/A</v>
      </c>
      <c r="Z934" s="20" t="e">
        <f>ROUND(VLOOKUP($M934,age!$A$2:$M$479,13,FALSE),1)</f>
        <v>#N/A</v>
      </c>
      <c r="AA934" s="20" t="e">
        <f>ROUND(VLOOKUP($N934,ht!$A$2:$H$423,2,FALSE),1)</f>
        <v>#N/A</v>
      </c>
      <c r="AB934" s="38" t="e">
        <f>ROUND(VLOOKUP($N934,ht!$A$2:$H$423,3,FALSE),1)</f>
        <v>#N/A</v>
      </c>
      <c r="AC934" s="20" t="e">
        <f>ROUND(VLOOKUP($N934,ht!$A$2:$H$423,4,FALSE),1)</f>
        <v>#N/A</v>
      </c>
      <c r="AD934" s="20" t="e">
        <f>ROUND(VLOOKUP($N934,ht!$A$2:$H$423,5,FALSE),1)</f>
        <v>#N/A</v>
      </c>
      <c r="AE934" s="20" t="e">
        <f>ROUND(VLOOKUP($N934,ht!$A$2:$H$423,6,FALSE),1)</f>
        <v>#N/A</v>
      </c>
      <c r="AF934" s="20" t="e">
        <f>ROUND(VLOOKUP($N934,ht!$A$2:$H$423,7,FALSE),1)</f>
        <v>#N/A</v>
      </c>
      <c r="AG934" s="20" t="e">
        <f>ROUND(VLOOKUP($N934,ht!$A$2:$H$423,8,FALSE),1)</f>
        <v>#N/A</v>
      </c>
    </row>
    <row r="935" spans="1:33" x14ac:dyDescent="0.75">
      <c r="A935" s="4"/>
      <c r="B935" s="5"/>
      <c r="C935" s="6"/>
      <c r="D935" s="6"/>
      <c r="E935" s="6"/>
      <c r="F935" s="6"/>
      <c r="G935" s="6"/>
      <c r="H935" s="35" t="str">
        <f t="shared" si="84"/>
        <v/>
      </c>
      <c r="I935" s="35" t="str">
        <f t="shared" si="85"/>
        <v/>
      </c>
      <c r="J935" s="35" t="str">
        <f t="shared" si="86"/>
        <v/>
      </c>
      <c r="K935" s="36" t="str">
        <f>Profile!$B$14</f>
        <v>700101-1</v>
      </c>
      <c r="L935" s="37">
        <f t="shared" ca="1" si="87"/>
        <v>45085</v>
      </c>
      <c r="M935" s="20" t="str">
        <f t="shared" si="88"/>
        <v>0</v>
      </c>
      <c r="N935" s="20" t="str">
        <f t="shared" si="89"/>
        <v>0</v>
      </c>
      <c r="O935" s="20" t="e">
        <f>ROUND(VLOOKUP($M935,age!$A$2:$M$479,2,FALSE),1)</f>
        <v>#N/A</v>
      </c>
      <c r="P935" s="20" t="e">
        <f>ROUND(VLOOKUP($M935,age!$A$2:$M$479,3,FALSE),1)</f>
        <v>#N/A</v>
      </c>
      <c r="Q935" s="20" t="e">
        <f>ROUND(VLOOKUP($M935,age!$A$2:$M$479,4,FALSE),1)</f>
        <v>#N/A</v>
      </c>
      <c r="R935" s="20" t="e">
        <f>ROUND(VLOOKUP($M935,age!$A$2:$M$479,5,FALSE),1)</f>
        <v>#N/A</v>
      </c>
      <c r="S935" s="20" t="e">
        <f>ROUND(VLOOKUP($M935,age!$A$2:$M$479,6,FALSE),1)</f>
        <v>#N/A</v>
      </c>
      <c r="T935" s="20" t="e">
        <f>ROUND(VLOOKUP($M935,age!$A$2:$M$479,7,FALSE),1)</f>
        <v>#N/A</v>
      </c>
      <c r="U935" s="20" t="e">
        <f>ROUND(VLOOKUP($M935,age!$A$2:$M$479,8,FALSE),1)</f>
        <v>#N/A</v>
      </c>
      <c r="V935" s="20" t="e">
        <f>ROUND(VLOOKUP($M935,age!$A$2:$M$479,9,FALSE),1)</f>
        <v>#N/A</v>
      </c>
      <c r="W935" s="20" t="e">
        <f>ROUND(VLOOKUP($M935,age!$A$2:$M$479,10,FALSE),1)</f>
        <v>#N/A</v>
      </c>
      <c r="X935" s="20" t="e">
        <f>ROUND(VLOOKUP($M935,age!$A$2:$M$479,11,FALSE),1)</f>
        <v>#N/A</v>
      </c>
      <c r="Y935" s="20" t="e">
        <f>ROUND(VLOOKUP($M935,age!$A$2:$M$479,12,FALSE),1)</f>
        <v>#N/A</v>
      </c>
      <c r="Z935" s="20" t="e">
        <f>ROUND(VLOOKUP($M935,age!$A$2:$M$479,13,FALSE),1)</f>
        <v>#N/A</v>
      </c>
      <c r="AA935" s="20" t="e">
        <f>ROUND(VLOOKUP($N935,ht!$A$2:$H$423,2,FALSE),1)</f>
        <v>#N/A</v>
      </c>
      <c r="AB935" s="38" t="e">
        <f>ROUND(VLOOKUP($N935,ht!$A$2:$H$423,3,FALSE),1)</f>
        <v>#N/A</v>
      </c>
      <c r="AC935" s="20" t="e">
        <f>ROUND(VLOOKUP($N935,ht!$A$2:$H$423,4,FALSE),1)</f>
        <v>#N/A</v>
      </c>
      <c r="AD935" s="20" t="e">
        <f>ROUND(VLOOKUP($N935,ht!$A$2:$H$423,5,FALSE),1)</f>
        <v>#N/A</v>
      </c>
      <c r="AE935" s="20" t="e">
        <f>ROUND(VLOOKUP($N935,ht!$A$2:$H$423,6,FALSE),1)</f>
        <v>#N/A</v>
      </c>
      <c r="AF935" s="20" t="e">
        <f>ROUND(VLOOKUP($N935,ht!$A$2:$H$423,7,FALSE),1)</f>
        <v>#N/A</v>
      </c>
      <c r="AG935" s="20" t="e">
        <f>ROUND(VLOOKUP($N935,ht!$A$2:$H$423,8,FALSE),1)</f>
        <v>#N/A</v>
      </c>
    </row>
    <row r="936" spans="1:33" x14ac:dyDescent="0.75">
      <c r="A936" s="4"/>
      <c r="B936" s="5"/>
      <c r="C936" s="6"/>
      <c r="D936" s="6"/>
      <c r="E936" s="6"/>
      <c r="F936" s="6"/>
      <c r="G936" s="6"/>
      <c r="H936" s="35" t="str">
        <f t="shared" ref="H936:H999" si="90">IF(F936=0,"",IF(F936&gt;T936,"น้ำหนักมากเกินเกณฑ์",IF(F936&gt;S936,"น้ำหนักค่อนข้างมาก",IF(F936&gt;=R936,"น้ำหนักตามเกณฑ์",IF(F936&gt;=Q936,"น้ำหนักค่อนข้างน้อย","น้ำหนักน้อยกว่าเกณฑ์")))))</f>
        <v/>
      </c>
      <c r="I936" s="35" t="str">
        <f t="shared" ref="I936:I999" si="91">IF(G936=0,"",IF(G936&gt;Z936,"สูง",IF(G936&gt;Y936,"ค่อนข้างสูง",IF(G936&gt;=X936,"ส่วนสูงตามเกณฑ์",IF(G936&gt;=W936,"ค่อนข้างเตี้ย","เตี้ย")))))</f>
        <v/>
      </c>
      <c r="J936" s="35" t="str">
        <f t="shared" ref="J936:J999" si="92">IF(F936=0,"",IF(F936&gt;AG936,"อ้วน",IF(F936&gt;AF936,"เริ่มอ้วน",IF(F936&gt;AE936,"ท้วม",IF(F936&gt;=AD936,"สมส่วน",IF(F936&gt;=AC936,"ค่อนข้างผอม","ผอม"))))))</f>
        <v/>
      </c>
      <c r="K936" s="36" t="str">
        <f>Profile!$B$14</f>
        <v>700101-1</v>
      </c>
      <c r="L936" s="37">
        <f t="shared" ca="1" si="87"/>
        <v>45085</v>
      </c>
      <c r="M936" s="20" t="str">
        <f t="shared" si="88"/>
        <v>0</v>
      </c>
      <c r="N936" s="20" t="str">
        <f t="shared" si="89"/>
        <v>0</v>
      </c>
      <c r="O936" s="20" t="e">
        <f>ROUND(VLOOKUP($M936,age!$A$2:$M$479,2,FALSE),1)</f>
        <v>#N/A</v>
      </c>
      <c r="P936" s="20" t="e">
        <f>ROUND(VLOOKUP($M936,age!$A$2:$M$479,3,FALSE),1)</f>
        <v>#N/A</v>
      </c>
      <c r="Q936" s="20" t="e">
        <f>ROUND(VLOOKUP($M936,age!$A$2:$M$479,4,FALSE),1)</f>
        <v>#N/A</v>
      </c>
      <c r="R936" s="20" t="e">
        <f>ROUND(VLOOKUP($M936,age!$A$2:$M$479,5,FALSE),1)</f>
        <v>#N/A</v>
      </c>
      <c r="S936" s="20" t="e">
        <f>ROUND(VLOOKUP($M936,age!$A$2:$M$479,6,FALSE),1)</f>
        <v>#N/A</v>
      </c>
      <c r="T936" s="20" t="e">
        <f>ROUND(VLOOKUP($M936,age!$A$2:$M$479,7,FALSE),1)</f>
        <v>#N/A</v>
      </c>
      <c r="U936" s="20" t="e">
        <f>ROUND(VLOOKUP($M936,age!$A$2:$M$479,8,FALSE),1)</f>
        <v>#N/A</v>
      </c>
      <c r="V936" s="20" t="e">
        <f>ROUND(VLOOKUP($M936,age!$A$2:$M$479,9,FALSE),1)</f>
        <v>#N/A</v>
      </c>
      <c r="W936" s="20" t="e">
        <f>ROUND(VLOOKUP($M936,age!$A$2:$M$479,10,FALSE),1)</f>
        <v>#N/A</v>
      </c>
      <c r="X936" s="20" t="e">
        <f>ROUND(VLOOKUP($M936,age!$A$2:$M$479,11,FALSE),1)</f>
        <v>#N/A</v>
      </c>
      <c r="Y936" s="20" t="e">
        <f>ROUND(VLOOKUP($M936,age!$A$2:$M$479,12,FALSE),1)</f>
        <v>#N/A</v>
      </c>
      <c r="Z936" s="20" t="e">
        <f>ROUND(VLOOKUP($M936,age!$A$2:$M$479,13,FALSE),1)</f>
        <v>#N/A</v>
      </c>
      <c r="AA936" s="20" t="e">
        <f>ROUND(VLOOKUP($N936,ht!$A$2:$H$423,2,FALSE),1)</f>
        <v>#N/A</v>
      </c>
      <c r="AB936" s="38" t="e">
        <f>ROUND(VLOOKUP($N936,ht!$A$2:$H$423,3,FALSE),1)</f>
        <v>#N/A</v>
      </c>
      <c r="AC936" s="20" t="e">
        <f>ROUND(VLOOKUP($N936,ht!$A$2:$H$423,4,FALSE),1)</f>
        <v>#N/A</v>
      </c>
      <c r="AD936" s="20" t="e">
        <f>ROUND(VLOOKUP($N936,ht!$A$2:$H$423,5,FALSE),1)</f>
        <v>#N/A</v>
      </c>
      <c r="AE936" s="20" t="e">
        <f>ROUND(VLOOKUP($N936,ht!$A$2:$H$423,6,FALSE),1)</f>
        <v>#N/A</v>
      </c>
      <c r="AF936" s="20" t="e">
        <f>ROUND(VLOOKUP($N936,ht!$A$2:$H$423,7,FALSE),1)</f>
        <v>#N/A</v>
      </c>
      <c r="AG936" s="20" t="e">
        <f>ROUND(VLOOKUP($N936,ht!$A$2:$H$423,8,FALSE),1)</f>
        <v>#N/A</v>
      </c>
    </row>
    <row r="937" spans="1:33" x14ac:dyDescent="0.75">
      <c r="A937" s="4"/>
      <c r="B937" s="5"/>
      <c r="C937" s="6"/>
      <c r="D937" s="6"/>
      <c r="E937" s="6"/>
      <c r="F937" s="6"/>
      <c r="G937" s="6"/>
      <c r="H937" s="35" t="str">
        <f t="shared" si="90"/>
        <v/>
      </c>
      <c r="I937" s="35" t="str">
        <f t="shared" si="91"/>
        <v/>
      </c>
      <c r="J937" s="35" t="str">
        <f t="shared" si="92"/>
        <v/>
      </c>
      <c r="K937" s="36" t="str">
        <f>Profile!$B$14</f>
        <v>700101-1</v>
      </c>
      <c r="L937" s="37">
        <f t="shared" ca="1" si="87"/>
        <v>45085</v>
      </c>
      <c r="M937" s="20" t="str">
        <f t="shared" si="88"/>
        <v>0</v>
      </c>
      <c r="N937" s="20" t="str">
        <f t="shared" si="89"/>
        <v>0</v>
      </c>
      <c r="O937" s="20" t="e">
        <f>ROUND(VLOOKUP($M937,age!$A$2:$M$479,2,FALSE),1)</f>
        <v>#N/A</v>
      </c>
      <c r="P937" s="20" t="e">
        <f>ROUND(VLOOKUP($M937,age!$A$2:$M$479,3,FALSE),1)</f>
        <v>#N/A</v>
      </c>
      <c r="Q937" s="20" t="e">
        <f>ROUND(VLOOKUP($M937,age!$A$2:$M$479,4,FALSE),1)</f>
        <v>#N/A</v>
      </c>
      <c r="R937" s="20" t="e">
        <f>ROUND(VLOOKUP($M937,age!$A$2:$M$479,5,FALSE),1)</f>
        <v>#N/A</v>
      </c>
      <c r="S937" s="20" t="e">
        <f>ROUND(VLOOKUP($M937,age!$A$2:$M$479,6,FALSE),1)</f>
        <v>#N/A</v>
      </c>
      <c r="T937" s="20" t="e">
        <f>ROUND(VLOOKUP($M937,age!$A$2:$M$479,7,FALSE),1)</f>
        <v>#N/A</v>
      </c>
      <c r="U937" s="20" t="e">
        <f>ROUND(VLOOKUP($M937,age!$A$2:$M$479,8,FALSE),1)</f>
        <v>#N/A</v>
      </c>
      <c r="V937" s="20" t="e">
        <f>ROUND(VLOOKUP($M937,age!$A$2:$M$479,9,FALSE),1)</f>
        <v>#N/A</v>
      </c>
      <c r="W937" s="20" t="e">
        <f>ROUND(VLOOKUP($M937,age!$A$2:$M$479,10,FALSE),1)</f>
        <v>#N/A</v>
      </c>
      <c r="X937" s="20" t="e">
        <f>ROUND(VLOOKUP($M937,age!$A$2:$M$479,11,FALSE),1)</f>
        <v>#N/A</v>
      </c>
      <c r="Y937" s="20" t="e">
        <f>ROUND(VLOOKUP($M937,age!$A$2:$M$479,12,FALSE),1)</f>
        <v>#N/A</v>
      </c>
      <c r="Z937" s="20" t="e">
        <f>ROUND(VLOOKUP($M937,age!$A$2:$M$479,13,FALSE),1)</f>
        <v>#N/A</v>
      </c>
      <c r="AA937" s="20" t="e">
        <f>ROUND(VLOOKUP($N937,ht!$A$2:$H$423,2,FALSE),1)</f>
        <v>#N/A</v>
      </c>
      <c r="AB937" s="38" t="e">
        <f>ROUND(VLOOKUP($N937,ht!$A$2:$H$423,3,FALSE),1)</f>
        <v>#N/A</v>
      </c>
      <c r="AC937" s="20" t="e">
        <f>ROUND(VLOOKUP($N937,ht!$A$2:$H$423,4,FALSE),1)</f>
        <v>#N/A</v>
      </c>
      <c r="AD937" s="20" t="e">
        <f>ROUND(VLOOKUP($N937,ht!$A$2:$H$423,5,FALSE),1)</f>
        <v>#N/A</v>
      </c>
      <c r="AE937" s="20" t="e">
        <f>ROUND(VLOOKUP($N937,ht!$A$2:$H$423,6,FALSE),1)</f>
        <v>#N/A</v>
      </c>
      <c r="AF937" s="20" t="e">
        <f>ROUND(VLOOKUP($N937,ht!$A$2:$H$423,7,FALSE),1)</f>
        <v>#N/A</v>
      </c>
      <c r="AG937" s="20" t="e">
        <f>ROUND(VLOOKUP($N937,ht!$A$2:$H$423,8,FALSE),1)</f>
        <v>#N/A</v>
      </c>
    </row>
    <row r="938" spans="1:33" x14ac:dyDescent="0.75">
      <c r="A938" s="4"/>
      <c r="B938" s="5"/>
      <c r="C938" s="6"/>
      <c r="D938" s="6"/>
      <c r="E938" s="6"/>
      <c r="F938" s="6"/>
      <c r="G938" s="6"/>
      <c r="H938" s="35" t="str">
        <f t="shared" si="90"/>
        <v/>
      </c>
      <c r="I938" s="35" t="str">
        <f t="shared" si="91"/>
        <v/>
      </c>
      <c r="J938" s="35" t="str">
        <f t="shared" si="92"/>
        <v/>
      </c>
      <c r="K938" s="36" t="str">
        <f>Profile!$B$14</f>
        <v>700101-1</v>
      </c>
      <c r="L938" s="37">
        <f t="shared" ca="1" si="87"/>
        <v>45085</v>
      </c>
      <c r="M938" s="20" t="str">
        <f t="shared" si="88"/>
        <v>0</v>
      </c>
      <c r="N938" s="20" t="str">
        <f t="shared" si="89"/>
        <v>0</v>
      </c>
      <c r="O938" s="20" t="e">
        <f>ROUND(VLOOKUP($M938,age!$A$2:$M$479,2,FALSE),1)</f>
        <v>#N/A</v>
      </c>
      <c r="P938" s="20" t="e">
        <f>ROUND(VLOOKUP($M938,age!$A$2:$M$479,3,FALSE),1)</f>
        <v>#N/A</v>
      </c>
      <c r="Q938" s="20" t="e">
        <f>ROUND(VLOOKUP($M938,age!$A$2:$M$479,4,FALSE),1)</f>
        <v>#N/A</v>
      </c>
      <c r="R938" s="20" t="e">
        <f>ROUND(VLOOKUP($M938,age!$A$2:$M$479,5,FALSE),1)</f>
        <v>#N/A</v>
      </c>
      <c r="S938" s="20" t="e">
        <f>ROUND(VLOOKUP($M938,age!$A$2:$M$479,6,FALSE),1)</f>
        <v>#N/A</v>
      </c>
      <c r="T938" s="20" t="e">
        <f>ROUND(VLOOKUP($M938,age!$A$2:$M$479,7,FALSE),1)</f>
        <v>#N/A</v>
      </c>
      <c r="U938" s="20" t="e">
        <f>ROUND(VLOOKUP($M938,age!$A$2:$M$479,8,FALSE),1)</f>
        <v>#N/A</v>
      </c>
      <c r="V938" s="20" t="e">
        <f>ROUND(VLOOKUP($M938,age!$A$2:$M$479,9,FALSE),1)</f>
        <v>#N/A</v>
      </c>
      <c r="W938" s="20" t="e">
        <f>ROUND(VLOOKUP($M938,age!$A$2:$M$479,10,FALSE),1)</f>
        <v>#N/A</v>
      </c>
      <c r="X938" s="20" t="e">
        <f>ROUND(VLOOKUP($M938,age!$A$2:$M$479,11,FALSE),1)</f>
        <v>#N/A</v>
      </c>
      <c r="Y938" s="20" t="e">
        <f>ROUND(VLOOKUP($M938,age!$A$2:$M$479,12,FALSE),1)</f>
        <v>#N/A</v>
      </c>
      <c r="Z938" s="20" t="e">
        <f>ROUND(VLOOKUP($M938,age!$A$2:$M$479,13,FALSE),1)</f>
        <v>#N/A</v>
      </c>
      <c r="AA938" s="20" t="e">
        <f>ROUND(VLOOKUP($N938,ht!$A$2:$H$423,2,FALSE),1)</f>
        <v>#N/A</v>
      </c>
      <c r="AB938" s="38" t="e">
        <f>ROUND(VLOOKUP($N938,ht!$A$2:$H$423,3,FALSE),1)</f>
        <v>#N/A</v>
      </c>
      <c r="AC938" s="20" t="e">
        <f>ROUND(VLOOKUP($N938,ht!$A$2:$H$423,4,FALSE),1)</f>
        <v>#N/A</v>
      </c>
      <c r="AD938" s="20" t="e">
        <f>ROUND(VLOOKUP($N938,ht!$A$2:$H$423,5,FALSE),1)</f>
        <v>#N/A</v>
      </c>
      <c r="AE938" s="20" t="e">
        <f>ROUND(VLOOKUP($N938,ht!$A$2:$H$423,6,FALSE),1)</f>
        <v>#N/A</v>
      </c>
      <c r="AF938" s="20" t="e">
        <f>ROUND(VLOOKUP($N938,ht!$A$2:$H$423,7,FALSE),1)</f>
        <v>#N/A</v>
      </c>
      <c r="AG938" s="20" t="e">
        <f>ROUND(VLOOKUP($N938,ht!$A$2:$H$423,8,FALSE),1)</f>
        <v>#N/A</v>
      </c>
    </row>
    <row r="939" spans="1:33" x14ac:dyDescent="0.75">
      <c r="A939" s="4"/>
      <c r="B939" s="5"/>
      <c r="C939" s="6"/>
      <c r="D939" s="6"/>
      <c r="E939" s="6"/>
      <c r="F939" s="6"/>
      <c r="G939" s="6"/>
      <c r="H939" s="35" t="str">
        <f t="shared" si="90"/>
        <v/>
      </c>
      <c r="I939" s="35" t="str">
        <f t="shared" si="91"/>
        <v/>
      </c>
      <c r="J939" s="35" t="str">
        <f t="shared" si="92"/>
        <v/>
      </c>
      <c r="K939" s="36" t="str">
        <f>Profile!$B$14</f>
        <v>700101-1</v>
      </c>
      <c r="L939" s="37">
        <f t="shared" ca="1" si="87"/>
        <v>45085</v>
      </c>
      <c r="M939" s="20" t="str">
        <f t="shared" si="88"/>
        <v>0</v>
      </c>
      <c r="N939" s="20" t="str">
        <f t="shared" si="89"/>
        <v>0</v>
      </c>
      <c r="O939" s="20" t="e">
        <f>ROUND(VLOOKUP($M939,age!$A$2:$M$479,2,FALSE),1)</f>
        <v>#N/A</v>
      </c>
      <c r="P939" s="20" t="e">
        <f>ROUND(VLOOKUP($M939,age!$A$2:$M$479,3,FALSE),1)</f>
        <v>#N/A</v>
      </c>
      <c r="Q939" s="20" t="e">
        <f>ROUND(VLOOKUP($M939,age!$A$2:$M$479,4,FALSE),1)</f>
        <v>#N/A</v>
      </c>
      <c r="R939" s="20" t="e">
        <f>ROUND(VLOOKUP($M939,age!$A$2:$M$479,5,FALSE),1)</f>
        <v>#N/A</v>
      </c>
      <c r="S939" s="20" t="e">
        <f>ROUND(VLOOKUP($M939,age!$A$2:$M$479,6,FALSE),1)</f>
        <v>#N/A</v>
      </c>
      <c r="T939" s="20" t="e">
        <f>ROUND(VLOOKUP($M939,age!$A$2:$M$479,7,FALSE),1)</f>
        <v>#N/A</v>
      </c>
      <c r="U939" s="20" t="e">
        <f>ROUND(VLOOKUP($M939,age!$A$2:$M$479,8,FALSE),1)</f>
        <v>#N/A</v>
      </c>
      <c r="V939" s="20" t="e">
        <f>ROUND(VLOOKUP($M939,age!$A$2:$M$479,9,FALSE),1)</f>
        <v>#N/A</v>
      </c>
      <c r="W939" s="20" t="e">
        <f>ROUND(VLOOKUP($M939,age!$A$2:$M$479,10,FALSE),1)</f>
        <v>#N/A</v>
      </c>
      <c r="X939" s="20" t="e">
        <f>ROUND(VLOOKUP($M939,age!$A$2:$M$479,11,FALSE),1)</f>
        <v>#N/A</v>
      </c>
      <c r="Y939" s="20" t="e">
        <f>ROUND(VLOOKUP($M939,age!$A$2:$M$479,12,FALSE),1)</f>
        <v>#N/A</v>
      </c>
      <c r="Z939" s="20" t="e">
        <f>ROUND(VLOOKUP($M939,age!$A$2:$M$479,13,FALSE),1)</f>
        <v>#N/A</v>
      </c>
      <c r="AA939" s="20" t="e">
        <f>ROUND(VLOOKUP($N939,ht!$A$2:$H$423,2,FALSE),1)</f>
        <v>#N/A</v>
      </c>
      <c r="AB939" s="38" t="e">
        <f>ROUND(VLOOKUP($N939,ht!$A$2:$H$423,3,FALSE),1)</f>
        <v>#N/A</v>
      </c>
      <c r="AC939" s="20" t="e">
        <f>ROUND(VLOOKUP($N939,ht!$A$2:$H$423,4,FALSE),1)</f>
        <v>#N/A</v>
      </c>
      <c r="AD939" s="20" t="e">
        <f>ROUND(VLOOKUP($N939,ht!$A$2:$H$423,5,FALSE),1)</f>
        <v>#N/A</v>
      </c>
      <c r="AE939" s="20" t="e">
        <f>ROUND(VLOOKUP($N939,ht!$A$2:$H$423,6,FALSE),1)</f>
        <v>#N/A</v>
      </c>
      <c r="AF939" s="20" t="e">
        <f>ROUND(VLOOKUP($N939,ht!$A$2:$H$423,7,FALSE),1)</f>
        <v>#N/A</v>
      </c>
      <c r="AG939" s="20" t="e">
        <f>ROUND(VLOOKUP($N939,ht!$A$2:$H$423,8,FALSE),1)</f>
        <v>#N/A</v>
      </c>
    </row>
    <row r="940" spans="1:33" x14ac:dyDescent="0.75">
      <c r="A940" s="4"/>
      <c r="B940" s="5"/>
      <c r="C940" s="6"/>
      <c r="D940" s="6"/>
      <c r="E940" s="6"/>
      <c r="F940" s="6"/>
      <c r="G940" s="6"/>
      <c r="H940" s="35" t="str">
        <f t="shared" si="90"/>
        <v/>
      </c>
      <c r="I940" s="35" t="str">
        <f t="shared" si="91"/>
        <v/>
      </c>
      <c r="J940" s="35" t="str">
        <f t="shared" si="92"/>
        <v/>
      </c>
      <c r="K940" s="36" t="str">
        <f>Profile!$B$14</f>
        <v>700101-1</v>
      </c>
      <c r="L940" s="37">
        <f t="shared" ca="1" si="87"/>
        <v>45085</v>
      </c>
      <c r="M940" s="20" t="str">
        <f t="shared" si="88"/>
        <v>0</v>
      </c>
      <c r="N940" s="20" t="str">
        <f t="shared" si="89"/>
        <v>0</v>
      </c>
      <c r="O940" s="20" t="e">
        <f>ROUND(VLOOKUP($M940,age!$A$2:$M$479,2,FALSE),1)</f>
        <v>#N/A</v>
      </c>
      <c r="P940" s="20" t="e">
        <f>ROUND(VLOOKUP($M940,age!$A$2:$M$479,3,FALSE),1)</f>
        <v>#N/A</v>
      </c>
      <c r="Q940" s="20" t="e">
        <f>ROUND(VLOOKUP($M940,age!$A$2:$M$479,4,FALSE),1)</f>
        <v>#N/A</v>
      </c>
      <c r="R940" s="20" t="e">
        <f>ROUND(VLOOKUP($M940,age!$A$2:$M$479,5,FALSE),1)</f>
        <v>#N/A</v>
      </c>
      <c r="S940" s="20" t="e">
        <f>ROUND(VLOOKUP($M940,age!$A$2:$M$479,6,FALSE),1)</f>
        <v>#N/A</v>
      </c>
      <c r="T940" s="20" t="e">
        <f>ROUND(VLOOKUP($M940,age!$A$2:$M$479,7,FALSE),1)</f>
        <v>#N/A</v>
      </c>
      <c r="U940" s="20" t="e">
        <f>ROUND(VLOOKUP($M940,age!$A$2:$M$479,8,FALSE),1)</f>
        <v>#N/A</v>
      </c>
      <c r="V940" s="20" t="e">
        <f>ROUND(VLOOKUP($M940,age!$A$2:$M$479,9,FALSE),1)</f>
        <v>#N/A</v>
      </c>
      <c r="W940" s="20" t="e">
        <f>ROUND(VLOOKUP($M940,age!$A$2:$M$479,10,FALSE),1)</f>
        <v>#N/A</v>
      </c>
      <c r="X940" s="20" t="e">
        <f>ROUND(VLOOKUP($M940,age!$A$2:$M$479,11,FALSE),1)</f>
        <v>#N/A</v>
      </c>
      <c r="Y940" s="20" t="e">
        <f>ROUND(VLOOKUP($M940,age!$A$2:$M$479,12,FALSE),1)</f>
        <v>#N/A</v>
      </c>
      <c r="Z940" s="20" t="e">
        <f>ROUND(VLOOKUP($M940,age!$A$2:$M$479,13,FALSE),1)</f>
        <v>#N/A</v>
      </c>
      <c r="AA940" s="20" t="e">
        <f>ROUND(VLOOKUP($N940,ht!$A$2:$H$423,2,FALSE),1)</f>
        <v>#N/A</v>
      </c>
      <c r="AB940" s="38" t="e">
        <f>ROUND(VLOOKUP($N940,ht!$A$2:$H$423,3,FALSE),1)</f>
        <v>#N/A</v>
      </c>
      <c r="AC940" s="20" t="e">
        <f>ROUND(VLOOKUP($N940,ht!$A$2:$H$423,4,FALSE),1)</f>
        <v>#N/A</v>
      </c>
      <c r="AD940" s="20" t="e">
        <f>ROUND(VLOOKUP($N940,ht!$A$2:$H$423,5,FALSE),1)</f>
        <v>#N/A</v>
      </c>
      <c r="AE940" s="20" t="e">
        <f>ROUND(VLOOKUP($N940,ht!$A$2:$H$423,6,FALSE),1)</f>
        <v>#N/A</v>
      </c>
      <c r="AF940" s="20" t="e">
        <f>ROUND(VLOOKUP($N940,ht!$A$2:$H$423,7,FALSE),1)</f>
        <v>#N/A</v>
      </c>
      <c r="AG940" s="20" t="e">
        <f>ROUND(VLOOKUP($N940,ht!$A$2:$H$423,8,FALSE),1)</f>
        <v>#N/A</v>
      </c>
    </row>
    <row r="941" spans="1:33" x14ac:dyDescent="0.75">
      <c r="A941" s="4"/>
      <c r="B941" s="5"/>
      <c r="C941" s="6"/>
      <c r="D941" s="6"/>
      <c r="E941" s="6"/>
      <c r="F941" s="6"/>
      <c r="G941" s="6"/>
      <c r="H941" s="35" t="str">
        <f t="shared" si="90"/>
        <v/>
      </c>
      <c r="I941" s="35" t="str">
        <f t="shared" si="91"/>
        <v/>
      </c>
      <c r="J941" s="35" t="str">
        <f t="shared" si="92"/>
        <v/>
      </c>
      <c r="K941" s="36" t="str">
        <f>Profile!$B$14</f>
        <v>700101-1</v>
      </c>
      <c r="L941" s="37">
        <f t="shared" ca="1" si="87"/>
        <v>45085</v>
      </c>
      <c r="M941" s="20" t="str">
        <f t="shared" si="88"/>
        <v>0</v>
      </c>
      <c r="N941" s="20" t="str">
        <f t="shared" si="89"/>
        <v>0</v>
      </c>
      <c r="O941" s="20" t="e">
        <f>ROUND(VLOOKUP($M941,age!$A$2:$M$479,2,FALSE),1)</f>
        <v>#N/A</v>
      </c>
      <c r="P941" s="20" t="e">
        <f>ROUND(VLOOKUP($M941,age!$A$2:$M$479,3,FALSE),1)</f>
        <v>#N/A</v>
      </c>
      <c r="Q941" s="20" t="e">
        <f>ROUND(VLOOKUP($M941,age!$A$2:$M$479,4,FALSE),1)</f>
        <v>#N/A</v>
      </c>
      <c r="R941" s="20" t="e">
        <f>ROUND(VLOOKUP($M941,age!$A$2:$M$479,5,FALSE),1)</f>
        <v>#N/A</v>
      </c>
      <c r="S941" s="20" t="e">
        <f>ROUND(VLOOKUP($M941,age!$A$2:$M$479,6,FALSE),1)</f>
        <v>#N/A</v>
      </c>
      <c r="T941" s="20" t="e">
        <f>ROUND(VLOOKUP($M941,age!$A$2:$M$479,7,FALSE),1)</f>
        <v>#N/A</v>
      </c>
      <c r="U941" s="20" t="e">
        <f>ROUND(VLOOKUP($M941,age!$A$2:$M$479,8,FALSE),1)</f>
        <v>#N/A</v>
      </c>
      <c r="V941" s="20" t="e">
        <f>ROUND(VLOOKUP($M941,age!$A$2:$M$479,9,FALSE),1)</f>
        <v>#N/A</v>
      </c>
      <c r="W941" s="20" t="e">
        <f>ROUND(VLOOKUP($M941,age!$A$2:$M$479,10,FALSE),1)</f>
        <v>#N/A</v>
      </c>
      <c r="X941" s="20" t="e">
        <f>ROUND(VLOOKUP($M941,age!$A$2:$M$479,11,FALSE),1)</f>
        <v>#N/A</v>
      </c>
      <c r="Y941" s="20" t="e">
        <f>ROUND(VLOOKUP($M941,age!$A$2:$M$479,12,FALSE),1)</f>
        <v>#N/A</v>
      </c>
      <c r="Z941" s="20" t="e">
        <f>ROUND(VLOOKUP($M941,age!$A$2:$M$479,13,FALSE),1)</f>
        <v>#N/A</v>
      </c>
      <c r="AA941" s="20" t="e">
        <f>ROUND(VLOOKUP($N941,ht!$A$2:$H$423,2,FALSE),1)</f>
        <v>#N/A</v>
      </c>
      <c r="AB941" s="38" t="e">
        <f>ROUND(VLOOKUP($N941,ht!$A$2:$H$423,3,FALSE),1)</f>
        <v>#N/A</v>
      </c>
      <c r="AC941" s="20" t="e">
        <f>ROUND(VLOOKUP($N941,ht!$A$2:$H$423,4,FALSE),1)</f>
        <v>#N/A</v>
      </c>
      <c r="AD941" s="20" t="e">
        <f>ROUND(VLOOKUP($N941,ht!$A$2:$H$423,5,FALSE),1)</f>
        <v>#N/A</v>
      </c>
      <c r="AE941" s="20" t="e">
        <f>ROUND(VLOOKUP($N941,ht!$A$2:$H$423,6,FALSE),1)</f>
        <v>#N/A</v>
      </c>
      <c r="AF941" s="20" t="e">
        <f>ROUND(VLOOKUP($N941,ht!$A$2:$H$423,7,FALSE),1)</f>
        <v>#N/A</v>
      </c>
      <c r="AG941" s="20" t="e">
        <f>ROUND(VLOOKUP($N941,ht!$A$2:$H$423,8,FALSE),1)</f>
        <v>#N/A</v>
      </c>
    </row>
    <row r="942" spans="1:33" x14ac:dyDescent="0.75">
      <c r="A942" s="4"/>
      <c r="B942" s="5"/>
      <c r="C942" s="6"/>
      <c r="D942" s="6"/>
      <c r="E942" s="6"/>
      <c r="F942" s="6"/>
      <c r="G942" s="6"/>
      <c r="H942" s="35" t="str">
        <f t="shared" si="90"/>
        <v/>
      </c>
      <c r="I942" s="35" t="str">
        <f t="shared" si="91"/>
        <v/>
      </c>
      <c r="J942" s="35" t="str">
        <f t="shared" si="92"/>
        <v/>
      </c>
      <c r="K942" s="36" t="str">
        <f>Profile!$B$14</f>
        <v>700101-1</v>
      </c>
      <c r="L942" s="37">
        <f t="shared" ca="1" si="87"/>
        <v>45085</v>
      </c>
      <c r="M942" s="20" t="str">
        <f t="shared" si="88"/>
        <v>0</v>
      </c>
      <c r="N942" s="20" t="str">
        <f t="shared" si="89"/>
        <v>0</v>
      </c>
      <c r="O942" s="20" t="e">
        <f>ROUND(VLOOKUP($M942,age!$A$2:$M$479,2,FALSE),1)</f>
        <v>#N/A</v>
      </c>
      <c r="P942" s="20" t="e">
        <f>ROUND(VLOOKUP($M942,age!$A$2:$M$479,3,FALSE),1)</f>
        <v>#N/A</v>
      </c>
      <c r="Q942" s="20" t="e">
        <f>ROUND(VLOOKUP($M942,age!$A$2:$M$479,4,FALSE),1)</f>
        <v>#N/A</v>
      </c>
      <c r="R942" s="20" t="e">
        <f>ROUND(VLOOKUP($M942,age!$A$2:$M$479,5,FALSE),1)</f>
        <v>#N/A</v>
      </c>
      <c r="S942" s="20" t="e">
        <f>ROUND(VLOOKUP($M942,age!$A$2:$M$479,6,FALSE),1)</f>
        <v>#N/A</v>
      </c>
      <c r="T942" s="20" t="e">
        <f>ROUND(VLOOKUP($M942,age!$A$2:$M$479,7,FALSE),1)</f>
        <v>#N/A</v>
      </c>
      <c r="U942" s="20" t="e">
        <f>ROUND(VLOOKUP($M942,age!$A$2:$M$479,8,FALSE),1)</f>
        <v>#N/A</v>
      </c>
      <c r="V942" s="20" t="e">
        <f>ROUND(VLOOKUP($M942,age!$A$2:$M$479,9,FALSE),1)</f>
        <v>#N/A</v>
      </c>
      <c r="W942" s="20" t="e">
        <f>ROUND(VLOOKUP($M942,age!$A$2:$M$479,10,FALSE),1)</f>
        <v>#N/A</v>
      </c>
      <c r="X942" s="20" t="e">
        <f>ROUND(VLOOKUP($M942,age!$A$2:$M$479,11,FALSE),1)</f>
        <v>#N/A</v>
      </c>
      <c r="Y942" s="20" t="e">
        <f>ROUND(VLOOKUP($M942,age!$A$2:$M$479,12,FALSE),1)</f>
        <v>#N/A</v>
      </c>
      <c r="Z942" s="20" t="e">
        <f>ROUND(VLOOKUP($M942,age!$A$2:$M$479,13,FALSE),1)</f>
        <v>#N/A</v>
      </c>
      <c r="AA942" s="20" t="e">
        <f>ROUND(VLOOKUP($N942,ht!$A$2:$H$423,2,FALSE),1)</f>
        <v>#N/A</v>
      </c>
      <c r="AB942" s="38" t="e">
        <f>ROUND(VLOOKUP($N942,ht!$A$2:$H$423,3,FALSE),1)</f>
        <v>#N/A</v>
      </c>
      <c r="AC942" s="20" t="e">
        <f>ROUND(VLOOKUP($N942,ht!$A$2:$H$423,4,FALSE),1)</f>
        <v>#N/A</v>
      </c>
      <c r="AD942" s="20" t="e">
        <f>ROUND(VLOOKUP($N942,ht!$A$2:$H$423,5,FALSE),1)</f>
        <v>#N/A</v>
      </c>
      <c r="AE942" s="20" t="e">
        <f>ROUND(VLOOKUP($N942,ht!$A$2:$H$423,6,FALSE),1)</f>
        <v>#N/A</v>
      </c>
      <c r="AF942" s="20" t="e">
        <f>ROUND(VLOOKUP($N942,ht!$A$2:$H$423,7,FALSE),1)</f>
        <v>#N/A</v>
      </c>
      <c r="AG942" s="20" t="e">
        <f>ROUND(VLOOKUP($N942,ht!$A$2:$H$423,8,FALSE),1)</f>
        <v>#N/A</v>
      </c>
    </row>
    <row r="943" spans="1:33" x14ac:dyDescent="0.75">
      <c r="A943" s="4"/>
      <c r="B943" s="5"/>
      <c r="C943" s="6"/>
      <c r="D943" s="6"/>
      <c r="E943" s="6"/>
      <c r="F943" s="6"/>
      <c r="G943" s="6"/>
      <c r="H943" s="35" t="str">
        <f t="shared" si="90"/>
        <v/>
      </c>
      <c r="I943" s="35" t="str">
        <f t="shared" si="91"/>
        <v/>
      </c>
      <c r="J943" s="35" t="str">
        <f t="shared" si="92"/>
        <v/>
      </c>
      <c r="K943" s="36" t="str">
        <f>Profile!$B$14</f>
        <v>700101-1</v>
      </c>
      <c r="L943" s="37">
        <f t="shared" ca="1" si="87"/>
        <v>45085</v>
      </c>
      <c r="M943" s="20" t="str">
        <f t="shared" si="88"/>
        <v>0</v>
      </c>
      <c r="N943" s="20" t="str">
        <f t="shared" si="89"/>
        <v>0</v>
      </c>
      <c r="O943" s="20" t="e">
        <f>ROUND(VLOOKUP($M943,age!$A$2:$M$479,2,FALSE),1)</f>
        <v>#N/A</v>
      </c>
      <c r="P943" s="20" t="e">
        <f>ROUND(VLOOKUP($M943,age!$A$2:$M$479,3,FALSE),1)</f>
        <v>#N/A</v>
      </c>
      <c r="Q943" s="20" t="e">
        <f>ROUND(VLOOKUP($M943,age!$A$2:$M$479,4,FALSE),1)</f>
        <v>#N/A</v>
      </c>
      <c r="R943" s="20" t="e">
        <f>ROUND(VLOOKUP($M943,age!$A$2:$M$479,5,FALSE),1)</f>
        <v>#N/A</v>
      </c>
      <c r="S943" s="20" t="e">
        <f>ROUND(VLOOKUP($M943,age!$A$2:$M$479,6,FALSE),1)</f>
        <v>#N/A</v>
      </c>
      <c r="T943" s="20" t="e">
        <f>ROUND(VLOOKUP($M943,age!$A$2:$M$479,7,FALSE),1)</f>
        <v>#N/A</v>
      </c>
      <c r="U943" s="20" t="e">
        <f>ROUND(VLOOKUP($M943,age!$A$2:$M$479,8,FALSE),1)</f>
        <v>#N/A</v>
      </c>
      <c r="V943" s="20" t="e">
        <f>ROUND(VLOOKUP($M943,age!$A$2:$M$479,9,FALSE),1)</f>
        <v>#N/A</v>
      </c>
      <c r="W943" s="20" t="e">
        <f>ROUND(VLOOKUP($M943,age!$A$2:$M$479,10,FALSE),1)</f>
        <v>#N/A</v>
      </c>
      <c r="X943" s="20" t="e">
        <f>ROUND(VLOOKUP($M943,age!$A$2:$M$479,11,FALSE),1)</f>
        <v>#N/A</v>
      </c>
      <c r="Y943" s="20" t="e">
        <f>ROUND(VLOOKUP($M943,age!$A$2:$M$479,12,FALSE),1)</f>
        <v>#N/A</v>
      </c>
      <c r="Z943" s="20" t="e">
        <f>ROUND(VLOOKUP($M943,age!$A$2:$M$479,13,FALSE),1)</f>
        <v>#N/A</v>
      </c>
      <c r="AA943" s="20" t="e">
        <f>ROUND(VLOOKUP($N943,ht!$A$2:$H$423,2,FALSE),1)</f>
        <v>#N/A</v>
      </c>
      <c r="AB943" s="38" t="e">
        <f>ROUND(VLOOKUP($N943,ht!$A$2:$H$423,3,FALSE),1)</f>
        <v>#N/A</v>
      </c>
      <c r="AC943" s="20" t="e">
        <f>ROUND(VLOOKUP($N943,ht!$A$2:$H$423,4,FALSE),1)</f>
        <v>#N/A</v>
      </c>
      <c r="AD943" s="20" t="e">
        <f>ROUND(VLOOKUP($N943,ht!$A$2:$H$423,5,FALSE),1)</f>
        <v>#N/A</v>
      </c>
      <c r="AE943" s="20" t="e">
        <f>ROUND(VLOOKUP($N943,ht!$A$2:$H$423,6,FALSE),1)</f>
        <v>#N/A</v>
      </c>
      <c r="AF943" s="20" t="e">
        <f>ROUND(VLOOKUP($N943,ht!$A$2:$H$423,7,FALSE),1)</f>
        <v>#N/A</v>
      </c>
      <c r="AG943" s="20" t="e">
        <f>ROUND(VLOOKUP($N943,ht!$A$2:$H$423,8,FALSE),1)</f>
        <v>#N/A</v>
      </c>
    </row>
    <row r="944" spans="1:33" x14ac:dyDescent="0.75">
      <c r="A944" s="4"/>
      <c r="B944" s="5"/>
      <c r="C944" s="6"/>
      <c r="D944" s="6"/>
      <c r="E944" s="6"/>
      <c r="F944" s="6"/>
      <c r="G944" s="6"/>
      <c r="H944" s="35" t="str">
        <f t="shared" si="90"/>
        <v/>
      </c>
      <c r="I944" s="35" t="str">
        <f t="shared" si="91"/>
        <v/>
      </c>
      <c r="J944" s="35" t="str">
        <f t="shared" si="92"/>
        <v/>
      </c>
      <c r="K944" s="36" t="str">
        <f>Profile!$B$14</f>
        <v>700101-1</v>
      </c>
      <c r="L944" s="37">
        <f t="shared" ca="1" si="87"/>
        <v>45085</v>
      </c>
      <c r="M944" s="20" t="str">
        <f t="shared" si="88"/>
        <v>0</v>
      </c>
      <c r="N944" s="20" t="str">
        <f t="shared" si="89"/>
        <v>0</v>
      </c>
      <c r="O944" s="20" t="e">
        <f>ROUND(VLOOKUP($M944,age!$A$2:$M$479,2,FALSE),1)</f>
        <v>#N/A</v>
      </c>
      <c r="P944" s="20" t="e">
        <f>ROUND(VLOOKUP($M944,age!$A$2:$M$479,3,FALSE),1)</f>
        <v>#N/A</v>
      </c>
      <c r="Q944" s="20" t="e">
        <f>ROUND(VLOOKUP($M944,age!$A$2:$M$479,4,FALSE),1)</f>
        <v>#N/A</v>
      </c>
      <c r="R944" s="20" t="e">
        <f>ROUND(VLOOKUP($M944,age!$A$2:$M$479,5,FALSE),1)</f>
        <v>#N/A</v>
      </c>
      <c r="S944" s="20" t="e">
        <f>ROUND(VLOOKUP($M944,age!$A$2:$M$479,6,FALSE),1)</f>
        <v>#N/A</v>
      </c>
      <c r="T944" s="20" t="e">
        <f>ROUND(VLOOKUP($M944,age!$A$2:$M$479,7,FALSE),1)</f>
        <v>#N/A</v>
      </c>
      <c r="U944" s="20" t="e">
        <f>ROUND(VLOOKUP($M944,age!$A$2:$M$479,8,FALSE),1)</f>
        <v>#N/A</v>
      </c>
      <c r="V944" s="20" t="e">
        <f>ROUND(VLOOKUP($M944,age!$A$2:$M$479,9,FALSE),1)</f>
        <v>#N/A</v>
      </c>
      <c r="W944" s="20" t="e">
        <f>ROUND(VLOOKUP($M944,age!$A$2:$M$479,10,FALSE),1)</f>
        <v>#N/A</v>
      </c>
      <c r="X944" s="20" t="e">
        <f>ROUND(VLOOKUP($M944,age!$A$2:$M$479,11,FALSE),1)</f>
        <v>#N/A</v>
      </c>
      <c r="Y944" s="20" t="e">
        <f>ROUND(VLOOKUP($M944,age!$A$2:$M$479,12,FALSE),1)</f>
        <v>#N/A</v>
      </c>
      <c r="Z944" s="20" t="e">
        <f>ROUND(VLOOKUP($M944,age!$A$2:$M$479,13,FALSE),1)</f>
        <v>#N/A</v>
      </c>
      <c r="AA944" s="20" t="e">
        <f>ROUND(VLOOKUP($N944,ht!$A$2:$H$423,2,FALSE),1)</f>
        <v>#N/A</v>
      </c>
      <c r="AB944" s="38" t="e">
        <f>ROUND(VLOOKUP($N944,ht!$A$2:$H$423,3,FALSE),1)</f>
        <v>#N/A</v>
      </c>
      <c r="AC944" s="20" t="e">
        <f>ROUND(VLOOKUP($N944,ht!$A$2:$H$423,4,FALSE),1)</f>
        <v>#N/A</v>
      </c>
      <c r="AD944" s="20" t="e">
        <f>ROUND(VLOOKUP($N944,ht!$A$2:$H$423,5,FALSE),1)</f>
        <v>#N/A</v>
      </c>
      <c r="AE944" s="20" t="e">
        <f>ROUND(VLOOKUP($N944,ht!$A$2:$H$423,6,FALSE),1)</f>
        <v>#N/A</v>
      </c>
      <c r="AF944" s="20" t="e">
        <f>ROUND(VLOOKUP($N944,ht!$A$2:$H$423,7,FALSE),1)</f>
        <v>#N/A</v>
      </c>
      <c r="AG944" s="20" t="e">
        <f>ROUND(VLOOKUP($N944,ht!$A$2:$H$423,8,FALSE),1)</f>
        <v>#N/A</v>
      </c>
    </row>
    <row r="945" spans="1:33" x14ac:dyDescent="0.75">
      <c r="A945" s="4"/>
      <c r="B945" s="5"/>
      <c r="C945" s="6"/>
      <c r="D945" s="6"/>
      <c r="E945" s="6"/>
      <c r="F945" s="6"/>
      <c r="G945" s="6"/>
      <c r="H945" s="35" t="str">
        <f t="shared" si="90"/>
        <v/>
      </c>
      <c r="I945" s="35" t="str">
        <f t="shared" si="91"/>
        <v/>
      </c>
      <c r="J945" s="35" t="str">
        <f t="shared" si="92"/>
        <v/>
      </c>
      <c r="K945" s="36" t="str">
        <f>Profile!$B$14</f>
        <v>700101-1</v>
      </c>
      <c r="L945" s="37">
        <f t="shared" ca="1" si="87"/>
        <v>45085</v>
      </c>
      <c r="M945" s="20" t="str">
        <f t="shared" si="88"/>
        <v>0</v>
      </c>
      <c r="N945" s="20" t="str">
        <f t="shared" si="89"/>
        <v>0</v>
      </c>
      <c r="O945" s="20" t="e">
        <f>ROUND(VLOOKUP($M945,age!$A$2:$M$479,2,FALSE),1)</f>
        <v>#N/A</v>
      </c>
      <c r="P945" s="20" t="e">
        <f>ROUND(VLOOKUP($M945,age!$A$2:$M$479,3,FALSE),1)</f>
        <v>#N/A</v>
      </c>
      <c r="Q945" s="20" t="e">
        <f>ROUND(VLOOKUP($M945,age!$A$2:$M$479,4,FALSE),1)</f>
        <v>#N/A</v>
      </c>
      <c r="R945" s="20" t="e">
        <f>ROUND(VLOOKUP($M945,age!$A$2:$M$479,5,FALSE),1)</f>
        <v>#N/A</v>
      </c>
      <c r="S945" s="20" t="e">
        <f>ROUND(VLOOKUP($M945,age!$A$2:$M$479,6,FALSE),1)</f>
        <v>#N/A</v>
      </c>
      <c r="T945" s="20" t="e">
        <f>ROUND(VLOOKUP($M945,age!$A$2:$M$479,7,FALSE),1)</f>
        <v>#N/A</v>
      </c>
      <c r="U945" s="20" t="e">
        <f>ROUND(VLOOKUP($M945,age!$A$2:$M$479,8,FALSE),1)</f>
        <v>#N/A</v>
      </c>
      <c r="V945" s="20" t="e">
        <f>ROUND(VLOOKUP($M945,age!$A$2:$M$479,9,FALSE),1)</f>
        <v>#N/A</v>
      </c>
      <c r="W945" s="20" t="e">
        <f>ROUND(VLOOKUP($M945,age!$A$2:$M$479,10,FALSE),1)</f>
        <v>#N/A</v>
      </c>
      <c r="X945" s="20" t="e">
        <f>ROUND(VLOOKUP($M945,age!$A$2:$M$479,11,FALSE),1)</f>
        <v>#N/A</v>
      </c>
      <c r="Y945" s="20" t="e">
        <f>ROUND(VLOOKUP($M945,age!$A$2:$M$479,12,FALSE),1)</f>
        <v>#N/A</v>
      </c>
      <c r="Z945" s="20" t="e">
        <f>ROUND(VLOOKUP($M945,age!$A$2:$M$479,13,FALSE),1)</f>
        <v>#N/A</v>
      </c>
      <c r="AA945" s="20" t="e">
        <f>ROUND(VLOOKUP($N945,ht!$A$2:$H$423,2,FALSE),1)</f>
        <v>#N/A</v>
      </c>
      <c r="AB945" s="38" t="e">
        <f>ROUND(VLOOKUP($N945,ht!$A$2:$H$423,3,FALSE),1)</f>
        <v>#N/A</v>
      </c>
      <c r="AC945" s="20" t="e">
        <f>ROUND(VLOOKUP($N945,ht!$A$2:$H$423,4,FALSE),1)</f>
        <v>#N/A</v>
      </c>
      <c r="AD945" s="20" t="e">
        <f>ROUND(VLOOKUP($N945,ht!$A$2:$H$423,5,FALSE),1)</f>
        <v>#N/A</v>
      </c>
      <c r="AE945" s="20" t="e">
        <f>ROUND(VLOOKUP($N945,ht!$A$2:$H$423,6,FALSE),1)</f>
        <v>#N/A</v>
      </c>
      <c r="AF945" s="20" t="e">
        <f>ROUND(VLOOKUP($N945,ht!$A$2:$H$423,7,FALSE),1)</f>
        <v>#N/A</v>
      </c>
      <c r="AG945" s="20" t="e">
        <f>ROUND(VLOOKUP($N945,ht!$A$2:$H$423,8,FALSE),1)</f>
        <v>#N/A</v>
      </c>
    </row>
    <row r="946" spans="1:33" x14ac:dyDescent="0.75">
      <c r="A946" s="4"/>
      <c r="B946" s="5"/>
      <c r="C946" s="6"/>
      <c r="D946" s="6"/>
      <c r="E946" s="6"/>
      <c r="F946" s="6"/>
      <c r="G946" s="6"/>
      <c r="H946" s="35" t="str">
        <f t="shared" si="90"/>
        <v/>
      </c>
      <c r="I946" s="35" t="str">
        <f t="shared" si="91"/>
        <v/>
      </c>
      <c r="J946" s="35" t="str">
        <f t="shared" si="92"/>
        <v/>
      </c>
      <c r="K946" s="36" t="str">
        <f>Profile!$B$14</f>
        <v>700101-1</v>
      </c>
      <c r="L946" s="37">
        <f t="shared" ca="1" si="87"/>
        <v>45085</v>
      </c>
      <c r="M946" s="20" t="str">
        <f t="shared" si="88"/>
        <v>0</v>
      </c>
      <c r="N946" s="20" t="str">
        <f t="shared" si="89"/>
        <v>0</v>
      </c>
      <c r="O946" s="20" t="e">
        <f>ROUND(VLOOKUP($M946,age!$A$2:$M$479,2,FALSE),1)</f>
        <v>#N/A</v>
      </c>
      <c r="P946" s="20" t="e">
        <f>ROUND(VLOOKUP($M946,age!$A$2:$M$479,3,FALSE),1)</f>
        <v>#N/A</v>
      </c>
      <c r="Q946" s="20" t="e">
        <f>ROUND(VLOOKUP($M946,age!$A$2:$M$479,4,FALSE),1)</f>
        <v>#N/A</v>
      </c>
      <c r="R946" s="20" t="e">
        <f>ROUND(VLOOKUP($M946,age!$A$2:$M$479,5,FALSE),1)</f>
        <v>#N/A</v>
      </c>
      <c r="S946" s="20" t="e">
        <f>ROUND(VLOOKUP($M946,age!$A$2:$M$479,6,FALSE),1)</f>
        <v>#N/A</v>
      </c>
      <c r="T946" s="20" t="e">
        <f>ROUND(VLOOKUP($M946,age!$A$2:$M$479,7,FALSE),1)</f>
        <v>#N/A</v>
      </c>
      <c r="U946" s="20" t="e">
        <f>ROUND(VLOOKUP($M946,age!$A$2:$M$479,8,FALSE),1)</f>
        <v>#N/A</v>
      </c>
      <c r="V946" s="20" t="e">
        <f>ROUND(VLOOKUP($M946,age!$A$2:$M$479,9,FALSE),1)</f>
        <v>#N/A</v>
      </c>
      <c r="W946" s="20" t="e">
        <f>ROUND(VLOOKUP($M946,age!$A$2:$M$479,10,FALSE),1)</f>
        <v>#N/A</v>
      </c>
      <c r="X946" s="20" t="e">
        <f>ROUND(VLOOKUP($M946,age!$A$2:$M$479,11,FALSE),1)</f>
        <v>#N/A</v>
      </c>
      <c r="Y946" s="20" t="e">
        <f>ROUND(VLOOKUP($M946,age!$A$2:$M$479,12,FALSE),1)</f>
        <v>#N/A</v>
      </c>
      <c r="Z946" s="20" t="e">
        <f>ROUND(VLOOKUP($M946,age!$A$2:$M$479,13,FALSE),1)</f>
        <v>#N/A</v>
      </c>
      <c r="AA946" s="20" t="e">
        <f>ROUND(VLOOKUP($N946,ht!$A$2:$H$423,2,FALSE),1)</f>
        <v>#N/A</v>
      </c>
      <c r="AB946" s="38" t="e">
        <f>ROUND(VLOOKUP($N946,ht!$A$2:$H$423,3,FALSE),1)</f>
        <v>#N/A</v>
      </c>
      <c r="AC946" s="20" t="e">
        <f>ROUND(VLOOKUP($N946,ht!$A$2:$H$423,4,FALSE),1)</f>
        <v>#N/A</v>
      </c>
      <c r="AD946" s="20" t="e">
        <f>ROUND(VLOOKUP($N946,ht!$A$2:$H$423,5,FALSE),1)</f>
        <v>#N/A</v>
      </c>
      <c r="AE946" s="20" t="e">
        <f>ROUND(VLOOKUP($N946,ht!$A$2:$H$423,6,FALSE),1)</f>
        <v>#N/A</v>
      </c>
      <c r="AF946" s="20" t="e">
        <f>ROUND(VLOOKUP($N946,ht!$A$2:$H$423,7,FALSE),1)</f>
        <v>#N/A</v>
      </c>
      <c r="AG946" s="20" t="e">
        <f>ROUND(VLOOKUP($N946,ht!$A$2:$H$423,8,FALSE),1)</f>
        <v>#N/A</v>
      </c>
    </row>
    <row r="947" spans="1:33" x14ac:dyDescent="0.75">
      <c r="A947" s="4"/>
      <c r="B947" s="5"/>
      <c r="C947" s="6"/>
      <c r="D947" s="6"/>
      <c r="E947" s="6"/>
      <c r="F947" s="6"/>
      <c r="G947" s="6"/>
      <c r="H947" s="35" t="str">
        <f t="shared" si="90"/>
        <v/>
      </c>
      <c r="I947" s="35" t="str">
        <f t="shared" si="91"/>
        <v/>
      </c>
      <c r="J947" s="35" t="str">
        <f t="shared" si="92"/>
        <v/>
      </c>
      <c r="K947" s="36" t="str">
        <f>Profile!$B$14</f>
        <v>700101-1</v>
      </c>
      <c r="L947" s="37">
        <f t="shared" ca="1" si="87"/>
        <v>45085</v>
      </c>
      <c r="M947" s="20" t="str">
        <f t="shared" si="88"/>
        <v>0</v>
      </c>
      <c r="N947" s="20" t="str">
        <f t="shared" si="89"/>
        <v>0</v>
      </c>
      <c r="O947" s="20" t="e">
        <f>ROUND(VLOOKUP($M947,age!$A$2:$M$479,2,FALSE),1)</f>
        <v>#N/A</v>
      </c>
      <c r="P947" s="20" t="e">
        <f>ROUND(VLOOKUP($M947,age!$A$2:$M$479,3,FALSE),1)</f>
        <v>#N/A</v>
      </c>
      <c r="Q947" s="20" t="e">
        <f>ROUND(VLOOKUP($M947,age!$A$2:$M$479,4,FALSE),1)</f>
        <v>#N/A</v>
      </c>
      <c r="R947" s="20" t="e">
        <f>ROUND(VLOOKUP($M947,age!$A$2:$M$479,5,FALSE),1)</f>
        <v>#N/A</v>
      </c>
      <c r="S947" s="20" t="e">
        <f>ROUND(VLOOKUP($M947,age!$A$2:$M$479,6,FALSE),1)</f>
        <v>#N/A</v>
      </c>
      <c r="T947" s="20" t="e">
        <f>ROUND(VLOOKUP($M947,age!$A$2:$M$479,7,FALSE),1)</f>
        <v>#N/A</v>
      </c>
      <c r="U947" s="20" t="e">
        <f>ROUND(VLOOKUP($M947,age!$A$2:$M$479,8,FALSE),1)</f>
        <v>#N/A</v>
      </c>
      <c r="V947" s="20" t="e">
        <f>ROUND(VLOOKUP($M947,age!$A$2:$M$479,9,FALSE),1)</f>
        <v>#N/A</v>
      </c>
      <c r="W947" s="20" t="e">
        <f>ROUND(VLOOKUP($M947,age!$A$2:$M$479,10,FALSE),1)</f>
        <v>#N/A</v>
      </c>
      <c r="X947" s="20" t="e">
        <f>ROUND(VLOOKUP($M947,age!$A$2:$M$479,11,FALSE),1)</f>
        <v>#N/A</v>
      </c>
      <c r="Y947" s="20" t="e">
        <f>ROUND(VLOOKUP($M947,age!$A$2:$M$479,12,FALSE),1)</f>
        <v>#N/A</v>
      </c>
      <c r="Z947" s="20" t="e">
        <f>ROUND(VLOOKUP($M947,age!$A$2:$M$479,13,FALSE),1)</f>
        <v>#N/A</v>
      </c>
      <c r="AA947" s="20" t="e">
        <f>ROUND(VLOOKUP($N947,ht!$A$2:$H$423,2,FALSE),1)</f>
        <v>#N/A</v>
      </c>
      <c r="AB947" s="38" t="e">
        <f>ROUND(VLOOKUP($N947,ht!$A$2:$H$423,3,FALSE),1)</f>
        <v>#N/A</v>
      </c>
      <c r="AC947" s="20" t="e">
        <f>ROUND(VLOOKUP($N947,ht!$A$2:$H$423,4,FALSE),1)</f>
        <v>#N/A</v>
      </c>
      <c r="AD947" s="20" t="e">
        <f>ROUND(VLOOKUP($N947,ht!$A$2:$H$423,5,FALSE),1)</f>
        <v>#N/A</v>
      </c>
      <c r="AE947" s="20" t="e">
        <f>ROUND(VLOOKUP($N947,ht!$A$2:$H$423,6,FALSE),1)</f>
        <v>#N/A</v>
      </c>
      <c r="AF947" s="20" t="e">
        <f>ROUND(VLOOKUP($N947,ht!$A$2:$H$423,7,FALSE),1)</f>
        <v>#N/A</v>
      </c>
      <c r="AG947" s="20" t="e">
        <f>ROUND(VLOOKUP($N947,ht!$A$2:$H$423,8,FALSE),1)</f>
        <v>#N/A</v>
      </c>
    </row>
    <row r="948" spans="1:33" x14ac:dyDescent="0.75">
      <c r="A948" s="4"/>
      <c r="B948" s="5"/>
      <c r="C948" s="6"/>
      <c r="D948" s="6"/>
      <c r="E948" s="6"/>
      <c r="F948" s="6"/>
      <c r="G948" s="6"/>
      <c r="H948" s="35" t="str">
        <f t="shared" si="90"/>
        <v/>
      </c>
      <c r="I948" s="35" t="str">
        <f t="shared" si="91"/>
        <v/>
      </c>
      <c r="J948" s="35" t="str">
        <f t="shared" si="92"/>
        <v/>
      </c>
      <c r="K948" s="36" t="str">
        <f>Profile!$B$14</f>
        <v>700101-1</v>
      </c>
      <c r="L948" s="37">
        <f t="shared" ca="1" si="87"/>
        <v>45085</v>
      </c>
      <c r="M948" s="20" t="str">
        <f t="shared" si="88"/>
        <v>0</v>
      </c>
      <c r="N948" s="20" t="str">
        <f t="shared" si="89"/>
        <v>0</v>
      </c>
      <c r="O948" s="20" t="e">
        <f>ROUND(VLOOKUP($M948,age!$A$2:$M$479,2,FALSE),1)</f>
        <v>#N/A</v>
      </c>
      <c r="P948" s="20" t="e">
        <f>ROUND(VLOOKUP($M948,age!$A$2:$M$479,3,FALSE),1)</f>
        <v>#N/A</v>
      </c>
      <c r="Q948" s="20" t="e">
        <f>ROUND(VLOOKUP($M948,age!$A$2:$M$479,4,FALSE),1)</f>
        <v>#N/A</v>
      </c>
      <c r="R948" s="20" t="e">
        <f>ROUND(VLOOKUP($M948,age!$A$2:$M$479,5,FALSE),1)</f>
        <v>#N/A</v>
      </c>
      <c r="S948" s="20" t="e">
        <f>ROUND(VLOOKUP($M948,age!$A$2:$M$479,6,FALSE),1)</f>
        <v>#N/A</v>
      </c>
      <c r="T948" s="20" t="e">
        <f>ROUND(VLOOKUP($M948,age!$A$2:$M$479,7,FALSE),1)</f>
        <v>#N/A</v>
      </c>
      <c r="U948" s="20" t="e">
        <f>ROUND(VLOOKUP($M948,age!$A$2:$M$479,8,FALSE),1)</f>
        <v>#N/A</v>
      </c>
      <c r="V948" s="20" t="e">
        <f>ROUND(VLOOKUP($M948,age!$A$2:$M$479,9,FALSE),1)</f>
        <v>#N/A</v>
      </c>
      <c r="W948" s="20" t="e">
        <f>ROUND(VLOOKUP($M948,age!$A$2:$M$479,10,FALSE),1)</f>
        <v>#N/A</v>
      </c>
      <c r="X948" s="20" t="e">
        <f>ROUND(VLOOKUP($M948,age!$A$2:$M$479,11,FALSE),1)</f>
        <v>#N/A</v>
      </c>
      <c r="Y948" s="20" t="e">
        <f>ROUND(VLOOKUP($M948,age!$A$2:$M$479,12,FALSE),1)</f>
        <v>#N/A</v>
      </c>
      <c r="Z948" s="20" t="e">
        <f>ROUND(VLOOKUP($M948,age!$A$2:$M$479,13,FALSE),1)</f>
        <v>#N/A</v>
      </c>
      <c r="AA948" s="20" t="e">
        <f>ROUND(VLOOKUP($N948,ht!$A$2:$H$423,2,FALSE),1)</f>
        <v>#N/A</v>
      </c>
      <c r="AB948" s="38" t="e">
        <f>ROUND(VLOOKUP($N948,ht!$A$2:$H$423,3,FALSE),1)</f>
        <v>#N/A</v>
      </c>
      <c r="AC948" s="20" t="e">
        <f>ROUND(VLOOKUP($N948,ht!$A$2:$H$423,4,FALSE),1)</f>
        <v>#N/A</v>
      </c>
      <c r="AD948" s="20" t="e">
        <f>ROUND(VLOOKUP($N948,ht!$A$2:$H$423,5,FALSE),1)</f>
        <v>#N/A</v>
      </c>
      <c r="AE948" s="20" t="e">
        <f>ROUND(VLOOKUP($N948,ht!$A$2:$H$423,6,FALSE),1)</f>
        <v>#N/A</v>
      </c>
      <c r="AF948" s="20" t="e">
        <f>ROUND(VLOOKUP($N948,ht!$A$2:$H$423,7,FALSE),1)</f>
        <v>#N/A</v>
      </c>
      <c r="AG948" s="20" t="e">
        <f>ROUND(VLOOKUP($N948,ht!$A$2:$H$423,8,FALSE),1)</f>
        <v>#N/A</v>
      </c>
    </row>
    <row r="949" spans="1:33" x14ac:dyDescent="0.75">
      <c r="A949" s="4"/>
      <c r="B949" s="5"/>
      <c r="C949" s="6"/>
      <c r="D949" s="6"/>
      <c r="E949" s="6"/>
      <c r="F949" s="6"/>
      <c r="G949" s="6"/>
      <c r="H949" s="35" t="str">
        <f t="shared" si="90"/>
        <v/>
      </c>
      <c r="I949" s="35" t="str">
        <f t="shared" si="91"/>
        <v/>
      </c>
      <c r="J949" s="35" t="str">
        <f t="shared" si="92"/>
        <v/>
      </c>
      <c r="K949" s="36" t="str">
        <f>Profile!$B$14</f>
        <v>700101-1</v>
      </c>
      <c r="L949" s="37">
        <f t="shared" ca="1" si="87"/>
        <v>45085</v>
      </c>
      <c r="M949" s="20" t="str">
        <f t="shared" si="88"/>
        <v>0</v>
      </c>
      <c r="N949" s="20" t="str">
        <f t="shared" si="89"/>
        <v>0</v>
      </c>
      <c r="O949" s="20" t="e">
        <f>ROUND(VLOOKUP($M949,age!$A$2:$M$479,2,FALSE),1)</f>
        <v>#N/A</v>
      </c>
      <c r="P949" s="20" t="e">
        <f>ROUND(VLOOKUP($M949,age!$A$2:$M$479,3,FALSE),1)</f>
        <v>#N/A</v>
      </c>
      <c r="Q949" s="20" t="e">
        <f>ROUND(VLOOKUP($M949,age!$A$2:$M$479,4,FALSE),1)</f>
        <v>#N/A</v>
      </c>
      <c r="R949" s="20" t="e">
        <f>ROUND(VLOOKUP($M949,age!$A$2:$M$479,5,FALSE),1)</f>
        <v>#N/A</v>
      </c>
      <c r="S949" s="20" t="e">
        <f>ROUND(VLOOKUP($M949,age!$A$2:$M$479,6,FALSE),1)</f>
        <v>#N/A</v>
      </c>
      <c r="T949" s="20" t="e">
        <f>ROUND(VLOOKUP($M949,age!$A$2:$M$479,7,FALSE),1)</f>
        <v>#N/A</v>
      </c>
      <c r="U949" s="20" t="e">
        <f>ROUND(VLOOKUP($M949,age!$A$2:$M$479,8,FALSE),1)</f>
        <v>#N/A</v>
      </c>
      <c r="V949" s="20" t="e">
        <f>ROUND(VLOOKUP($M949,age!$A$2:$M$479,9,FALSE),1)</f>
        <v>#N/A</v>
      </c>
      <c r="W949" s="20" t="e">
        <f>ROUND(VLOOKUP($M949,age!$A$2:$M$479,10,FALSE),1)</f>
        <v>#N/A</v>
      </c>
      <c r="X949" s="20" t="e">
        <f>ROUND(VLOOKUP($M949,age!$A$2:$M$479,11,FALSE),1)</f>
        <v>#N/A</v>
      </c>
      <c r="Y949" s="20" t="e">
        <f>ROUND(VLOOKUP($M949,age!$A$2:$M$479,12,FALSE),1)</f>
        <v>#N/A</v>
      </c>
      <c r="Z949" s="20" t="e">
        <f>ROUND(VLOOKUP($M949,age!$A$2:$M$479,13,FALSE),1)</f>
        <v>#N/A</v>
      </c>
      <c r="AA949" s="20" t="e">
        <f>ROUND(VLOOKUP($N949,ht!$A$2:$H$423,2,FALSE),1)</f>
        <v>#N/A</v>
      </c>
      <c r="AB949" s="38" t="e">
        <f>ROUND(VLOOKUP($N949,ht!$A$2:$H$423,3,FALSE),1)</f>
        <v>#N/A</v>
      </c>
      <c r="AC949" s="20" t="e">
        <f>ROUND(VLOOKUP($N949,ht!$A$2:$H$423,4,FALSE),1)</f>
        <v>#N/A</v>
      </c>
      <c r="AD949" s="20" t="e">
        <f>ROUND(VLOOKUP($N949,ht!$A$2:$H$423,5,FALSE),1)</f>
        <v>#N/A</v>
      </c>
      <c r="AE949" s="20" t="e">
        <f>ROUND(VLOOKUP($N949,ht!$A$2:$H$423,6,FALSE),1)</f>
        <v>#N/A</v>
      </c>
      <c r="AF949" s="20" t="e">
        <f>ROUND(VLOOKUP($N949,ht!$A$2:$H$423,7,FALSE),1)</f>
        <v>#N/A</v>
      </c>
      <c r="AG949" s="20" t="e">
        <f>ROUND(VLOOKUP($N949,ht!$A$2:$H$423,8,FALSE),1)</f>
        <v>#N/A</v>
      </c>
    </row>
    <row r="950" spans="1:33" x14ac:dyDescent="0.75">
      <c r="A950" s="4"/>
      <c r="B950" s="5"/>
      <c r="C950" s="6"/>
      <c r="D950" s="6"/>
      <c r="E950" s="6"/>
      <c r="F950" s="6"/>
      <c r="G950" s="6"/>
      <c r="H950" s="35" t="str">
        <f t="shared" si="90"/>
        <v/>
      </c>
      <c r="I950" s="35" t="str">
        <f t="shared" si="91"/>
        <v/>
      </c>
      <c r="J950" s="35" t="str">
        <f t="shared" si="92"/>
        <v/>
      </c>
      <c r="K950" s="36" t="str">
        <f>Profile!$B$14</f>
        <v>700101-1</v>
      </c>
      <c r="L950" s="37">
        <f t="shared" ca="1" si="87"/>
        <v>45085</v>
      </c>
      <c r="M950" s="20" t="str">
        <f t="shared" si="88"/>
        <v>0</v>
      </c>
      <c r="N950" s="20" t="str">
        <f t="shared" si="89"/>
        <v>0</v>
      </c>
      <c r="O950" s="20" t="e">
        <f>ROUND(VLOOKUP($M950,age!$A$2:$M$479,2,FALSE),1)</f>
        <v>#N/A</v>
      </c>
      <c r="P950" s="20" t="e">
        <f>ROUND(VLOOKUP($M950,age!$A$2:$M$479,3,FALSE),1)</f>
        <v>#N/A</v>
      </c>
      <c r="Q950" s="20" t="e">
        <f>ROUND(VLOOKUP($M950,age!$A$2:$M$479,4,FALSE),1)</f>
        <v>#N/A</v>
      </c>
      <c r="R950" s="20" t="e">
        <f>ROUND(VLOOKUP($M950,age!$A$2:$M$479,5,FALSE),1)</f>
        <v>#N/A</v>
      </c>
      <c r="S950" s="20" t="e">
        <f>ROUND(VLOOKUP($M950,age!$A$2:$M$479,6,FALSE),1)</f>
        <v>#N/A</v>
      </c>
      <c r="T950" s="20" t="e">
        <f>ROUND(VLOOKUP($M950,age!$A$2:$M$479,7,FALSE),1)</f>
        <v>#N/A</v>
      </c>
      <c r="U950" s="20" t="e">
        <f>ROUND(VLOOKUP($M950,age!$A$2:$M$479,8,FALSE),1)</f>
        <v>#N/A</v>
      </c>
      <c r="V950" s="20" t="e">
        <f>ROUND(VLOOKUP($M950,age!$A$2:$M$479,9,FALSE),1)</f>
        <v>#N/A</v>
      </c>
      <c r="W950" s="20" t="e">
        <f>ROUND(VLOOKUP($M950,age!$A$2:$M$479,10,FALSE),1)</f>
        <v>#N/A</v>
      </c>
      <c r="X950" s="20" t="e">
        <f>ROUND(VLOOKUP($M950,age!$A$2:$M$479,11,FALSE),1)</f>
        <v>#N/A</v>
      </c>
      <c r="Y950" s="20" t="e">
        <f>ROUND(VLOOKUP($M950,age!$A$2:$M$479,12,FALSE),1)</f>
        <v>#N/A</v>
      </c>
      <c r="Z950" s="20" t="e">
        <f>ROUND(VLOOKUP($M950,age!$A$2:$M$479,13,FALSE),1)</f>
        <v>#N/A</v>
      </c>
      <c r="AA950" s="20" t="e">
        <f>ROUND(VLOOKUP($N950,ht!$A$2:$H$423,2,FALSE),1)</f>
        <v>#N/A</v>
      </c>
      <c r="AB950" s="38" t="e">
        <f>ROUND(VLOOKUP($N950,ht!$A$2:$H$423,3,FALSE),1)</f>
        <v>#N/A</v>
      </c>
      <c r="AC950" s="20" t="e">
        <f>ROUND(VLOOKUP($N950,ht!$A$2:$H$423,4,FALSE),1)</f>
        <v>#N/A</v>
      </c>
      <c r="AD950" s="20" t="e">
        <f>ROUND(VLOOKUP($N950,ht!$A$2:$H$423,5,FALSE),1)</f>
        <v>#N/A</v>
      </c>
      <c r="AE950" s="20" t="e">
        <f>ROUND(VLOOKUP($N950,ht!$A$2:$H$423,6,FALSE),1)</f>
        <v>#N/A</v>
      </c>
      <c r="AF950" s="20" t="e">
        <f>ROUND(VLOOKUP($N950,ht!$A$2:$H$423,7,FALSE),1)</f>
        <v>#N/A</v>
      </c>
      <c r="AG950" s="20" t="e">
        <f>ROUND(VLOOKUP($N950,ht!$A$2:$H$423,8,FALSE),1)</f>
        <v>#N/A</v>
      </c>
    </row>
    <row r="951" spans="1:33" x14ac:dyDescent="0.75">
      <c r="A951" s="4"/>
      <c r="B951" s="5"/>
      <c r="C951" s="6"/>
      <c r="D951" s="6"/>
      <c r="E951" s="6"/>
      <c r="F951" s="6"/>
      <c r="G951" s="6"/>
      <c r="H951" s="35" t="str">
        <f t="shared" si="90"/>
        <v/>
      </c>
      <c r="I951" s="35" t="str">
        <f t="shared" si="91"/>
        <v/>
      </c>
      <c r="J951" s="35" t="str">
        <f t="shared" si="92"/>
        <v/>
      </c>
      <c r="K951" s="36" t="str">
        <f>Profile!$B$14</f>
        <v>700101-1</v>
      </c>
      <c r="L951" s="37">
        <f t="shared" ca="1" si="87"/>
        <v>45085</v>
      </c>
      <c r="M951" s="20" t="str">
        <f t="shared" si="88"/>
        <v>0</v>
      </c>
      <c r="N951" s="20" t="str">
        <f t="shared" si="89"/>
        <v>0</v>
      </c>
      <c r="O951" s="20" t="e">
        <f>ROUND(VLOOKUP($M951,age!$A$2:$M$479,2,FALSE),1)</f>
        <v>#N/A</v>
      </c>
      <c r="P951" s="20" t="e">
        <f>ROUND(VLOOKUP($M951,age!$A$2:$M$479,3,FALSE),1)</f>
        <v>#N/A</v>
      </c>
      <c r="Q951" s="20" t="e">
        <f>ROUND(VLOOKUP($M951,age!$A$2:$M$479,4,FALSE),1)</f>
        <v>#N/A</v>
      </c>
      <c r="R951" s="20" t="e">
        <f>ROUND(VLOOKUP($M951,age!$A$2:$M$479,5,FALSE),1)</f>
        <v>#N/A</v>
      </c>
      <c r="S951" s="20" t="e">
        <f>ROUND(VLOOKUP($M951,age!$A$2:$M$479,6,FALSE),1)</f>
        <v>#N/A</v>
      </c>
      <c r="T951" s="20" t="e">
        <f>ROUND(VLOOKUP($M951,age!$A$2:$M$479,7,FALSE),1)</f>
        <v>#N/A</v>
      </c>
      <c r="U951" s="20" t="e">
        <f>ROUND(VLOOKUP($M951,age!$A$2:$M$479,8,FALSE),1)</f>
        <v>#N/A</v>
      </c>
      <c r="V951" s="20" t="e">
        <f>ROUND(VLOOKUP($M951,age!$A$2:$M$479,9,FALSE),1)</f>
        <v>#N/A</v>
      </c>
      <c r="W951" s="20" t="e">
        <f>ROUND(VLOOKUP($M951,age!$A$2:$M$479,10,FALSE),1)</f>
        <v>#N/A</v>
      </c>
      <c r="X951" s="20" t="e">
        <f>ROUND(VLOOKUP($M951,age!$A$2:$M$479,11,FALSE),1)</f>
        <v>#N/A</v>
      </c>
      <c r="Y951" s="20" t="e">
        <f>ROUND(VLOOKUP($M951,age!$A$2:$M$479,12,FALSE),1)</f>
        <v>#N/A</v>
      </c>
      <c r="Z951" s="20" t="e">
        <f>ROUND(VLOOKUP($M951,age!$A$2:$M$479,13,FALSE),1)</f>
        <v>#N/A</v>
      </c>
      <c r="AA951" s="20" t="e">
        <f>ROUND(VLOOKUP($N951,ht!$A$2:$H$423,2,FALSE),1)</f>
        <v>#N/A</v>
      </c>
      <c r="AB951" s="38" t="e">
        <f>ROUND(VLOOKUP($N951,ht!$A$2:$H$423,3,FALSE),1)</f>
        <v>#N/A</v>
      </c>
      <c r="AC951" s="20" t="e">
        <f>ROUND(VLOOKUP($N951,ht!$A$2:$H$423,4,FALSE),1)</f>
        <v>#N/A</v>
      </c>
      <c r="AD951" s="20" t="e">
        <f>ROUND(VLOOKUP($N951,ht!$A$2:$H$423,5,FALSE),1)</f>
        <v>#N/A</v>
      </c>
      <c r="AE951" s="20" t="e">
        <f>ROUND(VLOOKUP($N951,ht!$A$2:$H$423,6,FALSE),1)</f>
        <v>#N/A</v>
      </c>
      <c r="AF951" s="20" t="e">
        <f>ROUND(VLOOKUP($N951,ht!$A$2:$H$423,7,FALSE),1)</f>
        <v>#N/A</v>
      </c>
      <c r="AG951" s="20" t="e">
        <f>ROUND(VLOOKUP($N951,ht!$A$2:$H$423,8,FALSE),1)</f>
        <v>#N/A</v>
      </c>
    </row>
    <row r="952" spans="1:33" x14ac:dyDescent="0.75">
      <c r="A952" s="4"/>
      <c r="B952" s="5"/>
      <c r="C952" s="6"/>
      <c r="D952" s="6"/>
      <c r="E952" s="6"/>
      <c r="F952" s="6"/>
      <c r="G952" s="6"/>
      <c r="H952" s="35" t="str">
        <f t="shared" si="90"/>
        <v/>
      </c>
      <c r="I952" s="35" t="str">
        <f t="shared" si="91"/>
        <v/>
      </c>
      <c r="J952" s="35" t="str">
        <f t="shared" si="92"/>
        <v/>
      </c>
      <c r="K952" s="36" t="str">
        <f>Profile!$B$14</f>
        <v>700101-1</v>
      </c>
      <c r="L952" s="37">
        <f t="shared" ca="1" si="87"/>
        <v>45085</v>
      </c>
      <c r="M952" s="20" t="str">
        <f t="shared" si="88"/>
        <v>0</v>
      </c>
      <c r="N952" s="20" t="str">
        <f t="shared" si="89"/>
        <v>0</v>
      </c>
      <c r="O952" s="20" t="e">
        <f>ROUND(VLOOKUP($M952,age!$A$2:$M$479,2,FALSE),1)</f>
        <v>#N/A</v>
      </c>
      <c r="P952" s="20" t="e">
        <f>ROUND(VLOOKUP($M952,age!$A$2:$M$479,3,FALSE),1)</f>
        <v>#N/A</v>
      </c>
      <c r="Q952" s="20" t="e">
        <f>ROUND(VLOOKUP($M952,age!$A$2:$M$479,4,FALSE),1)</f>
        <v>#N/A</v>
      </c>
      <c r="R952" s="20" t="e">
        <f>ROUND(VLOOKUP($M952,age!$A$2:$M$479,5,FALSE),1)</f>
        <v>#N/A</v>
      </c>
      <c r="S952" s="20" t="e">
        <f>ROUND(VLOOKUP($M952,age!$A$2:$M$479,6,FALSE),1)</f>
        <v>#N/A</v>
      </c>
      <c r="T952" s="20" t="e">
        <f>ROUND(VLOOKUP($M952,age!$A$2:$M$479,7,FALSE),1)</f>
        <v>#N/A</v>
      </c>
      <c r="U952" s="20" t="e">
        <f>ROUND(VLOOKUP($M952,age!$A$2:$M$479,8,FALSE),1)</f>
        <v>#N/A</v>
      </c>
      <c r="V952" s="20" t="e">
        <f>ROUND(VLOOKUP($M952,age!$A$2:$M$479,9,FALSE),1)</f>
        <v>#N/A</v>
      </c>
      <c r="W952" s="20" t="e">
        <f>ROUND(VLOOKUP($M952,age!$A$2:$M$479,10,FALSE),1)</f>
        <v>#N/A</v>
      </c>
      <c r="X952" s="20" t="e">
        <f>ROUND(VLOOKUP($M952,age!$A$2:$M$479,11,FALSE),1)</f>
        <v>#N/A</v>
      </c>
      <c r="Y952" s="20" t="e">
        <f>ROUND(VLOOKUP($M952,age!$A$2:$M$479,12,FALSE),1)</f>
        <v>#N/A</v>
      </c>
      <c r="Z952" s="20" t="e">
        <f>ROUND(VLOOKUP($M952,age!$A$2:$M$479,13,FALSE),1)</f>
        <v>#N/A</v>
      </c>
      <c r="AA952" s="20" t="e">
        <f>ROUND(VLOOKUP($N952,ht!$A$2:$H$423,2,FALSE),1)</f>
        <v>#N/A</v>
      </c>
      <c r="AB952" s="38" t="e">
        <f>ROUND(VLOOKUP($N952,ht!$A$2:$H$423,3,FALSE),1)</f>
        <v>#N/A</v>
      </c>
      <c r="AC952" s="20" t="e">
        <f>ROUND(VLOOKUP($N952,ht!$A$2:$H$423,4,FALSE),1)</f>
        <v>#N/A</v>
      </c>
      <c r="AD952" s="20" t="e">
        <f>ROUND(VLOOKUP($N952,ht!$A$2:$H$423,5,FALSE),1)</f>
        <v>#N/A</v>
      </c>
      <c r="AE952" s="20" t="e">
        <f>ROUND(VLOOKUP($N952,ht!$A$2:$H$423,6,FALSE),1)</f>
        <v>#N/A</v>
      </c>
      <c r="AF952" s="20" t="e">
        <f>ROUND(VLOOKUP($N952,ht!$A$2:$H$423,7,FALSE),1)</f>
        <v>#N/A</v>
      </c>
      <c r="AG952" s="20" t="e">
        <f>ROUND(VLOOKUP($N952,ht!$A$2:$H$423,8,FALSE),1)</f>
        <v>#N/A</v>
      </c>
    </row>
    <row r="953" spans="1:33" x14ac:dyDescent="0.75">
      <c r="A953" s="4"/>
      <c r="B953" s="5"/>
      <c r="C953" s="6"/>
      <c r="D953" s="6"/>
      <c r="E953" s="6"/>
      <c r="F953" s="6"/>
      <c r="G953" s="6"/>
      <c r="H953" s="35" t="str">
        <f t="shared" si="90"/>
        <v/>
      </c>
      <c r="I953" s="35" t="str">
        <f t="shared" si="91"/>
        <v/>
      </c>
      <c r="J953" s="35" t="str">
        <f t="shared" si="92"/>
        <v/>
      </c>
      <c r="K953" s="36" t="str">
        <f>Profile!$B$14</f>
        <v>700101-1</v>
      </c>
      <c r="L953" s="37">
        <f t="shared" ca="1" si="87"/>
        <v>45085</v>
      </c>
      <c r="M953" s="20" t="str">
        <f t="shared" si="88"/>
        <v>0</v>
      </c>
      <c r="N953" s="20" t="str">
        <f t="shared" si="89"/>
        <v>0</v>
      </c>
      <c r="O953" s="20" t="e">
        <f>ROUND(VLOOKUP($M953,age!$A$2:$M$479,2,FALSE),1)</f>
        <v>#N/A</v>
      </c>
      <c r="P953" s="20" t="e">
        <f>ROUND(VLOOKUP($M953,age!$A$2:$M$479,3,FALSE),1)</f>
        <v>#N/A</v>
      </c>
      <c r="Q953" s="20" t="e">
        <f>ROUND(VLOOKUP($M953,age!$A$2:$M$479,4,FALSE),1)</f>
        <v>#N/A</v>
      </c>
      <c r="R953" s="20" t="e">
        <f>ROUND(VLOOKUP($M953,age!$A$2:$M$479,5,FALSE),1)</f>
        <v>#N/A</v>
      </c>
      <c r="S953" s="20" t="e">
        <f>ROUND(VLOOKUP($M953,age!$A$2:$M$479,6,FALSE),1)</f>
        <v>#N/A</v>
      </c>
      <c r="T953" s="20" t="e">
        <f>ROUND(VLOOKUP($M953,age!$A$2:$M$479,7,FALSE),1)</f>
        <v>#N/A</v>
      </c>
      <c r="U953" s="20" t="e">
        <f>ROUND(VLOOKUP($M953,age!$A$2:$M$479,8,FALSE),1)</f>
        <v>#N/A</v>
      </c>
      <c r="V953" s="20" t="e">
        <f>ROUND(VLOOKUP($M953,age!$A$2:$M$479,9,FALSE),1)</f>
        <v>#N/A</v>
      </c>
      <c r="W953" s="20" t="e">
        <f>ROUND(VLOOKUP($M953,age!$A$2:$M$479,10,FALSE),1)</f>
        <v>#N/A</v>
      </c>
      <c r="X953" s="20" t="e">
        <f>ROUND(VLOOKUP($M953,age!$A$2:$M$479,11,FALSE),1)</f>
        <v>#N/A</v>
      </c>
      <c r="Y953" s="20" t="e">
        <f>ROUND(VLOOKUP($M953,age!$A$2:$M$479,12,FALSE),1)</f>
        <v>#N/A</v>
      </c>
      <c r="Z953" s="20" t="e">
        <f>ROUND(VLOOKUP($M953,age!$A$2:$M$479,13,FALSE),1)</f>
        <v>#N/A</v>
      </c>
      <c r="AA953" s="20" t="e">
        <f>ROUND(VLOOKUP($N953,ht!$A$2:$H$423,2,FALSE),1)</f>
        <v>#N/A</v>
      </c>
      <c r="AB953" s="38" t="e">
        <f>ROUND(VLOOKUP($N953,ht!$A$2:$H$423,3,FALSE),1)</f>
        <v>#N/A</v>
      </c>
      <c r="AC953" s="20" t="e">
        <f>ROUND(VLOOKUP($N953,ht!$A$2:$H$423,4,FALSE),1)</f>
        <v>#N/A</v>
      </c>
      <c r="AD953" s="20" t="e">
        <f>ROUND(VLOOKUP($N953,ht!$A$2:$H$423,5,FALSE),1)</f>
        <v>#N/A</v>
      </c>
      <c r="AE953" s="20" t="e">
        <f>ROUND(VLOOKUP($N953,ht!$A$2:$H$423,6,FALSE),1)</f>
        <v>#N/A</v>
      </c>
      <c r="AF953" s="20" t="e">
        <f>ROUND(VLOOKUP($N953,ht!$A$2:$H$423,7,FALSE),1)</f>
        <v>#N/A</v>
      </c>
      <c r="AG953" s="20" t="e">
        <f>ROUND(VLOOKUP($N953,ht!$A$2:$H$423,8,FALSE),1)</f>
        <v>#N/A</v>
      </c>
    </row>
    <row r="954" spans="1:33" x14ac:dyDescent="0.75">
      <c r="A954" s="4"/>
      <c r="B954" s="5"/>
      <c r="C954" s="6"/>
      <c r="D954" s="6"/>
      <c r="E954" s="6"/>
      <c r="F954" s="6"/>
      <c r="G954" s="6"/>
      <c r="H954" s="35" t="str">
        <f t="shared" si="90"/>
        <v/>
      </c>
      <c r="I954" s="35" t="str">
        <f t="shared" si="91"/>
        <v/>
      </c>
      <c r="J954" s="35" t="str">
        <f t="shared" si="92"/>
        <v/>
      </c>
      <c r="K954" s="36" t="str">
        <f>Profile!$B$14</f>
        <v>700101-1</v>
      </c>
      <c r="L954" s="37">
        <f t="shared" ca="1" si="87"/>
        <v>45085</v>
      </c>
      <c r="M954" s="20" t="str">
        <f t="shared" si="88"/>
        <v>0</v>
      </c>
      <c r="N954" s="20" t="str">
        <f t="shared" si="89"/>
        <v>0</v>
      </c>
      <c r="O954" s="20" t="e">
        <f>ROUND(VLOOKUP($M954,age!$A$2:$M$479,2,FALSE),1)</f>
        <v>#N/A</v>
      </c>
      <c r="P954" s="20" t="e">
        <f>ROUND(VLOOKUP($M954,age!$A$2:$M$479,3,FALSE),1)</f>
        <v>#N/A</v>
      </c>
      <c r="Q954" s="20" t="e">
        <f>ROUND(VLOOKUP($M954,age!$A$2:$M$479,4,FALSE),1)</f>
        <v>#N/A</v>
      </c>
      <c r="R954" s="20" t="e">
        <f>ROUND(VLOOKUP($M954,age!$A$2:$M$479,5,FALSE),1)</f>
        <v>#N/A</v>
      </c>
      <c r="S954" s="20" t="e">
        <f>ROUND(VLOOKUP($M954,age!$A$2:$M$479,6,FALSE),1)</f>
        <v>#N/A</v>
      </c>
      <c r="T954" s="20" t="e">
        <f>ROUND(VLOOKUP($M954,age!$A$2:$M$479,7,FALSE),1)</f>
        <v>#N/A</v>
      </c>
      <c r="U954" s="20" t="e">
        <f>ROUND(VLOOKUP($M954,age!$A$2:$M$479,8,FALSE),1)</f>
        <v>#N/A</v>
      </c>
      <c r="V954" s="20" t="e">
        <f>ROUND(VLOOKUP($M954,age!$A$2:$M$479,9,FALSE),1)</f>
        <v>#N/A</v>
      </c>
      <c r="W954" s="20" t="e">
        <f>ROUND(VLOOKUP($M954,age!$A$2:$M$479,10,FALSE),1)</f>
        <v>#N/A</v>
      </c>
      <c r="X954" s="20" t="e">
        <f>ROUND(VLOOKUP($M954,age!$A$2:$M$479,11,FALSE),1)</f>
        <v>#N/A</v>
      </c>
      <c r="Y954" s="20" t="e">
        <f>ROUND(VLOOKUP($M954,age!$A$2:$M$479,12,FALSE),1)</f>
        <v>#N/A</v>
      </c>
      <c r="Z954" s="20" t="e">
        <f>ROUND(VLOOKUP($M954,age!$A$2:$M$479,13,FALSE),1)</f>
        <v>#N/A</v>
      </c>
      <c r="AA954" s="20" t="e">
        <f>ROUND(VLOOKUP($N954,ht!$A$2:$H$423,2,FALSE),1)</f>
        <v>#N/A</v>
      </c>
      <c r="AB954" s="38" t="e">
        <f>ROUND(VLOOKUP($N954,ht!$A$2:$H$423,3,FALSE),1)</f>
        <v>#N/A</v>
      </c>
      <c r="AC954" s="20" t="e">
        <f>ROUND(VLOOKUP($N954,ht!$A$2:$H$423,4,FALSE),1)</f>
        <v>#N/A</v>
      </c>
      <c r="AD954" s="20" t="e">
        <f>ROUND(VLOOKUP($N954,ht!$A$2:$H$423,5,FALSE),1)</f>
        <v>#N/A</v>
      </c>
      <c r="AE954" s="20" t="e">
        <f>ROUND(VLOOKUP($N954,ht!$A$2:$H$423,6,FALSE),1)</f>
        <v>#N/A</v>
      </c>
      <c r="AF954" s="20" t="e">
        <f>ROUND(VLOOKUP($N954,ht!$A$2:$H$423,7,FALSE),1)</f>
        <v>#N/A</v>
      </c>
      <c r="AG954" s="20" t="e">
        <f>ROUND(VLOOKUP($N954,ht!$A$2:$H$423,8,FALSE),1)</f>
        <v>#N/A</v>
      </c>
    </row>
    <row r="955" spans="1:33" x14ac:dyDescent="0.75">
      <c r="A955" s="4"/>
      <c r="B955" s="5"/>
      <c r="C955" s="6"/>
      <c r="D955" s="6"/>
      <c r="E955" s="6"/>
      <c r="F955" s="6"/>
      <c r="G955" s="6"/>
      <c r="H955" s="35" t="str">
        <f t="shared" si="90"/>
        <v/>
      </c>
      <c r="I955" s="35" t="str">
        <f t="shared" si="91"/>
        <v/>
      </c>
      <c r="J955" s="35" t="str">
        <f t="shared" si="92"/>
        <v/>
      </c>
      <c r="K955" s="36" t="str">
        <f>Profile!$B$14</f>
        <v>700101-1</v>
      </c>
      <c r="L955" s="37">
        <f t="shared" ca="1" si="87"/>
        <v>45085</v>
      </c>
      <c r="M955" s="20" t="str">
        <f t="shared" si="88"/>
        <v>0</v>
      </c>
      <c r="N955" s="20" t="str">
        <f t="shared" si="89"/>
        <v>0</v>
      </c>
      <c r="O955" s="20" t="e">
        <f>ROUND(VLOOKUP($M955,age!$A$2:$M$479,2,FALSE),1)</f>
        <v>#N/A</v>
      </c>
      <c r="P955" s="20" t="e">
        <f>ROUND(VLOOKUP($M955,age!$A$2:$M$479,3,FALSE),1)</f>
        <v>#N/A</v>
      </c>
      <c r="Q955" s="20" t="e">
        <f>ROUND(VLOOKUP($M955,age!$A$2:$M$479,4,FALSE),1)</f>
        <v>#N/A</v>
      </c>
      <c r="R955" s="20" t="e">
        <f>ROUND(VLOOKUP($M955,age!$A$2:$M$479,5,FALSE),1)</f>
        <v>#N/A</v>
      </c>
      <c r="S955" s="20" t="e">
        <f>ROUND(VLOOKUP($M955,age!$A$2:$M$479,6,FALSE),1)</f>
        <v>#N/A</v>
      </c>
      <c r="T955" s="20" t="e">
        <f>ROUND(VLOOKUP($M955,age!$A$2:$M$479,7,FALSE),1)</f>
        <v>#N/A</v>
      </c>
      <c r="U955" s="20" t="e">
        <f>ROUND(VLOOKUP($M955,age!$A$2:$M$479,8,FALSE),1)</f>
        <v>#N/A</v>
      </c>
      <c r="V955" s="20" t="e">
        <f>ROUND(VLOOKUP($M955,age!$A$2:$M$479,9,FALSE),1)</f>
        <v>#N/A</v>
      </c>
      <c r="W955" s="20" t="e">
        <f>ROUND(VLOOKUP($M955,age!$A$2:$M$479,10,FALSE),1)</f>
        <v>#N/A</v>
      </c>
      <c r="X955" s="20" t="e">
        <f>ROUND(VLOOKUP($M955,age!$A$2:$M$479,11,FALSE),1)</f>
        <v>#N/A</v>
      </c>
      <c r="Y955" s="20" t="e">
        <f>ROUND(VLOOKUP($M955,age!$A$2:$M$479,12,FALSE),1)</f>
        <v>#N/A</v>
      </c>
      <c r="Z955" s="20" t="e">
        <f>ROUND(VLOOKUP($M955,age!$A$2:$M$479,13,FALSE),1)</f>
        <v>#N/A</v>
      </c>
      <c r="AA955" s="20" t="e">
        <f>ROUND(VLOOKUP($N955,ht!$A$2:$H$423,2,FALSE),1)</f>
        <v>#N/A</v>
      </c>
      <c r="AB955" s="38" t="e">
        <f>ROUND(VLOOKUP($N955,ht!$A$2:$H$423,3,FALSE),1)</f>
        <v>#N/A</v>
      </c>
      <c r="AC955" s="20" t="e">
        <f>ROUND(VLOOKUP($N955,ht!$A$2:$H$423,4,FALSE),1)</f>
        <v>#N/A</v>
      </c>
      <c r="AD955" s="20" t="e">
        <f>ROUND(VLOOKUP($N955,ht!$A$2:$H$423,5,FALSE),1)</f>
        <v>#N/A</v>
      </c>
      <c r="AE955" s="20" t="e">
        <f>ROUND(VLOOKUP($N955,ht!$A$2:$H$423,6,FALSE),1)</f>
        <v>#N/A</v>
      </c>
      <c r="AF955" s="20" t="e">
        <f>ROUND(VLOOKUP($N955,ht!$A$2:$H$423,7,FALSE),1)</f>
        <v>#N/A</v>
      </c>
      <c r="AG955" s="20" t="e">
        <f>ROUND(VLOOKUP($N955,ht!$A$2:$H$423,8,FALSE),1)</f>
        <v>#N/A</v>
      </c>
    </row>
    <row r="956" spans="1:33" x14ac:dyDescent="0.75">
      <c r="A956" s="4"/>
      <c r="B956" s="5"/>
      <c r="C956" s="6"/>
      <c r="D956" s="6"/>
      <c r="E956" s="6"/>
      <c r="F956" s="6"/>
      <c r="G956" s="6"/>
      <c r="H956" s="35" t="str">
        <f t="shared" si="90"/>
        <v/>
      </c>
      <c r="I956" s="35" t="str">
        <f t="shared" si="91"/>
        <v/>
      </c>
      <c r="J956" s="35" t="str">
        <f t="shared" si="92"/>
        <v/>
      </c>
      <c r="K956" s="36" t="str">
        <f>Profile!$B$14</f>
        <v>700101-1</v>
      </c>
      <c r="L956" s="37">
        <f t="shared" ca="1" si="87"/>
        <v>45085</v>
      </c>
      <c r="M956" s="20" t="str">
        <f t="shared" si="88"/>
        <v>0</v>
      </c>
      <c r="N956" s="20" t="str">
        <f t="shared" si="89"/>
        <v>0</v>
      </c>
      <c r="O956" s="20" t="e">
        <f>ROUND(VLOOKUP($M956,age!$A$2:$M$479,2,FALSE),1)</f>
        <v>#N/A</v>
      </c>
      <c r="P956" s="20" t="e">
        <f>ROUND(VLOOKUP($M956,age!$A$2:$M$479,3,FALSE),1)</f>
        <v>#N/A</v>
      </c>
      <c r="Q956" s="20" t="e">
        <f>ROUND(VLOOKUP($M956,age!$A$2:$M$479,4,FALSE),1)</f>
        <v>#N/A</v>
      </c>
      <c r="R956" s="20" t="e">
        <f>ROUND(VLOOKUP($M956,age!$A$2:$M$479,5,FALSE),1)</f>
        <v>#N/A</v>
      </c>
      <c r="S956" s="20" t="e">
        <f>ROUND(VLOOKUP($M956,age!$A$2:$M$479,6,FALSE),1)</f>
        <v>#N/A</v>
      </c>
      <c r="T956" s="20" t="e">
        <f>ROUND(VLOOKUP($M956,age!$A$2:$M$479,7,FALSE),1)</f>
        <v>#N/A</v>
      </c>
      <c r="U956" s="20" t="e">
        <f>ROUND(VLOOKUP($M956,age!$A$2:$M$479,8,FALSE),1)</f>
        <v>#N/A</v>
      </c>
      <c r="V956" s="20" t="e">
        <f>ROUND(VLOOKUP($M956,age!$A$2:$M$479,9,FALSE),1)</f>
        <v>#N/A</v>
      </c>
      <c r="W956" s="20" t="e">
        <f>ROUND(VLOOKUP($M956,age!$A$2:$M$479,10,FALSE),1)</f>
        <v>#N/A</v>
      </c>
      <c r="X956" s="20" t="e">
        <f>ROUND(VLOOKUP($M956,age!$A$2:$M$479,11,FALSE),1)</f>
        <v>#N/A</v>
      </c>
      <c r="Y956" s="20" t="e">
        <f>ROUND(VLOOKUP($M956,age!$A$2:$M$479,12,FALSE),1)</f>
        <v>#N/A</v>
      </c>
      <c r="Z956" s="20" t="e">
        <f>ROUND(VLOOKUP($M956,age!$A$2:$M$479,13,FALSE),1)</f>
        <v>#N/A</v>
      </c>
      <c r="AA956" s="20" t="e">
        <f>ROUND(VLOOKUP($N956,ht!$A$2:$H$423,2,FALSE),1)</f>
        <v>#N/A</v>
      </c>
      <c r="AB956" s="38" t="e">
        <f>ROUND(VLOOKUP($N956,ht!$A$2:$H$423,3,FALSE),1)</f>
        <v>#N/A</v>
      </c>
      <c r="AC956" s="20" t="e">
        <f>ROUND(VLOOKUP($N956,ht!$A$2:$H$423,4,FALSE),1)</f>
        <v>#N/A</v>
      </c>
      <c r="AD956" s="20" t="e">
        <f>ROUND(VLOOKUP($N956,ht!$A$2:$H$423,5,FALSE),1)</f>
        <v>#N/A</v>
      </c>
      <c r="AE956" s="20" t="e">
        <f>ROUND(VLOOKUP($N956,ht!$A$2:$H$423,6,FALSE),1)</f>
        <v>#N/A</v>
      </c>
      <c r="AF956" s="20" t="e">
        <f>ROUND(VLOOKUP($N956,ht!$A$2:$H$423,7,FALSE),1)</f>
        <v>#N/A</v>
      </c>
      <c r="AG956" s="20" t="e">
        <f>ROUND(VLOOKUP($N956,ht!$A$2:$H$423,8,FALSE),1)</f>
        <v>#N/A</v>
      </c>
    </row>
    <row r="957" spans="1:33" x14ac:dyDescent="0.75">
      <c r="A957" s="4"/>
      <c r="B957" s="5"/>
      <c r="C957" s="6"/>
      <c r="D957" s="6"/>
      <c r="E957" s="6"/>
      <c r="F957" s="6"/>
      <c r="G957" s="6"/>
      <c r="H957" s="35" t="str">
        <f t="shared" si="90"/>
        <v/>
      </c>
      <c r="I957" s="35" t="str">
        <f t="shared" si="91"/>
        <v/>
      </c>
      <c r="J957" s="35" t="str">
        <f t="shared" si="92"/>
        <v/>
      </c>
      <c r="K957" s="36" t="str">
        <f>Profile!$B$14</f>
        <v>700101-1</v>
      </c>
      <c r="L957" s="37">
        <f t="shared" ca="1" si="87"/>
        <v>45085</v>
      </c>
      <c r="M957" s="20" t="str">
        <f t="shared" si="88"/>
        <v>0</v>
      </c>
      <c r="N957" s="20" t="str">
        <f t="shared" si="89"/>
        <v>0</v>
      </c>
      <c r="O957" s="20" t="e">
        <f>ROUND(VLOOKUP($M957,age!$A$2:$M$479,2,FALSE),1)</f>
        <v>#N/A</v>
      </c>
      <c r="P957" s="20" t="e">
        <f>ROUND(VLOOKUP($M957,age!$A$2:$M$479,3,FALSE),1)</f>
        <v>#N/A</v>
      </c>
      <c r="Q957" s="20" t="e">
        <f>ROUND(VLOOKUP($M957,age!$A$2:$M$479,4,FALSE),1)</f>
        <v>#N/A</v>
      </c>
      <c r="R957" s="20" t="e">
        <f>ROUND(VLOOKUP($M957,age!$A$2:$M$479,5,FALSE),1)</f>
        <v>#N/A</v>
      </c>
      <c r="S957" s="20" t="e">
        <f>ROUND(VLOOKUP($M957,age!$A$2:$M$479,6,FALSE),1)</f>
        <v>#N/A</v>
      </c>
      <c r="T957" s="20" t="e">
        <f>ROUND(VLOOKUP($M957,age!$A$2:$M$479,7,FALSE),1)</f>
        <v>#N/A</v>
      </c>
      <c r="U957" s="20" t="e">
        <f>ROUND(VLOOKUP($M957,age!$A$2:$M$479,8,FALSE),1)</f>
        <v>#N/A</v>
      </c>
      <c r="V957" s="20" t="e">
        <f>ROUND(VLOOKUP($M957,age!$A$2:$M$479,9,FALSE),1)</f>
        <v>#N/A</v>
      </c>
      <c r="W957" s="20" t="e">
        <f>ROUND(VLOOKUP($M957,age!$A$2:$M$479,10,FALSE),1)</f>
        <v>#N/A</v>
      </c>
      <c r="X957" s="20" t="e">
        <f>ROUND(VLOOKUP($M957,age!$A$2:$M$479,11,FALSE),1)</f>
        <v>#N/A</v>
      </c>
      <c r="Y957" s="20" t="e">
        <f>ROUND(VLOOKUP($M957,age!$A$2:$M$479,12,FALSE),1)</f>
        <v>#N/A</v>
      </c>
      <c r="Z957" s="20" t="e">
        <f>ROUND(VLOOKUP($M957,age!$A$2:$M$479,13,FALSE),1)</f>
        <v>#N/A</v>
      </c>
      <c r="AA957" s="20" t="e">
        <f>ROUND(VLOOKUP($N957,ht!$A$2:$H$423,2,FALSE),1)</f>
        <v>#N/A</v>
      </c>
      <c r="AB957" s="38" t="e">
        <f>ROUND(VLOOKUP($N957,ht!$A$2:$H$423,3,FALSE),1)</f>
        <v>#N/A</v>
      </c>
      <c r="AC957" s="20" t="e">
        <f>ROUND(VLOOKUP($N957,ht!$A$2:$H$423,4,FALSE),1)</f>
        <v>#N/A</v>
      </c>
      <c r="AD957" s="20" t="e">
        <f>ROUND(VLOOKUP($N957,ht!$A$2:$H$423,5,FALSE),1)</f>
        <v>#N/A</v>
      </c>
      <c r="AE957" s="20" t="e">
        <f>ROUND(VLOOKUP($N957,ht!$A$2:$H$423,6,FALSE),1)</f>
        <v>#N/A</v>
      </c>
      <c r="AF957" s="20" t="e">
        <f>ROUND(VLOOKUP($N957,ht!$A$2:$H$423,7,FALSE),1)</f>
        <v>#N/A</v>
      </c>
      <c r="AG957" s="20" t="e">
        <f>ROUND(VLOOKUP($N957,ht!$A$2:$H$423,8,FALSE),1)</f>
        <v>#N/A</v>
      </c>
    </row>
    <row r="958" spans="1:33" x14ac:dyDescent="0.75">
      <c r="A958" s="4"/>
      <c r="B958" s="5"/>
      <c r="C958" s="6"/>
      <c r="D958" s="6"/>
      <c r="E958" s="6"/>
      <c r="F958" s="6"/>
      <c r="G958" s="6"/>
      <c r="H958" s="35" t="str">
        <f t="shared" si="90"/>
        <v/>
      </c>
      <c r="I958" s="35" t="str">
        <f t="shared" si="91"/>
        <v/>
      </c>
      <c r="J958" s="35" t="str">
        <f t="shared" si="92"/>
        <v/>
      </c>
      <c r="K958" s="36" t="str">
        <f>Profile!$B$14</f>
        <v>700101-1</v>
      </c>
      <c r="L958" s="37">
        <f t="shared" ca="1" si="87"/>
        <v>45085</v>
      </c>
      <c r="M958" s="20" t="str">
        <f t="shared" si="88"/>
        <v>0</v>
      </c>
      <c r="N958" s="20" t="str">
        <f t="shared" si="89"/>
        <v>0</v>
      </c>
      <c r="O958" s="20" t="e">
        <f>ROUND(VLOOKUP($M958,age!$A$2:$M$479,2,FALSE),1)</f>
        <v>#N/A</v>
      </c>
      <c r="P958" s="20" t="e">
        <f>ROUND(VLOOKUP($M958,age!$A$2:$M$479,3,FALSE),1)</f>
        <v>#N/A</v>
      </c>
      <c r="Q958" s="20" t="e">
        <f>ROUND(VLOOKUP($M958,age!$A$2:$M$479,4,FALSE),1)</f>
        <v>#N/A</v>
      </c>
      <c r="R958" s="20" t="e">
        <f>ROUND(VLOOKUP($M958,age!$A$2:$M$479,5,FALSE),1)</f>
        <v>#N/A</v>
      </c>
      <c r="S958" s="20" t="e">
        <f>ROUND(VLOOKUP($M958,age!$A$2:$M$479,6,FALSE),1)</f>
        <v>#N/A</v>
      </c>
      <c r="T958" s="20" t="e">
        <f>ROUND(VLOOKUP($M958,age!$A$2:$M$479,7,FALSE),1)</f>
        <v>#N/A</v>
      </c>
      <c r="U958" s="20" t="e">
        <f>ROUND(VLOOKUP($M958,age!$A$2:$M$479,8,FALSE),1)</f>
        <v>#N/A</v>
      </c>
      <c r="V958" s="20" t="e">
        <f>ROUND(VLOOKUP($M958,age!$A$2:$M$479,9,FALSE),1)</f>
        <v>#N/A</v>
      </c>
      <c r="W958" s="20" t="e">
        <f>ROUND(VLOOKUP($M958,age!$A$2:$M$479,10,FALSE),1)</f>
        <v>#N/A</v>
      </c>
      <c r="X958" s="20" t="e">
        <f>ROUND(VLOOKUP($M958,age!$A$2:$M$479,11,FALSE),1)</f>
        <v>#N/A</v>
      </c>
      <c r="Y958" s="20" t="e">
        <f>ROUND(VLOOKUP($M958,age!$A$2:$M$479,12,FALSE),1)</f>
        <v>#N/A</v>
      </c>
      <c r="Z958" s="20" t="e">
        <f>ROUND(VLOOKUP($M958,age!$A$2:$M$479,13,FALSE),1)</f>
        <v>#N/A</v>
      </c>
      <c r="AA958" s="20" t="e">
        <f>ROUND(VLOOKUP($N958,ht!$A$2:$H$423,2,FALSE),1)</f>
        <v>#N/A</v>
      </c>
      <c r="AB958" s="38" t="e">
        <f>ROUND(VLOOKUP($N958,ht!$A$2:$H$423,3,FALSE),1)</f>
        <v>#N/A</v>
      </c>
      <c r="AC958" s="20" t="e">
        <f>ROUND(VLOOKUP($N958,ht!$A$2:$H$423,4,FALSE),1)</f>
        <v>#N/A</v>
      </c>
      <c r="AD958" s="20" t="e">
        <f>ROUND(VLOOKUP($N958,ht!$A$2:$H$423,5,FALSE),1)</f>
        <v>#N/A</v>
      </c>
      <c r="AE958" s="20" t="e">
        <f>ROUND(VLOOKUP($N958,ht!$A$2:$H$423,6,FALSE),1)</f>
        <v>#N/A</v>
      </c>
      <c r="AF958" s="20" t="e">
        <f>ROUND(VLOOKUP($N958,ht!$A$2:$H$423,7,FALSE),1)</f>
        <v>#N/A</v>
      </c>
      <c r="AG958" s="20" t="e">
        <f>ROUND(VLOOKUP($N958,ht!$A$2:$H$423,8,FALSE),1)</f>
        <v>#N/A</v>
      </c>
    </row>
    <row r="959" spans="1:33" x14ac:dyDescent="0.75">
      <c r="A959" s="4"/>
      <c r="B959" s="5"/>
      <c r="C959" s="6"/>
      <c r="D959" s="6"/>
      <c r="E959" s="6"/>
      <c r="F959" s="6"/>
      <c r="G959" s="6"/>
      <c r="H959" s="35" t="str">
        <f t="shared" si="90"/>
        <v/>
      </c>
      <c r="I959" s="35" t="str">
        <f t="shared" si="91"/>
        <v/>
      </c>
      <c r="J959" s="35" t="str">
        <f t="shared" si="92"/>
        <v/>
      </c>
      <c r="K959" s="36" t="str">
        <f>Profile!$B$14</f>
        <v>700101-1</v>
      </c>
      <c r="L959" s="37">
        <f t="shared" ca="1" si="87"/>
        <v>45085</v>
      </c>
      <c r="M959" s="20" t="str">
        <f t="shared" si="88"/>
        <v>0</v>
      </c>
      <c r="N959" s="20" t="str">
        <f t="shared" si="89"/>
        <v>0</v>
      </c>
      <c r="O959" s="20" t="e">
        <f>ROUND(VLOOKUP($M959,age!$A$2:$M$479,2,FALSE),1)</f>
        <v>#N/A</v>
      </c>
      <c r="P959" s="20" t="e">
        <f>ROUND(VLOOKUP($M959,age!$A$2:$M$479,3,FALSE),1)</f>
        <v>#N/A</v>
      </c>
      <c r="Q959" s="20" t="e">
        <f>ROUND(VLOOKUP($M959,age!$A$2:$M$479,4,FALSE),1)</f>
        <v>#N/A</v>
      </c>
      <c r="R959" s="20" t="e">
        <f>ROUND(VLOOKUP($M959,age!$A$2:$M$479,5,FALSE),1)</f>
        <v>#N/A</v>
      </c>
      <c r="S959" s="20" t="e">
        <f>ROUND(VLOOKUP($M959,age!$A$2:$M$479,6,FALSE),1)</f>
        <v>#N/A</v>
      </c>
      <c r="T959" s="20" t="e">
        <f>ROUND(VLOOKUP($M959,age!$A$2:$M$479,7,FALSE),1)</f>
        <v>#N/A</v>
      </c>
      <c r="U959" s="20" t="e">
        <f>ROUND(VLOOKUP($M959,age!$A$2:$M$479,8,FALSE),1)</f>
        <v>#N/A</v>
      </c>
      <c r="V959" s="20" t="e">
        <f>ROUND(VLOOKUP($M959,age!$A$2:$M$479,9,FALSE),1)</f>
        <v>#N/A</v>
      </c>
      <c r="W959" s="20" t="e">
        <f>ROUND(VLOOKUP($M959,age!$A$2:$M$479,10,FALSE),1)</f>
        <v>#N/A</v>
      </c>
      <c r="X959" s="20" t="e">
        <f>ROUND(VLOOKUP($M959,age!$A$2:$M$479,11,FALSE),1)</f>
        <v>#N/A</v>
      </c>
      <c r="Y959" s="20" t="e">
        <f>ROUND(VLOOKUP($M959,age!$A$2:$M$479,12,FALSE),1)</f>
        <v>#N/A</v>
      </c>
      <c r="Z959" s="20" t="e">
        <f>ROUND(VLOOKUP($M959,age!$A$2:$M$479,13,FALSE),1)</f>
        <v>#N/A</v>
      </c>
      <c r="AA959" s="20" t="e">
        <f>ROUND(VLOOKUP($N959,ht!$A$2:$H$423,2,FALSE),1)</f>
        <v>#N/A</v>
      </c>
      <c r="AB959" s="38" t="e">
        <f>ROUND(VLOOKUP($N959,ht!$A$2:$H$423,3,FALSE),1)</f>
        <v>#N/A</v>
      </c>
      <c r="AC959" s="20" t="e">
        <f>ROUND(VLOOKUP($N959,ht!$A$2:$H$423,4,FALSE),1)</f>
        <v>#N/A</v>
      </c>
      <c r="AD959" s="20" t="e">
        <f>ROUND(VLOOKUP($N959,ht!$A$2:$H$423,5,FALSE),1)</f>
        <v>#N/A</v>
      </c>
      <c r="AE959" s="20" t="e">
        <f>ROUND(VLOOKUP($N959,ht!$A$2:$H$423,6,FALSE),1)</f>
        <v>#N/A</v>
      </c>
      <c r="AF959" s="20" t="e">
        <f>ROUND(VLOOKUP($N959,ht!$A$2:$H$423,7,FALSE),1)</f>
        <v>#N/A</v>
      </c>
      <c r="AG959" s="20" t="e">
        <f>ROUND(VLOOKUP($N959,ht!$A$2:$H$423,8,FALSE),1)</f>
        <v>#N/A</v>
      </c>
    </row>
    <row r="960" spans="1:33" x14ac:dyDescent="0.75">
      <c r="A960" s="4"/>
      <c r="B960" s="5"/>
      <c r="C960" s="6"/>
      <c r="D960" s="6"/>
      <c r="E960" s="6"/>
      <c r="F960" s="6"/>
      <c r="G960" s="6"/>
      <c r="H960" s="35" t="str">
        <f t="shared" si="90"/>
        <v/>
      </c>
      <c r="I960" s="35" t="str">
        <f t="shared" si="91"/>
        <v/>
      </c>
      <c r="J960" s="35" t="str">
        <f t="shared" si="92"/>
        <v/>
      </c>
      <c r="K960" s="36" t="str">
        <f>Profile!$B$14</f>
        <v>700101-1</v>
      </c>
      <c r="L960" s="37">
        <f t="shared" ca="1" si="87"/>
        <v>45085</v>
      </c>
      <c r="M960" s="20" t="str">
        <f t="shared" si="88"/>
        <v>0</v>
      </c>
      <c r="N960" s="20" t="str">
        <f t="shared" si="89"/>
        <v>0</v>
      </c>
      <c r="O960" s="20" t="e">
        <f>ROUND(VLOOKUP($M960,age!$A$2:$M$479,2,FALSE),1)</f>
        <v>#N/A</v>
      </c>
      <c r="P960" s="20" t="e">
        <f>ROUND(VLOOKUP($M960,age!$A$2:$M$479,3,FALSE),1)</f>
        <v>#N/A</v>
      </c>
      <c r="Q960" s="20" t="e">
        <f>ROUND(VLOOKUP($M960,age!$A$2:$M$479,4,FALSE),1)</f>
        <v>#N/A</v>
      </c>
      <c r="R960" s="20" t="e">
        <f>ROUND(VLOOKUP($M960,age!$A$2:$M$479,5,FALSE),1)</f>
        <v>#N/A</v>
      </c>
      <c r="S960" s="20" t="e">
        <f>ROUND(VLOOKUP($M960,age!$A$2:$M$479,6,FALSE),1)</f>
        <v>#N/A</v>
      </c>
      <c r="T960" s="20" t="e">
        <f>ROUND(VLOOKUP($M960,age!$A$2:$M$479,7,FALSE),1)</f>
        <v>#N/A</v>
      </c>
      <c r="U960" s="20" t="e">
        <f>ROUND(VLOOKUP($M960,age!$A$2:$M$479,8,FALSE),1)</f>
        <v>#N/A</v>
      </c>
      <c r="V960" s="20" t="e">
        <f>ROUND(VLOOKUP($M960,age!$A$2:$M$479,9,FALSE),1)</f>
        <v>#N/A</v>
      </c>
      <c r="W960" s="20" t="e">
        <f>ROUND(VLOOKUP($M960,age!$A$2:$M$479,10,FALSE),1)</f>
        <v>#N/A</v>
      </c>
      <c r="X960" s="20" t="e">
        <f>ROUND(VLOOKUP($M960,age!$A$2:$M$479,11,FALSE),1)</f>
        <v>#N/A</v>
      </c>
      <c r="Y960" s="20" t="e">
        <f>ROUND(VLOOKUP($M960,age!$A$2:$M$479,12,FALSE),1)</f>
        <v>#N/A</v>
      </c>
      <c r="Z960" s="20" t="e">
        <f>ROUND(VLOOKUP($M960,age!$A$2:$M$479,13,FALSE),1)</f>
        <v>#N/A</v>
      </c>
      <c r="AA960" s="20" t="e">
        <f>ROUND(VLOOKUP($N960,ht!$A$2:$H$423,2,FALSE),1)</f>
        <v>#N/A</v>
      </c>
      <c r="AB960" s="38" t="e">
        <f>ROUND(VLOOKUP($N960,ht!$A$2:$H$423,3,FALSE),1)</f>
        <v>#N/A</v>
      </c>
      <c r="AC960" s="20" t="e">
        <f>ROUND(VLOOKUP($N960,ht!$A$2:$H$423,4,FALSE),1)</f>
        <v>#N/A</v>
      </c>
      <c r="AD960" s="20" t="e">
        <f>ROUND(VLOOKUP($N960,ht!$A$2:$H$423,5,FALSE),1)</f>
        <v>#N/A</v>
      </c>
      <c r="AE960" s="20" t="e">
        <f>ROUND(VLOOKUP($N960,ht!$A$2:$H$423,6,FALSE),1)</f>
        <v>#N/A</v>
      </c>
      <c r="AF960" s="20" t="e">
        <f>ROUND(VLOOKUP($N960,ht!$A$2:$H$423,7,FALSE),1)</f>
        <v>#N/A</v>
      </c>
      <c r="AG960" s="20" t="e">
        <f>ROUND(VLOOKUP($N960,ht!$A$2:$H$423,8,FALSE),1)</f>
        <v>#N/A</v>
      </c>
    </row>
    <row r="961" spans="1:33" x14ac:dyDescent="0.75">
      <c r="A961" s="4"/>
      <c r="B961" s="5"/>
      <c r="C961" s="6"/>
      <c r="D961" s="6"/>
      <c r="E961" s="6"/>
      <c r="F961" s="6"/>
      <c r="G961" s="6"/>
      <c r="H961" s="35" t="str">
        <f t="shared" si="90"/>
        <v/>
      </c>
      <c r="I961" s="35" t="str">
        <f t="shared" si="91"/>
        <v/>
      </c>
      <c r="J961" s="35" t="str">
        <f t="shared" si="92"/>
        <v/>
      </c>
      <c r="K961" s="36" t="str">
        <f>Profile!$B$14</f>
        <v>700101-1</v>
      </c>
      <c r="L961" s="37">
        <f t="shared" ca="1" si="87"/>
        <v>45085</v>
      </c>
      <c r="M961" s="20" t="str">
        <f t="shared" si="88"/>
        <v>0</v>
      </c>
      <c r="N961" s="20" t="str">
        <f t="shared" si="89"/>
        <v>0</v>
      </c>
      <c r="O961" s="20" t="e">
        <f>ROUND(VLOOKUP($M961,age!$A$2:$M$479,2,FALSE),1)</f>
        <v>#N/A</v>
      </c>
      <c r="P961" s="20" t="e">
        <f>ROUND(VLOOKUP($M961,age!$A$2:$M$479,3,FALSE),1)</f>
        <v>#N/A</v>
      </c>
      <c r="Q961" s="20" t="e">
        <f>ROUND(VLOOKUP($M961,age!$A$2:$M$479,4,FALSE),1)</f>
        <v>#N/A</v>
      </c>
      <c r="R961" s="20" t="e">
        <f>ROUND(VLOOKUP($M961,age!$A$2:$M$479,5,FALSE),1)</f>
        <v>#N/A</v>
      </c>
      <c r="S961" s="20" t="e">
        <f>ROUND(VLOOKUP($M961,age!$A$2:$M$479,6,FALSE),1)</f>
        <v>#N/A</v>
      </c>
      <c r="T961" s="20" t="e">
        <f>ROUND(VLOOKUP($M961,age!$A$2:$M$479,7,FALSE),1)</f>
        <v>#N/A</v>
      </c>
      <c r="U961" s="20" t="e">
        <f>ROUND(VLOOKUP($M961,age!$A$2:$M$479,8,FALSE),1)</f>
        <v>#N/A</v>
      </c>
      <c r="V961" s="20" t="e">
        <f>ROUND(VLOOKUP($M961,age!$A$2:$M$479,9,FALSE),1)</f>
        <v>#N/A</v>
      </c>
      <c r="W961" s="20" t="e">
        <f>ROUND(VLOOKUP($M961,age!$A$2:$M$479,10,FALSE),1)</f>
        <v>#N/A</v>
      </c>
      <c r="X961" s="20" t="e">
        <f>ROUND(VLOOKUP($M961,age!$A$2:$M$479,11,FALSE),1)</f>
        <v>#N/A</v>
      </c>
      <c r="Y961" s="20" t="e">
        <f>ROUND(VLOOKUP($M961,age!$A$2:$M$479,12,FALSE),1)</f>
        <v>#N/A</v>
      </c>
      <c r="Z961" s="20" t="e">
        <f>ROUND(VLOOKUP($M961,age!$A$2:$M$479,13,FALSE),1)</f>
        <v>#N/A</v>
      </c>
      <c r="AA961" s="20" t="e">
        <f>ROUND(VLOOKUP($N961,ht!$A$2:$H$423,2,FALSE),1)</f>
        <v>#N/A</v>
      </c>
      <c r="AB961" s="38" t="e">
        <f>ROUND(VLOOKUP($N961,ht!$A$2:$H$423,3,FALSE),1)</f>
        <v>#N/A</v>
      </c>
      <c r="AC961" s="20" t="e">
        <f>ROUND(VLOOKUP($N961,ht!$A$2:$H$423,4,FALSE),1)</f>
        <v>#N/A</v>
      </c>
      <c r="AD961" s="20" t="e">
        <f>ROUND(VLOOKUP($N961,ht!$A$2:$H$423,5,FALSE),1)</f>
        <v>#N/A</v>
      </c>
      <c r="AE961" s="20" t="e">
        <f>ROUND(VLOOKUP($N961,ht!$A$2:$H$423,6,FALSE),1)</f>
        <v>#N/A</v>
      </c>
      <c r="AF961" s="20" t="e">
        <f>ROUND(VLOOKUP($N961,ht!$A$2:$H$423,7,FALSE),1)</f>
        <v>#N/A</v>
      </c>
      <c r="AG961" s="20" t="e">
        <f>ROUND(VLOOKUP($N961,ht!$A$2:$H$423,8,FALSE),1)</f>
        <v>#N/A</v>
      </c>
    </row>
    <row r="962" spans="1:33" x14ac:dyDescent="0.75">
      <c r="A962" s="4"/>
      <c r="B962" s="5"/>
      <c r="C962" s="6"/>
      <c r="D962" s="6"/>
      <c r="E962" s="6"/>
      <c r="F962" s="6"/>
      <c r="G962" s="6"/>
      <c r="H962" s="35" t="str">
        <f t="shared" si="90"/>
        <v/>
      </c>
      <c r="I962" s="35" t="str">
        <f t="shared" si="91"/>
        <v/>
      </c>
      <c r="J962" s="35" t="str">
        <f t="shared" si="92"/>
        <v/>
      </c>
      <c r="K962" s="36" t="str">
        <f>Profile!$B$14</f>
        <v>700101-1</v>
      </c>
      <c r="L962" s="37">
        <f t="shared" ca="1" si="87"/>
        <v>45085</v>
      </c>
      <c r="M962" s="20" t="str">
        <f t="shared" si="88"/>
        <v>0</v>
      </c>
      <c r="N962" s="20" t="str">
        <f t="shared" si="89"/>
        <v>0</v>
      </c>
      <c r="O962" s="20" t="e">
        <f>ROUND(VLOOKUP($M962,age!$A$2:$M$479,2,FALSE),1)</f>
        <v>#N/A</v>
      </c>
      <c r="P962" s="20" t="e">
        <f>ROUND(VLOOKUP($M962,age!$A$2:$M$479,3,FALSE),1)</f>
        <v>#N/A</v>
      </c>
      <c r="Q962" s="20" t="e">
        <f>ROUND(VLOOKUP($M962,age!$A$2:$M$479,4,FALSE),1)</f>
        <v>#N/A</v>
      </c>
      <c r="R962" s="20" t="e">
        <f>ROUND(VLOOKUP($M962,age!$A$2:$M$479,5,FALSE),1)</f>
        <v>#N/A</v>
      </c>
      <c r="S962" s="20" t="e">
        <f>ROUND(VLOOKUP($M962,age!$A$2:$M$479,6,FALSE),1)</f>
        <v>#N/A</v>
      </c>
      <c r="T962" s="20" t="e">
        <f>ROUND(VLOOKUP($M962,age!$A$2:$M$479,7,FALSE),1)</f>
        <v>#N/A</v>
      </c>
      <c r="U962" s="20" t="e">
        <f>ROUND(VLOOKUP($M962,age!$A$2:$M$479,8,FALSE),1)</f>
        <v>#N/A</v>
      </c>
      <c r="V962" s="20" t="e">
        <f>ROUND(VLOOKUP($M962,age!$A$2:$M$479,9,FALSE),1)</f>
        <v>#N/A</v>
      </c>
      <c r="W962" s="20" t="e">
        <f>ROUND(VLOOKUP($M962,age!$A$2:$M$479,10,FALSE),1)</f>
        <v>#N/A</v>
      </c>
      <c r="X962" s="20" t="e">
        <f>ROUND(VLOOKUP($M962,age!$A$2:$M$479,11,FALSE),1)</f>
        <v>#N/A</v>
      </c>
      <c r="Y962" s="20" t="e">
        <f>ROUND(VLOOKUP($M962,age!$A$2:$M$479,12,FALSE),1)</f>
        <v>#N/A</v>
      </c>
      <c r="Z962" s="20" t="e">
        <f>ROUND(VLOOKUP($M962,age!$A$2:$M$479,13,FALSE),1)</f>
        <v>#N/A</v>
      </c>
      <c r="AA962" s="20" t="e">
        <f>ROUND(VLOOKUP($N962,ht!$A$2:$H$423,2,FALSE),1)</f>
        <v>#N/A</v>
      </c>
      <c r="AB962" s="38" t="e">
        <f>ROUND(VLOOKUP($N962,ht!$A$2:$H$423,3,FALSE),1)</f>
        <v>#N/A</v>
      </c>
      <c r="AC962" s="20" t="e">
        <f>ROUND(VLOOKUP($N962,ht!$A$2:$H$423,4,FALSE),1)</f>
        <v>#N/A</v>
      </c>
      <c r="AD962" s="20" t="e">
        <f>ROUND(VLOOKUP($N962,ht!$A$2:$H$423,5,FALSE),1)</f>
        <v>#N/A</v>
      </c>
      <c r="AE962" s="20" t="e">
        <f>ROUND(VLOOKUP($N962,ht!$A$2:$H$423,6,FALSE),1)</f>
        <v>#N/A</v>
      </c>
      <c r="AF962" s="20" t="e">
        <f>ROUND(VLOOKUP($N962,ht!$A$2:$H$423,7,FALSE),1)</f>
        <v>#N/A</v>
      </c>
      <c r="AG962" s="20" t="e">
        <f>ROUND(VLOOKUP($N962,ht!$A$2:$H$423,8,FALSE),1)</f>
        <v>#N/A</v>
      </c>
    </row>
    <row r="963" spans="1:33" x14ac:dyDescent="0.75">
      <c r="A963" s="4"/>
      <c r="B963" s="5"/>
      <c r="C963" s="6"/>
      <c r="D963" s="6"/>
      <c r="E963" s="6"/>
      <c r="F963" s="6"/>
      <c r="G963" s="6"/>
      <c r="H963" s="35" t="str">
        <f t="shared" si="90"/>
        <v/>
      </c>
      <c r="I963" s="35" t="str">
        <f t="shared" si="91"/>
        <v/>
      </c>
      <c r="J963" s="35" t="str">
        <f t="shared" si="92"/>
        <v/>
      </c>
      <c r="K963" s="36" t="str">
        <f>Profile!$B$14</f>
        <v>700101-1</v>
      </c>
      <c r="L963" s="37">
        <f t="shared" ca="1" si="87"/>
        <v>45085</v>
      </c>
      <c r="M963" s="20" t="str">
        <f t="shared" si="88"/>
        <v>0</v>
      </c>
      <c r="N963" s="20" t="str">
        <f t="shared" si="89"/>
        <v>0</v>
      </c>
      <c r="O963" s="20" t="e">
        <f>ROUND(VLOOKUP($M963,age!$A$2:$M$479,2,FALSE),1)</f>
        <v>#N/A</v>
      </c>
      <c r="P963" s="20" t="e">
        <f>ROUND(VLOOKUP($M963,age!$A$2:$M$479,3,FALSE),1)</f>
        <v>#N/A</v>
      </c>
      <c r="Q963" s="20" t="e">
        <f>ROUND(VLOOKUP($M963,age!$A$2:$M$479,4,FALSE),1)</f>
        <v>#N/A</v>
      </c>
      <c r="R963" s="20" t="e">
        <f>ROUND(VLOOKUP($M963,age!$A$2:$M$479,5,FALSE),1)</f>
        <v>#N/A</v>
      </c>
      <c r="S963" s="20" t="e">
        <f>ROUND(VLOOKUP($M963,age!$A$2:$M$479,6,FALSE),1)</f>
        <v>#N/A</v>
      </c>
      <c r="T963" s="20" t="e">
        <f>ROUND(VLOOKUP($M963,age!$A$2:$M$479,7,FALSE),1)</f>
        <v>#N/A</v>
      </c>
      <c r="U963" s="20" t="e">
        <f>ROUND(VLOOKUP($M963,age!$A$2:$M$479,8,FALSE),1)</f>
        <v>#N/A</v>
      </c>
      <c r="V963" s="20" t="e">
        <f>ROUND(VLOOKUP($M963,age!$A$2:$M$479,9,FALSE),1)</f>
        <v>#N/A</v>
      </c>
      <c r="W963" s="20" t="e">
        <f>ROUND(VLOOKUP($M963,age!$A$2:$M$479,10,FALSE),1)</f>
        <v>#N/A</v>
      </c>
      <c r="X963" s="20" t="e">
        <f>ROUND(VLOOKUP($M963,age!$A$2:$M$479,11,FALSE),1)</f>
        <v>#N/A</v>
      </c>
      <c r="Y963" s="20" t="e">
        <f>ROUND(VLOOKUP($M963,age!$A$2:$M$479,12,FALSE),1)</f>
        <v>#N/A</v>
      </c>
      <c r="Z963" s="20" t="e">
        <f>ROUND(VLOOKUP($M963,age!$A$2:$M$479,13,FALSE),1)</f>
        <v>#N/A</v>
      </c>
      <c r="AA963" s="20" t="e">
        <f>ROUND(VLOOKUP($N963,ht!$A$2:$H$423,2,FALSE),1)</f>
        <v>#N/A</v>
      </c>
      <c r="AB963" s="38" t="e">
        <f>ROUND(VLOOKUP($N963,ht!$A$2:$H$423,3,FALSE),1)</f>
        <v>#N/A</v>
      </c>
      <c r="AC963" s="20" t="e">
        <f>ROUND(VLOOKUP($N963,ht!$A$2:$H$423,4,FALSE),1)</f>
        <v>#N/A</v>
      </c>
      <c r="AD963" s="20" t="e">
        <f>ROUND(VLOOKUP($N963,ht!$A$2:$H$423,5,FALSE),1)</f>
        <v>#N/A</v>
      </c>
      <c r="AE963" s="20" t="e">
        <f>ROUND(VLOOKUP($N963,ht!$A$2:$H$423,6,FALSE),1)</f>
        <v>#N/A</v>
      </c>
      <c r="AF963" s="20" t="e">
        <f>ROUND(VLOOKUP($N963,ht!$A$2:$H$423,7,FALSE),1)</f>
        <v>#N/A</v>
      </c>
      <c r="AG963" s="20" t="e">
        <f>ROUND(VLOOKUP($N963,ht!$A$2:$H$423,8,FALSE),1)</f>
        <v>#N/A</v>
      </c>
    </row>
    <row r="964" spans="1:33" x14ac:dyDescent="0.75">
      <c r="A964" s="4"/>
      <c r="B964" s="5"/>
      <c r="C964" s="6"/>
      <c r="D964" s="6"/>
      <c r="E964" s="6"/>
      <c r="F964" s="6"/>
      <c r="G964" s="6"/>
      <c r="H964" s="35" t="str">
        <f t="shared" si="90"/>
        <v/>
      </c>
      <c r="I964" s="35" t="str">
        <f t="shared" si="91"/>
        <v/>
      </c>
      <c r="J964" s="35" t="str">
        <f t="shared" si="92"/>
        <v/>
      </c>
      <c r="K964" s="36" t="str">
        <f>Profile!$B$14</f>
        <v>700101-1</v>
      </c>
      <c r="L964" s="37">
        <f t="shared" ca="1" si="87"/>
        <v>45085</v>
      </c>
      <c r="M964" s="20" t="str">
        <f t="shared" si="88"/>
        <v>0</v>
      </c>
      <c r="N964" s="20" t="str">
        <f t="shared" si="89"/>
        <v>0</v>
      </c>
      <c r="O964" s="20" t="e">
        <f>ROUND(VLOOKUP($M964,age!$A$2:$M$479,2,FALSE),1)</f>
        <v>#N/A</v>
      </c>
      <c r="P964" s="20" t="e">
        <f>ROUND(VLOOKUP($M964,age!$A$2:$M$479,3,FALSE),1)</f>
        <v>#N/A</v>
      </c>
      <c r="Q964" s="20" t="e">
        <f>ROUND(VLOOKUP($M964,age!$A$2:$M$479,4,FALSE),1)</f>
        <v>#N/A</v>
      </c>
      <c r="R964" s="20" t="e">
        <f>ROUND(VLOOKUP($M964,age!$A$2:$M$479,5,FALSE),1)</f>
        <v>#N/A</v>
      </c>
      <c r="S964" s="20" t="e">
        <f>ROUND(VLOOKUP($M964,age!$A$2:$M$479,6,FALSE),1)</f>
        <v>#N/A</v>
      </c>
      <c r="T964" s="20" t="e">
        <f>ROUND(VLOOKUP($M964,age!$A$2:$M$479,7,FALSE),1)</f>
        <v>#N/A</v>
      </c>
      <c r="U964" s="20" t="e">
        <f>ROUND(VLOOKUP($M964,age!$A$2:$M$479,8,FALSE),1)</f>
        <v>#N/A</v>
      </c>
      <c r="V964" s="20" t="e">
        <f>ROUND(VLOOKUP($M964,age!$A$2:$M$479,9,FALSE),1)</f>
        <v>#N/A</v>
      </c>
      <c r="W964" s="20" t="e">
        <f>ROUND(VLOOKUP($M964,age!$A$2:$M$479,10,FALSE),1)</f>
        <v>#N/A</v>
      </c>
      <c r="X964" s="20" t="e">
        <f>ROUND(VLOOKUP($M964,age!$A$2:$M$479,11,FALSE),1)</f>
        <v>#N/A</v>
      </c>
      <c r="Y964" s="20" t="e">
        <f>ROUND(VLOOKUP($M964,age!$A$2:$M$479,12,FALSE),1)</f>
        <v>#N/A</v>
      </c>
      <c r="Z964" s="20" t="e">
        <f>ROUND(VLOOKUP($M964,age!$A$2:$M$479,13,FALSE),1)</f>
        <v>#N/A</v>
      </c>
      <c r="AA964" s="20" t="e">
        <f>ROUND(VLOOKUP($N964,ht!$A$2:$H$423,2,FALSE),1)</f>
        <v>#N/A</v>
      </c>
      <c r="AB964" s="38" t="e">
        <f>ROUND(VLOOKUP($N964,ht!$A$2:$H$423,3,FALSE),1)</f>
        <v>#N/A</v>
      </c>
      <c r="AC964" s="20" t="e">
        <f>ROUND(VLOOKUP($N964,ht!$A$2:$H$423,4,FALSE),1)</f>
        <v>#N/A</v>
      </c>
      <c r="AD964" s="20" t="e">
        <f>ROUND(VLOOKUP($N964,ht!$A$2:$H$423,5,FALSE),1)</f>
        <v>#N/A</v>
      </c>
      <c r="AE964" s="20" t="e">
        <f>ROUND(VLOOKUP($N964,ht!$A$2:$H$423,6,FALSE),1)</f>
        <v>#N/A</v>
      </c>
      <c r="AF964" s="20" t="e">
        <f>ROUND(VLOOKUP($N964,ht!$A$2:$H$423,7,FALSE),1)</f>
        <v>#N/A</v>
      </c>
      <c r="AG964" s="20" t="e">
        <f>ROUND(VLOOKUP($N964,ht!$A$2:$H$423,8,FALSE),1)</f>
        <v>#N/A</v>
      </c>
    </row>
    <row r="965" spans="1:33" x14ac:dyDescent="0.75">
      <c r="A965" s="4"/>
      <c r="B965" s="5"/>
      <c r="C965" s="6"/>
      <c r="D965" s="6"/>
      <c r="E965" s="6"/>
      <c r="F965" s="6"/>
      <c r="G965" s="6"/>
      <c r="H965" s="35" t="str">
        <f t="shared" si="90"/>
        <v/>
      </c>
      <c r="I965" s="35" t="str">
        <f t="shared" si="91"/>
        <v/>
      </c>
      <c r="J965" s="35" t="str">
        <f t="shared" si="92"/>
        <v/>
      </c>
      <c r="K965" s="36" t="str">
        <f>Profile!$B$14</f>
        <v>700101-1</v>
      </c>
      <c r="L965" s="37">
        <f t="shared" ref="L965:L1007" ca="1" si="93">$J$1</f>
        <v>45085</v>
      </c>
      <c r="M965" s="20" t="str">
        <f t="shared" ref="M965:M1007" si="94">CONCATENATE(C965,D965*12+E965)</f>
        <v>0</v>
      </c>
      <c r="N965" s="20" t="str">
        <f t="shared" ref="N965:N1007" si="95">CONCATENATE(C965,ROUND(G965,0))</f>
        <v>0</v>
      </c>
      <c r="O965" s="20" t="e">
        <f>ROUND(VLOOKUP($M965,age!$A$2:$M$479,2,FALSE),1)</f>
        <v>#N/A</v>
      </c>
      <c r="P965" s="20" t="e">
        <f>ROUND(VLOOKUP($M965,age!$A$2:$M$479,3,FALSE),1)</f>
        <v>#N/A</v>
      </c>
      <c r="Q965" s="20" t="e">
        <f>ROUND(VLOOKUP($M965,age!$A$2:$M$479,4,FALSE),1)</f>
        <v>#N/A</v>
      </c>
      <c r="R965" s="20" t="e">
        <f>ROUND(VLOOKUP($M965,age!$A$2:$M$479,5,FALSE),1)</f>
        <v>#N/A</v>
      </c>
      <c r="S965" s="20" t="e">
        <f>ROUND(VLOOKUP($M965,age!$A$2:$M$479,6,FALSE),1)</f>
        <v>#N/A</v>
      </c>
      <c r="T965" s="20" t="e">
        <f>ROUND(VLOOKUP($M965,age!$A$2:$M$479,7,FALSE),1)</f>
        <v>#N/A</v>
      </c>
      <c r="U965" s="20" t="e">
        <f>ROUND(VLOOKUP($M965,age!$A$2:$M$479,8,FALSE),1)</f>
        <v>#N/A</v>
      </c>
      <c r="V965" s="20" t="e">
        <f>ROUND(VLOOKUP($M965,age!$A$2:$M$479,9,FALSE),1)</f>
        <v>#N/A</v>
      </c>
      <c r="W965" s="20" t="e">
        <f>ROUND(VLOOKUP($M965,age!$A$2:$M$479,10,FALSE),1)</f>
        <v>#N/A</v>
      </c>
      <c r="X965" s="20" t="e">
        <f>ROUND(VLOOKUP($M965,age!$A$2:$M$479,11,FALSE),1)</f>
        <v>#N/A</v>
      </c>
      <c r="Y965" s="20" t="e">
        <f>ROUND(VLOOKUP($M965,age!$A$2:$M$479,12,FALSE),1)</f>
        <v>#N/A</v>
      </c>
      <c r="Z965" s="20" t="e">
        <f>ROUND(VLOOKUP($M965,age!$A$2:$M$479,13,FALSE),1)</f>
        <v>#N/A</v>
      </c>
      <c r="AA965" s="20" t="e">
        <f>ROUND(VLOOKUP($N965,ht!$A$2:$H$423,2,FALSE),1)</f>
        <v>#N/A</v>
      </c>
      <c r="AB965" s="38" t="e">
        <f>ROUND(VLOOKUP($N965,ht!$A$2:$H$423,3,FALSE),1)</f>
        <v>#N/A</v>
      </c>
      <c r="AC965" s="20" t="e">
        <f>ROUND(VLOOKUP($N965,ht!$A$2:$H$423,4,FALSE),1)</f>
        <v>#N/A</v>
      </c>
      <c r="AD965" s="20" t="e">
        <f>ROUND(VLOOKUP($N965,ht!$A$2:$H$423,5,FALSE),1)</f>
        <v>#N/A</v>
      </c>
      <c r="AE965" s="20" t="e">
        <f>ROUND(VLOOKUP($N965,ht!$A$2:$H$423,6,FALSE),1)</f>
        <v>#N/A</v>
      </c>
      <c r="AF965" s="20" t="e">
        <f>ROUND(VLOOKUP($N965,ht!$A$2:$H$423,7,FALSE),1)</f>
        <v>#N/A</v>
      </c>
      <c r="AG965" s="20" t="e">
        <f>ROUND(VLOOKUP($N965,ht!$A$2:$H$423,8,FALSE),1)</f>
        <v>#N/A</v>
      </c>
    </row>
    <row r="966" spans="1:33" x14ac:dyDescent="0.75">
      <c r="A966" s="4"/>
      <c r="B966" s="5"/>
      <c r="C966" s="6"/>
      <c r="D966" s="6"/>
      <c r="E966" s="6"/>
      <c r="F966" s="6"/>
      <c r="G966" s="6"/>
      <c r="H966" s="35" t="str">
        <f t="shared" si="90"/>
        <v/>
      </c>
      <c r="I966" s="35" t="str">
        <f t="shared" si="91"/>
        <v/>
      </c>
      <c r="J966" s="35" t="str">
        <f t="shared" si="92"/>
        <v/>
      </c>
      <c r="K966" s="36" t="str">
        <f>Profile!$B$14</f>
        <v>700101-1</v>
      </c>
      <c r="L966" s="37">
        <f t="shared" ca="1" si="93"/>
        <v>45085</v>
      </c>
      <c r="M966" s="20" t="str">
        <f t="shared" si="94"/>
        <v>0</v>
      </c>
      <c r="N966" s="20" t="str">
        <f t="shared" si="95"/>
        <v>0</v>
      </c>
      <c r="O966" s="20" t="e">
        <f>ROUND(VLOOKUP($M966,age!$A$2:$M$479,2,FALSE),1)</f>
        <v>#N/A</v>
      </c>
      <c r="P966" s="20" t="e">
        <f>ROUND(VLOOKUP($M966,age!$A$2:$M$479,3,FALSE),1)</f>
        <v>#N/A</v>
      </c>
      <c r="Q966" s="20" t="e">
        <f>ROUND(VLOOKUP($M966,age!$A$2:$M$479,4,FALSE),1)</f>
        <v>#N/A</v>
      </c>
      <c r="R966" s="20" t="e">
        <f>ROUND(VLOOKUP($M966,age!$A$2:$M$479,5,FALSE),1)</f>
        <v>#N/A</v>
      </c>
      <c r="S966" s="20" t="e">
        <f>ROUND(VLOOKUP($M966,age!$A$2:$M$479,6,FALSE),1)</f>
        <v>#N/A</v>
      </c>
      <c r="T966" s="20" t="e">
        <f>ROUND(VLOOKUP($M966,age!$A$2:$M$479,7,FALSE),1)</f>
        <v>#N/A</v>
      </c>
      <c r="U966" s="20" t="e">
        <f>ROUND(VLOOKUP($M966,age!$A$2:$M$479,8,FALSE),1)</f>
        <v>#N/A</v>
      </c>
      <c r="V966" s="20" t="e">
        <f>ROUND(VLOOKUP($M966,age!$A$2:$M$479,9,FALSE),1)</f>
        <v>#N/A</v>
      </c>
      <c r="W966" s="20" t="e">
        <f>ROUND(VLOOKUP($M966,age!$A$2:$M$479,10,FALSE),1)</f>
        <v>#N/A</v>
      </c>
      <c r="X966" s="20" t="e">
        <f>ROUND(VLOOKUP($M966,age!$A$2:$M$479,11,FALSE),1)</f>
        <v>#N/A</v>
      </c>
      <c r="Y966" s="20" t="e">
        <f>ROUND(VLOOKUP($M966,age!$A$2:$M$479,12,FALSE),1)</f>
        <v>#N/A</v>
      </c>
      <c r="Z966" s="20" t="e">
        <f>ROUND(VLOOKUP($M966,age!$A$2:$M$479,13,FALSE),1)</f>
        <v>#N/A</v>
      </c>
      <c r="AA966" s="20" t="e">
        <f>ROUND(VLOOKUP($N966,ht!$A$2:$H$423,2,FALSE),1)</f>
        <v>#N/A</v>
      </c>
      <c r="AB966" s="38" t="e">
        <f>ROUND(VLOOKUP($N966,ht!$A$2:$H$423,3,FALSE),1)</f>
        <v>#N/A</v>
      </c>
      <c r="AC966" s="20" t="e">
        <f>ROUND(VLOOKUP($N966,ht!$A$2:$H$423,4,FALSE),1)</f>
        <v>#N/A</v>
      </c>
      <c r="AD966" s="20" t="e">
        <f>ROUND(VLOOKUP($N966,ht!$A$2:$H$423,5,FALSE),1)</f>
        <v>#N/A</v>
      </c>
      <c r="AE966" s="20" t="e">
        <f>ROUND(VLOOKUP($N966,ht!$A$2:$H$423,6,FALSE),1)</f>
        <v>#N/A</v>
      </c>
      <c r="AF966" s="20" t="e">
        <f>ROUND(VLOOKUP($N966,ht!$A$2:$H$423,7,FALSE),1)</f>
        <v>#N/A</v>
      </c>
      <c r="AG966" s="20" t="e">
        <f>ROUND(VLOOKUP($N966,ht!$A$2:$H$423,8,FALSE),1)</f>
        <v>#N/A</v>
      </c>
    </row>
    <row r="967" spans="1:33" x14ac:dyDescent="0.75">
      <c r="A967" s="4"/>
      <c r="B967" s="5"/>
      <c r="C967" s="6"/>
      <c r="D967" s="6"/>
      <c r="E967" s="6"/>
      <c r="F967" s="6"/>
      <c r="G967" s="6"/>
      <c r="H967" s="35" t="str">
        <f t="shared" si="90"/>
        <v/>
      </c>
      <c r="I967" s="35" t="str">
        <f t="shared" si="91"/>
        <v/>
      </c>
      <c r="J967" s="35" t="str">
        <f t="shared" si="92"/>
        <v/>
      </c>
      <c r="K967" s="36" t="str">
        <f>Profile!$B$14</f>
        <v>700101-1</v>
      </c>
      <c r="L967" s="37">
        <f t="shared" ca="1" si="93"/>
        <v>45085</v>
      </c>
      <c r="M967" s="20" t="str">
        <f t="shared" si="94"/>
        <v>0</v>
      </c>
      <c r="N967" s="20" t="str">
        <f t="shared" si="95"/>
        <v>0</v>
      </c>
      <c r="O967" s="20" t="e">
        <f>ROUND(VLOOKUP($M967,age!$A$2:$M$479,2,FALSE),1)</f>
        <v>#N/A</v>
      </c>
      <c r="P967" s="20" t="e">
        <f>ROUND(VLOOKUP($M967,age!$A$2:$M$479,3,FALSE),1)</f>
        <v>#N/A</v>
      </c>
      <c r="Q967" s="20" t="e">
        <f>ROUND(VLOOKUP($M967,age!$A$2:$M$479,4,FALSE),1)</f>
        <v>#N/A</v>
      </c>
      <c r="R967" s="20" t="e">
        <f>ROUND(VLOOKUP($M967,age!$A$2:$M$479,5,FALSE),1)</f>
        <v>#N/A</v>
      </c>
      <c r="S967" s="20" t="e">
        <f>ROUND(VLOOKUP($M967,age!$A$2:$M$479,6,FALSE),1)</f>
        <v>#N/A</v>
      </c>
      <c r="T967" s="20" t="e">
        <f>ROUND(VLOOKUP($M967,age!$A$2:$M$479,7,FALSE),1)</f>
        <v>#N/A</v>
      </c>
      <c r="U967" s="20" t="e">
        <f>ROUND(VLOOKUP($M967,age!$A$2:$M$479,8,FALSE),1)</f>
        <v>#N/A</v>
      </c>
      <c r="V967" s="20" t="e">
        <f>ROUND(VLOOKUP($M967,age!$A$2:$M$479,9,FALSE),1)</f>
        <v>#N/A</v>
      </c>
      <c r="W967" s="20" t="e">
        <f>ROUND(VLOOKUP($M967,age!$A$2:$M$479,10,FALSE),1)</f>
        <v>#N/A</v>
      </c>
      <c r="X967" s="20" t="e">
        <f>ROUND(VLOOKUP($M967,age!$A$2:$M$479,11,FALSE),1)</f>
        <v>#N/A</v>
      </c>
      <c r="Y967" s="20" t="e">
        <f>ROUND(VLOOKUP($M967,age!$A$2:$M$479,12,FALSE),1)</f>
        <v>#N/A</v>
      </c>
      <c r="Z967" s="20" t="e">
        <f>ROUND(VLOOKUP($M967,age!$A$2:$M$479,13,FALSE),1)</f>
        <v>#N/A</v>
      </c>
      <c r="AA967" s="20" t="e">
        <f>ROUND(VLOOKUP($N967,ht!$A$2:$H$423,2,FALSE),1)</f>
        <v>#N/A</v>
      </c>
      <c r="AB967" s="38" t="e">
        <f>ROUND(VLOOKUP($N967,ht!$A$2:$H$423,3,FALSE),1)</f>
        <v>#N/A</v>
      </c>
      <c r="AC967" s="20" t="e">
        <f>ROUND(VLOOKUP($N967,ht!$A$2:$H$423,4,FALSE),1)</f>
        <v>#N/A</v>
      </c>
      <c r="AD967" s="20" t="e">
        <f>ROUND(VLOOKUP($N967,ht!$A$2:$H$423,5,FALSE),1)</f>
        <v>#N/A</v>
      </c>
      <c r="AE967" s="20" t="e">
        <f>ROUND(VLOOKUP($N967,ht!$A$2:$H$423,6,FALSE),1)</f>
        <v>#N/A</v>
      </c>
      <c r="AF967" s="20" t="e">
        <f>ROUND(VLOOKUP($N967,ht!$A$2:$H$423,7,FALSE),1)</f>
        <v>#N/A</v>
      </c>
      <c r="AG967" s="20" t="e">
        <f>ROUND(VLOOKUP($N967,ht!$A$2:$H$423,8,FALSE),1)</f>
        <v>#N/A</v>
      </c>
    </row>
    <row r="968" spans="1:33" x14ac:dyDescent="0.75">
      <c r="A968" s="4"/>
      <c r="B968" s="5"/>
      <c r="C968" s="6"/>
      <c r="D968" s="6"/>
      <c r="E968" s="6"/>
      <c r="F968" s="6"/>
      <c r="G968" s="6"/>
      <c r="H968" s="35" t="str">
        <f t="shared" si="90"/>
        <v/>
      </c>
      <c r="I968" s="35" t="str">
        <f t="shared" si="91"/>
        <v/>
      </c>
      <c r="J968" s="35" t="str">
        <f t="shared" si="92"/>
        <v/>
      </c>
      <c r="K968" s="36" t="str">
        <f>Profile!$B$14</f>
        <v>700101-1</v>
      </c>
      <c r="L968" s="37">
        <f t="shared" ca="1" si="93"/>
        <v>45085</v>
      </c>
      <c r="M968" s="20" t="str">
        <f t="shared" si="94"/>
        <v>0</v>
      </c>
      <c r="N968" s="20" t="str">
        <f t="shared" si="95"/>
        <v>0</v>
      </c>
      <c r="O968" s="20" t="e">
        <f>ROUND(VLOOKUP($M968,age!$A$2:$M$479,2,FALSE),1)</f>
        <v>#N/A</v>
      </c>
      <c r="P968" s="20" t="e">
        <f>ROUND(VLOOKUP($M968,age!$A$2:$M$479,3,FALSE),1)</f>
        <v>#N/A</v>
      </c>
      <c r="Q968" s="20" t="e">
        <f>ROUND(VLOOKUP($M968,age!$A$2:$M$479,4,FALSE),1)</f>
        <v>#N/A</v>
      </c>
      <c r="R968" s="20" t="e">
        <f>ROUND(VLOOKUP($M968,age!$A$2:$M$479,5,FALSE),1)</f>
        <v>#N/A</v>
      </c>
      <c r="S968" s="20" t="e">
        <f>ROUND(VLOOKUP($M968,age!$A$2:$M$479,6,FALSE),1)</f>
        <v>#N/A</v>
      </c>
      <c r="T968" s="20" t="e">
        <f>ROUND(VLOOKUP($M968,age!$A$2:$M$479,7,FALSE),1)</f>
        <v>#N/A</v>
      </c>
      <c r="U968" s="20" t="e">
        <f>ROUND(VLOOKUP($M968,age!$A$2:$M$479,8,FALSE),1)</f>
        <v>#N/A</v>
      </c>
      <c r="V968" s="20" t="e">
        <f>ROUND(VLOOKUP($M968,age!$A$2:$M$479,9,FALSE),1)</f>
        <v>#N/A</v>
      </c>
      <c r="W968" s="20" t="e">
        <f>ROUND(VLOOKUP($M968,age!$A$2:$M$479,10,FALSE),1)</f>
        <v>#N/A</v>
      </c>
      <c r="X968" s="20" t="e">
        <f>ROUND(VLOOKUP($M968,age!$A$2:$M$479,11,FALSE),1)</f>
        <v>#N/A</v>
      </c>
      <c r="Y968" s="20" t="e">
        <f>ROUND(VLOOKUP($M968,age!$A$2:$M$479,12,FALSE),1)</f>
        <v>#N/A</v>
      </c>
      <c r="Z968" s="20" t="e">
        <f>ROUND(VLOOKUP($M968,age!$A$2:$M$479,13,FALSE),1)</f>
        <v>#N/A</v>
      </c>
      <c r="AA968" s="20" t="e">
        <f>ROUND(VLOOKUP($N968,ht!$A$2:$H$423,2,FALSE),1)</f>
        <v>#N/A</v>
      </c>
      <c r="AB968" s="38" t="e">
        <f>ROUND(VLOOKUP($N968,ht!$A$2:$H$423,3,FALSE),1)</f>
        <v>#N/A</v>
      </c>
      <c r="AC968" s="20" t="e">
        <f>ROUND(VLOOKUP($N968,ht!$A$2:$H$423,4,FALSE),1)</f>
        <v>#N/A</v>
      </c>
      <c r="AD968" s="20" t="e">
        <f>ROUND(VLOOKUP($N968,ht!$A$2:$H$423,5,FALSE),1)</f>
        <v>#N/A</v>
      </c>
      <c r="AE968" s="20" t="e">
        <f>ROUND(VLOOKUP($N968,ht!$A$2:$H$423,6,FALSE),1)</f>
        <v>#N/A</v>
      </c>
      <c r="AF968" s="20" t="e">
        <f>ROUND(VLOOKUP($N968,ht!$A$2:$H$423,7,FALSE),1)</f>
        <v>#N/A</v>
      </c>
      <c r="AG968" s="20" t="e">
        <f>ROUND(VLOOKUP($N968,ht!$A$2:$H$423,8,FALSE),1)</f>
        <v>#N/A</v>
      </c>
    </row>
    <row r="969" spans="1:33" x14ac:dyDescent="0.75">
      <c r="A969" s="4"/>
      <c r="B969" s="5"/>
      <c r="C969" s="6"/>
      <c r="D969" s="6"/>
      <c r="E969" s="6"/>
      <c r="F969" s="6"/>
      <c r="G969" s="6"/>
      <c r="H969" s="35" t="str">
        <f t="shared" si="90"/>
        <v/>
      </c>
      <c r="I969" s="35" t="str">
        <f t="shared" si="91"/>
        <v/>
      </c>
      <c r="J969" s="35" t="str">
        <f t="shared" si="92"/>
        <v/>
      </c>
      <c r="K969" s="36" t="str">
        <f>Profile!$B$14</f>
        <v>700101-1</v>
      </c>
      <c r="L969" s="37">
        <f t="shared" ca="1" si="93"/>
        <v>45085</v>
      </c>
      <c r="M969" s="20" t="str">
        <f t="shared" si="94"/>
        <v>0</v>
      </c>
      <c r="N969" s="20" t="str">
        <f t="shared" si="95"/>
        <v>0</v>
      </c>
      <c r="O969" s="20" t="e">
        <f>ROUND(VLOOKUP($M969,age!$A$2:$M$479,2,FALSE),1)</f>
        <v>#N/A</v>
      </c>
      <c r="P969" s="20" t="e">
        <f>ROUND(VLOOKUP($M969,age!$A$2:$M$479,3,FALSE),1)</f>
        <v>#N/A</v>
      </c>
      <c r="Q969" s="20" t="e">
        <f>ROUND(VLOOKUP($M969,age!$A$2:$M$479,4,FALSE),1)</f>
        <v>#N/A</v>
      </c>
      <c r="R969" s="20" t="e">
        <f>ROUND(VLOOKUP($M969,age!$A$2:$M$479,5,FALSE),1)</f>
        <v>#N/A</v>
      </c>
      <c r="S969" s="20" t="e">
        <f>ROUND(VLOOKUP($M969,age!$A$2:$M$479,6,FALSE),1)</f>
        <v>#N/A</v>
      </c>
      <c r="T969" s="20" t="e">
        <f>ROUND(VLOOKUP($M969,age!$A$2:$M$479,7,FALSE),1)</f>
        <v>#N/A</v>
      </c>
      <c r="U969" s="20" t="e">
        <f>ROUND(VLOOKUP($M969,age!$A$2:$M$479,8,FALSE),1)</f>
        <v>#N/A</v>
      </c>
      <c r="V969" s="20" t="e">
        <f>ROUND(VLOOKUP($M969,age!$A$2:$M$479,9,FALSE),1)</f>
        <v>#N/A</v>
      </c>
      <c r="W969" s="20" t="e">
        <f>ROUND(VLOOKUP($M969,age!$A$2:$M$479,10,FALSE),1)</f>
        <v>#N/A</v>
      </c>
      <c r="X969" s="20" t="e">
        <f>ROUND(VLOOKUP($M969,age!$A$2:$M$479,11,FALSE),1)</f>
        <v>#N/A</v>
      </c>
      <c r="Y969" s="20" t="e">
        <f>ROUND(VLOOKUP($M969,age!$A$2:$M$479,12,FALSE),1)</f>
        <v>#N/A</v>
      </c>
      <c r="Z969" s="20" t="e">
        <f>ROUND(VLOOKUP($M969,age!$A$2:$M$479,13,FALSE),1)</f>
        <v>#N/A</v>
      </c>
      <c r="AA969" s="20" t="e">
        <f>ROUND(VLOOKUP($N969,ht!$A$2:$H$423,2,FALSE),1)</f>
        <v>#N/A</v>
      </c>
      <c r="AB969" s="38" t="e">
        <f>ROUND(VLOOKUP($N969,ht!$A$2:$H$423,3,FALSE),1)</f>
        <v>#N/A</v>
      </c>
      <c r="AC969" s="20" t="e">
        <f>ROUND(VLOOKUP($N969,ht!$A$2:$H$423,4,FALSE),1)</f>
        <v>#N/A</v>
      </c>
      <c r="AD969" s="20" t="e">
        <f>ROUND(VLOOKUP($N969,ht!$A$2:$H$423,5,FALSE),1)</f>
        <v>#N/A</v>
      </c>
      <c r="AE969" s="20" t="e">
        <f>ROUND(VLOOKUP($N969,ht!$A$2:$H$423,6,FALSE),1)</f>
        <v>#N/A</v>
      </c>
      <c r="AF969" s="20" t="e">
        <f>ROUND(VLOOKUP($N969,ht!$A$2:$H$423,7,FALSE),1)</f>
        <v>#N/A</v>
      </c>
      <c r="AG969" s="20" t="e">
        <f>ROUND(VLOOKUP($N969,ht!$A$2:$H$423,8,FALSE),1)</f>
        <v>#N/A</v>
      </c>
    </row>
    <row r="970" spans="1:33" x14ac:dyDescent="0.75">
      <c r="A970" s="4"/>
      <c r="B970" s="5"/>
      <c r="C970" s="6"/>
      <c r="D970" s="6"/>
      <c r="E970" s="6"/>
      <c r="F970" s="6"/>
      <c r="G970" s="6"/>
      <c r="H970" s="35" t="str">
        <f t="shared" si="90"/>
        <v/>
      </c>
      <c r="I970" s="35" t="str">
        <f t="shared" si="91"/>
        <v/>
      </c>
      <c r="J970" s="35" t="str">
        <f t="shared" si="92"/>
        <v/>
      </c>
      <c r="K970" s="36" t="str">
        <f>Profile!$B$14</f>
        <v>700101-1</v>
      </c>
      <c r="L970" s="37">
        <f t="shared" ca="1" si="93"/>
        <v>45085</v>
      </c>
      <c r="M970" s="20" t="str">
        <f t="shared" si="94"/>
        <v>0</v>
      </c>
      <c r="N970" s="20" t="str">
        <f t="shared" si="95"/>
        <v>0</v>
      </c>
      <c r="O970" s="20" t="e">
        <f>ROUND(VLOOKUP($M970,age!$A$2:$M$479,2,FALSE),1)</f>
        <v>#N/A</v>
      </c>
      <c r="P970" s="20" t="e">
        <f>ROUND(VLOOKUP($M970,age!$A$2:$M$479,3,FALSE),1)</f>
        <v>#N/A</v>
      </c>
      <c r="Q970" s="20" t="e">
        <f>ROUND(VLOOKUP($M970,age!$A$2:$M$479,4,FALSE),1)</f>
        <v>#N/A</v>
      </c>
      <c r="R970" s="20" t="e">
        <f>ROUND(VLOOKUP($M970,age!$A$2:$M$479,5,FALSE),1)</f>
        <v>#N/A</v>
      </c>
      <c r="S970" s="20" t="e">
        <f>ROUND(VLOOKUP($M970,age!$A$2:$M$479,6,FALSE),1)</f>
        <v>#N/A</v>
      </c>
      <c r="T970" s="20" t="e">
        <f>ROUND(VLOOKUP($M970,age!$A$2:$M$479,7,FALSE),1)</f>
        <v>#N/A</v>
      </c>
      <c r="U970" s="20" t="e">
        <f>ROUND(VLOOKUP($M970,age!$A$2:$M$479,8,FALSE),1)</f>
        <v>#N/A</v>
      </c>
      <c r="V970" s="20" t="e">
        <f>ROUND(VLOOKUP($M970,age!$A$2:$M$479,9,FALSE),1)</f>
        <v>#N/A</v>
      </c>
      <c r="W970" s="20" t="e">
        <f>ROUND(VLOOKUP($M970,age!$A$2:$M$479,10,FALSE),1)</f>
        <v>#N/A</v>
      </c>
      <c r="X970" s="20" t="e">
        <f>ROUND(VLOOKUP($M970,age!$A$2:$M$479,11,FALSE),1)</f>
        <v>#N/A</v>
      </c>
      <c r="Y970" s="20" t="e">
        <f>ROUND(VLOOKUP($M970,age!$A$2:$M$479,12,FALSE),1)</f>
        <v>#N/A</v>
      </c>
      <c r="Z970" s="20" t="e">
        <f>ROUND(VLOOKUP($M970,age!$A$2:$M$479,13,FALSE),1)</f>
        <v>#N/A</v>
      </c>
      <c r="AA970" s="20" t="e">
        <f>ROUND(VLOOKUP($N970,ht!$A$2:$H$423,2,FALSE),1)</f>
        <v>#N/A</v>
      </c>
      <c r="AB970" s="38" t="e">
        <f>ROUND(VLOOKUP($N970,ht!$A$2:$H$423,3,FALSE),1)</f>
        <v>#N/A</v>
      </c>
      <c r="AC970" s="20" t="e">
        <f>ROUND(VLOOKUP($N970,ht!$A$2:$H$423,4,FALSE),1)</f>
        <v>#N/A</v>
      </c>
      <c r="AD970" s="20" t="e">
        <f>ROUND(VLOOKUP($N970,ht!$A$2:$H$423,5,FALSE),1)</f>
        <v>#N/A</v>
      </c>
      <c r="AE970" s="20" t="e">
        <f>ROUND(VLOOKUP($N970,ht!$A$2:$H$423,6,FALSE),1)</f>
        <v>#N/A</v>
      </c>
      <c r="AF970" s="20" t="e">
        <f>ROUND(VLOOKUP($N970,ht!$A$2:$H$423,7,FALSE),1)</f>
        <v>#N/A</v>
      </c>
      <c r="AG970" s="20" t="e">
        <f>ROUND(VLOOKUP($N970,ht!$A$2:$H$423,8,FALSE),1)</f>
        <v>#N/A</v>
      </c>
    </row>
    <row r="971" spans="1:33" x14ac:dyDescent="0.75">
      <c r="A971" s="4"/>
      <c r="B971" s="5"/>
      <c r="C971" s="6"/>
      <c r="D971" s="6"/>
      <c r="E971" s="6"/>
      <c r="F971" s="6"/>
      <c r="G971" s="6"/>
      <c r="H971" s="35" t="str">
        <f t="shared" si="90"/>
        <v/>
      </c>
      <c r="I971" s="35" t="str">
        <f t="shared" si="91"/>
        <v/>
      </c>
      <c r="J971" s="35" t="str">
        <f t="shared" si="92"/>
        <v/>
      </c>
      <c r="K971" s="36" t="str">
        <f>Profile!$B$14</f>
        <v>700101-1</v>
      </c>
      <c r="L971" s="37">
        <f t="shared" ca="1" si="93"/>
        <v>45085</v>
      </c>
      <c r="M971" s="20" t="str">
        <f t="shared" si="94"/>
        <v>0</v>
      </c>
      <c r="N971" s="20" t="str">
        <f t="shared" si="95"/>
        <v>0</v>
      </c>
      <c r="O971" s="20" t="e">
        <f>ROUND(VLOOKUP($M971,age!$A$2:$M$479,2,FALSE),1)</f>
        <v>#N/A</v>
      </c>
      <c r="P971" s="20" t="e">
        <f>ROUND(VLOOKUP($M971,age!$A$2:$M$479,3,FALSE),1)</f>
        <v>#N/A</v>
      </c>
      <c r="Q971" s="20" t="e">
        <f>ROUND(VLOOKUP($M971,age!$A$2:$M$479,4,FALSE),1)</f>
        <v>#N/A</v>
      </c>
      <c r="R971" s="20" t="e">
        <f>ROUND(VLOOKUP($M971,age!$A$2:$M$479,5,FALSE),1)</f>
        <v>#N/A</v>
      </c>
      <c r="S971" s="20" t="e">
        <f>ROUND(VLOOKUP($M971,age!$A$2:$M$479,6,FALSE),1)</f>
        <v>#N/A</v>
      </c>
      <c r="T971" s="20" t="e">
        <f>ROUND(VLOOKUP($M971,age!$A$2:$M$479,7,FALSE),1)</f>
        <v>#N/A</v>
      </c>
      <c r="U971" s="20" t="e">
        <f>ROUND(VLOOKUP($M971,age!$A$2:$M$479,8,FALSE),1)</f>
        <v>#N/A</v>
      </c>
      <c r="V971" s="20" t="e">
        <f>ROUND(VLOOKUP($M971,age!$A$2:$M$479,9,FALSE),1)</f>
        <v>#N/A</v>
      </c>
      <c r="W971" s="20" t="e">
        <f>ROUND(VLOOKUP($M971,age!$A$2:$M$479,10,FALSE),1)</f>
        <v>#N/A</v>
      </c>
      <c r="X971" s="20" t="e">
        <f>ROUND(VLOOKUP($M971,age!$A$2:$M$479,11,FALSE),1)</f>
        <v>#N/A</v>
      </c>
      <c r="Y971" s="20" t="e">
        <f>ROUND(VLOOKUP($M971,age!$A$2:$M$479,12,FALSE),1)</f>
        <v>#N/A</v>
      </c>
      <c r="Z971" s="20" t="e">
        <f>ROUND(VLOOKUP($M971,age!$A$2:$M$479,13,FALSE),1)</f>
        <v>#N/A</v>
      </c>
      <c r="AA971" s="20" t="e">
        <f>ROUND(VLOOKUP($N971,ht!$A$2:$H$423,2,FALSE),1)</f>
        <v>#N/A</v>
      </c>
      <c r="AB971" s="38" t="e">
        <f>ROUND(VLOOKUP($N971,ht!$A$2:$H$423,3,FALSE),1)</f>
        <v>#N/A</v>
      </c>
      <c r="AC971" s="20" t="e">
        <f>ROUND(VLOOKUP($N971,ht!$A$2:$H$423,4,FALSE),1)</f>
        <v>#N/A</v>
      </c>
      <c r="AD971" s="20" t="e">
        <f>ROUND(VLOOKUP($N971,ht!$A$2:$H$423,5,FALSE),1)</f>
        <v>#N/A</v>
      </c>
      <c r="AE971" s="20" t="e">
        <f>ROUND(VLOOKUP($N971,ht!$A$2:$H$423,6,FALSE),1)</f>
        <v>#N/A</v>
      </c>
      <c r="AF971" s="20" t="e">
        <f>ROUND(VLOOKUP($N971,ht!$A$2:$H$423,7,FALSE),1)</f>
        <v>#N/A</v>
      </c>
      <c r="AG971" s="20" t="e">
        <f>ROUND(VLOOKUP($N971,ht!$A$2:$H$423,8,FALSE),1)</f>
        <v>#N/A</v>
      </c>
    </row>
    <row r="972" spans="1:33" x14ac:dyDescent="0.75">
      <c r="A972" s="4"/>
      <c r="B972" s="5"/>
      <c r="C972" s="6"/>
      <c r="D972" s="6"/>
      <c r="E972" s="6"/>
      <c r="F972" s="6"/>
      <c r="G972" s="6"/>
      <c r="H972" s="35" t="str">
        <f t="shared" si="90"/>
        <v/>
      </c>
      <c r="I972" s="35" t="str">
        <f t="shared" si="91"/>
        <v/>
      </c>
      <c r="J972" s="35" t="str">
        <f t="shared" si="92"/>
        <v/>
      </c>
      <c r="K972" s="36" t="str">
        <f>Profile!$B$14</f>
        <v>700101-1</v>
      </c>
      <c r="L972" s="37">
        <f t="shared" ca="1" si="93"/>
        <v>45085</v>
      </c>
      <c r="M972" s="20" t="str">
        <f t="shared" si="94"/>
        <v>0</v>
      </c>
      <c r="N972" s="20" t="str">
        <f t="shared" si="95"/>
        <v>0</v>
      </c>
      <c r="O972" s="20" t="e">
        <f>ROUND(VLOOKUP($M972,age!$A$2:$M$479,2,FALSE),1)</f>
        <v>#N/A</v>
      </c>
      <c r="P972" s="20" t="e">
        <f>ROUND(VLOOKUP($M972,age!$A$2:$M$479,3,FALSE),1)</f>
        <v>#N/A</v>
      </c>
      <c r="Q972" s="20" t="e">
        <f>ROUND(VLOOKUP($M972,age!$A$2:$M$479,4,FALSE),1)</f>
        <v>#N/A</v>
      </c>
      <c r="R972" s="20" t="e">
        <f>ROUND(VLOOKUP($M972,age!$A$2:$M$479,5,FALSE),1)</f>
        <v>#N/A</v>
      </c>
      <c r="S972" s="20" t="e">
        <f>ROUND(VLOOKUP($M972,age!$A$2:$M$479,6,FALSE),1)</f>
        <v>#N/A</v>
      </c>
      <c r="T972" s="20" t="e">
        <f>ROUND(VLOOKUP($M972,age!$A$2:$M$479,7,FALSE),1)</f>
        <v>#N/A</v>
      </c>
      <c r="U972" s="20" t="e">
        <f>ROUND(VLOOKUP($M972,age!$A$2:$M$479,8,FALSE),1)</f>
        <v>#N/A</v>
      </c>
      <c r="V972" s="20" t="e">
        <f>ROUND(VLOOKUP($M972,age!$A$2:$M$479,9,FALSE),1)</f>
        <v>#N/A</v>
      </c>
      <c r="W972" s="20" t="e">
        <f>ROUND(VLOOKUP($M972,age!$A$2:$M$479,10,FALSE),1)</f>
        <v>#N/A</v>
      </c>
      <c r="X972" s="20" t="e">
        <f>ROUND(VLOOKUP($M972,age!$A$2:$M$479,11,FALSE),1)</f>
        <v>#N/A</v>
      </c>
      <c r="Y972" s="20" t="e">
        <f>ROUND(VLOOKUP($M972,age!$A$2:$M$479,12,FALSE),1)</f>
        <v>#N/A</v>
      </c>
      <c r="Z972" s="20" t="e">
        <f>ROUND(VLOOKUP($M972,age!$A$2:$M$479,13,FALSE),1)</f>
        <v>#N/A</v>
      </c>
      <c r="AA972" s="20" t="e">
        <f>ROUND(VLOOKUP($N972,ht!$A$2:$H$423,2,FALSE),1)</f>
        <v>#N/A</v>
      </c>
      <c r="AB972" s="38" t="e">
        <f>ROUND(VLOOKUP($N972,ht!$A$2:$H$423,3,FALSE),1)</f>
        <v>#N/A</v>
      </c>
      <c r="AC972" s="20" t="e">
        <f>ROUND(VLOOKUP($N972,ht!$A$2:$H$423,4,FALSE),1)</f>
        <v>#N/A</v>
      </c>
      <c r="AD972" s="20" t="e">
        <f>ROUND(VLOOKUP($N972,ht!$A$2:$H$423,5,FALSE),1)</f>
        <v>#N/A</v>
      </c>
      <c r="AE972" s="20" t="e">
        <f>ROUND(VLOOKUP($N972,ht!$A$2:$H$423,6,FALSE),1)</f>
        <v>#N/A</v>
      </c>
      <c r="AF972" s="20" t="e">
        <f>ROUND(VLOOKUP($N972,ht!$A$2:$H$423,7,FALSE),1)</f>
        <v>#N/A</v>
      </c>
      <c r="AG972" s="20" t="e">
        <f>ROUND(VLOOKUP($N972,ht!$A$2:$H$423,8,FALSE),1)</f>
        <v>#N/A</v>
      </c>
    </row>
    <row r="973" spans="1:33" x14ac:dyDescent="0.75">
      <c r="A973" s="4"/>
      <c r="B973" s="5"/>
      <c r="C973" s="6"/>
      <c r="D973" s="6"/>
      <c r="E973" s="6"/>
      <c r="F973" s="6"/>
      <c r="G973" s="6"/>
      <c r="H973" s="35" t="str">
        <f t="shared" si="90"/>
        <v/>
      </c>
      <c r="I973" s="35" t="str">
        <f t="shared" si="91"/>
        <v/>
      </c>
      <c r="J973" s="35" t="str">
        <f t="shared" si="92"/>
        <v/>
      </c>
      <c r="K973" s="36" t="str">
        <f>Profile!$B$14</f>
        <v>700101-1</v>
      </c>
      <c r="L973" s="37">
        <f t="shared" ca="1" si="93"/>
        <v>45085</v>
      </c>
      <c r="M973" s="20" t="str">
        <f t="shared" si="94"/>
        <v>0</v>
      </c>
      <c r="N973" s="20" t="str">
        <f t="shared" si="95"/>
        <v>0</v>
      </c>
      <c r="O973" s="20" t="e">
        <f>ROUND(VLOOKUP($M973,age!$A$2:$M$479,2,FALSE),1)</f>
        <v>#N/A</v>
      </c>
      <c r="P973" s="20" t="e">
        <f>ROUND(VLOOKUP($M973,age!$A$2:$M$479,3,FALSE),1)</f>
        <v>#N/A</v>
      </c>
      <c r="Q973" s="20" t="e">
        <f>ROUND(VLOOKUP($M973,age!$A$2:$M$479,4,FALSE),1)</f>
        <v>#N/A</v>
      </c>
      <c r="R973" s="20" t="e">
        <f>ROUND(VLOOKUP($M973,age!$A$2:$M$479,5,FALSE),1)</f>
        <v>#N/A</v>
      </c>
      <c r="S973" s="20" t="e">
        <f>ROUND(VLOOKUP($M973,age!$A$2:$M$479,6,FALSE),1)</f>
        <v>#N/A</v>
      </c>
      <c r="T973" s="20" t="e">
        <f>ROUND(VLOOKUP($M973,age!$A$2:$M$479,7,FALSE),1)</f>
        <v>#N/A</v>
      </c>
      <c r="U973" s="20" t="e">
        <f>ROUND(VLOOKUP($M973,age!$A$2:$M$479,8,FALSE),1)</f>
        <v>#N/A</v>
      </c>
      <c r="V973" s="20" t="e">
        <f>ROUND(VLOOKUP($M973,age!$A$2:$M$479,9,FALSE),1)</f>
        <v>#N/A</v>
      </c>
      <c r="W973" s="20" t="e">
        <f>ROUND(VLOOKUP($M973,age!$A$2:$M$479,10,FALSE),1)</f>
        <v>#N/A</v>
      </c>
      <c r="X973" s="20" t="e">
        <f>ROUND(VLOOKUP($M973,age!$A$2:$M$479,11,FALSE),1)</f>
        <v>#N/A</v>
      </c>
      <c r="Y973" s="20" t="e">
        <f>ROUND(VLOOKUP($M973,age!$A$2:$M$479,12,FALSE),1)</f>
        <v>#N/A</v>
      </c>
      <c r="Z973" s="20" t="e">
        <f>ROUND(VLOOKUP($M973,age!$A$2:$M$479,13,FALSE),1)</f>
        <v>#N/A</v>
      </c>
      <c r="AA973" s="20" t="e">
        <f>ROUND(VLOOKUP($N973,ht!$A$2:$H$423,2,FALSE),1)</f>
        <v>#N/A</v>
      </c>
      <c r="AB973" s="38" t="e">
        <f>ROUND(VLOOKUP($N973,ht!$A$2:$H$423,3,FALSE),1)</f>
        <v>#N/A</v>
      </c>
      <c r="AC973" s="20" t="e">
        <f>ROUND(VLOOKUP($N973,ht!$A$2:$H$423,4,FALSE),1)</f>
        <v>#N/A</v>
      </c>
      <c r="AD973" s="20" t="e">
        <f>ROUND(VLOOKUP($N973,ht!$A$2:$H$423,5,FALSE),1)</f>
        <v>#N/A</v>
      </c>
      <c r="AE973" s="20" t="e">
        <f>ROUND(VLOOKUP($N973,ht!$A$2:$H$423,6,FALSE),1)</f>
        <v>#N/A</v>
      </c>
      <c r="AF973" s="20" t="e">
        <f>ROUND(VLOOKUP($N973,ht!$A$2:$H$423,7,FALSE),1)</f>
        <v>#N/A</v>
      </c>
      <c r="AG973" s="20" t="e">
        <f>ROUND(VLOOKUP($N973,ht!$A$2:$H$423,8,FALSE),1)</f>
        <v>#N/A</v>
      </c>
    </row>
    <row r="974" spans="1:33" x14ac:dyDescent="0.75">
      <c r="A974" s="4"/>
      <c r="B974" s="5"/>
      <c r="C974" s="6"/>
      <c r="D974" s="6"/>
      <c r="E974" s="6"/>
      <c r="F974" s="6"/>
      <c r="G974" s="6"/>
      <c r="H974" s="35" t="str">
        <f t="shared" si="90"/>
        <v/>
      </c>
      <c r="I974" s="35" t="str">
        <f t="shared" si="91"/>
        <v/>
      </c>
      <c r="J974" s="35" t="str">
        <f t="shared" si="92"/>
        <v/>
      </c>
      <c r="K974" s="36" t="str">
        <f>Profile!$B$14</f>
        <v>700101-1</v>
      </c>
      <c r="L974" s="37">
        <f t="shared" ca="1" si="93"/>
        <v>45085</v>
      </c>
      <c r="M974" s="20" t="str">
        <f t="shared" si="94"/>
        <v>0</v>
      </c>
      <c r="N974" s="20" t="str">
        <f t="shared" si="95"/>
        <v>0</v>
      </c>
      <c r="O974" s="20" t="e">
        <f>ROUND(VLOOKUP($M974,age!$A$2:$M$479,2,FALSE),1)</f>
        <v>#N/A</v>
      </c>
      <c r="P974" s="20" t="e">
        <f>ROUND(VLOOKUP($M974,age!$A$2:$M$479,3,FALSE),1)</f>
        <v>#N/A</v>
      </c>
      <c r="Q974" s="20" t="e">
        <f>ROUND(VLOOKUP($M974,age!$A$2:$M$479,4,FALSE),1)</f>
        <v>#N/A</v>
      </c>
      <c r="R974" s="20" t="e">
        <f>ROUND(VLOOKUP($M974,age!$A$2:$M$479,5,FALSE),1)</f>
        <v>#N/A</v>
      </c>
      <c r="S974" s="20" t="e">
        <f>ROUND(VLOOKUP($M974,age!$A$2:$M$479,6,FALSE),1)</f>
        <v>#N/A</v>
      </c>
      <c r="T974" s="20" t="e">
        <f>ROUND(VLOOKUP($M974,age!$A$2:$M$479,7,FALSE),1)</f>
        <v>#N/A</v>
      </c>
      <c r="U974" s="20" t="e">
        <f>ROUND(VLOOKUP($M974,age!$A$2:$M$479,8,FALSE),1)</f>
        <v>#N/A</v>
      </c>
      <c r="V974" s="20" t="e">
        <f>ROUND(VLOOKUP($M974,age!$A$2:$M$479,9,FALSE),1)</f>
        <v>#N/A</v>
      </c>
      <c r="W974" s="20" t="e">
        <f>ROUND(VLOOKUP($M974,age!$A$2:$M$479,10,FALSE),1)</f>
        <v>#N/A</v>
      </c>
      <c r="X974" s="20" t="e">
        <f>ROUND(VLOOKUP($M974,age!$A$2:$M$479,11,FALSE),1)</f>
        <v>#N/A</v>
      </c>
      <c r="Y974" s="20" t="e">
        <f>ROUND(VLOOKUP($M974,age!$A$2:$M$479,12,FALSE),1)</f>
        <v>#N/A</v>
      </c>
      <c r="Z974" s="20" t="e">
        <f>ROUND(VLOOKUP($M974,age!$A$2:$M$479,13,FALSE),1)</f>
        <v>#N/A</v>
      </c>
      <c r="AA974" s="20" t="e">
        <f>ROUND(VLOOKUP($N974,ht!$A$2:$H$423,2,FALSE),1)</f>
        <v>#N/A</v>
      </c>
      <c r="AB974" s="38" t="e">
        <f>ROUND(VLOOKUP($N974,ht!$A$2:$H$423,3,FALSE),1)</f>
        <v>#N/A</v>
      </c>
      <c r="AC974" s="20" t="e">
        <f>ROUND(VLOOKUP($N974,ht!$A$2:$H$423,4,FALSE),1)</f>
        <v>#N/A</v>
      </c>
      <c r="AD974" s="20" t="e">
        <f>ROUND(VLOOKUP($N974,ht!$A$2:$H$423,5,FALSE),1)</f>
        <v>#N/A</v>
      </c>
      <c r="AE974" s="20" t="e">
        <f>ROUND(VLOOKUP($N974,ht!$A$2:$H$423,6,FALSE),1)</f>
        <v>#N/A</v>
      </c>
      <c r="AF974" s="20" t="e">
        <f>ROUND(VLOOKUP($N974,ht!$A$2:$H$423,7,FALSE),1)</f>
        <v>#N/A</v>
      </c>
      <c r="AG974" s="20" t="e">
        <f>ROUND(VLOOKUP($N974,ht!$A$2:$H$423,8,FALSE),1)</f>
        <v>#N/A</v>
      </c>
    </row>
    <row r="975" spans="1:33" x14ac:dyDescent="0.75">
      <c r="A975" s="4"/>
      <c r="B975" s="5"/>
      <c r="C975" s="6"/>
      <c r="D975" s="6"/>
      <c r="E975" s="6"/>
      <c r="F975" s="6"/>
      <c r="G975" s="6"/>
      <c r="H975" s="35" t="str">
        <f t="shared" si="90"/>
        <v/>
      </c>
      <c r="I975" s="35" t="str">
        <f t="shared" si="91"/>
        <v/>
      </c>
      <c r="J975" s="35" t="str">
        <f t="shared" si="92"/>
        <v/>
      </c>
      <c r="K975" s="36" t="str">
        <f>Profile!$B$14</f>
        <v>700101-1</v>
      </c>
      <c r="L975" s="37">
        <f t="shared" ca="1" si="93"/>
        <v>45085</v>
      </c>
      <c r="M975" s="20" t="str">
        <f t="shared" si="94"/>
        <v>0</v>
      </c>
      <c r="N975" s="20" t="str">
        <f t="shared" si="95"/>
        <v>0</v>
      </c>
      <c r="O975" s="20" t="e">
        <f>ROUND(VLOOKUP($M975,age!$A$2:$M$479,2,FALSE),1)</f>
        <v>#N/A</v>
      </c>
      <c r="P975" s="20" t="e">
        <f>ROUND(VLOOKUP($M975,age!$A$2:$M$479,3,FALSE),1)</f>
        <v>#N/A</v>
      </c>
      <c r="Q975" s="20" t="e">
        <f>ROUND(VLOOKUP($M975,age!$A$2:$M$479,4,FALSE),1)</f>
        <v>#N/A</v>
      </c>
      <c r="R975" s="20" t="e">
        <f>ROUND(VLOOKUP($M975,age!$A$2:$M$479,5,FALSE),1)</f>
        <v>#N/A</v>
      </c>
      <c r="S975" s="20" t="e">
        <f>ROUND(VLOOKUP($M975,age!$A$2:$M$479,6,FALSE),1)</f>
        <v>#N/A</v>
      </c>
      <c r="T975" s="20" t="e">
        <f>ROUND(VLOOKUP($M975,age!$A$2:$M$479,7,FALSE),1)</f>
        <v>#N/A</v>
      </c>
      <c r="U975" s="20" t="e">
        <f>ROUND(VLOOKUP($M975,age!$A$2:$M$479,8,FALSE),1)</f>
        <v>#N/A</v>
      </c>
      <c r="V975" s="20" t="e">
        <f>ROUND(VLOOKUP($M975,age!$A$2:$M$479,9,FALSE),1)</f>
        <v>#N/A</v>
      </c>
      <c r="W975" s="20" t="e">
        <f>ROUND(VLOOKUP($M975,age!$A$2:$M$479,10,FALSE),1)</f>
        <v>#N/A</v>
      </c>
      <c r="X975" s="20" t="e">
        <f>ROUND(VLOOKUP($M975,age!$A$2:$M$479,11,FALSE),1)</f>
        <v>#N/A</v>
      </c>
      <c r="Y975" s="20" t="e">
        <f>ROUND(VLOOKUP($M975,age!$A$2:$M$479,12,FALSE),1)</f>
        <v>#N/A</v>
      </c>
      <c r="Z975" s="20" t="e">
        <f>ROUND(VLOOKUP($M975,age!$A$2:$M$479,13,FALSE),1)</f>
        <v>#N/A</v>
      </c>
      <c r="AA975" s="20" t="e">
        <f>ROUND(VLOOKUP($N975,ht!$A$2:$H$423,2,FALSE),1)</f>
        <v>#N/A</v>
      </c>
      <c r="AB975" s="38" t="e">
        <f>ROUND(VLOOKUP($N975,ht!$A$2:$H$423,3,FALSE),1)</f>
        <v>#N/A</v>
      </c>
      <c r="AC975" s="20" t="e">
        <f>ROUND(VLOOKUP($N975,ht!$A$2:$H$423,4,FALSE),1)</f>
        <v>#N/A</v>
      </c>
      <c r="AD975" s="20" t="e">
        <f>ROUND(VLOOKUP($N975,ht!$A$2:$H$423,5,FALSE),1)</f>
        <v>#N/A</v>
      </c>
      <c r="AE975" s="20" t="e">
        <f>ROUND(VLOOKUP($N975,ht!$A$2:$H$423,6,FALSE),1)</f>
        <v>#N/A</v>
      </c>
      <c r="AF975" s="20" t="e">
        <f>ROUND(VLOOKUP($N975,ht!$A$2:$H$423,7,FALSE),1)</f>
        <v>#N/A</v>
      </c>
      <c r="AG975" s="20" t="e">
        <f>ROUND(VLOOKUP($N975,ht!$A$2:$H$423,8,FALSE),1)</f>
        <v>#N/A</v>
      </c>
    </row>
    <row r="976" spans="1:33" x14ac:dyDescent="0.75">
      <c r="A976" s="4"/>
      <c r="B976" s="5"/>
      <c r="C976" s="6"/>
      <c r="D976" s="6"/>
      <c r="E976" s="6"/>
      <c r="F976" s="6"/>
      <c r="G976" s="6"/>
      <c r="H976" s="35" t="str">
        <f t="shared" si="90"/>
        <v/>
      </c>
      <c r="I976" s="35" t="str">
        <f t="shared" si="91"/>
        <v/>
      </c>
      <c r="J976" s="35" t="str">
        <f t="shared" si="92"/>
        <v/>
      </c>
      <c r="K976" s="36" t="str">
        <f>Profile!$B$14</f>
        <v>700101-1</v>
      </c>
      <c r="L976" s="37">
        <f t="shared" ca="1" si="93"/>
        <v>45085</v>
      </c>
      <c r="M976" s="20" t="str">
        <f t="shared" si="94"/>
        <v>0</v>
      </c>
      <c r="N976" s="20" t="str">
        <f t="shared" si="95"/>
        <v>0</v>
      </c>
      <c r="O976" s="20" t="e">
        <f>ROUND(VLOOKUP($M976,age!$A$2:$M$479,2,FALSE),1)</f>
        <v>#N/A</v>
      </c>
      <c r="P976" s="20" t="e">
        <f>ROUND(VLOOKUP($M976,age!$A$2:$M$479,3,FALSE),1)</f>
        <v>#N/A</v>
      </c>
      <c r="Q976" s="20" t="e">
        <f>ROUND(VLOOKUP($M976,age!$A$2:$M$479,4,FALSE),1)</f>
        <v>#N/A</v>
      </c>
      <c r="R976" s="20" t="e">
        <f>ROUND(VLOOKUP($M976,age!$A$2:$M$479,5,FALSE),1)</f>
        <v>#N/A</v>
      </c>
      <c r="S976" s="20" t="e">
        <f>ROUND(VLOOKUP($M976,age!$A$2:$M$479,6,FALSE),1)</f>
        <v>#N/A</v>
      </c>
      <c r="T976" s="20" t="e">
        <f>ROUND(VLOOKUP($M976,age!$A$2:$M$479,7,FALSE),1)</f>
        <v>#N/A</v>
      </c>
      <c r="U976" s="20" t="e">
        <f>ROUND(VLOOKUP($M976,age!$A$2:$M$479,8,FALSE),1)</f>
        <v>#N/A</v>
      </c>
      <c r="V976" s="20" t="e">
        <f>ROUND(VLOOKUP($M976,age!$A$2:$M$479,9,FALSE),1)</f>
        <v>#N/A</v>
      </c>
      <c r="W976" s="20" t="e">
        <f>ROUND(VLOOKUP($M976,age!$A$2:$M$479,10,FALSE),1)</f>
        <v>#N/A</v>
      </c>
      <c r="X976" s="20" t="e">
        <f>ROUND(VLOOKUP($M976,age!$A$2:$M$479,11,FALSE),1)</f>
        <v>#N/A</v>
      </c>
      <c r="Y976" s="20" t="e">
        <f>ROUND(VLOOKUP($M976,age!$A$2:$M$479,12,FALSE),1)</f>
        <v>#N/A</v>
      </c>
      <c r="Z976" s="20" t="e">
        <f>ROUND(VLOOKUP($M976,age!$A$2:$M$479,13,FALSE),1)</f>
        <v>#N/A</v>
      </c>
      <c r="AA976" s="20" t="e">
        <f>ROUND(VLOOKUP($N976,ht!$A$2:$H$423,2,FALSE),1)</f>
        <v>#N/A</v>
      </c>
      <c r="AB976" s="38" t="e">
        <f>ROUND(VLOOKUP($N976,ht!$A$2:$H$423,3,FALSE),1)</f>
        <v>#N/A</v>
      </c>
      <c r="AC976" s="20" t="e">
        <f>ROUND(VLOOKUP($N976,ht!$A$2:$H$423,4,FALSE),1)</f>
        <v>#N/A</v>
      </c>
      <c r="AD976" s="20" t="e">
        <f>ROUND(VLOOKUP($N976,ht!$A$2:$H$423,5,FALSE),1)</f>
        <v>#N/A</v>
      </c>
      <c r="AE976" s="20" t="e">
        <f>ROUND(VLOOKUP($N976,ht!$A$2:$H$423,6,FALSE),1)</f>
        <v>#N/A</v>
      </c>
      <c r="AF976" s="20" t="e">
        <f>ROUND(VLOOKUP($N976,ht!$A$2:$H$423,7,FALSE),1)</f>
        <v>#N/A</v>
      </c>
      <c r="AG976" s="20" t="e">
        <f>ROUND(VLOOKUP($N976,ht!$A$2:$H$423,8,FALSE),1)</f>
        <v>#N/A</v>
      </c>
    </row>
    <row r="977" spans="1:33" x14ac:dyDescent="0.75">
      <c r="A977" s="4"/>
      <c r="B977" s="5"/>
      <c r="C977" s="6"/>
      <c r="D977" s="6"/>
      <c r="E977" s="6"/>
      <c r="F977" s="6"/>
      <c r="G977" s="6"/>
      <c r="H977" s="35" t="str">
        <f t="shared" si="90"/>
        <v/>
      </c>
      <c r="I977" s="35" t="str">
        <f t="shared" si="91"/>
        <v/>
      </c>
      <c r="J977" s="35" t="str">
        <f t="shared" si="92"/>
        <v/>
      </c>
      <c r="K977" s="36" t="str">
        <f>Profile!$B$14</f>
        <v>700101-1</v>
      </c>
      <c r="L977" s="37">
        <f t="shared" ca="1" si="93"/>
        <v>45085</v>
      </c>
      <c r="M977" s="20" t="str">
        <f t="shared" si="94"/>
        <v>0</v>
      </c>
      <c r="N977" s="20" t="str">
        <f t="shared" si="95"/>
        <v>0</v>
      </c>
      <c r="O977" s="20" t="e">
        <f>ROUND(VLOOKUP($M977,age!$A$2:$M$479,2,FALSE),1)</f>
        <v>#N/A</v>
      </c>
      <c r="P977" s="20" t="e">
        <f>ROUND(VLOOKUP($M977,age!$A$2:$M$479,3,FALSE),1)</f>
        <v>#N/A</v>
      </c>
      <c r="Q977" s="20" t="e">
        <f>ROUND(VLOOKUP($M977,age!$A$2:$M$479,4,FALSE),1)</f>
        <v>#N/A</v>
      </c>
      <c r="R977" s="20" t="e">
        <f>ROUND(VLOOKUP($M977,age!$A$2:$M$479,5,FALSE),1)</f>
        <v>#N/A</v>
      </c>
      <c r="S977" s="20" t="e">
        <f>ROUND(VLOOKUP($M977,age!$A$2:$M$479,6,FALSE),1)</f>
        <v>#N/A</v>
      </c>
      <c r="T977" s="20" t="e">
        <f>ROUND(VLOOKUP($M977,age!$A$2:$M$479,7,FALSE),1)</f>
        <v>#N/A</v>
      </c>
      <c r="U977" s="20" t="e">
        <f>ROUND(VLOOKUP($M977,age!$A$2:$M$479,8,FALSE),1)</f>
        <v>#N/A</v>
      </c>
      <c r="V977" s="20" t="e">
        <f>ROUND(VLOOKUP($M977,age!$A$2:$M$479,9,FALSE),1)</f>
        <v>#N/A</v>
      </c>
      <c r="W977" s="20" t="e">
        <f>ROUND(VLOOKUP($M977,age!$A$2:$M$479,10,FALSE),1)</f>
        <v>#N/A</v>
      </c>
      <c r="X977" s="20" t="e">
        <f>ROUND(VLOOKUP($M977,age!$A$2:$M$479,11,FALSE),1)</f>
        <v>#N/A</v>
      </c>
      <c r="Y977" s="20" t="e">
        <f>ROUND(VLOOKUP($M977,age!$A$2:$M$479,12,FALSE),1)</f>
        <v>#N/A</v>
      </c>
      <c r="Z977" s="20" t="e">
        <f>ROUND(VLOOKUP($M977,age!$A$2:$M$479,13,FALSE),1)</f>
        <v>#N/A</v>
      </c>
      <c r="AA977" s="20" t="e">
        <f>ROUND(VLOOKUP($N977,ht!$A$2:$H$423,2,FALSE),1)</f>
        <v>#N/A</v>
      </c>
      <c r="AB977" s="38" t="e">
        <f>ROUND(VLOOKUP($N977,ht!$A$2:$H$423,3,FALSE),1)</f>
        <v>#N/A</v>
      </c>
      <c r="AC977" s="20" t="e">
        <f>ROUND(VLOOKUP($N977,ht!$A$2:$H$423,4,FALSE),1)</f>
        <v>#N/A</v>
      </c>
      <c r="AD977" s="20" t="e">
        <f>ROUND(VLOOKUP($N977,ht!$A$2:$H$423,5,FALSE),1)</f>
        <v>#N/A</v>
      </c>
      <c r="AE977" s="20" t="e">
        <f>ROUND(VLOOKUP($N977,ht!$A$2:$H$423,6,FALSE),1)</f>
        <v>#N/A</v>
      </c>
      <c r="AF977" s="20" t="e">
        <f>ROUND(VLOOKUP($N977,ht!$A$2:$H$423,7,FALSE),1)</f>
        <v>#N/A</v>
      </c>
      <c r="AG977" s="20" t="e">
        <f>ROUND(VLOOKUP($N977,ht!$A$2:$H$423,8,FALSE),1)</f>
        <v>#N/A</v>
      </c>
    </row>
    <row r="978" spans="1:33" x14ac:dyDescent="0.75">
      <c r="A978" s="4"/>
      <c r="B978" s="5"/>
      <c r="C978" s="6"/>
      <c r="D978" s="6"/>
      <c r="E978" s="6"/>
      <c r="F978" s="6"/>
      <c r="G978" s="6"/>
      <c r="H978" s="35" t="str">
        <f t="shared" si="90"/>
        <v/>
      </c>
      <c r="I978" s="35" t="str">
        <f t="shared" si="91"/>
        <v/>
      </c>
      <c r="J978" s="35" t="str">
        <f t="shared" si="92"/>
        <v/>
      </c>
      <c r="K978" s="36" t="str">
        <f>Profile!$B$14</f>
        <v>700101-1</v>
      </c>
      <c r="L978" s="37">
        <f t="shared" ca="1" si="93"/>
        <v>45085</v>
      </c>
      <c r="M978" s="20" t="str">
        <f t="shared" si="94"/>
        <v>0</v>
      </c>
      <c r="N978" s="20" t="str">
        <f t="shared" si="95"/>
        <v>0</v>
      </c>
      <c r="O978" s="20" t="e">
        <f>ROUND(VLOOKUP($M978,age!$A$2:$M$479,2,FALSE),1)</f>
        <v>#N/A</v>
      </c>
      <c r="P978" s="20" t="e">
        <f>ROUND(VLOOKUP($M978,age!$A$2:$M$479,3,FALSE),1)</f>
        <v>#N/A</v>
      </c>
      <c r="Q978" s="20" t="e">
        <f>ROUND(VLOOKUP($M978,age!$A$2:$M$479,4,FALSE),1)</f>
        <v>#N/A</v>
      </c>
      <c r="R978" s="20" t="e">
        <f>ROUND(VLOOKUP($M978,age!$A$2:$M$479,5,FALSE),1)</f>
        <v>#N/A</v>
      </c>
      <c r="S978" s="20" t="e">
        <f>ROUND(VLOOKUP($M978,age!$A$2:$M$479,6,FALSE),1)</f>
        <v>#N/A</v>
      </c>
      <c r="T978" s="20" t="e">
        <f>ROUND(VLOOKUP($M978,age!$A$2:$M$479,7,FALSE),1)</f>
        <v>#N/A</v>
      </c>
      <c r="U978" s="20" t="e">
        <f>ROUND(VLOOKUP($M978,age!$A$2:$M$479,8,FALSE),1)</f>
        <v>#N/A</v>
      </c>
      <c r="V978" s="20" t="e">
        <f>ROUND(VLOOKUP($M978,age!$A$2:$M$479,9,FALSE),1)</f>
        <v>#N/A</v>
      </c>
      <c r="W978" s="20" t="e">
        <f>ROUND(VLOOKUP($M978,age!$A$2:$M$479,10,FALSE),1)</f>
        <v>#N/A</v>
      </c>
      <c r="X978" s="20" t="e">
        <f>ROUND(VLOOKUP($M978,age!$A$2:$M$479,11,FALSE),1)</f>
        <v>#N/A</v>
      </c>
      <c r="Y978" s="20" t="e">
        <f>ROUND(VLOOKUP($M978,age!$A$2:$M$479,12,FALSE),1)</f>
        <v>#N/A</v>
      </c>
      <c r="Z978" s="20" t="e">
        <f>ROUND(VLOOKUP($M978,age!$A$2:$M$479,13,FALSE),1)</f>
        <v>#N/A</v>
      </c>
      <c r="AA978" s="20" t="e">
        <f>ROUND(VLOOKUP($N978,ht!$A$2:$H$423,2,FALSE),1)</f>
        <v>#N/A</v>
      </c>
      <c r="AB978" s="38" t="e">
        <f>ROUND(VLOOKUP($N978,ht!$A$2:$H$423,3,FALSE),1)</f>
        <v>#N/A</v>
      </c>
      <c r="AC978" s="20" t="e">
        <f>ROUND(VLOOKUP($N978,ht!$A$2:$H$423,4,FALSE),1)</f>
        <v>#N/A</v>
      </c>
      <c r="AD978" s="20" t="e">
        <f>ROUND(VLOOKUP($N978,ht!$A$2:$H$423,5,FALSE),1)</f>
        <v>#N/A</v>
      </c>
      <c r="AE978" s="20" t="e">
        <f>ROUND(VLOOKUP($N978,ht!$A$2:$H$423,6,FALSE),1)</f>
        <v>#N/A</v>
      </c>
      <c r="AF978" s="20" t="e">
        <f>ROUND(VLOOKUP($N978,ht!$A$2:$H$423,7,FALSE),1)</f>
        <v>#N/A</v>
      </c>
      <c r="AG978" s="20" t="e">
        <f>ROUND(VLOOKUP($N978,ht!$A$2:$H$423,8,FALSE),1)</f>
        <v>#N/A</v>
      </c>
    </row>
    <row r="979" spans="1:33" x14ac:dyDescent="0.75">
      <c r="A979" s="4"/>
      <c r="B979" s="5"/>
      <c r="C979" s="6"/>
      <c r="D979" s="6"/>
      <c r="E979" s="6"/>
      <c r="F979" s="6"/>
      <c r="G979" s="6"/>
      <c r="H979" s="35" t="str">
        <f t="shared" si="90"/>
        <v/>
      </c>
      <c r="I979" s="35" t="str">
        <f t="shared" si="91"/>
        <v/>
      </c>
      <c r="J979" s="35" t="str">
        <f t="shared" si="92"/>
        <v/>
      </c>
      <c r="K979" s="36" t="str">
        <f>Profile!$B$14</f>
        <v>700101-1</v>
      </c>
      <c r="L979" s="37">
        <f t="shared" ca="1" si="93"/>
        <v>45085</v>
      </c>
      <c r="M979" s="20" t="str">
        <f t="shared" si="94"/>
        <v>0</v>
      </c>
      <c r="N979" s="20" t="str">
        <f t="shared" si="95"/>
        <v>0</v>
      </c>
      <c r="O979" s="20" t="e">
        <f>ROUND(VLOOKUP($M979,age!$A$2:$M$479,2,FALSE),1)</f>
        <v>#N/A</v>
      </c>
      <c r="P979" s="20" t="e">
        <f>ROUND(VLOOKUP($M979,age!$A$2:$M$479,3,FALSE),1)</f>
        <v>#N/A</v>
      </c>
      <c r="Q979" s="20" t="e">
        <f>ROUND(VLOOKUP($M979,age!$A$2:$M$479,4,FALSE),1)</f>
        <v>#N/A</v>
      </c>
      <c r="R979" s="20" t="e">
        <f>ROUND(VLOOKUP($M979,age!$A$2:$M$479,5,FALSE),1)</f>
        <v>#N/A</v>
      </c>
      <c r="S979" s="20" t="e">
        <f>ROUND(VLOOKUP($M979,age!$A$2:$M$479,6,FALSE),1)</f>
        <v>#N/A</v>
      </c>
      <c r="T979" s="20" t="e">
        <f>ROUND(VLOOKUP($M979,age!$A$2:$M$479,7,FALSE),1)</f>
        <v>#N/A</v>
      </c>
      <c r="U979" s="20" t="e">
        <f>ROUND(VLOOKUP($M979,age!$A$2:$M$479,8,FALSE),1)</f>
        <v>#N/A</v>
      </c>
      <c r="V979" s="20" t="e">
        <f>ROUND(VLOOKUP($M979,age!$A$2:$M$479,9,FALSE),1)</f>
        <v>#N/A</v>
      </c>
      <c r="W979" s="20" t="e">
        <f>ROUND(VLOOKUP($M979,age!$A$2:$M$479,10,FALSE),1)</f>
        <v>#N/A</v>
      </c>
      <c r="X979" s="20" t="e">
        <f>ROUND(VLOOKUP($M979,age!$A$2:$M$479,11,FALSE),1)</f>
        <v>#N/A</v>
      </c>
      <c r="Y979" s="20" t="e">
        <f>ROUND(VLOOKUP($M979,age!$A$2:$M$479,12,FALSE),1)</f>
        <v>#N/A</v>
      </c>
      <c r="Z979" s="20" t="e">
        <f>ROUND(VLOOKUP($M979,age!$A$2:$M$479,13,FALSE),1)</f>
        <v>#N/A</v>
      </c>
      <c r="AA979" s="20" t="e">
        <f>ROUND(VLOOKUP($N979,ht!$A$2:$H$423,2,FALSE),1)</f>
        <v>#N/A</v>
      </c>
      <c r="AB979" s="38" t="e">
        <f>ROUND(VLOOKUP($N979,ht!$A$2:$H$423,3,FALSE),1)</f>
        <v>#N/A</v>
      </c>
      <c r="AC979" s="20" t="e">
        <f>ROUND(VLOOKUP($N979,ht!$A$2:$H$423,4,FALSE),1)</f>
        <v>#N/A</v>
      </c>
      <c r="AD979" s="20" t="e">
        <f>ROUND(VLOOKUP($N979,ht!$A$2:$H$423,5,FALSE),1)</f>
        <v>#N/A</v>
      </c>
      <c r="AE979" s="20" t="e">
        <f>ROUND(VLOOKUP($N979,ht!$A$2:$H$423,6,FALSE),1)</f>
        <v>#N/A</v>
      </c>
      <c r="AF979" s="20" t="e">
        <f>ROUND(VLOOKUP($N979,ht!$A$2:$H$423,7,FALSE),1)</f>
        <v>#N/A</v>
      </c>
      <c r="AG979" s="20" t="e">
        <f>ROUND(VLOOKUP($N979,ht!$A$2:$H$423,8,FALSE),1)</f>
        <v>#N/A</v>
      </c>
    </row>
    <row r="980" spans="1:33" x14ac:dyDescent="0.75">
      <c r="A980" s="4"/>
      <c r="B980" s="5"/>
      <c r="C980" s="6"/>
      <c r="D980" s="6"/>
      <c r="E980" s="6"/>
      <c r="F980" s="6"/>
      <c r="G980" s="6"/>
      <c r="H980" s="35" t="str">
        <f t="shared" si="90"/>
        <v/>
      </c>
      <c r="I980" s="35" t="str">
        <f t="shared" si="91"/>
        <v/>
      </c>
      <c r="J980" s="35" t="str">
        <f t="shared" si="92"/>
        <v/>
      </c>
      <c r="K980" s="36" t="str">
        <f>Profile!$B$14</f>
        <v>700101-1</v>
      </c>
      <c r="L980" s="37">
        <f t="shared" ca="1" si="93"/>
        <v>45085</v>
      </c>
      <c r="M980" s="20" t="str">
        <f t="shared" si="94"/>
        <v>0</v>
      </c>
      <c r="N980" s="20" t="str">
        <f t="shared" si="95"/>
        <v>0</v>
      </c>
      <c r="O980" s="20" t="e">
        <f>ROUND(VLOOKUP($M980,age!$A$2:$M$479,2,FALSE),1)</f>
        <v>#N/A</v>
      </c>
      <c r="P980" s="20" t="e">
        <f>ROUND(VLOOKUP($M980,age!$A$2:$M$479,3,FALSE),1)</f>
        <v>#N/A</v>
      </c>
      <c r="Q980" s="20" t="e">
        <f>ROUND(VLOOKUP($M980,age!$A$2:$M$479,4,FALSE),1)</f>
        <v>#N/A</v>
      </c>
      <c r="R980" s="20" t="e">
        <f>ROUND(VLOOKUP($M980,age!$A$2:$M$479,5,FALSE),1)</f>
        <v>#N/A</v>
      </c>
      <c r="S980" s="20" t="e">
        <f>ROUND(VLOOKUP($M980,age!$A$2:$M$479,6,FALSE),1)</f>
        <v>#N/A</v>
      </c>
      <c r="T980" s="20" t="e">
        <f>ROUND(VLOOKUP($M980,age!$A$2:$M$479,7,FALSE),1)</f>
        <v>#N/A</v>
      </c>
      <c r="U980" s="20" t="e">
        <f>ROUND(VLOOKUP($M980,age!$A$2:$M$479,8,FALSE),1)</f>
        <v>#N/A</v>
      </c>
      <c r="V980" s="20" t="e">
        <f>ROUND(VLOOKUP($M980,age!$A$2:$M$479,9,FALSE),1)</f>
        <v>#N/A</v>
      </c>
      <c r="W980" s="20" t="e">
        <f>ROUND(VLOOKUP($M980,age!$A$2:$M$479,10,FALSE),1)</f>
        <v>#N/A</v>
      </c>
      <c r="X980" s="20" t="e">
        <f>ROUND(VLOOKUP($M980,age!$A$2:$M$479,11,FALSE),1)</f>
        <v>#N/A</v>
      </c>
      <c r="Y980" s="20" t="e">
        <f>ROUND(VLOOKUP($M980,age!$A$2:$M$479,12,FALSE),1)</f>
        <v>#N/A</v>
      </c>
      <c r="Z980" s="20" t="e">
        <f>ROUND(VLOOKUP($M980,age!$A$2:$M$479,13,FALSE),1)</f>
        <v>#N/A</v>
      </c>
      <c r="AA980" s="20" t="e">
        <f>ROUND(VLOOKUP($N980,ht!$A$2:$H$423,2,FALSE),1)</f>
        <v>#N/A</v>
      </c>
      <c r="AB980" s="38" t="e">
        <f>ROUND(VLOOKUP($N980,ht!$A$2:$H$423,3,FALSE),1)</f>
        <v>#N/A</v>
      </c>
      <c r="AC980" s="20" t="e">
        <f>ROUND(VLOOKUP($N980,ht!$A$2:$H$423,4,FALSE),1)</f>
        <v>#N/A</v>
      </c>
      <c r="AD980" s="20" t="e">
        <f>ROUND(VLOOKUP($N980,ht!$A$2:$H$423,5,FALSE),1)</f>
        <v>#N/A</v>
      </c>
      <c r="AE980" s="20" t="e">
        <f>ROUND(VLOOKUP($N980,ht!$A$2:$H$423,6,FALSE),1)</f>
        <v>#N/A</v>
      </c>
      <c r="AF980" s="20" t="e">
        <f>ROUND(VLOOKUP($N980,ht!$A$2:$H$423,7,FALSE),1)</f>
        <v>#N/A</v>
      </c>
      <c r="AG980" s="20" t="e">
        <f>ROUND(VLOOKUP($N980,ht!$A$2:$H$423,8,FALSE),1)</f>
        <v>#N/A</v>
      </c>
    </row>
    <row r="981" spans="1:33" x14ac:dyDescent="0.75">
      <c r="A981" s="4"/>
      <c r="B981" s="5"/>
      <c r="C981" s="6"/>
      <c r="D981" s="6"/>
      <c r="E981" s="6"/>
      <c r="F981" s="6"/>
      <c r="G981" s="6"/>
      <c r="H981" s="35" t="str">
        <f t="shared" si="90"/>
        <v/>
      </c>
      <c r="I981" s="35" t="str">
        <f t="shared" si="91"/>
        <v/>
      </c>
      <c r="J981" s="35" t="str">
        <f t="shared" si="92"/>
        <v/>
      </c>
      <c r="K981" s="36" t="str">
        <f>Profile!$B$14</f>
        <v>700101-1</v>
      </c>
      <c r="L981" s="37">
        <f t="shared" ca="1" si="93"/>
        <v>45085</v>
      </c>
      <c r="M981" s="20" t="str">
        <f t="shared" si="94"/>
        <v>0</v>
      </c>
      <c r="N981" s="20" t="str">
        <f t="shared" si="95"/>
        <v>0</v>
      </c>
      <c r="O981" s="20" t="e">
        <f>ROUND(VLOOKUP($M981,age!$A$2:$M$479,2,FALSE),1)</f>
        <v>#N/A</v>
      </c>
      <c r="P981" s="20" t="e">
        <f>ROUND(VLOOKUP($M981,age!$A$2:$M$479,3,FALSE),1)</f>
        <v>#N/A</v>
      </c>
      <c r="Q981" s="20" t="e">
        <f>ROUND(VLOOKUP($M981,age!$A$2:$M$479,4,FALSE),1)</f>
        <v>#N/A</v>
      </c>
      <c r="R981" s="20" t="e">
        <f>ROUND(VLOOKUP($M981,age!$A$2:$M$479,5,FALSE),1)</f>
        <v>#N/A</v>
      </c>
      <c r="S981" s="20" t="e">
        <f>ROUND(VLOOKUP($M981,age!$A$2:$M$479,6,FALSE),1)</f>
        <v>#N/A</v>
      </c>
      <c r="T981" s="20" t="e">
        <f>ROUND(VLOOKUP($M981,age!$A$2:$M$479,7,FALSE),1)</f>
        <v>#N/A</v>
      </c>
      <c r="U981" s="20" t="e">
        <f>ROUND(VLOOKUP($M981,age!$A$2:$M$479,8,FALSE),1)</f>
        <v>#N/A</v>
      </c>
      <c r="V981" s="20" t="e">
        <f>ROUND(VLOOKUP($M981,age!$A$2:$M$479,9,FALSE),1)</f>
        <v>#N/A</v>
      </c>
      <c r="W981" s="20" t="e">
        <f>ROUND(VLOOKUP($M981,age!$A$2:$M$479,10,FALSE),1)</f>
        <v>#N/A</v>
      </c>
      <c r="X981" s="20" t="e">
        <f>ROUND(VLOOKUP($M981,age!$A$2:$M$479,11,FALSE),1)</f>
        <v>#N/A</v>
      </c>
      <c r="Y981" s="20" t="e">
        <f>ROUND(VLOOKUP($M981,age!$A$2:$M$479,12,FALSE),1)</f>
        <v>#N/A</v>
      </c>
      <c r="Z981" s="20" t="e">
        <f>ROUND(VLOOKUP($M981,age!$A$2:$M$479,13,FALSE),1)</f>
        <v>#N/A</v>
      </c>
      <c r="AA981" s="20" t="e">
        <f>ROUND(VLOOKUP($N981,ht!$A$2:$H$423,2,FALSE),1)</f>
        <v>#N/A</v>
      </c>
      <c r="AB981" s="38" t="e">
        <f>ROUND(VLOOKUP($N981,ht!$A$2:$H$423,3,FALSE),1)</f>
        <v>#N/A</v>
      </c>
      <c r="AC981" s="20" t="e">
        <f>ROUND(VLOOKUP($N981,ht!$A$2:$H$423,4,FALSE),1)</f>
        <v>#N/A</v>
      </c>
      <c r="AD981" s="20" t="e">
        <f>ROUND(VLOOKUP($N981,ht!$A$2:$H$423,5,FALSE),1)</f>
        <v>#N/A</v>
      </c>
      <c r="AE981" s="20" t="e">
        <f>ROUND(VLOOKUP($N981,ht!$A$2:$H$423,6,FALSE),1)</f>
        <v>#N/A</v>
      </c>
      <c r="AF981" s="20" t="e">
        <f>ROUND(VLOOKUP($N981,ht!$A$2:$H$423,7,FALSE),1)</f>
        <v>#N/A</v>
      </c>
      <c r="AG981" s="20" t="e">
        <f>ROUND(VLOOKUP($N981,ht!$A$2:$H$423,8,FALSE),1)</f>
        <v>#N/A</v>
      </c>
    </row>
    <row r="982" spans="1:33" x14ac:dyDescent="0.75">
      <c r="A982" s="4"/>
      <c r="B982" s="5"/>
      <c r="C982" s="6"/>
      <c r="D982" s="6"/>
      <c r="E982" s="6"/>
      <c r="F982" s="6"/>
      <c r="G982" s="6"/>
      <c r="H982" s="35" t="str">
        <f t="shared" si="90"/>
        <v/>
      </c>
      <c r="I982" s="35" t="str">
        <f t="shared" si="91"/>
        <v/>
      </c>
      <c r="J982" s="35" t="str">
        <f t="shared" si="92"/>
        <v/>
      </c>
      <c r="K982" s="36" t="str">
        <f>Profile!$B$14</f>
        <v>700101-1</v>
      </c>
      <c r="L982" s="37">
        <f t="shared" ca="1" si="93"/>
        <v>45085</v>
      </c>
      <c r="M982" s="20" t="str">
        <f t="shared" si="94"/>
        <v>0</v>
      </c>
      <c r="N982" s="20" t="str">
        <f t="shared" si="95"/>
        <v>0</v>
      </c>
      <c r="O982" s="20" t="e">
        <f>ROUND(VLOOKUP($M982,age!$A$2:$M$479,2,FALSE),1)</f>
        <v>#N/A</v>
      </c>
      <c r="P982" s="20" t="e">
        <f>ROUND(VLOOKUP($M982,age!$A$2:$M$479,3,FALSE),1)</f>
        <v>#N/A</v>
      </c>
      <c r="Q982" s="20" t="e">
        <f>ROUND(VLOOKUP($M982,age!$A$2:$M$479,4,FALSE),1)</f>
        <v>#N/A</v>
      </c>
      <c r="R982" s="20" t="e">
        <f>ROUND(VLOOKUP($M982,age!$A$2:$M$479,5,FALSE),1)</f>
        <v>#N/A</v>
      </c>
      <c r="S982" s="20" t="e">
        <f>ROUND(VLOOKUP($M982,age!$A$2:$M$479,6,FALSE),1)</f>
        <v>#N/A</v>
      </c>
      <c r="T982" s="20" t="e">
        <f>ROUND(VLOOKUP($M982,age!$A$2:$M$479,7,FALSE),1)</f>
        <v>#N/A</v>
      </c>
      <c r="U982" s="20" t="e">
        <f>ROUND(VLOOKUP($M982,age!$A$2:$M$479,8,FALSE),1)</f>
        <v>#N/A</v>
      </c>
      <c r="V982" s="20" t="e">
        <f>ROUND(VLOOKUP($M982,age!$A$2:$M$479,9,FALSE),1)</f>
        <v>#N/A</v>
      </c>
      <c r="W982" s="20" t="e">
        <f>ROUND(VLOOKUP($M982,age!$A$2:$M$479,10,FALSE),1)</f>
        <v>#N/A</v>
      </c>
      <c r="X982" s="20" t="e">
        <f>ROUND(VLOOKUP($M982,age!$A$2:$M$479,11,FALSE),1)</f>
        <v>#N/A</v>
      </c>
      <c r="Y982" s="20" t="e">
        <f>ROUND(VLOOKUP($M982,age!$A$2:$M$479,12,FALSE),1)</f>
        <v>#N/A</v>
      </c>
      <c r="Z982" s="20" t="e">
        <f>ROUND(VLOOKUP($M982,age!$A$2:$M$479,13,FALSE),1)</f>
        <v>#N/A</v>
      </c>
      <c r="AA982" s="20" t="e">
        <f>ROUND(VLOOKUP($N982,ht!$A$2:$H$423,2,FALSE),1)</f>
        <v>#N/A</v>
      </c>
      <c r="AB982" s="38" t="e">
        <f>ROUND(VLOOKUP($N982,ht!$A$2:$H$423,3,FALSE),1)</f>
        <v>#N/A</v>
      </c>
      <c r="AC982" s="20" t="e">
        <f>ROUND(VLOOKUP($N982,ht!$A$2:$H$423,4,FALSE),1)</f>
        <v>#N/A</v>
      </c>
      <c r="AD982" s="20" t="e">
        <f>ROUND(VLOOKUP($N982,ht!$A$2:$H$423,5,FALSE),1)</f>
        <v>#N/A</v>
      </c>
      <c r="AE982" s="20" t="e">
        <f>ROUND(VLOOKUP($N982,ht!$A$2:$H$423,6,FALSE),1)</f>
        <v>#N/A</v>
      </c>
      <c r="AF982" s="20" t="e">
        <f>ROUND(VLOOKUP($N982,ht!$A$2:$H$423,7,FALSE),1)</f>
        <v>#N/A</v>
      </c>
      <c r="AG982" s="20" t="e">
        <f>ROUND(VLOOKUP($N982,ht!$A$2:$H$423,8,FALSE),1)</f>
        <v>#N/A</v>
      </c>
    </row>
    <row r="983" spans="1:33" x14ac:dyDescent="0.75">
      <c r="A983" s="4"/>
      <c r="B983" s="5"/>
      <c r="C983" s="6"/>
      <c r="D983" s="6"/>
      <c r="E983" s="6"/>
      <c r="F983" s="6"/>
      <c r="G983" s="6"/>
      <c r="H983" s="35" t="str">
        <f t="shared" si="90"/>
        <v/>
      </c>
      <c r="I983" s="35" t="str">
        <f t="shared" si="91"/>
        <v/>
      </c>
      <c r="J983" s="35" t="str">
        <f t="shared" si="92"/>
        <v/>
      </c>
      <c r="K983" s="36" t="str">
        <f>Profile!$B$14</f>
        <v>700101-1</v>
      </c>
      <c r="L983" s="37">
        <f t="shared" ca="1" si="93"/>
        <v>45085</v>
      </c>
      <c r="M983" s="20" t="str">
        <f t="shared" si="94"/>
        <v>0</v>
      </c>
      <c r="N983" s="20" t="str">
        <f t="shared" si="95"/>
        <v>0</v>
      </c>
      <c r="O983" s="20" t="e">
        <f>ROUND(VLOOKUP($M983,age!$A$2:$M$479,2,FALSE),1)</f>
        <v>#N/A</v>
      </c>
      <c r="P983" s="20" t="e">
        <f>ROUND(VLOOKUP($M983,age!$A$2:$M$479,3,FALSE),1)</f>
        <v>#N/A</v>
      </c>
      <c r="Q983" s="20" t="e">
        <f>ROUND(VLOOKUP($M983,age!$A$2:$M$479,4,FALSE),1)</f>
        <v>#N/A</v>
      </c>
      <c r="R983" s="20" t="e">
        <f>ROUND(VLOOKUP($M983,age!$A$2:$M$479,5,FALSE),1)</f>
        <v>#N/A</v>
      </c>
      <c r="S983" s="20" t="e">
        <f>ROUND(VLOOKUP($M983,age!$A$2:$M$479,6,FALSE),1)</f>
        <v>#N/A</v>
      </c>
      <c r="T983" s="20" t="e">
        <f>ROUND(VLOOKUP($M983,age!$A$2:$M$479,7,FALSE),1)</f>
        <v>#N/A</v>
      </c>
      <c r="U983" s="20" t="e">
        <f>ROUND(VLOOKUP($M983,age!$A$2:$M$479,8,FALSE),1)</f>
        <v>#N/A</v>
      </c>
      <c r="V983" s="20" t="e">
        <f>ROUND(VLOOKUP($M983,age!$A$2:$M$479,9,FALSE),1)</f>
        <v>#N/A</v>
      </c>
      <c r="W983" s="20" t="e">
        <f>ROUND(VLOOKUP($M983,age!$A$2:$M$479,10,FALSE),1)</f>
        <v>#N/A</v>
      </c>
      <c r="X983" s="20" t="e">
        <f>ROUND(VLOOKUP($M983,age!$A$2:$M$479,11,FALSE),1)</f>
        <v>#N/A</v>
      </c>
      <c r="Y983" s="20" t="e">
        <f>ROUND(VLOOKUP($M983,age!$A$2:$M$479,12,FALSE),1)</f>
        <v>#N/A</v>
      </c>
      <c r="Z983" s="20" t="e">
        <f>ROUND(VLOOKUP($M983,age!$A$2:$M$479,13,FALSE),1)</f>
        <v>#N/A</v>
      </c>
      <c r="AA983" s="20" t="e">
        <f>ROUND(VLOOKUP($N983,ht!$A$2:$H$423,2,FALSE),1)</f>
        <v>#N/A</v>
      </c>
      <c r="AB983" s="38" t="e">
        <f>ROUND(VLOOKUP($N983,ht!$A$2:$H$423,3,FALSE),1)</f>
        <v>#N/A</v>
      </c>
      <c r="AC983" s="20" t="e">
        <f>ROUND(VLOOKUP($N983,ht!$A$2:$H$423,4,FALSE),1)</f>
        <v>#N/A</v>
      </c>
      <c r="AD983" s="20" t="e">
        <f>ROUND(VLOOKUP($N983,ht!$A$2:$H$423,5,FALSE),1)</f>
        <v>#N/A</v>
      </c>
      <c r="AE983" s="20" t="e">
        <f>ROUND(VLOOKUP($N983,ht!$A$2:$H$423,6,FALSE),1)</f>
        <v>#N/A</v>
      </c>
      <c r="AF983" s="20" t="e">
        <f>ROUND(VLOOKUP($N983,ht!$A$2:$H$423,7,FALSE),1)</f>
        <v>#N/A</v>
      </c>
      <c r="AG983" s="20" t="e">
        <f>ROUND(VLOOKUP($N983,ht!$A$2:$H$423,8,FALSE),1)</f>
        <v>#N/A</v>
      </c>
    </row>
    <row r="984" spans="1:33" x14ac:dyDescent="0.75">
      <c r="A984" s="4"/>
      <c r="B984" s="5"/>
      <c r="C984" s="6"/>
      <c r="D984" s="6"/>
      <c r="E984" s="6"/>
      <c r="F984" s="6"/>
      <c r="G984" s="6"/>
      <c r="H984" s="35" t="str">
        <f t="shared" si="90"/>
        <v/>
      </c>
      <c r="I984" s="35" t="str">
        <f t="shared" si="91"/>
        <v/>
      </c>
      <c r="J984" s="35" t="str">
        <f t="shared" si="92"/>
        <v/>
      </c>
      <c r="K984" s="36" t="str">
        <f>Profile!$B$14</f>
        <v>700101-1</v>
      </c>
      <c r="L984" s="37">
        <f t="shared" ca="1" si="93"/>
        <v>45085</v>
      </c>
      <c r="M984" s="20" t="str">
        <f t="shared" si="94"/>
        <v>0</v>
      </c>
      <c r="N984" s="20" t="str">
        <f t="shared" si="95"/>
        <v>0</v>
      </c>
      <c r="O984" s="20" t="e">
        <f>ROUND(VLOOKUP($M984,age!$A$2:$M$479,2,FALSE),1)</f>
        <v>#N/A</v>
      </c>
      <c r="P984" s="20" t="e">
        <f>ROUND(VLOOKUP($M984,age!$A$2:$M$479,3,FALSE),1)</f>
        <v>#N/A</v>
      </c>
      <c r="Q984" s="20" t="e">
        <f>ROUND(VLOOKUP($M984,age!$A$2:$M$479,4,FALSE),1)</f>
        <v>#N/A</v>
      </c>
      <c r="R984" s="20" t="e">
        <f>ROUND(VLOOKUP($M984,age!$A$2:$M$479,5,FALSE),1)</f>
        <v>#N/A</v>
      </c>
      <c r="S984" s="20" t="e">
        <f>ROUND(VLOOKUP($M984,age!$A$2:$M$479,6,FALSE),1)</f>
        <v>#N/A</v>
      </c>
      <c r="T984" s="20" t="e">
        <f>ROUND(VLOOKUP($M984,age!$A$2:$M$479,7,FALSE),1)</f>
        <v>#N/A</v>
      </c>
      <c r="U984" s="20" t="e">
        <f>ROUND(VLOOKUP($M984,age!$A$2:$M$479,8,FALSE),1)</f>
        <v>#N/A</v>
      </c>
      <c r="V984" s="20" t="e">
        <f>ROUND(VLOOKUP($M984,age!$A$2:$M$479,9,FALSE),1)</f>
        <v>#N/A</v>
      </c>
      <c r="W984" s="20" t="e">
        <f>ROUND(VLOOKUP($M984,age!$A$2:$M$479,10,FALSE),1)</f>
        <v>#N/A</v>
      </c>
      <c r="X984" s="20" t="e">
        <f>ROUND(VLOOKUP($M984,age!$A$2:$M$479,11,FALSE),1)</f>
        <v>#N/A</v>
      </c>
      <c r="Y984" s="20" t="e">
        <f>ROUND(VLOOKUP($M984,age!$A$2:$M$479,12,FALSE),1)</f>
        <v>#N/A</v>
      </c>
      <c r="Z984" s="20" t="e">
        <f>ROUND(VLOOKUP($M984,age!$A$2:$M$479,13,FALSE),1)</f>
        <v>#N/A</v>
      </c>
      <c r="AA984" s="20" t="e">
        <f>ROUND(VLOOKUP($N984,ht!$A$2:$H$423,2,FALSE),1)</f>
        <v>#N/A</v>
      </c>
      <c r="AB984" s="38" t="e">
        <f>ROUND(VLOOKUP($N984,ht!$A$2:$H$423,3,FALSE),1)</f>
        <v>#N/A</v>
      </c>
      <c r="AC984" s="20" t="e">
        <f>ROUND(VLOOKUP($N984,ht!$A$2:$H$423,4,FALSE),1)</f>
        <v>#N/A</v>
      </c>
      <c r="AD984" s="20" t="e">
        <f>ROUND(VLOOKUP($N984,ht!$A$2:$H$423,5,FALSE),1)</f>
        <v>#N/A</v>
      </c>
      <c r="AE984" s="20" t="e">
        <f>ROUND(VLOOKUP($N984,ht!$A$2:$H$423,6,FALSE),1)</f>
        <v>#N/A</v>
      </c>
      <c r="AF984" s="20" t="e">
        <f>ROUND(VLOOKUP($N984,ht!$A$2:$H$423,7,FALSE),1)</f>
        <v>#N/A</v>
      </c>
      <c r="AG984" s="20" t="e">
        <f>ROUND(VLOOKUP($N984,ht!$A$2:$H$423,8,FALSE),1)</f>
        <v>#N/A</v>
      </c>
    </row>
    <row r="985" spans="1:33" x14ac:dyDescent="0.75">
      <c r="A985" s="4"/>
      <c r="B985" s="5"/>
      <c r="C985" s="6"/>
      <c r="D985" s="6"/>
      <c r="E985" s="6"/>
      <c r="F985" s="6"/>
      <c r="G985" s="6"/>
      <c r="H985" s="35" t="str">
        <f t="shared" si="90"/>
        <v/>
      </c>
      <c r="I985" s="35" t="str">
        <f t="shared" si="91"/>
        <v/>
      </c>
      <c r="J985" s="35" t="str">
        <f t="shared" si="92"/>
        <v/>
      </c>
      <c r="K985" s="36" t="str">
        <f>Profile!$B$14</f>
        <v>700101-1</v>
      </c>
      <c r="L985" s="37">
        <f t="shared" ca="1" si="93"/>
        <v>45085</v>
      </c>
      <c r="M985" s="20" t="str">
        <f t="shared" si="94"/>
        <v>0</v>
      </c>
      <c r="N985" s="20" t="str">
        <f t="shared" si="95"/>
        <v>0</v>
      </c>
      <c r="O985" s="20" t="e">
        <f>ROUND(VLOOKUP($M985,age!$A$2:$M$479,2,FALSE),1)</f>
        <v>#N/A</v>
      </c>
      <c r="P985" s="20" t="e">
        <f>ROUND(VLOOKUP($M985,age!$A$2:$M$479,3,FALSE),1)</f>
        <v>#N/A</v>
      </c>
      <c r="Q985" s="20" t="e">
        <f>ROUND(VLOOKUP($M985,age!$A$2:$M$479,4,FALSE),1)</f>
        <v>#N/A</v>
      </c>
      <c r="R985" s="20" t="e">
        <f>ROUND(VLOOKUP($M985,age!$A$2:$M$479,5,FALSE),1)</f>
        <v>#N/A</v>
      </c>
      <c r="S985" s="20" t="e">
        <f>ROUND(VLOOKUP($M985,age!$A$2:$M$479,6,FALSE),1)</f>
        <v>#N/A</v>
      </c>
      <c r="T985" s="20" t="e">
        <f>ROUND(VLOOKUP($M985,age!$A$2:$M$479,7,FALSE),1)</f>
        <v>#N/A</v>
      </c>
      <c r="U985" s="20" t="e">
        <f>ROUND(VLOOKUP($M985,age!$A$2:$M$479,8,FALSE),1)</f>
        <v>#N/A</v>
      </c>
      <c r="V985" s="20" t="e">
        <f>ROUND(VLOOKUP($M985,age!$A$2:$M$479,9,FALSE),1)</f>
        <v>#N/A</v>
      </c>
      <c r="W985" s="20" t="e">
        <f>ROUND(VLOOKUP($M985,age!$A$2:$M$479,10,FALSE),1)</f>
        <v>#N/A</v>
      </c>
      <c r="X985" s="20" t="e">
        <f>ROUND(VLOOKUP($M985,age!$A$2:$M$479,11,FALSE),1)</f>
        <v>#N/A</v>
      </c>
      <c r="Y985" s="20" t="e">
        <f>ROUND(VLOOKUP($M985,age!$A$2:$M$479,12,FALSE),1)</f>
        <v>#N/A</v>
      </c>
      <c r="Z985" s="20" t="e">
        <f>ROUND(VLOOKUP($M985,age!$A$2:$M$479,13,FALSE),1)</f>
        <v>#N/A</v>
      </c>
      <c r="AA985" s="20" t="e">
        <f>ROUND(VLOOKUP($N985,ht!$A$2:$H$423,2,FALSE),1)</f>
        <v>#N/A</v>
      </c>
      <c r="AB985" s="38" t="e">
        <f>ROUND(VLOOKUP($N985,ht!$A$2:$H$423,3,FALSE),1)</f>
        <v>#N/A</v>
      </c>
      <c r="AC985" s="20" t="e">
        <f>ROUND(VLOOKUP($N985,ht!$A$2:$H$423,4,FALSE),1)</f>
        <v>#N/A</v>
      </c>
      <c r="AD985" s="20" t="e">
        <f>ROUND(VLOOKUP($N985,ht!$A$2:$H$423,5,FALSE),1)</f>
        <v>#N/A</v>
      </c>
      <c r="AE985" s="20" t="e">
        <f>ROUND(VLOOKUP($N985,ht!$A$2:$H$423,6,FALSE),1)</f>
        <v>#N/A</v>
      </c>
      <c r="AF985" s="20" t="e">
        <f>ROUND(VLOOKUP($N985,ht!$A$2:$H$423,7,FALSE),1)</f>
        <v>#N/A</v>
      </c>
      <c r="AG985" s="20" t="e">
        <f>ROUND(VLOOKUP($N985,ht!$A$2:$H$423,8,FALSE),1)</f>
        <v>#N/A</v>
      </c>
    </row>
    <row r="986" spans="1:33" x14ac:dyDescent="0.75">
      <c r="A986" s="4"/>
      <c r="B986" s="5"/>
      <c r="C986" s="6"/>
      <c r="D986" s="6"/>
      <c r="E986" s="6"/>
      <c r="F986" s="6"/>
      <c r="G986" s="6"/>
      <c r="H986" s="35" t="str">
        <f t="shared" si="90"/>
        <v/>
      </c>
      <c r="I986" s="35" t="str">
        <f t="shared" si="91"/>
        <v/>
      </c>
      <c r="J986" s="35" t="str">
        <f t="shared" si="92"/>
        <v/>
      </c>
      <c r="K986" s="36" t="str">
        <f>Profile!$B$14</f>
        <v>700101-1</v>
      </c>
      <c r="L986" s="37">
        <f t="shared" ca="1" si="93"/>
        <v>45085</v>
      </c>
      <c r="M986" s="20" t="str">
        <f t="shared" si="94"/>
        <v>0</v>
      </c>
      <c r="N986" s="20" t="str">
        <f t="shared" si="95"/>
        <v>0</v>
      </c>
      <c r="O986" s="20" t="e">
        <f>ROUND(VLOOKUP($M986,age!$A$2:$M$479,2,FALSE),1)</f>
        <v>#N/A</v>
      </c>
      <c r="P986" s="20" t="e">
        <f>ROUND(VLOOKUP($M986,age!$A$2:$M$479,3,FALSE),1)</f>
        <v>#N/A</v>
      </c>
      <c r="Q986" s="20" t="e">
        <f>ROUND(VLOOKUP($M986,age!$A$2:$M$479,4,FALSE),1)</f>
        <v>#N/A</v>
      </c>
      <c r="R986" s="20" t="e">
        <f>ROUND(VLOOKUP($M986,age!$A$2:$M$479,5,FALSE),1)</f>
        <v>#N/A</v>
      </c>
      <c r="S986" s="20" t="e">
        <f>ROUND(VLOOKUP($M986,age!$A$2:$M$479,6,FALSE),1)</f>
        <v>#N/A</v>
      </c>
      <c r="T986" s="20" t="e">
        <f>ROUND(VLOOKUP($M986,age!$A$2:$M$479,7,FALSE),1)</f>
        <v>#N/A</v>
      </c>
      <c r="U986" s="20" t="e">
        <f>ROUND(VLOOKUP($M986,age!$A$2:$M$479,8,FALSE),1)</f>
        <v>#N/A</v>
      </c>
      <c r="V986" s="20" t="e">
        <f>ROUND(VLOOKUP($M986,age!$A$2:$M$479,9,FALSE),1)</f>
        <v>#N/A</v>
      </c>
      <c r="W986" s="20" t="e">
        <f>ROUND(VLOOKUP($M986,age!$A$2:$M$479,10,FALSE),1)</f>
        <v>#N/A</v>
      </c>
      <c r="X986" s="20" t="e">
        <f>ROUND(VLOOKUP($M986,age!$A$2:$M$479,11,FALSE),1)</f>
        <v>#N/A</v>
      </c>
      <c r="Y986" s="20" t="e">
        <f>ROUND(VLOOKUP($M986,age!$A$2:$M$479,12,FALSE),1)</f>
        <v>#N/A</v>
      </c>
      <c r="Z986" s="20" t="e">
        <f>ROUND(VLOOKUP($M986,age!$A$2:$M$479,13,FALSE),1)</f>
        <v>#N/A</v>
      </c>
      <c r="AA986" s="20" t="e">
        <f>ROUND(VLOOKUP($N986,ht!$A$2:$H$423,2,FALSE),1)</f>
        <v>#N/A</v>
      </c>
      <c r="AB986" s="38" t="e">
        <f>ROUND(VLOOKUP($N986,ht!$A$2:$H$423,3,FALSE),1)</f>
        <v>#N/A</v>
      </c>
      <c r="AC986" s="20" t="e">
        <f>ROUND(VLOOKUP($N986,ht!$A$2:$H$423,4,FALSE),1)</f>
        <v>#N/A</v>
      </c>
      <c r="AD986" s="20" t="e">
        <f>ROUND(VLOOKUP($N986,ht!$A$2:$H$423,5,FALSE),1)</f>
        <v>#N/A</v>
      </c>
      <c r="AE986" s="20" t="e">
        <f>ROUND(VLOOKUP($N986,ht!$A$2:$H$423,6,FALSE),1)</f>
        <v>#N/A</v>
      </c>
      <c r="AF986" s="20" t="e">
        <f>ROUND(VLOOKUP($N986,ht!$A$2:$H$423,7,FALSE),1)</f>
        <v>#N/A</v>
      </c>
      <c r="AG986" s="20" t="e">
        <f>ROUND(VLOOKUP($N986,ht!$A$2:$H$423,8,FALSE),1)</f>
        <v>#N/A</v>
      </c>
    </row>
    <row r="987" spans="1:33" x14ac:dyDescent="0.75">
      <c r="A987" s="4"/>
      <c r="B987" s="5"/>
      <c r="C987" s="6"/>
      <c r="D987" s="6"/>
      <c r="E987" s="6"/>
      <c r="F987" s="6"/>
      <c r="G987" s="6"/>
      <c r="H987" s="35" t="str">
        <f t="shared" si="90"/>
        <v/>
      </c>
      <c r="I987" s="35" t="str">
        <f t="shared" si="91"/>
        <v/>
      </c>
      <c r="J987" s="35" t="str">
        <f t="shared" si="92"/>
        <v/>
      </c>
      <c r="K987" s="36" t="str">
        <f>Profile!$B$14</f>
        <v>700101-1</v>
      </c>
      <c r="L987" s="37">
        <f t="shared" ca="1" si="93"/>
        <v>45085</v>
      </c>
      <c r="M987" s="20" t="str">
        <f t="shared" si="94"/>
        <v>0</v>
      </c>
      <c r="N987" s="20" t="str">
        <f t="shared" si="95"/>
        <v>0</v>
      </c>
      <c r="O987" s="20" t="e">
        <f>ROUND(VLOOKUP($M987,age!$A$2:$M$479,2,FALSE),1)</f>
        <v>#N/A</v>
      </c>
      <c r="P987" s="20" t="e">
        <f>ROUND(VLOOKUP($M987,age!$A$2:$M$479,3,FALSE),1)</f>
        <v>#N/A</v>
      </c>
      <c r="Q987" s="20" t="e">
        <f>ROUND(VLOOKUP($M987,age!$A$2:$M$479,4,FALSE),1)</f>
        <v>#N/A</v>
      </c>
      <c r="R987" s="20" t="e">
        <f>ROUND(VLOOKUP($M987,age!$A$2:$M$479,5,FALSE),1)</f>
        <v>#N/A</v>
      </c>
      <c r="S987" s="20" t="e">
        <f>ROUND(VLOOKUP($M987,age!$A$2:$M$479,6,FALSE),1)</f>
        <v>#N/A</v>
      </c>
      <c r="T987" s="20" t="e">
        <f>ROUND(VLOOKUP($M987,age!$A$2:$M$479,7,FALSE),1)</f>
        <v>#N/A</v>
      </c>
      <c r="U987" s="20" t="e">
        <f>ROUND(VLOOKUP($M987,age!$A$2:$M$479,8,FALSE),1)</f>
        <v>#N/A</v>
      </c>
      <c r="V987" s="20" t="e">
        <f>ROUND(VLOOKUP($M987,age!$A$2:$M$479,9,FALSE),1)</f>
        <v>#N/A</v>
      </c>
      <c r="W987" s="20" t="e">
        <f>ROUND(VLOOKUP($M987,age!$A$2:$M$479,10,FALSE),1)</f>
        <v>#N/A</v>
      </c>
      <c r="X987" s="20" t="e">
        <f>ROUND(VLOOKUP($M987,age!$A$2:$M$479,11,FALSE),1)</f>
        <v>#N/A</v>
      </c>
      <c r="Y987" s="20" t="e">
        <f>ROUND(VLOOKUP($M987,age!$A$2:$M$479,12,FALSE),1)</f>
        <v>#N/A</v>
      </c>
      <c r="Z987" s="20" t="e">
        <f>ROUND(VLOOKUP($M987,age!$A$2:$M$479,13,FALSE),1)</f>
        <v>#N/A</v>
      </c>
      <c r="AA987" s="20" t="e">
        <f>ROUND(VLOOKUP($N987,ht!$A$2:$H$423,2,FALSE),1)</f>
        <v>#N/A</v>
      </c>
      <c r="AB987" s="38" t="e">
        <f>ROUND(VLOOKUP($N987,ht!$A$2:$H$423,3,FALSE),1)</f>
        <v>#N/A</v>
      </c>
      <c r="AC987" s="20" t="e">
        <f>ROUND(VLOOKUP($N987,ht!$A$2:$H$423,4,FALSE),1)</f>
        <v>#N/A</v>
      </c>
      <c r="AD987" s="20" t="e">
        <f>ROUND(VLOOKUP($N987,ht!$A$2:$H$423,5,FALSE),1)</f>
        <v>#N/A</v>
      </c>
      <c r="AE987" s="20" t="e">
        <f>ROUND(VLOOKUP($N987,ht!$A$2:$H$423,6,FALSE),1)</f>
        <v>#N/A</v>
      </c>
      <c r="AF987" s="20" t="e">
        <f>ROUND(VLOOKUP($N987,ht!$A$2:$H$423,7,FALSE),1)</f>
        <v>#N/A</v>
      </c>
      <c r="AG987" s="20" t="e">
        <f>ROUND(VLOOKUP($N987,ht!$A$2:$H$423,8,FALSE),1)</f>
        <v>#N/A</v>
      </c>
    </row>
    <row r="988" spans="1:33" x14ac:dyDescent="0.75">
      <c r="A988" s="4"/>
      <c r="B988" s="5"/>
      <c r="C988" s="6"/>
      <c r="D988" s="6"/>
      <c r="E988" s="6"/>
      <c r="F988" s="6"/>
      <c r="G988" s="6"/>
      <c r="H988" s="35" t="str">
        <f t="shared" si="90"/>
        <v/>
      </c>
      <c r="I988" s="35" t="str">
        <f t="shared" si="91"/>
        <v/>
      </c>
      <c r="J988" s="35" t="str">
        <f t="shared" si="92"/>
        <v/>
      </c>
      <c r="K988" s="36" t="str">
        <f>Profile!$B$14</f>
        <v>700101-1</v>
      </c>
      <c r="L988" s="37">
        <f t="shared" ca="1" si="93"/>
        <v>45085</v>
      </c>
      <c r="M988" s="20" t="str">
        <f t="shared" si="94"/>
        <v>0</v>
      </c>
      <c r="N988" s="20" t="str">
        <f t="shared" si="95"/>
        <v>0</v>
      </c>
      <c r="O988" s="20" t="e">
        <f>ROUND(VLOOKUP($M988,age!$A$2:$M$479,2,FALSE),1)</f>
        <v>#N/A</v>
      </c>
      <c r="P988" s="20" t="e">
        <f>ROUND(VLOOKUP($M988,age!$A$2:$M$479,3,FALSE),1)</f>
        <v>#N/A</v>
      </c>
      <c r="Q988" s="20" t="e">
        <f>ROUND(VLOOKUP($M988,age!$A$2:$M$479,4,FALSE),1)</f>
        <v>#N/A</v>
      </c>
      <c r="R988" s="20" t="e">
        <f>ROUND(VLOOKUP($M988,age!$A$2:$M$479,5,FALSE),1)</f>
        <v>#N/A</v>
      </c>
      <c r="S988" s="20" t="e">
        <f>ROUND(VLOOKUP($M988,age!$A$2:$M$479,6,FALSE),1)</f>
        <v>#N/A</v>
      </c>
      <c r="T988" s="20" t="e">
        <f>ROUND(VLOOKUP($M988,age!$A$2:$M$479,7,FALSE),1)</f>
        <v>#N/A</v>
      </c>
      <c r="U988" s="20" t="e">
        <f>ROUND(VLOOKUP($M988,age!$A$2:$M$479,8,FALSE),1)</f>
        <v>#N/A</v>
      </c>
      <c r="V988" s="20" t="e">
        <f>ROUND(VLOOKUP($M988,age!$A$2:$M$479,9,FALSE),1)</f>
        <v>#N/A</v>
      </c>
      <c r="W988" s="20" t="e">
        <f>ROUND(VLOOKUP($M988,age!$A$2:$M$479,10,FALSE),1)</f>
        <v>#N/A</v>
      </c>
      <c r="X988" s="20" t="e">
        <f>ROUND(VLOOKUP($M988,age!$A$2:$M$479,11,FALSE),1)</f>
        <v>#N/A</v>
      </c>
      <c r="Y988" s="20" t="e">
        <f>ROUND(VLOOKUP($M988,age!$A$2:$M$479,12,FALSE),1)</f>
        <v>#N/A</v>
      </c>
      <c r="Z988" s="20" t="e">
        <f>ROUND(VLOOKUP($M988,age!$A$2:$M$479,13,FALSE),1)</f>
        <v>#N/A</v>
      </c>
      <c r="AA988" s="20" t="e">
        <f>ROUND(VLOOKUP($N988,ht!$A$2:$H$423,2,FALSE),1)</f>
        <v>#N/A</v>
      </c>
      <c r="AB988" s="38" t="e">
        <f>ROUND(VLOOKUP($N988,ht!$A$2:$H$423,3,FALSE),1)</f>
        <v>#N/A</v>
      </c>
      <c r="AC988" s="20" t="e">
        <f>ROUND(VLOOKUP($N988,ht!$A$2:$H$423,4,FALSE),1)</f>
        <v>#N/A</v>
      </c>
      <c r="AD988" s="20" t="e">
        <f>ROUND(VLOOKUP($N988,ht!$A$2:$H$423,5,FALSE),1)</f>
        <v>#N/A</v>
      </c>
      <c r="AE988" s="20" t="e">
        <f>ROUND(VLOOKUP($N988,ht!$A$2:$H$423,6,FALSE),1)</f>
        <v>#N/A</v>
      </c>
      <c r="AF988" s="20" t="e">
        <f>ROUND(VLOOKUP($N988,ht!$A$2:$H$423,7,FALSE),1)</f>
        <v>#N/A</v>
      </c>
      <c r="AG988" s="20" t="e">
        <f>ROUND(VLOOKUP($N988,ht!$A$2:$H$423,8,FALSE),1)</f>
        <v>#N/A</v>
      </c>
    </row>
    <row r="989" spans="1:33" x14ac:dyDescent="0.75">
      <c r="A989" s="4"/>
      <c r="B989" s="5"/>
      <c r="C989" s="6"/>
      <c r="D989" s="6"/>
      <c r="E989" s="6"/>
      <c r="F989" s="6"/>
      <c r="G989" s="6"/>
      <c r="H989" s="35" t="str">
        <f t="shared" si="90"/>
        <v/>
      </c>
      <c r="I989" s="35" t="str">
        <f t="shared" si="91"/>
        <v/>
      </c>
      <c r="J989" s="35" t="str">
        <f t="shared" si="92"/>
        <v/>
      </c>
      <c r="K989" s="36" t="str">
        <f>Profile!$B$14</f>
        <v>700101-1</v>
      </c>
      <c r="L989" s="37">
        <f t="shared" ca="1" si="93"/>
        <v>45085</v>
      </c>
      <c r="M989" s="20" t="str">
        <f t="shared" si="94"/>
        <v>0</v>
      </c>
      <c r="N989" s="20" t="str">
        <f t="shared" si="95"/>
        <v>0</v>
      </c>
      <c r="O989" s="20" t="e">
        <f>ROUND(VLOOKUP($M989,age!$A$2:$M$479,2,FALSE),1)</f>
        <v>#N/A</v>
      </c>
      <c r="P989" s="20" t="e">
        <f>ROUND(VLOOKUP($M989,age!$A$2:$M$479,3,FALSE),1)</f>
        <v>#N/A</v>
      </c>
      <c r="Q989" s="20" t="e">
        <f>ROUND(VLOOKUP($M989,age!$A$2:$M$479,4,FALSE),1)</f>
        <v>#N/A</v>
      </c>
      <c r="R989" s="20" t="e">
        <f>ROUND(VLOOKUP($M989,age!$A$2:$M$479,5,FALSE),1)</f>
        <v>#N/A</v>
      </c>
      <c r="S989" s="20" t="e">
        <f>ROUND(VLOOKUP($M989,age!$A$2:$M$479,6,FALSE),1)</f>
        <v>#N/A</v>
      </c>
      <c r="T989" s="20" t="e">
        <f>ROUND(VLOOKUP($M989,age!$A$2:$M$479,7,FALSE),1)</f>
        <v>#N/A</v>
      </c>
      <c r="U989" s="20" t="e">
        <f>ROUND(VLOOKUP($M989,age!$A$2:$M$479,8,FALSE),1)</f>
        <v>#N/A</v>
      </c>
      <c r="V989" s="20" t="e">
        <f>ROUND(VLOOKUP($M989,age!$A$2:$M$479,9,FALSE),1)</f>
        <v>#N/A</v>
      </c>
      <c r="W989" s="20" t="e">
        <f>ROUND(VLOOKUP($M989,age!$A$2:$M$479,10,FALSE),1)</f>
        <v>#N/A</v>
      </c>
      <c r="X989" s="20" t="e">
        <f>ROUND(VLOOKUP($M989,age!$A$2:$M$479,11,FALSE),1)</f>
        <v>#N/A</v>
      </c>
      <c r="Y989" s="20" t="e">
        <f>ROUND(VLOOKUP($M989,age!$A$2:$M$479,12,FALSE),1)</f>
        <v>#N/A</v>
      </c>
      <c r="Z989" s="20" t="e">
        <f>ROUND(VLOOKUP($M989,age!$A$2:$M$479,13,FALSE),1)</f>
        <v>#N/A</v>
      </c>
      <c r="AA989" s="20" t="e">
        <f>ROUND(VLOOKUP($N989,ht!$A$2:$H$423,2,FALSE),1)</f>
        <v>#N/A</v>
      </c>
      <c r="AB989" s="38" t="e">
        <f>ROUND(VLOOKUP($N989,ht!$A$2:$H$423,3,FALSE),1)</f>
        <v>#N/A</v>
      </c>
      <c r="AC989" s="20" t="e">
        <f>ROUND(VLOOKUP($N989,ht!$A$2:$H$423,4,FALSE),1)</f>
        <v>#N/A</v>
      </c>
      <c r="AD989" s="20" t="e">
        <f>ROUND(VLOOKUP($N989,ht!$A$2:$H$423,5,FALSE),1)</f>
        <v>#N/A</v>
      </c>
      <c r="AE989" s="20" t="e">
        <f>ROUND(VLOOKUP($N989,ht!$A$2:$H$423,6,FALSE),1)</f>
        <v>#N/A</v>
      </c>
      <c r="AF989" s="20" t="e">
        <f>ROUND(VLOOKUP($N989,ht!$A$2:$H$423,7,FALSE),1)</f>
        <v>#N/A</v>
      </c>
      <c r="AG989" s="20" t="e">
        <f>ROUND(VLOOKUP($N989,ht!$A$2:$H$423,8,FALSE),1)</f>
        <v>#N/A</v>
      </c>
    </row>
    <row r="990" spans="1:33" x14ac:dyDescent="0.75">
      <c r="A990" s="4"/>
      <c r="B990" s="5"/>
      <c r="C990" s="6"/>
      <c r="D990" s="6"/>
      <c r="E990" s="6"/>
      <c r="F990" s="6"/>
      <c r="G990" s="6"/>
      <c r="H990" s="35" t="str">
        <f t="shared" si="90"/>
        <v/>
      </c>
      <c r="I990" s="35" t="str">
        <f t="shared" si="91"/>
        <v/>
      </c>
      <c r="J990" s="35" t="str">
        <f t="shared" si="92"/>
        <v/>
      </c>
      <c r="K990" s="36" t="str">
        <f>Profile!$B$14</f>
        <v>700101-1</v>
      </c>
      <c r="L990" s="37">
        <f t="shared" ca="1" si="93"/>
        <v>45085</v>
      </c>
      <c r="M990" s="20" t="str">
        <f t="shared" si="94"/>
        <v>0</v>
      </c>
      <c r="N990" s="20" t="str">
        <f t="shared" si="95"/>
        <v>0</v>
      </c>
      <c r="O990" s="20" t="e">
        <f>ROUND(VLOOKUP($M990,age!$A$2:$M$479,2,FALSE),1)</f>
        <v>#N/A</v>
      </c>
      <c r="P990" s="20" t="e">
        <f>ROUND(VLOOKUP($M990,age!$A$2:$M$479,3,FALSE),1)</f>
        <v>#N/A</v>
      </c>
      <c r="Q990" s="20" t="e">
        <f>ROUND(VLOOKUP($M990,age!$A$2:$M$479,4,FALSE),1)</f>
        <v>#N/A</v>
      </c>
      <c r="R990" s="20" t="e">
        <f>ROUND(VLOOKUP($M990,age!$A$2:$M$479,5,FALSE),1)</f>
        <v>#N/A</v>
      </c>
      <c r="S990" s="20" t="e">
        <f>ROUND(VLOOKUP($M990,age!$A$2:$M$479,6,FALSE),1)</f>
        <v>#N/A</v>
      </c>
      <c r="T990" s="20" t="e">
        <f>ROUND(VLOOKUP($M990,age!$A$2:$M$479,7,FALSE),1)</f>
        <v>#N/A</v>
      </c>
      <c r="U990" s="20" t="e">
        <f>ROUND(VLOOKUP($M990,age!$A$2:$M$479,8,FALSE),1)</f>
        <v>#N/A</v>
      </c>
      <c r="V990" s="20" t="e">
        <f>ROUND(VLOOKUP($M990,age!$A$2:$M$479,9,FALSE),1)</f>
        <v>#N/A</v>
      </c>
      <c r="W990" s="20" t="e">
        <f>ROUND(VLOOKUP($M990,age!$A$2:$M$479,10,FALSE),1)</f>
        <v>#N/A</v>
      </c>
      <c r="X990" s="20" t="e">
        <f>ROUND(VLOOKUP($M990,age!$A$2:$M$479,11,FALSE),1)</f>
        <v>#N/A</v>
      </c>
      <c r="Y990" s="20" t="e">
        <f>ROUND(VLOOKUP($M990,age!$A$2:$M$479,12,FALSE),1)</f>
        <v>#N/A</v>
      </c>
      <c r="Z990" s="20" t="e">
        <f>ROUND(VLOOKUP($M990,age!$A$2:$M$479,13,FALSE),1)</f>
        <v>#N/A</v>
      </c>
      <c r="AA990" s="20" t="e">
        <f>ROUND(VLOOKUP($N990,ht!$A$2:$H$423,2,FALSE),1)</f>
        <v>#N/A</v>
      </c>
      <c r="AB990" s="38" t="e">
        <f>ROUND(VLOOKUP($N990,ht!$A$2:$H$423,3,FALSE),1)</f>
        <v>#N/A</v>
      </c>
      <c r="AC990" s="20" t="e">
        <f>ROUND(VLOOKUP($N990,ht!$A$2:$H$423,4,FALSE),1)</f>
        <v>#N/A</v>
      </c>
      <c r="AD990" s="20" t="e">
        <f>ROUND(VLOOKUP($N990,ht!$A$2:$H$423,5,FALSE),1)</f>
        <v>#N/A</v>
      </c>
      <c r="AE990" s="20" t="e">
        <f>ROUND(VLOOKUP($N990,ht!$A$2:$H$423,6,FALSE),1)</f>
        <v>#N/A</v>
      </c>
      <c r="AF990" s="20" t="e">
        <f>ROUND(VLOOKUP($N990,ht!$A$2:$H$423,7,FALSE),1)</f>
        <v>#N/A</v>
      </c>
      <c r="AG990" s="20" t="e">
        <f>ROUND(VLOOKUP($N990,ht!$A$2:$H$423,8,FALSE),1)</f>
        <v>#N/A</v>
      </c>
    </row>
    <row r="991" spans="1:33" x14ac:dyDescent="0.75">
      <c r="A991" s="4"/>
      <c r="B991" s="5"/>
      <c r="C991" s="6"/>
      <c r="D991" s="6"/>
      <c r="E991" s="6"/>
      <c r="F991" s="6"/>
      <c r="G991" s="6"/>
      <c r="H991" s="35" t="str">
        <f t="shared" si="90"/>
        <v/>
      </c>
      <c r="I991" s="35" t="str">
        <f t="shared" si="91"/>
        <v/>
      </c>
      <c r="J991" s="35" t="str">
        <f t="shared" si="92"/>
        <v/>
      </c>
      <c r="K991" s="36" t="str">
        <f>Profile!$B$14</f>
        <v>700101-1</v>
      </c>
      <c r="L991" s="37">
        <f t="shared" ca="1" si="93"/>
        <v>45085</v>
      </c>
      <c r="M991" s="20" t="str">
        <f t="shared" si="94"/>
        <v>0</v>
      </c>
      <c r="N991" s="20" t="str">
        <f t="shared" si="95"/>
        <v>0</v>
      </c>
      <c r="O991" s="20" t="e">
        <f>ROUND(VLOOKUP($M991,age!$A$2:$M$479,2,FALSE),1)</f>
        <v>#N/A</v>
      </c>
      <c r="P991" s="20" t="e">
        <f>ROUND(VLOOKUP($M991,age!$A$2:$M$479,3,FALSE),1)</f>
        <v>#N/A</v>
      </c>
      <c r="Q991" s="20" t="e">
        <f>ROUND(VLOOKUP($M991,age!$A$2:$M$479,4,FALSE),1)</f>
        <v>#N/A</v>
      </c>
      <c r="R991" s="20" t="e">
        <f>ROUND(VLOOKUP($M991,age!$A$2:$M$479,5,FALSE),1)</f>
        <v>#N/A</v>
      </c>
      <c r="S991" s="20" t="e">
        <f>ROUND(VLOOKUP($M991,age!$A$2:$M$479,6,FALSE),1)</f>
        <v>#N/A</v>
      </c>
      <c r="T991" s="20" t="e">
        <f>ROUND(VLOOKUP($M991,age!$A$2:$M$479,7,FALSE),1)</f>
        <v>#N/A</v>
      </c>
      <c r="U991" s="20" t="e">
        <f>ROUND(VLOOKUP($M991,age!$A$2:$M$479,8,FALSE),1)</f>
        <v>#N/A</v>
      </c>
      <c r="V991" s="20" t="e">
        <f>ROUND(VLOOKUP($M991,age!$A$2:$M$479,9,FALSE),1)</f>
        <v>#N/A</v>
      </c>
      <c r="W991" s="20" t="e">
        <f>ROUND(VLOOKUP($M991,age!$A$2:$M$479,10,FALSE),1)</f>
        <v>#N/A</v>
      </c>
      <c r="X991" s="20" t="e">
        <f>ROUND(VLOOKUP($M991,age!$A$2:$M$479,11,FALSE),1)</f>
        <v>#N/A</v>
      </c>
      <c r="Y991" s="20" t="e">
        <f>ROUND(VLOOKUP($M991,age!$A$2:$M$479,12,FALSE),1)</f>
        <v>#N/A</v>
      </c>
      <c r="Z991" s="20" t="e">
        <f>ROUND(VLOOKUP($M991,age!$A$2:$M$479,13,FALSE),1)</f>
        <v>#N/A</v>
      </c>
      <c r="AA991" s="20" t="e">
        <f>ROUND(VLOOKUP($N991,ht!$A$2:$H$423,2,FALSE),1)</f>
        <v>#N/A</v>
      </c>
      <c r="AB991" s="38" t="e">
        <f>ROUND(VLOOKUP($N991,ht!$A$2:$H$423,3,FALSE),1)</f>
        <v>#N/A</v>
      </c>
      <c r="AC991" s="20" t="e">
        <f>ROUND(VLOOKUP($N991,ht!$A$2:$H$423,4,FALSE),1)</f>
        <v>#N/A</v>
      </c>
      <c r="AD991" s="20" t="e">
        <f>ROUND(VLOOKUP($N991,ht!$A$2:$H$423,5,FALSE),1)</f>
        <v>#N/A</v>
      </c>
      <c r="AE991" s="20" t="e">
        <f>ROUND(VLOOKUP($N991,ht!$A$2:$H$423,6,FALSE),1)</f>
        <v>#N/A</v>
      </c>
      <c r="AF991" s="20" t="e">
        <f>ROUND(VLOOKUP($N991,ht!$A$2:$H$423,7,FALSE),1)</f>
        <v>#N/A</v>
      </c>
      <c r="AG991" s="20" t="e">
        <f>ROUND(VLOOKUP($N991,ht!$A$2:$H$423,8,FALSE),1)</f>
        <v>#N/A</v>
      </c>
    </row>
    <row r="992" spans="1:33" x14ac:dyDescent="0.75">
      <c r="A992" s="4"/>
      <c r="B992" s="5"/>
      <c r="C992" s="6"/>
      <c r="D992" s="6"/>
      <c r="E992" s="6"/>
      <c r="F992" s="6"/>
      <c r="G992" s="6"/>
      <c r="H992" s="35" t="str">
        <f t="shared" si="90"/>
        <v/>
      </c>
      <c r="I992" s="35" t="str">
        <f t="shared" si="91"/>
        <v/>
      </c>
      <c r="J992" s="35" t="str">
        <f t="shared" si="92"/>
        <v/>
      </c>
      <c r="K992" s="36" t="str">
        <f>Profile!$B$14</f>
        <v>700101-1</v>
      </c>
      <c r="L992" s="37">
        <f t="shared" ca="1" si="93"/>
        <v>45085</v>
      </c>
      <c r="M992" s="20" t="str">
        <f t="shared" si="94"/>
        <v>0</v>
      </c>
      <c r="N992" s="20" t="str">
        <f t="shared" si="95"/>
        <v>0</v>
      </c>
      <c r="O992" s="20" t="e">
        <f>ROUND(VLOOKUP($M992,age!$A$2:$M$479,2,FALSE),1)</f>
        <v>#N/A</v>
      </c>
      <c r="P992" s="20" t="e">
        <f>ROUND(VLOOKUP($M992,age!$A$2:$M$479,3,FALSE),1)</f>
        <v>#N/A</v>
      </c>
      <c r="Q992" s="20" t="e">
        <f>ROUND(VLOOKUP($M992,age!$A$2:$M$479,4,FALSE),1)</f>
        <v>#N/A</v>
      </c>
      <c r="R992" s="20" t="e">
        <f>ROUND(VLOOKUP($M992,age!$A$2:$M$479,5,FALSE),1)</f>
        <v>#N/A</v>
      </c>
      <c r="S992" s="20" t="e">
        <f>ROUND(VLOOKUP($M992,age!$A$2:$M$479,6,FALSE),1)</f>
        <v>#N/A</v>
      </c>
      <c r="T992" s="20" t="e">
        <f>ROUND(VLOOKUP($M992,age!$A$2:$M$479,7,FALSE),1)</f>
        <v>#N/A</v>
      </c>
      <c r="U992" s="20" t="e">
        <f>ROUND(VLOOKUP($M992,age!$A$2:$M$479,8,FALSE),1)</f>
        <v>#N/A</v>
      </c>
      <c r="V992" s="20" t="e">
        <f>ROUND(VLOOKUP($M992,age!$A$2:$M$479,9,FALSE),1)</f>
        <v>#N/A</v>
      </c>
      <c r="W992" s="20" t="e">
        <f>ROUND(VLOOKUP($M992,age!$A$2:$M$479,10,FALSE),1)</f>
        <v>#N/A</v>
      </c>
      <c r="X992" s="20" t="e">
        <f>ROUND(VLOOKUP($M992,age!$A$2:$M$479,11,FALSE),1)</f>
        <v>#N/A</v>
      </c>
      <c r="Y992" s="20" t="e">
        <f>ROUND(VLOOKUP($M992,age!$A$2:$M$479,12,FALSE),1)</f>
        <v>#N/A</v>
      </c>
      <c r="Z992" s="20" t="e">
        <f>ROUND(VLOOKUP($M992,age!$A$2:$M$479,13,FALSE),1)</f>
        <v>#N/A</v>
      </c>
      <c r="AA992" s="20" t="e">
        <f>ROUND(VLOOKUP($N992,ht!$A$2:$H$423,2,FALSE),1)</f>
        <v>#N/A</v>
      </c>
      <c r="AB992" s="38" t="e">
        <f>ROUND(VLOOKUP($N992,ht!$A$2:$H$423,3,FALSE),1)</f>
        <v>#N/A</v>
      </c>
      <c r="AC992" s="20" t="e">
        <f>ROUND(VLOOKUP($N992,ht!$A$2:$H$423,4,FALSE),1)</f>
        <v>#N/A</v>
      </c>
      <c r="AD992" s="20" t="e">
        <f>ROUND(VLOOKUP($N992,ht!$A$2:$H$423,5,FALSE),1)</f>
        <v>#N/A</v>
      </c>
      <c r="AE992" s="20" t="e">
        <f>ROUND(VLOOKUP($N992,ht!$A$2:$H$423,6,FALSE),1)</f>
        <v>#N/A</v>
      </c>
      <c r="AF992" s="20" t="e">
        <f>ROUND(VLOOKUP($N992,ht!$A$2:$H$423,7,FALSE),1)</f>
        <v>#N/A</v>
      </c>
      <c r="AG992" s="20" t="e">
        <f>ROUND(VLOOKUP($N992,ht!$A$2:$H$423,8,FALSE),1)</f>
        <v>#N/A</v>
      </c>
    </row>
    <row r="993" spans="1:33" x14ac:dyDescent="0.75">
      <c r="A993" s="4"/>
      <c r="B993" s="5"/>
      <c r="C993" s="6"/>
      <c r="D993" s="6"/>
      <c r="E993" s="6"/>
      <c r="F993" s="6"/>
      <c r="G993" s="6"/>
      <c r="H993" s="35" t="str">
        <f t="shared" si="90"/>
        <v/>
      </c>
      <c r="I993" s="35" t="str">
        <f t="shared" si="91"/>
        <v/>
      </c>
      <c r="J993" s="35" t="str">
        <f t="shared" si="92"/>
        <v/>
      </c>
      <c r="K993" s="36" t="str">
        <f>Profile!$B$14</f>
        <v>700101-1</v>
      </c>
      <c r="L993" s="37">
        <f t="shared" ca="1" si="93"/>
        <v>45085</v>
      </c>
      <c r="M993" s="20" t="str">
        <f t="shared" si="94"/>
        <v>0</v>
      </c>
      <c r="N993" s="20" t="str">
        <f t="shared" si="95"/>
        <v>0</v>
      </c>
      <c r="O993" s="20" t="e">
        <f>ROUND(VLOOKUP($M993,age!$A$2:$M$479,2,FALSE),1)</f>
        <v>#N/A</v>
      </c>
      <c r="P993" s="20" t="e">
        <f>ROUND(VLOOKUP($M993,age!$A$2:$M$479,3,FALSE),1)</f>
        <v>#N/A</v>
      </c>
      <c r="Q993" s="20" t="e">
        <f>ROUND(VLOOKUP($M993,age!$A$2:$M$479,4,FALSE),1)</f>
        <v>#N/A</v>
      </c>
      <c r="R993" s="20" t="e">
        <f>ROUND(VLOOKUP($M993,age!$A$2:$M$479,5,FALSE),1)</f>
        <v>#N/A</v>
      </c>
      <c r="S993" s="20" t="e">
        <f>ROUND(VLOOKUP($M993,age!$A$2:$M$479,6,FALSE),1)</f>
        <v>#N/A</v>
      </c>
      <c r="T993" s="20" t="e">
        <f>ROUND(VLOOKUP($M993,age!$A$2:$M$479,7,FALSE),1)</f>
        <v>#N/A</v>
      </c>
      <c r="U993" s="20" t="e">
        <f>ROUND(VLOOKUP($M993,age!$A$2:$M$479,8,FALSE),1)</f>
        <v>#N/A</v>
      </c>
      <c r="V993" s="20" t="e">
        <f>ROUND(VLOOKUP($M993,age!$A$2:$M$479,9,FALSE),1)</f>
        <v>#N/A</v>
      </c>
      <c r="W993" s="20" t="e">
        <f>ROUND(VLOOKUP($M993,age!$A$2:$M$479,10,FALSE),1)</f>
        <v>#N/A</v>
      </c>
      <c r="X993" s="20" t="e">
        <f>ROUND(VLOOKUP($M993,age!$A$2:$M$479,11,FALSE),1)</f>
        <v>#N/A</v>
      </c>
      <c r="Y993" s="20" t="e">
        <f>ROUND(VLOOKUP($M993,age!$A$2:$M$479,12,FALSE),1)</f>
        <v>#N/A</v>
      </c>
      <c r="Z993" s="20" t="e">
        <f>ROUND(VLOOKUP($M993,age!$A$2:$M$479,13,FALSE),1)</f>
        <v>#N/A</v>
      </c>
      <c r="AA993" s="20" t="e">
        <f>ROUND(VLOOKUP($N993,ht!$A$2:$H$423,2,FALSE),1)</f>
        <v>#N/A</v>
      </c>
      <c r="AB993" s="38" t="e">
        <f>ROUND(VLOOKUP($N993,ht!$A$2:$H$423,3,FALSE),1)</f>
        <v>#N/A</v>
      </c>
      <c r="AC993" s="20" t="e">
        <f>ROUND(VLOOKUP($N993,ht!$A$2:$H$423,4,FALSE),1)</f>
        <v>#N/A</v>
      </c>
      <c r="AD993" s="20" t="e">
        <f>ROUND(VLOOKUP($N993,ht!$A$2:$H$423,5,FALSE),1)</f>
        <v>#N/A</v>
      </c>
      <c r="AE993" s="20" t="e">
        <f>ROUND(VLOOKUP($N993,ht!$A$2:$H$423,6,FALSE),1)</f>
        <v>#N/A</v>
      </c>
      <c r="AF993" s="20" t="e">
        <f>ROUND(VLOOKUP($N993,ht!$A$2:$H$423,7,FALSE),1)</f>
        <v>#N/A</v>
      </c>
      <c r="AG993" s="20" t="e">
        <f>ROUND(VLOOKUP($N993,ht!$A$2:$H$423,8,FALSE),1)</f>
        <v>#N/A</v>
      </c>
    </row>
    <row r="994" spans="1:33" x14ac:dyDescent="0.75">
      <c r="A994" s="4"/>
      <c r="B994" s="5"/>
      <c r="C994" s="6"/>
      <c r="D994" s="6"/>
      <c r="E994" s="6"/>
      <c r="F994" s="6"/>
      <c r="G994" s="6"/>
      <c r="H994" s="35" t="str">
        <f t="shared" si="90"/>
        <v/>
      </c>
      <c r="I994" s="35" t="str">
        <f t="shared" si="91"/>
        <v/>
      </c>
      <c r="J994" s="35" t="str">
        <f t="shared" si="92"/>
        <v/>
      </c>
      <c r="K994" s="36" t="str">
        <f>Profile!$B$14</f>
        <v>700101-1</v>
      </c>
      <c r="L994" s="37">
        <f t="shared" ca="1" si="93"/>
        <v>45085</v>
      </c>
      <c r="M994" s="20" t="str">
        <f t="shared" si="94"/>
        <v>0</v>
      </c>
      <c r="N994" s="20" t="str">
        <f t="shared" si="95"/>
        <v>0</v>
      </c>
      <c r="O994" s="20" t="e">
        <f>ROUND(VLOOKUP($M994,age!$A$2:$M$479,2,FALSE),1)</f>
        <v>#N/A</v>
      </c>
      <c r="P994" s="20" t="e">
        <f>ROUND(VLOOKUP($M994,age!$A$2:$M$479,3,FALSE),1)</f>
        <v>#N/A</v>
      </c>
      <c r="Q994" s="20" t="e">
        <f>ROUND(VLOOKUP($M994,age!$A$2:$M$479,4,FALSE),1)</f>
        <v>#N/A</v>
      </c>
      <c r="R994" s="20" t="e">
        <f>ROUND(VLOOKUP($M994,age!$A$2:$M$479,5,FALSE),1)</f>
        <v>#N/A</v>
      </c>
      <c r="S994" s="20" t="e">
        <f>ROUND(VLOOKUP($M994,age!$A$2:$M$479,6,FALSE),1)</f>
        <v>#N/A</v>
      </c>
      <c r="T994" s="20" t="e">
        <f>ROUND(VLOOKUP($M994,age!$A$2:$M$479,7,FALSE),1)</f>
        <v>#N/A</v>
      </c>
      <c r="U994" s="20" t="e">
        <f>ROUND(VLOOKUP($M994,age!$A$2:$M$479,8,FALSE),1)</f>
        <v>#N/A</v>
      </c>
      <c r="V994" s="20" t="e">
        <f>ROUND(VLOOKUP($M994,age!$A$2:$M$479,9,FALSE),1)</f>
        <v>#N/A</v>
      </c>
      <c r="W994" s="20" t="e">
        <f>ROUND(VLOOKUP($M994,age!$A$2:$M$479,10,FALSE),1)</f>
        <v>#N/A</v>
      </c>
      <c r="X994" s="20" t="e">
        <f>ROUND(VLOOKUP($M994,age!$A$2:$M$479,11,FALSE),1)</f>
        <v>#N/A</v>
      </c>
      <c r="Y994" s="20" t="e">
        <f>ROUND(VLOOKUP($M994,age!$A$2:$M$479,12,FALSE),1)</f>
        <v>#N/A</v>
      </c>
      <c r="Z994" s="20" t="e">
        <f>ROUND(VLOOKUP($M994,age!$A$2:$M$479,13,FALSE),1)</f>
        <v>#N/A</v>
      </c>
      <c r="AA994" s="20" t="e">
        <f>ROUND(VLOOKUP($N994,ht!$A$2:$H$423,2,FALSE),1)</f>
        <v>#N/A</v>
      </c>
      <c r="AB994" s="38" t="e">
        <f>ROUND(VLOOKUP($N994,ht!$A$2:$H$423,3,FALSE),1)</f>
        <v>#N/A</v>
      </c>
      <c r="AC994" s="20" t="e">
        <f>ROUND(VLOOKUP($N994,ht!$A$2:$H$423,4,FALSE),1)</f>
        <v>#N/A</v>
      </c>
      <c r="AD994" s="20" t="e">
        <f>ROUND(VLOOKUP($N994,ht!$A$2:$H$423,5,FALSE),1)</f>
        <v>#N/A</v>
      </c>
      <c r="AE994" s="20" t="e">
        <f>ROUND(VLOOKUP($N994,ht!$A$2:$H$423,6,FALSE),1)</f>
        <v>#N/A</v>
      </c>
      <c r="AF994" s="20" t="e">
        <f>ROUND(VLOOKUP($N994,ht!$A$2:$H$423,7,FALSE),1)</f>
        <v>#N/A</v>
      </c>
      <c r="AG994" s="20" t="e">
        <f>ROUND(VLOOKUP($N994,ht!$A$2:$H$423,8,FALSE),1)</f>
        <v>#N/A</v>
      </c>
    </row>
    <row r="995" spans="1:33" x14ac:dyDescent="0.75">
      <c r="A995" s="4"/>
      <c r="B995" s="5"/>
      <c r="C995" s="6"/>
      <c r="D995" s="6"/>
      <c r="E995" s="6"/>
      <c r="F995" s="6"/>
      <c r="G995" s="6"/>
      <c r="H995" s="35" t="str">
        <f t="shared" si="90"/>
        <v/>
      </c>
      <c r="I995" s="35" t="str">
        <f t="shared" si="91"/>
        <v/>
      </c>
      <c r="J995" s="35" t="str">
        <f t="shared" si="92"/>
        <v/>
      </c>
      <c r="K995" s="36" t="str">
        <f>Profile!$B$14</f>
        <v>700101-1</v>
      </c>
      <c r="L995" s="37">
        <f t="shared" ca="1" si="93"/>
        <v>45085</v>
      </c>
      <c r="M995" s="20" t="str">
        <f t="shared" si="94"/>
        <v>0</v>
      </c>
      <c r="N995" s="20" t="str">
        <f t="shared" si="95"/>
        <v>0</v>
      </c>
      <c r="O995" s="20" t="e">
        <f>ROUND(VLOOKUP($M995,age!$A$2:$M$479,2,FALSE),1)</f>
        <v>#N/A</v>
      </c>
      <c r="P995" s="20" t="e">
        <f>ROUND(VLOOKUP($M995,age!$A$2:$M$479,3,FALSE),1)</f>
        <v>#N/A</v>
      </c>
      <c r="Q995" s="20" t="e">
        <f>ROUND(VLOOKUP($M995,age!$A$2:$M$479,4,FALSE),1)</f>
        <v>#N/A</v>
      </c>
      <c r="R995" s="20" t="e">
        <f>ROUND(VLOOKUP($M995,age!$A$2:$M$479,5,FALSE),1)</f>
        <v>#N/A</v>
      </c>
      <c r="S995" s="20" t="e">
        <f>ROUND(VLOOKUP($M995,age!$A$2:$M$479,6,FALSE),1)</f>
        <v>#N/A</v>
      </c>
      <c r="T995" s="20" t="e">
        <f>ROUND(VLOOKUP($M995,age!$A$2:$M$479,7,FALSE),1)</f>
        <v>#N/A</v>
      </c>
      <c r="U995" s="20" t="e">
        <f>ROUND(VLOOKUP($M995,age!$A$2:$M$479,8,FALSE),1)</f>
        <v>#N/A</v>
      </c>
      <c r="V995" s="20" t="e">
        <f>ROUND(VLOOKUP($M995,age!$A$2:$M$479,9,FALSE),1)</f>
        <v>#N/A</v>
      </c>
      <c r="W995" s="20" t="e">
        <f>ROUND(VLOOKUP($M995,age!$A$2:$M$479,10,FALSE),1)</f>
        <v>#N/A</v>
      </c>
      <c r="X995" s="20" t="e">
        <f>ROUND(VLOOKUP($M995,age!$A$2:$M$479,11,FALSE),1)</f>
        <v>#N/A</v>
      </c>
      <c r="Y995" s="20" t="e">
        <f>ROUND(VLOOKUP($M995,age!$A$2:$M$479,12,FALSE),1)</f>
        <v>#N/A</v>
      </c>
      <c r="Z995" s="20" t="e">
        <f>ROUND(VLOOKUP($M995,age!$A$2:$M$479,13,FALSE),1)</f>
        <v>#N/A</v>
      </c>
      <c r="AA995" s="20" t="e">
        <f>ROUND(VLOOKUP($N995,ht!$A$2:$H$423,2,FALSE),1)</f>
        <v>#N/A</v>
      </c>
      <c r="AB995" s="38" t="e">
        <f>ROUND(VLOOKUP($N995,ht!$A$2:$H$423,3,FALSE),1)</f>
        <v>#N/A</v>
      </c>
      <c r="AC995" s="20" t="e">
        <f>ROUND(VLOOKUP($N995,ht!$A$2:$H$423,4,FALSE),1)</f>
        <v>#N/A</v>
      </c>
      <c r="AD995" s="20" t="e">
        <f>ROUND(VLOOKUP($N995,ht!$A$2:$H$423,5,FALSE),1)</f>
        <v>#N/A</v>
      </c>
      <c r="AE995" s="20" t="e">
        <f>ROUND(VLOOKUP($N995,ht!$A$2:$H$423,6,FALSE),1)</f>
        <v>#N/A</v>
      </c>
      <c r="AF995" s="20" t="e">
        <f>ROUND(VLOOKUP($N995,ht!$A$2:$H$423,7,FALSE),1)</f>
        <v>#N/A</v>
      </c>
      <c r="AG995" s="20" t="e">
        <f>ROUND(VLOOKUP($N995,ht!$A$2:$H$423,8,FALSE),1)</f>
        <v>#N/A</v>
      </c>
    </row>
    <row r="996" spans="1:33" x14ac:dyDescent="0.75">
      <c r="A996" s="4"/>
      <c r="B996" s="5"/>
      <c r="C996" s="6"/>
      <c r="D996" s="6"/>
      <c r="E996" s="6"/>
      <c r="F996" s="6"/>
      <c r="G996" s="6"/>
      <c r="H996" s="35" t="str">
        <f t="shared" si="90"/>
        <v/>
      </c>
      <c r="I996" s="35" t="str">
        <f t="shared" si="91"/>
        <v/>
      </c>
      <c r="J996" s="35" t="str">
        <f t="shared" si="92"/>
        <v/>
      </c>
      <c r="K996" s="36" t="str">
        <f>Profile!$B$14</f>
        <v>700101-1</v>
      </c>
      <c r="L996" s="37">
        <f t="shared" ca="1" si="93"/>
        <v>45085</v>
      </c>
      <c r="M996" s="20" t="str">
        <f t="shared" si="94"/>
        <v>0</v>
      </c>
      <c r="N996" s="20" t="str">
        <f t="shared" si="95"/>
        <v>0</v>
      </c>
      <c r="O996" s="20" t="e">
        <f>ROUND(VLOOKUP($M996,age!$A$2:$M$479,2,FALSE),1)</f>
        <v>#N/A</v>
      </c>
      <c r="P996" s="20" t="e">
        <f>ROUND(VLOOKUP($M996,age!$A$2:$M$479,3,FALSE),1)</f>
        <v>#N/A</v>
      </c>
      <c r="Q996" s="20" t="e">
        <f>ROUND(VLOOKUP($M996,age!$A$2:$M$479,4,FALSE),1)</f>
        <v>#N/A</v>
      </c>
      <c r="R996" s="20" t="e">
        <f>ROUND(VLOOKUP($M996,age!$A$2:$M$479,5,FALSE),1)</f>
        <v>#N/A</v>
      </c>
      <c r="S996" s="20" t="e">
        <f>ROUND(VLOOKUP($M996,age!$A$2:$M$479,6,FALSE),1)</f>
        <v>#N/A</v>
      </c>
      <c r="T996" s="20" t="e">
        <f>ROUND(VLOOKUP($M996,age!$A$2:$M$479,7,FALSE),1)</f>
        <v>#N/A</v>
      </c>
      <c r="U996" s="20" t="e">
        <f>ROUND(VLOOKUP($M996,age!$A$2:$M$479,8,FALSE),1)</f>
        <v>#N/A</v>
      </c>
      <c r="V996" s="20" t="e">
        <f>ROUND(VLOOKUP($M996,age!$A$2:$M$479,9,FALSE),1)</f>
        <v>#N/A</v>
      </c>
      <c r="W996" s="20" t="e">
        <f>ROUND(VLOOKUP($M996,age!$A$2:$M$479,10,FALSE),1)</f>
        <v>#N/A</v>
      </c>
      <c r="X996" s="20" t="e">
        <f>ROUND(VLOOKUP($M996,age!$A$2:$M$479,11,FALSE),1)</f>
        <v>#N/A</v>
      </c>
      <c r="Y996" s="20" t="e">
        <f>ROUND(VLOOKUP($M996,age!$A$2:$M$479,12,FALSE),1)</f>
        <v>#N/A</v>
      </c>
      <c r="Z996" s="20" t="e">
        <f>ROUND(VLOOKUP($M996,age!$A$2:$M$479,13,FALSE),1)</f>
        <v>#N/A</v>
      </c>
      <c r="AA996" s="20" t="e">
        <f>ROUND(VLOOKUP($N996,ht!$A$2:$H$423,2,FALSE),1)</f>
        <v>#N/A</v>
      </c>
      <c r="AB996" s="38" t="e">
        <f>ROUND(VLOOKUP($N996,ht!$A$2:$H$423,3,FALSE),1)</f>
        <v>#N/A</v>
      </c>
      <c r="AC996" s="20" t="e">
        <f>ROUND(VLOOKUP($N996,ht!$A$2:$H$423,4,FALSE),1)</f>
        <v>#N/A</v>
      </c>
      <c r="AD996" s="20" t="e">
        <f>ROUND(VLOOKUP($N996,ht!$A$2:$H$423,5,FALSE),1)</f>
        <v>#N/A</v>
      </c>
      <c r="AE996" s="20" t="e">
        <f>ROUND(VLOOKUP($N996,ht!$A$2:$H$423,6,FALSE),1)</f>
        <v>#N/A</v>
      </c>
      <c r="AF996" s="20" t="e">
        <f>ROUND(VLOOKUP($N996,ht!$A$2:$H$423,7,FALSE),1)</f>
        <v>#N/A</v>
      </c>
      <c r="AG996" s="20" t="e">
        <f>ROUND(VLOOKUP($N996,ht!$A$2:$H$423,8,FALSE),1)</f>
        <v>#N/A</v>
      </c>
    </row>
    <row r="997" spans="1:33" x14ac:dyDescent="0.75">
      <c r="A997" s="4"/>
      <c r="B997" s="5"/>
      <c r="C997" s="6"/>
      <c r="D997" s="6"/>
      <c r="E997" s="6"/>
      <c r="F997" s="6"/>
      <c r="G997" s="6"/>
      <c r="H997" s="35" t="str">
        <f t="shared" si="90"/>
        <v/>
      </c>
      <c r="I997" s="35" t="str">
        <f t="shared" si="91"/>
        <v/>
      </c>
      <c r="J997" s="35" t="str">
        <f t="shared" si="92"/>
        <v/>
      </c>
      <c r="K997" s="36" t="str">
        <f>Profile!$B$14</f>
        <v>700101-1</v>
      </c>
      <c r="L997" s="37">
        <f t="shared" ca="1" si="93"/>
        <v>45085</v>
      </c>
      <c r="M997" s="20" t="str">
        <f t="shared" si="94"/>
        <v>0</v>
      </c>
      <c r="N997" s="20" t="str">
        <f t="shared" si="95"/>
        <v>0</v>
      </c>
      <c r="O997" s="20" t="e">
        <f>ROUND(VLOOKUP($M997,age!$A$2:$M$479,2,FALSE),1)</f>
        <v>#N/A</v>
      </c>
      <c r="P997" s="20" t="e">
        <f>ROUND(VLOOKUP($M997,age!$A$2:$M$479,3,FALSE),1)</f>
        <v>#N/A</v>
      </c>
      <c r="Q997" s="20" t="e">
        <f>ROUND(VLOOKUP($M997,age!$A$2:$M$479,4,FALSE),1)</f>
        <v>#N/A</v>
      </c>
      <c r="R997" s="20" t="e">
        <f>ROUND(VLOOKUP($M997,age!$A$2:$M$479,5,FALSE),1)</f>
        <v>#N/A</v>
      </c>
      <c r="S997" s="20" t="e">
        <f>ROUND(VLOOKUP($M997,age!$A$2:$M$479,6,FALSE),1)</f>
        <v>#N/A</v>
      </c>
      <c r="T997" s="20" t="e">
        <f>ROUND(VLOOKUP($M997,age!$A$2:$M$479,7,FALSE),1)</f>
        <v>#N/A</v>
      </c>
      <c r="U997" s="20" t="e">
        <f>ROUND(VLOOKUP($M997,age!$A$2:$M$479,8,FALSE),1)</f>
        <v>#N/A</v>
      </c>
      <c r="V997" s="20" t="e">
        <f>ROUND(VLOOKUP($M997,age!$A$2:$M$479,9,FALSE),1)</f>
        <v>#N/A</v>
      </c>
      <c r="W997" s="20" t="e">
        <f>ROUND(VLOOKUP($M997,age!$A$2:$M$479,10,FALSE),1)</f>
        <v>#N/A</v>
      </c>
      <c r="X997" s="20" t="e">
        <f>ROUND(VLOOKUP($M997,age!$A$2:$M$479,11,FALSE),1)</f>
        <v>#N/A</v>
      </c>
      <c r="Y997" s="20" t="e">
        <f>ROUND(VLOOKUP($M997,age!$A$2:$M$479,12,FALSE),1)</f>
        <v>#N/A</v>
      </c>
      <c r="Z997" s="20" t="e">
        <f>ROUND(VLOOKUP($M997,age!$A$2:$M$479,13,FALSE),1)</f>
        <v>#N/A</v>
      </c>
      <c r="AA997" s="20" t="e">
        <f>ROUND(VLOOKUP($N997,ht!$A$2:$H$423,2,FALSE),1)</f>
        <v>#N/A</v>
      </c>
      <c r="AB997" s="38" t="e">
        <f>ROUND(VLOOKUP($N997,ht!$A$2:$H$423,3,FALSE),1)</f>
        <v>#N/A</v>
      </c>
      <c r="AC997" s="20" t="e">
        <f>ROUND(VLOOKUP($N997,ht!$A$2:$H$423,4,FALSE),1)</f>
        <v>#N/A</v>
      </c>
      <c r="AD997" s="20" t="e">
        <f>ROUND(VLOOKUP($N997,ht!$A$2:$H$423,5,FALSE),1)</f>
        <v>#N/A</v>
      </c>
      <c r="AE997" s="20" t="e">
        <f>ROUND(VLOOKUP($N997,ht!$A$2:$H$423,6,FALSE),1)</f>
        <v>#N/A</v>
      </c>
      <c r="AF997" s="20" t="e">
        <f>ROUND(VLOOKUP($N997,ht!$A$2:$H$423,7,FALSE),1)</f>
        <v>#N/A</v>
      </c>
      <c r="AG997" s="20" t="e">
        <f>ROUND(VLOOKUP($N997,ht!$A$2:$H$423,8,FALSE),1)</f>
        <v>#N/A</v>
      </c>
    </row>
    <row r="998" spans="1:33" x14ac:dyDescent="0.75">
      <c r="A998" s="4"/>
      <c r="B998" s="5"/>
      <c r="C998" s="6"/>
      <c r="D998" s="6"/>
      <c r="E998" s="6"/>
      <c r="F998" s="6"/>
      <c r="G998" s="6"/>
      <c r="H998" s="35" t="str">
        <f t="shared" si="90"/>
        <v/>
      </c>
      <c r="I998" s="35" t="str">
        <f t="shared" si="91"/>
        <v/>
      </c>
      <c r="J998" s="35" t="str">
        <f t="shared" si="92"/>
        <v/>
      </c>
      <c r="K998" s="36" t="str">
        <f>Profile!$B$14</f>
        <v>700101-1</v>
      </c>
      <c r="L998" s="37">
        <f t="shared" ca="1" si="93"/>
        <v>45085</v>
      </c>
      <c r="M998" s="20" t="str">
        <f t="shared" si="94"/>
        <v>0</v>
      </c>
      <c r="N998" s="20" t="str">
        <f t="shared" si="95"/>
        <v>0</v>
      </c>
      <c r="O998" s="20" t="e">
        <f>ROUND(VLOOKUP($M998,age!$A$2:$M$479,2,FALSE),1)</f>
        <v>#N/A</v>
      </c>
      <c r="P998" s="20" t="e">
        <f>ROUND(VLOOKUP($M998,age!$A$2:$M$479,3,FALSE),1)</f>
        <v>#N/A</v>
      </c>
      <c r="Q998" s="20" t="e">
        <f>ROUND(VLOOKUP($M998,age!$A$2:$M$479,4,FALSE),1)</f>
        <v>#N/A</v>
      </c>
      <c r="R998" s="20" t="e">
        <f>ROUND(VLOOKUP($M998,age!$A$2:$M$479,5,FALSE),1)</f>
        <v>#N/A</v>
      </c>
      <c r="S998" s="20" t="e">
        <f>ROUND(VLOOKUP($M998,age!$A$2:$M$479,6,FALSE),1)</f>
        <v>#N/A</v>
      </c>
      <c r="T998" s="20" t="e">
        <f>ROUND(VLOOKUP($M998,age!$A$2:$M$479,7,FALSE),1)</f>
        <v>#N/A</v>
      </c>
      <c r="U998" s="20" t="e">
        <f>ROUND(VLOOKUP($M998,age!$A$2:$M$479,8,FALSE),1)</f>
        <v>#N/A</v>
      </c>
      <c r="V998" s="20" t="e">
        <f>ROUND(VLOOKUP($M998,age!$A$2:$M$479,9,FALSE),1)</f>
        <v>#N/A</v>
      </c>
      <c r="W998" s="20" t="e">
        <f>ROUND(VLOOKUP($M998,age!$A$2:$M$479,10,FALSE),1)</f>
        <v>#N/A</v>
      </c>
      <c r="X998" s="20" t="e">
        <f>ROUND(VLOOKUP($M998,age!$A$2:$M$479,11,FALSE),1)</f>
        <v>#N/A</v>
      </c>
      <c r="Y998" s="20" t="e">
        <f>ROUND(VLOOKUP($M998,age!$A$2:$M$479,12,FALSE),1)</f>
        <v>#N/A</v>
      </c>
      <c r="Z998" s="20" t="e">
        <f>ROUND(VLOOKUP($M998,age!$A$2:$M$479,13,FALSE),1)</f>
        <v>#N/A</v>
      </c>
      <c r="AA998" s="20" t="e">
        <f>ROUND(VLOOKUP($N998,ht!$A$2:$H$423,2,FALSE),1)</f>
        <v>#N/A</v>
      </c>
      <c r="AB998" s="38" t="e">
        <f>ROUND(VLOOKUP($N998,ht!$A$2:$H$423,3,FALSE),1)</f>
        <v>#N/A</v>
      </c>
      <c r="AC998" s="20" t="e">
        <f>ROUND(VLOOKUP($N998,ht!$A$2:$H$423,4,FALSE),1)</f>
        <v>#N/A</v>
      </c>
      <c r="AD998" s="20" t="e">
        <f>ROUND(VLOOKUP($N998,ht!$A$2:$H$423,5,FALSE),1)</f>
        <v>#N/A</v>
      </c>
      <c r="AE998" s="20" t="e">
        <f>ROUND(VLOOKUP($N998,ht!$A$2:$H$423,6,FALSE),1)</f>
        <v>#N/A</v>
      </c>
      <c r="AF998" s="20" t="e">
        <f>ROUND(VLOOKUP($N998,ht!$A$2:$H$423,7,FALSE),1)</f>
        <v>#N/A</v>
      </c>
      <c r="AG998" s="20" t="e">
        <f>ROUND(VLOOKUP($N998,ht!$A$2:$H$423,8,FALSE),1)</f>
        <v>#N/A</v>
      </c>
    </row>
    <row r="999" spans="1:33" x14ac:dyDescent="0.75">
      <c r="A999" s="4"/>
      <c r="B999" s="5"/>
      <c r="C999" s="6"/>
      <c r="D999" s="6"/>
      <c r="E999" s="6"/>
      <c r="F999" s="6"/>
      <c r="G999" s="6"/>
      <c r="H999" s="35" t="str">
        <f t="shared" si="90"/>
        <v/>
      </c>
      <c r="I999" s="35" t="str">
        <f t="shared" si="91"/>
        <v/>
      </c>
      <c r="J999" s="35" t="str">
        <f t="shared" si="92"/>
        <v/>
      </c>
      <c r="K999" s="36" t="str">
        <f>Profile!$B$14</f>
        <v>700101-1</v>
      </c>
      <c r="L999" s="37">
        <f t="shared" ca="1" si="93"/>
        <v>45085</v>
      </c>
      <c r="M999" s="20" t="str">
        <f t="shared" si="94"/>
        <v>0</v>
      </c>
      <c r="N999" s="20" t="str">
        <f t="shared" si="95"/>
        <v>0</v>
      </c>
      <c r="O999" s="20" t="e">
        <f>ROUND(VLOOKUP($M999,age!$A$2:$M$479,2,FALSE),1)</f>
        <v>#N/A</v>
      </c>
      <c r="P999" s="20" t="e">
        <f>ROUND(VLOOKUP($M999,age!$A$2:$M$479,3,FALSE),1)</f>
        <v>#N/A</v>
      </c>
      <c r="Q999" s="20" t="e">
        <f>ROUND(VLOOKUP($M999,age!$A$2:$M$479,4,FALSE),1)</f>
        <v>#N/A</v>
      </c>
      <c r="R999" s="20" t="e">
        <f>ROUND(VLOOKUP($M999,age!$A$2:$M$479,5,FALSE),1)</f>
        <v>#N/A</v>
      </c>
      <c r="S999" s="20" t="e">
        <f>ROUND(VLOOKUP($M999,age!$A$2:$M$479,6,FALSE),1)</f>
        <v>#N/A</v>
      </c>
      <c r="T999" s="20" t="e">
        <f>ROUND(VLOOKUP($M999,age!$A$2:$M$479,7,FALSE),1)</f>
        <v>#N/A</v>
      </c>
      <c r="U999" s="20" t="e">
        <f>ROUND(VLOOKUP($M999,age!$A$2:$M$479,8,FALSE),1)</f>
        <v>#N/A</v>
      </c>
      <c r="V999" s="20" t="e">
        <f>ROUND(VLOOKUP($M999,age!$A$2:$M$479,9,FALSE),1)</f>
        <v>#N/A</v>
      </c>
      <c r="W999" s="20" t="e">
        <f>ROUND(VLOOKUP($M999,age!$A$2:$M$479,10,FALSE),1)</f>
        <v>#N/A</v>
      </c>
      <c r="X999" s="20" t="e">
        <f>ROUND(VLOOKUP($M999,age!$A$2:$M$479,11,FALSE),1)</f>
        <v>#N/A</v>
      </c>
      <c r="Y999" s="20" t="e">
        <f>ROUND(VLOOKUP($M999,age!$A$2:$M$479,12,FALSE),1)</f>
        <v>#N/A</v>
      </c>
      <c r="Z999" s="20" t="e">
        <f>ROUND(VLOOKUP($M999,age!$A$2:$M$479,13,FALSE),1)</f>
        <v>#N/A</v>
      </c>
      <c r="AA999" s="20" t="e">
        <f>ROUND(VLOOKUP($N999,ht!$A$2:$H$423,2,FALSE),1)</f>
        <v>#N/A</v>
      </c>
      <c r="AB999" s="38" t="e">
        <f>ROUND(VLOOKUP($N999,ht!$A$2:$H$423,3,FALSE),1)</f>
        <v>#N/A</v>
      </c>
      <c r="AC999" s="20" t="e">
        <f>ROUND(VLOOKUP($N999,ht!$A$2:$H$423,4,FALSE),1)</f>
        <v>#N/A</v>
      </c>
      <c r="AD999" s="20" t="e">
        <f>ROUND(VLOOKUP($N999,ht!$A$2:$H$423,5,FALSE),1)</f>
        <v>#N/A</v>
      </c>
      <c r="AE999" s="20" t="e">
        <f>ROUND(VLOOKUP($N999,ht!$A$2:$H$423,6,FALSE),1)</f>
        <v>#N/A</v>
      </c>
      <c r="AF999" s="20" t="e">
        <f>ROUND(VLOOKUP($N999,ht!$A$2:$H$423,7,FALSE),1)</f>
        <v>#N/A</v>
      </c>
      <c r="AG999" s="20" t="e">
        <f>ROUND(VLOOKUP($N999,ht!$A$2:$H$423,8,FALSE),1)</f>
        <v>#N/A</v>
      </c>
    </row>
    <row r="1000" spans="1:33" x14ac:dyDescent="0.75">
      <c r="A1000" s="4"/>
      <c r="B1000" s="5"/>
      <c r="C1000" s="6"/>
      <c r="D1000" s="6"/>
      <c r="E1000" s="6"/>
      <c r="F1000" s="6"/>
      <c r="G1000" s="6"/>
      <c r="H1000" s="35" t="str">
        <f t="shared" ref="H1000:H1007" si="96">IF(F1000=0,"",IF(F1000&gt;T1000,"น้ำหนักมากเกินเกณฑ์",IF(F1000&gt;S1000,"น้ำหนักค่อนข้างมาก",IF(F1000&gt;=R1000,"น้ำหนักตามเกณฑ์",IF(F1000&gt;=Q1000,"น้ำหนักค่อนข้างน้อย","น้ำหนักน้อยกว่าเกณฑ์")))))</f>
        <v/>
      </c>
      <c r="I1000" s="35" t="str">
        <f t="shared" ref="I1000:I1007" si="97">IF(G1000=0,"",IF(G1000&gt;Z1000,"สูง",IF(G1000&gt;Y1000,"ค่อนข้างสูง",IF(G1000&gt;=X1000,"ส่วนสูงตามเกณฑ์",IF(G1000&gt;=W1000,"ค่อนข้างเตี้ย","เตี้ย")))))</f>
        <v/>
      </c>
      <c r="J1000" s="35" t="str">
        <f t="shared" ref="J1000:J1007" si="98">IF(F1000=0,"",IF(F1000&gt;AG1000,"อ้วน",IF(F1000&gt;AF1000,"เริ่มอ้วน",IF(F1000&gt;AE1000,"ท้วม",IF(F1000&gt;=AD1000,"สมส่วน",IF(F1000&gt;=AC1000,"ค่อนข้างผอม","ผอม"))))))</f>
        <v/>
      </c>
      <c r="K1000" s="36" t="str">
        <f>Profile!$B$14</f>
        <v>700101-1</v>
      </c>
      <c r="L1000" s="37">
        <f t="shared" ca="1" si="93"/>
        <v>45085</v>
      </c>
      <c r="M1000" s="20" t="str">
        <f t="shared" si="94"/>
        <v>0</v>
      </c>
      <c r="N1000" s="20" t="str">
        <f t="shared" si="95"/>
        <v>0</v>
      </c>
      <c r="O1000" s="20" t="e">
        <f>ROUND(VLOOKUP($M1000,age!$A$2:$M$479,2,FALSE),1)</f>
        <v>#N/A</v>
      </c>
      <c r="P1000" s="20" t="e">
        <f>ROUND(VLOOKUP($M1000,age!$A$2:$M$479,3,FALSE),1)</f>
        <v>#N/A</v>
      </c>
      <c r="Q1000" s="20" t="e">
        <f>ROUND(VLOOKUP($M1000,age!$A$2:$M$479,4,FALSE),1)</f>
        <v>#N/A</v>
      </c>
      <c r="R1000" s="20" t="e">
        <f>ROUND(VLOOKUP($M1000,age!$A$2:$M$479,5,FALSE),1)</f>
        <v>#N/A</v>
      </c>
      <c r="S1000" s="20" t="e">
        <f>ROUND(VLOOKUP($M1000,age!$A$2:$M$479,6,FALSE),1)</f>
        <v>#N/A</v>
      </c>
      <c r="T1000" s="20" t="e">
        <f>ROUND(VLOOKUP($M1000,age!$A$2:$M$479,7,FALSE),1)</f>
        <v>#N/A</v>
      </c>
      <c r="U1000" s="20" t="e">
        <f>ROUND(VLOOKUP($M1000,age!$A$2:$M$479,8,FALSE),1)</f>
        <v>#N/A</v>
      </c>
      <c r="V1000" s="20" t="e">
        <f>ROUND(VLOOKUP($M1000,age!$A$2:$M$479,9,FALSE),1)</f>
        <v>#N/A</v>
      </c>
      <c r="W1000" s="20" t="e">
        <f>ROUND(VLOOKUP($M1000,age!$A$2:$M$479,10,FALSE),1)</f>
        <v>#N/A</v>
      </c>
      <c r="X1000" s="20" t="e">
        <f>ROUND(VLOOKUP($M1000,age!$A$2:$M$479,11,FALSE),1)</f>
        <v>#N/A</v>
      </c>
      <c r="Y1000" s="20" t="e">
        <f>ROUND(VLOOKUP($M1000,age!$A$2:$M$479,12,FALSE),1)</f>
        <v>#N/A</v>
      </c>
      <c r="Z1000" s="20" t="e">
        <f>ROUND(VLOOKUP($M1000,age!$A$2:$M$479,13,FALSE),1)</f>
        <v>#N/A</v>
      </c>
      <c r="AA1000" s="20" t="e">
        <f>ROUND(VLOOKUP($N1000,ht!$A$2:$H$423,2,FALSE),1)</f>
        <v>#N/A</v>
      </c>
      <c r="AB1000" s="38" t="e">
        <f>ROUND(VLOOKUP($N1000,ht!$A$2:$H$423,3,FALSE),1)</f>
        <v>#N/A</v>
      </c>
      <c r="AC1000" s="20" t="e">
        <f>ROUND(VLOOKUP($N1000,ht!$A$2:$H$423,4,FALSE),1)</f>
        <v>#N/A</v>
      </c>
      <c r="AD1000" s="20" t="e">
        <f>ROUND(VLOOKUP($N1000,ht!$A$2:$H$423,5,FALSE),1)</f>
        <v>#N/A</v>
      </c>
      <c r="AE1000" s="20" t="e">
        <f>ROUND(VLOOKUP($N1000,ht!$A$2:$H$423,6,FALSE),1)</f>
        <v>#N/A</v>
      </c>
      <c r="AF1000" s="20" t="e">
        <f>ROUND(VLOOKUP($N1000,ht!$A$2:$H$423,7,FALSE),1)</f>
        <v>#N/A</v>
      </c>
      <c r="AG1000" s="20" t="e">
        <f>ROUND(VLOOKUP($N1000,ht!$A$2:$H$423,8,FALSE),1)</f>
        <v>#N/A</v>
      </c>
    </row>
    <row r="1001" spans="1:33" x14ac:dyDescent="0.75">
      <c r="A1001" s="4"/>
      <c r="B1001" s="5"/>
      <c r="C1001" s="6"/>
      <c r="D1001" s="6"/>
      <c r="E1001" s="6"/>
      <c r="F1001" s="6"/>
      <c r="G1001" s="6"/>
      <c r="H1001" s="35" t="str">
        <f t="shared" si="96"/>
        <v/>
      </c>
      <c r="I1001" s="35" t="str">
        <f t="shared" si="97"/>
        <v/>
      </c>
      <c r="J1001" s="35" t="str">
        <f t="shared" si="98"/>
        <v/>
      </c>
      <c r="K1001" s="36" t="str">
        <f>Profile!$B$14</f>
        <v>700101-1</v>
      </c>
      <c r="L1001" s="37">
        <f t="shared" ca="1" si="93"/>
        <v>45085</v>
      </c>
      <c r="M1001" s="20" t="str">
        <f t="shared" si="94"/>
        <v>0</v>
      </c>
      <c r="N1001" s="20" t="str">
        <f t="shared" si="95"/>
        <v>0</v>
      </c>
      <c r="O1001" s="20" t="e">
        <f>ROUND(VLOOKUP($M1001,age!$A$2:$M$479,2,FALSE),1)</f>
        <v>#N/A</v>
      </c>
      <c r="P1001" s="20" t="e">
        <f>ROUND(VLOOKUP($M1001,age!$A$2:$M$479,3,FALSE),1)</f>
        <v>#N/A</v>
      </c>
      <c r="Q1001" s="20" t="e">
        <f>ROUND(VLOOKUP($M1001,age!$A$2:$M$479,4,FALSE),1)</f>
        <v>#N/A</v>
      </c>
      <c r="R1001" s="20" t="e">
        <f>ROUND(VLOOKUP($M1001,age!$A$2:$M$479,5,FALSE),1)</f>
        <v>#N/A</v>
      </c>
      <c r="S1001" s="20" t="e">
        <f>ROUND(VLOOKUP($M1001,age!$A$2:$M$479,6,FALSE),1)</f>
        <v>#N/A</v>
      </c>
      <c r="T1001" s="20" t="e">
        <f>ROUND(VLOOKUP($M1001,age!$A$2:$M$479,7,FALSE),1)</f>
        <v>#N/A</v>
      </c>
      <c r="U1001" s="20" t="e">
        <f>ROUND(VLOOKUP($M1001,age!$A$2:$M$479,8,FALSE),1)</f>
        <v>#N/A</v>
      </c>
      <c r="V1001" s="20" t="e">
        <f>ROUND(VLOOKUP($M1001,age!$A$2:$M$479,9,FALSE),1)</f>
        <v>#N/A</v>
      </c>
      <c r="W1001" s="20" t="e">
        <f>ROUND(VLOOKUP($M1001,age!$A$2:$M$479,10,FALSE),1)</f>
        <v>#N/A</v>
      </c>
      <c r="X1001" s="20" t="e">
        <f>ROUND(VLOOKUP($M1001,age!$A$2:$M$479,11,FALSE),1)</f>
        <v>#N/A</v>
      </c>
      <c r="Y1001" s="20" t="e">
        <f>ROUND(VLOOKUP($M1001,age!$A$2:$M$479,12,FALSE),1)</f>
        <v>#N/A</v>
      </c>
      <c r="Z1001" s="20" t="e">
        <f>ROUND(VLOOKUP($M1001,age!$A$2:$M$479,13,FALSE),1)</f>
        <v>#N/A</v>
      </c>
      <c r="AA1001" s="20" t="e">
        <f>ROUND(VLOOKUP($N1001,ht!$A$2:$H$423,2,FALSE),1)</f>
        <v>#N/A</v>
      </c>
      <c r="AB1001" s="38" t="e">
        <f>ROUND(VLOOKUP($N1001,ht!$A$2:$H$423,3,FALSE),1)</f>
        <v>#N/A</v>
      </c>
      <c r="AC1001" s="20" t="e">
        <f>ROUND(VLOOKUP($N1001,ht!$A$2:$H$423,4,FALSE),1)</f>
        <v>#N/A</v>
      </c>
      <c r="AD1001" s="20" t="e">
        <f>ROUND(VLOOKUP($N1001,ht!$A$2:$H$423,5,FALSE),1)</f>
        <v>#N/A</v>
      </c>
      <c r="AE1001" s="20" t="e">
        <f>ROUND(VLOOKUP($N1001,ht!$A$2:$H$423,6,FALSE),1)</f>
        <v>#N/A</v>
      </c>
      <c r="AF1001" s="20" t="e">
        <f>ROUND(VLOOKUP($N1001,ht!$A$2:$H$423,7,FALSE),1)</f>
        <v>#N/A</v>
      </c>
      <c r="AG1001" s="20" t="e">
        <f>ROUND(VLOOKUP($N1001,ht!$A$2:$H$423,8,FALSE),1)</f>
        <v>#N/A</v>
      </c>
    </row>
    <row r="1002" spans="1:33" x14ac:dyDescent="0.75">
      <c r="A1002" s="4"/>
      <c r="B1002" s="5"/>
      <c r="C1002" s="6"/>
      <c r="D1002" s="6"/>
      <c r="E1002" s="6"/>
      <c r="F1002" s="6"/>
      <c r="G1002" s="6"/>
      <c r="H1002" s="35" t="str">
        <f t="shared" si="96"/>
        <v/>
      </c>
      <c r="I1002" s="35" t="str">
        <f t="shared" si="97"/>
        <v/>
      </c>
      <c r="J1002" s="35" t="str">
        <f t="shared" si="98"/>
        <v/>
      </c>
      <c r="K1002" s="36" t="str">
        <f>Profile!$B$14</f>
        <v>700101-1</v>
      </c>
      <c r="L1002" s="37">
        <f t="shared" ca="1" si="93"/>
        <v>45085</v>
      </c>
      <c r="M1002" s="20" t="str">
        <f t="shared" si="94"/>
        <v>0</v>
      </c>
      <c r="N1002" s="20" t="str">
        <f t="shared" si="95"/>
        <v>0</v>
      </c>
      <c r="O1002" s="20" t="e">
        <f>ROUND(VLOOKUP($M1002,age!$A$2:$M$479,2,FALSE),1)</f>
        <v>#N/A</v>
      </c>
      <c r="P1002" s="20" t="e">
        <f>ROUND(VLOOKUP($M1002,age!$A$2:$M$479,3,FALSE),1)</f>
        <v>#N/A</v>
      </c>
      <c r="Q1002" s="20" t="e">
        <f>ROUND(VLOOKUP($M1002,age!$A$2:$M$479,4,FALSE),1)</f>
        <v>#N/A</v>
      </c>
      <c r="R1002" s="20" t="e">
        <f>ROUND(VLOOKUP($M1002,age!$A$2:$M$479,5,FALSE),1)</f>
        <v>#N/A</v>
      </c>
      <c r="S1002" s="20" t="e">
        <f>ROUND(VLOOKUP($M1002,age!$A$2:$M$479,6,FALSE),1)</f>
        <v>#N/A</v>
      </c>
      <c r="T1002" s="20" t="e">
        <f>ROUND(VLOOKUP($M1002,age!$A$2:$M$479,7,FALSE),1)</f>
        <v>#N/A</v>
      </c>
      <c r="U1002" s="20" t="e">
        <f>ROUND(VLOOKUP($M1002,age!$A$2:$M$479,8,FALSE),1)</f>
        <v>#N/A</v>
      </c>
      <c r="V1002" s="20" t="e">
        <f>ROUND(VLOOKUP($M1002,age!$A$2:$M$479,9,FALSE),1)</f>
        <v>#N/A</v>
      </c>
      <c r="W1002" s="20" t="e">
        <f>ROUND(VLOOKUP($M1002,age!$A$2:$M$479,10,FALSE),1)</f>
        <v>#N/A</v>
      </c>
      <c r="X1002" s="20" t="e">
        <f>ROUND(VLOOKUP($M1002,age!$A$2:$M$479,11,FALSE),1)</f>
        <v>#N/A</v>
      </c>
      <c r="Y1002" s="20" t="e">
        <f>ROUND(VLOOKUP($M1002,age!$A$2:$M$479,12,FALSE),1)</f>
        <v>#N/A</v>
      </c>
      <c r="Z1002" s="20" t="e">
        <f>ROUND(VLOOKUP($M1002,age!$A$2:$M$479,13,FALSE),1)</f>
        <v>#N/A</v>
      </c>
      <c r="AA1002" s="20" t="e">
        <f>ROUND(VLOOKUP($N1002,ht!$A$2:$H$423,2,FALSE),1)</f>
        <v>#N/A</v>
      </c>
      <c r="AB1002" s="38" t="e">
        <f>ROUND(VLOOKUP($N1002,ht!$A$2:$H$423,3,FALSE),1)</f>
        <v>#N/A</v>
      </c>
      <c r="AC1002" s="20" t="e">
        <f>ROUND(VLOOKUP($N1002,ht!$A$2:$H$423,4,FALSE),1)</f>
        <v>#N/A</v>
      </c>
      <c r="AD1002" s="20" t="e">
        <f>ROUND(VLOOKUP($N1002,ht!$A$2:$H$423,5,FALSE),1)</f>
        <v>#N/A</v>
      </c>
      <c r="AE1002" s="20" t="e">
        <f>ROUND(VLOOKUP($N1002,ht!$A$2:$H$423,6,FALSE),1)</f>
        <v>#N/A</v>
      </c>
      <c r="AF1002" s="20" t="e">
        <f>ROUND(VLOOKUP($N1002,ht!$A$2:$H$423,7,FALSE),1)</f>
        <v>#N/A</v>
      </c>
      <c r="AG1002" s="20" t="e">
        <f>ROUND(VLOOKUP($N1002,ht!$A$2:$H$423,8,FALSE),1)</f>
        <v>#N/A</v>
      </c>
    </row>
    <row r="1003" spans="1:33" x14ac:dyDescent="0.75">
      <c r="A1003" s="4"/>
      <c r="B1003" s="5"/>
      <c r="C1003" s="6"/>
      <c r="D1003" s="6"/>
      <c r="E1003" s="6"/>
      <c r="F1003" s="6"/>
      <c r="G1003" s="6"/>
      <c r="H1003" s="35" t="str">
        <f t="shared" si="96"/>
        <v/>
      </c>
      <c r="I1003" s="35" t="str">
        <f t="shared" si="97"/>
        <v/>
      </c>
      <c r="J1003" s="35" t="str">
        <f t="shared" si="98"/>
        <v/>
      </c>
      <c r="K1003" s="36" t="str">
        <f>Profile!$B$14</f>
        <v>700101-1</v>
      </c>
      <c r="L1003" s="37">
        <f t="shared" ca="1" si="93"/>
        <v>45085</v>
      </c>
      <c r="M1003" s="20" t="str">
        <f t="shared" si="94"/>
        <v>0</v>
      </c>
      <c r="N1003" s="20" t="str">
        <f t="shared" si="95"/>
        <v>0</v>
      </c>
      <c r="O1003" s="20" t="e">
        <f>ROUND(VLOOKUP($M1003,age!$A$2:$M$479,2,FALSE),1)</f>
        <v>#N/A</v>
      </c>
      <c r="P1003" s="20" t="e">
        <f>ROUND(VLOOKUP($M1003,age!$A$2:$M$479,3,FALSE),1)</f>
        <v>#N/A</v>
      </c>
      <c r="Q1003" s="20" t="e">
        <f>ROUND(VLOOKUP($M1003,age!$A$2:$M$479,4,FALSE),1)</f>
        <v>#N/A</v>
      </c>
      <c r="R1003" s="20" t="e">
        <f>ROUND(VLOOKUP($M1003,age!$A$2:$M$479,5,FALSE),1)</f>
        <v>#N/A</v>
      </c>
      <c r="S1003" s="20" t="e">
        <f>ROUND(VLOOKUP($M1003,age!$A$2:$M$479,6,FALSE),1)</f>
        <v>#N/A</v>
      </c>
      <c r="T1003" s="20" t="e">
        <f>ROUND(VLOOKUP($M1003,age!$A$2:$M$479,7,FALSE),1)</f>
        <v>#N/A</v>
      </c>
      <c r="U1003" s="20" t="e">
        <f>ROUND(VLOOKUP($M1003,age!$A$2:$M$479,8,FALSE),1)</f>
        <v>#N/A</v>
      </c>
      <c r="V1003" s="20" t="e">
        <f>ROUND(VLOOKUP($M1003,age!$A$2:$M$479,9,FALSE),1)</f>
        <v>#N/A</v>
      </c>
      <c r="W1003" s="20" t="e">
        <f>ROUND(VLOOKUP($M1003,age!$A$2:$M$479,10,FALSE),1)</f>
        <v>#N/A</v>
      </c>
      <c r="X1003" s="20" t="e">
        <f>ROUND(VLOOKUP($M1003,age!$A$2:$M$479,11,FALSE),1)</f>
        <v>#N/A</v>
      </c>
      <c r="Y1003" s="20" t="e">
        <f>ROUND(VLOOKUP($M1003,age!$A$2:$M$479,12,FALSE),1)</f>
        <v>#N/A</v>
      </c>
      <c r="Z1003" s="20" t="e">
        <f>ROUND(VLOOKUP($M1003,age!$A$2:$M$479,13,FALSE),1)</f>
        <v>#N/A</v>
      </c>
      <c r="AA1003" s="20" t="e">
        <f>ROUND(VLOOKUP($N1003,ht!$A$2:$H$423,2,FALSE),1)</f>
        <v>#N/A</v>
      </c>
      <c r="AB1003" s="38" t="e">
        <f>ROUND(VLOOKUP($N1003,ht!$A$2:$H$423,3,FALSE),1)</f>
        <v>#N/A</v>
      </c>
      <c r="AC1003" s="20" t="e">
        <f>ROUND(VLOOKUP($N1003,ht!$A$2:$H$423,4,FALSE),1)</f>
        <v>#N/A</v>
      </c>
      <c r="AD1003" s="20" t="e">
        <f>ROUND(VLOOKUP($N1003,ht!$A$2:$H$423,5,FALSE),1)</f>
        <v>#N/A</v>
      </c>
      <c r="AE1003" s="20" t="e">
        <f>ROUND(VLOOKUP($N1003,ht!$A$2:$H$423,6,FALSE),1)</f>
        <v>#N/A</v>
      </c>
      <c r="AF1003" s="20" t="e">
        <f>ROUND(VLOOKUP($N1003,ht!$A$2:$H$423,7,FALSE),1)</f>
        <v>#N/A</v>
      </c>
      <c r="AG1003" s="20" t="e">
        <f>ROUND(VLOOKUP($N1003,ht!$A$2:$H$423,8,FALSE),1)</f>
        <v>#N/A</v>
      </c>
    </row>
    <row r="1004" spans="1:33" x14ac:dyDescent="0.75">
      <c r="A1004" s="4"/>
      <c r="B1004" s="5"/>
      <c r="C1004" s="6"/>
      <c r="D1004" s="6"/>
      <c r="E1004" s="6"/>
      <c r="F1004" s="6"/>
      <c r="G1004" s="6"/>
      <c r="H1004" s="35" t="str">
        <f t="shared" si="96"/>
        <v/>
      </c>
      <c r="I1004" s="35" t="str">
        <f t="shared" si="97"/>
        <v/>
      </c>
      <c r="J1004" s="35" t="str">
        <f t="shared" si="98"/>
        <v/>
      </c>
      <c r="K1004" s="36" t="str">
        <f>Profile!$B$14</f>
        <v>700101-1</v>
      </c>
      <c r="L1004" s="37">
        <f t="shared" ca="1" si="93"/>
        <v>45085</v>
      </c>
      <c r="M1004" s="20" t="str">
        <f t="shared" si="94"/>
        <v>0</v>
      </c>
      <c r="N1004" s="20" t="str">
        <f t="shared" si="95"/>
        <v>0</v>
      </c>
      <c r="O1004" s="20" t="e">
        <f>ROUND(VLOOKUP($M1004,age!$A$2:$M$479,2,FALSE),1)</f>
        <v>#N/A</v>
      </c>
      <c r="P1004" s="20" t="e">
        <f>ROUND(VLOOKUP($M1004,age!$A$2:$M$479,3,FALSE),1)</f>
        <v>#N/A</v>
      </c>
      <c r="Q1004" s="20" t="e">
        <f>ROUND(VLOOKUP($M1004,age!$A$2:$M$479,4,FALSE),1)</f>
        <v>#N/A</v>
      </c>
      <c r="R1004" s="20" t="e">
        <f>ROUND(VLOOKUP($M1004,age!$A$2:$M$479,5,FALSE),1)</f>
        <v>#N/A</v>
      </c>
      <c r="S1004" s="20" t="e">
        <f>ROUND(VLOOKUP($M1004,age!$A$2:$M$479,6,FALSE),1)</f>
        <v>#N/A</v>
      </c>
      <c r="T1004" s="20" t="e">
        <f>ROUND(VLOOKUP($M1004,age!$A$2:$M$479,7,FALSE),1)</f>
        <v>#N/A</v>
      </c>
      <c r="U1004" s="20" t="e">
        <f>ROUND(VLOOKUP($M1004,age!$A$2:$M$479,8,FALSE),1)</f>
        <v>#N/A</v>
      </c>
      <c r="V1004" s="20" t="e">
        <f>ROUND(VLOOKUP($M1004,age!$A$2:$M$479,9,FALSE),1)</f>
        <v>#N/A</v>
      </c>
      <c r="W1004" s="20" t="e">
        <f>ROUND(VLOOKUP($M1004,age!$A$2:$M$479,10,FALSE),1)</f>
        <v>#N/A</v>
      </c>
      <c r="X1004" s="20" t="e">
        <f>ROUND(VLOOKUP($M1004,age!$A$2:$M$479,11,FALSE),1)</f>
        <v>#N/A</v>
      </c>
      <c r="Y1004" s="20" t="e">
        <f>ROUND(VLOOKUP($M1004,age!$A$2:$M$479,12,FALSE),1)</f>
        <v>#N/A</v>
      </c>
      <c r="Z1004" s="20" t="e">
        <f>ROUND(VLOOKUP($M1004,age!$A$2:$M$479,13,FALSE),1)</f>
        <v>#N/A</v>
      </c>
      <c r="AA1004" s="20" t="e">
        <f>ROUND(VLOOKUP($N1004,ht!$A$2:$H$423,2,FALSE),1)</f>
        <v>#N/A</v>
      </c>
      <c r="AB1004" s="38" t="e">
        <f>ROUND(VLOOKUP($N1004,ht!$A$2:$H$423,3,FALSE),1)</f>
        <v>#N/A</v>
      </c>
      <c r="AC1004" s="20" t="e">
        <f>ROUND(VLOOKUP($N1004,ht!$A$2:$H$423,4,FALSE),1)</f>
        <v>#N/A</v>
      </c>
      <c r="AD1004" s="20" t="e">
        <f>ROUND(VLOOKUP($N1004,ht!$A$2:$H$423,5,FALSE),1)</f>
        <v>#N/A</v>
      </c>
      <c r="AE1004" s="20" t="e">
        <f>ROUND(VLOOKUP($N1004,ht!$A$2:$H$423,6,FALSE),1)</f>
        <v>#N/A</v>
      </c>
      <c r="AF1004" s="20" t="e">
        <f>ROUND(VLOOKUP($N1004,ht!$A$2:$H$423,7,FALSE),1)</f>
        <v>#N/A</v>
      </c>
      <c r="AG1004" s="20" t="e">
        <f>ROUND(VLOOKUP($N1004,ht!$A$2:$H$423,8,FALSE),1)</f>
        <v>#N/A</v>
      </c>
    </row>
    <row r="1005" spans="1:33" x14ac:dyDescent="0.75">
      <c r="A1005" s="4"/>
      <c r="B1005" s="5"/>
      <c r="C1005" s="6"/>
      <c r="D1005" s="6"/>
      <c r="E1005" s="6"/>
      <c r="F1005" s="6"/>
      <c r="G1005" s="6"/>
      <c r="H1005" s="35" t="str">
        <f t="shared" si="96"/>
        <v/>
      </c>
      <c r="I1005" s="35" t="str">
        <f t="shared" si="97"/>
        <v/>
      </c>
      <c r="J1005" s="35" t="str">
        <f t="shared" si="98"/>
        <v/>
      </c>
      <c r="K1005" s="36" t="str">
        <f>Profile!$B$14</f>
        <v>700101-1</v>
      </c>
      <c r="L1005" s="37">
        <f t="shared" ca="1" si="93"/>
        <v>45085</v>
      </c>
      <c r="M1005" s="20" t="str">
        <f t="shared" si="94"/>
        <v>0</v>
      </c>
      <c r="N1005" s="20" t="str">
        <f t="shared" si="95"/>
        <v>0</v>
      </c>
      <c r="O1005" s="20" t="e">
        <f>ROUND(VLOOKUP($M1005,age!$A$2:$M$479,2,FALSE),1)</f>
        <v>#N/A</v>
      </c>
      <c r="P1005" s="20" t="e">
        <f>ROUND(VLOOKUP($M1005,age!$A$2:$M$479,3,FALSE),1)</f>
        <v>#N/A</v>
      </c>
      <c r="Q1005" s="20" t="e">
        <f>ROUND(VLOOKUP($M1005,age!$A$2:$M$479,4,FALSE),1)</f>
        <v>#N/A</v>
      </c>
      <c r="R1005" s="20" t="e">
        <f>ROUND(VLOOKUP($M1005,age!$A$2:$M$479,5,FALSE),1)</f>
        <v>#N/A</v>
      </c>
      <c r="S1005" s="20" t="e">
        <f>ROUND(VLOOKUP($M1005,age!$A$2:$M$479,6,FALSE),1)</f>
        <v>#N/A</v>
      </c>
      <c r="T1005" s="20" t="e">
        <f>ROUND(VLOOKUP($M1005,age!$A$2:$M$479,7,FALSE),1)</f>
        <v>#N/A</v>
      </c>
      <c r="U1005" s="20" t="e">
        <f>ROUND(VLOOKUP($M1005,age!$A$2:$M$479,8,FALSE),1)</f>
        <v>#N/A</v>
      </c>
      <c r="V1005" s="20" t="e">
        <f>ROUND(VLOOKUP($M1005,age!$A$2:$M$479,9,FALSE),1)</f>
        <v>#N/A</v>
      </c>
      <c r="W1005" s="20" t="e">
        <f>ROUND(VLOOKUP($M1005,age!$A$2:$M$479,10,FALSE),1)</f>
        <v>#N/A</v>
      </c>
      <c r="X1005" s="20" t="e">
        <f>ROUND(VLOOKUP($M1005,age!$A$2:$M$479,11,FALSE),1)</f>
        <v>#N/A</v>
      </c>
      <c r="Y1005" s="20" t="e">
        <f>ROUND(VLOOKUP($M1005,age!$A$2:$M$479,12,FALSE),1)</f>
        <v>#N/A</v>
      </c>
      <c r="Z1005" s="20" t="e">
        <f>ROUND(VLOOKUP($M1005,age!$A$2:$M$479,13,FALSE),1)</f>
        <v>#N/A</v>
      </c>
      <c r="AA1005" s="20" t="e">
        <f>ROUND(VLOOKUP($N1005,ht!$A$2:$H$423,2,FALSE),1)</f>
        <v>#N/A</v>
      </c>
      <c r="AB1005" s="38" t="e">
        <f>ROUND(VLOOKUP($N1005,ht!$A$2:$H$423,3,FALSE),1)</f>
        <v>#N/A</v>
      </c>
      <c r="AC1005" s="20" t="e">
        <f>ROUND(VLOOKUP($N1005,ht!$A$2:$H$423,4,FALSE),1)</f>
        <v>#N/A</v>
      </c>
      <c r="AD1005" s="20" t="e">
        <f>ROUND(VLOOKUP($N1005,ht!$A$2:$H$423,5,FALSE),1)</f>
        <v>#N/A</v>
      </c>
      <c r="AE1005" s="20" t="e">
        <f>ROUND(VLOOKUP($N1005,ht!$A$2:$H$423,6,FALSE),1)</f>
        <v>#N/A</v>
      </c>
      <c r="AF1005" s="20" t="e">
        <f>ROUND(VLOOKUP($N1005,ht!$A$2:$H$423,7,FALSE),1)</f>
        <v>#N/A</v>
      </c>
      <c r="AG1005" s="20" t="e">
        <f>ROUND(VLOOKUP($N1005,ht!$A$2:$H$423,8,FALSE),1)</f>
        <v>#N/A</v>
      </c>
    </row>
    <row r="1006" spans="1:33" x14ac:dyDescent="0.75">
      <c r="A1006" s="4"/>
      <c r="B1006" s="5"/>
      <c r="C1006" s="6"/>
      <c r="D1006" s="6"/>
      <c r="E1006" s="6"/>
      <c r="F1006" s="6"/>
      <c r="G1006" s="6"/>
      <c r="H1006" s="35" t="str">
        <f t="shared" si="96"/>
        <v/>
      </c>
      <c r="I1006" s="35" t="str">
        <f t="shared" si="97"/>
        <v/>
      </c>
      <c r="J1006" s="35" t="str">
        <f t="shared" si="98"/>
        <v/>
      </c>
      <c r="K1006" s="36" t="str">
        <f>Profile!$B$14</f>
        <v>700101-1</v>
      </c>
      <c r="L1006" s="37">
        <f t="shared" ca="1" si="93"/>
        <v>45085</v>
      </c>
      <c r="M1006" s="20" t="str">
        <f t="shared" si="94"/>
        <v>0</v>
      </c>
      <c r="N1006" s="20" t="str">
        <f t="shared" si="95"/>
        <v>0</v>
      </c>
      <c r="O1006" s="20" t="e">
        <f>ROUND(VLOOKUP($M1006,age!$A$2:$M$479,2,FALSE),1)</f>
        <v>#N/A</v>
      </c>
      <c r="P1006" s="20" t="e">
        <f>ROUND(VLOOKUP($M1006,age!$A$2:$M$479,3,FALSE),1)</f>
        <v>#N/A</v>
      </c>
      <c r="Q1006" s="20" t="e">
        <f>ROUND(VLOOKUP($M1006,age!$A$2:$M$479,4,FALSE),1)</f>
        <v>#N/A</v>
      </c>
      <c r="R1006" s="20" t="e">
        <f>ROUND(VLOOKUP($M1006,age!$A$2:$M$479,5,FALSE),1)</f>
        <v>#N/A</v>
      </c>
      <c r="S1006" s="20" t="e">
        <f>ROUND(VLOOKUP($M1006,age!$A$2:$M$479,6,FALSE),1)</f>
        <v>#N/A</v>
      </c>
      <c r="T1006" s="20" t="e">
        <f>ROUND(VLOOKUP($M1006,age!$A$2:$M$479,7,FALSE),1)</f>
        <v>#N/A</v>
      </c>
      <c r="U1006" s="20" t="e">
        <f>ROUND(VLOOKUP($M1006,age!$A$2:$M$479,8,FALSE),1)</f>
        <v>#N/A</v>
      </c>
      <c r="V1006" s="20" t="e">
        <f>ROUND(VLOOKUP($M1006,age!$A$2:$M$479,9,FALSE),1)</f>
        <v>#N/A</v>
      </c>
      <c r="W1006" s="20" t="e">
        <f>ROUND(VLOOKUP($M1006,age!$A$2:$M$479,10,FALSE),1)</f>
        <v>#N/A</v>
      </c>
      <c r="X1006" s="20" t="e">
        <f>ROUND(VLOOKUP($M1006,age!$A$2:$M$479,11,FALSE),1)</f>
        <v>#N/A</v>
      </c>
      <c r="Y1006" s="20" t="e">
        <f>ROUND(VLOOKUP($M1006,age!$A$2:$M$479,12,FALSE),1)</f>
        <v>#N/A</v>
      </c>
      <c r="Z1006" s="20" t="e">
        <f>ROUND(VLOOKUP($M1006,age!$A$2:$M$479,13,FALSE),1)</f>
        <v>#N/A</v>
      </c>
      <c r="AA1006" s="20" t="e">
        <f>ROUND(VLOOKUP($N1006,ht!$A$2:$H$423,2,FALSE),1)</f>
        <v>#N/A</v>
      </c>
      <c r="AB1006" s="38" t="e">
        <f>ROUND(VLOOKUP($N1006,ht!$A$2:$H$423,3,FALSE),1)</f>
        <v>#N/A</v>
      </c>
      <c r="AC1006" s="20" t="e">
        <f>ROUND(VLOOKUP($N1006,ht!$A$2:$H$423,4,FALSE),1)</f>
        <v>#N/A</v>
      </c>
      <c r="AD1006" s="20" t="e">
        <f>ROUND(VLOOKUP($N1006,ht!$A$2:$H$423,5,FALSE),1)</f>
        <v>#N/A</v>
      </c>
      <c r="AE1006" s="20" t="e">
        <f>ROUND(VLOOKUP($N1006,ht!$A$2:$H$423,6,FALSE),1)</f>
        <v>#N/A</v>
      </c>
      <c r="AF1006" s="20" t="e">
        <f>ROUND(VLOOKUP($N1006,ht!$A$2:$H$423,7,FALSE),1)</f>
        <v>#N/A</v>
      </c>
      <c r="AG1006" s="20" t="e">
        <f>ROUND(VLOOKUP($N1006,ht!$A$2:$H$423,8,FALSE),1)</f>
        <v>#N/A</v>
      </c>
    </row>
    <row r="1007" spans="1:33" x14ac:dyDescent="0.75">
      <c r="A1007" s="4"/>
      <c r="B1007" s="5"/>
      <c r="C1007" s="6"/>
      <c r="D1007" s="6"/>
      <c r="E1007" s="6"/>
      <c r="F1007" s="6"/>
      <c r="G1007" s="6"/>
      <c r="H1007" s="35" t="str">
        <f t="shared" si="96"/>
        <v/>
      </c>
      <c r="I1007" s="35" t="str">
        <f t="shared" si="97"/>
        <v/>
      </c>
      <c r="J1007" s="35" t="str">
        <f t="shared" si="98"/>
        <v/>
      </c>
      <c r="K1007" s="36" t="str">
        <f>Profile!$B$14</f>
        <v>700101-1</v>
      </c>
      <c r="L1007" s="37">
        <f t="shared" ca="1" si="93"/>
        <v>45085</v>
      </c>
      <c r="M1007" s="20" t="str">
        <f t="shared" si="94"/>
        <v>0</v>
      </c>
      <c r="N1007" s="20" t="str">
        <f t="shared" si="95"/>
        <v>0</v>
      </c>
      <c r="O1007" s="20" t="e">
        <f>ROUND(VLOOKUP($M1007,age!$A$2:$M$479,2,FALSE),1)</f>
        <v>#N/A</v>
      </c>
      <c r="P1007" s="20" t="e">
        <f>ROUND(VLOOKUP($M1007,age!$A$2:$M$479,3,FALSE),1)</f>
        <v>#N/A</v>
      </c>
      <c r="Q1007" s="20" t="e">
        <f>ROUND(VLOOKUP($M1007,age!$A$2:$M$479,4,FALSE),1)</f>
        <v>#N/A</v>
      </c>
      <c r="R1007" s="20" t="e">
        <f>ROUND(VLOOKUP($M1007,age!$A$2:$M$479,5,FALSE),1)</f>
        <v>#N/A</v>
      </c>
      <c r="S1007" s="20" t="e">
        <f>ROUND(VLOOKUP($M1007,age!$A$2:$M$479,6,FALSE),1)</f>
        <v>#N/A</v>
      </c>
      <c r="T1007" s="20" t="e">
        <f>ROUND(VLOOKUP($M1007,age!$A$2:$M$479,7,FALSE),1)</f>
        <v>#N/A</v>
      </c>
      <c r="U1007" s="20" t="e">
        <f>ROUND(VLOOKUP($M1007,age!$A$2:$M$479,8,FALSE),1)</f>
        <v>#N/A</v>
      </c>
      <c r="V1007" s="20" t="e">
        <f>ROUND(VLOOKUP($M1007,age!$A$2:$M$479,9,FALSE),1)</f>
        <v>#N/A</v>
      </c>
      <c r="W1007" s="20" t="e">
        <f>ROUND(VLOOKUP($M1007,age!$A$2:$M$479,10,FALSE),1)</f>
        <v>#N/A</v>
      </c>
      <c r="X1007" s="20" t="e">
        <f>ROUND(VLOOKUP($M1007,age!$A$2:$M$479,11,FALSE),1)</f>
        <v>#N/A</v>
      </c>
      <c r="Y1007" s="20" t="e">
        <f>ROUND(VLOOKUP($M1007,age!$A$2:$M$479,12,FALSE),1)</f>
        <v>#N/A</v>
      </c>
      <c r="Z1007" s="20" t="e">
        <f>ROUND(VLOOKUP($M1007,age!$A$2:$M$479,13,FALSE),1)</f>
        <v>#N/A</v>
      </c>
      <c r="AA1007" s="20" t="e">
        <f>ROUND(VLOOKUP($N1007,ht!$A$2:$H$423,2,FALSE),1)</f>
        <v>#N/A</v>
      </c>
      <c r="AB1007" s="38" t="e">
        <f>ROUND(VLOOKUP($N1007,ht!$A$2:$H$423,3,FALSE),1)</f>
        <v>#N/A</v>
      </c>
      <c r="AC1007" s="20" t="e">
        <f>ROUND(VLOOKUP($N1007,ht!$A$2:$H$423,4,FALSE),1)</f>
        <v>#N/A</v>
      </c>
      <c r="AD1007" s="20" t="e">
        <f>ROUND(VLOOKUP($N1007,ht!$A$2:$H$423,5,FALSE),1)</f>
        <v>#N/A</v>
      </c>
      <c r="AE1007" s="20" t="e">
        <f>ROUND(VLOOKUP($N1007,ht!$A$2:$H$423,6,FALSE),1)</f>
        <v>#N/A</v>
      </c>
      <c r="AF1007" s="20" t="e">
        <f>ROUND(VLOOKUP($N1007,ht!$A$2:$H$423,7,FALSE),1)</f>
        <v>#N/A</v>
      </c>
      <c r="AG1007" s="20" t="e">
        <f>ROUND(VLOOKUP($N1007,ht!$A$2:$H$423,8,FALSE),1)</f>
        <v>#N/A</v>
      </c>
    </row>
  </sheetData>
  <sheetProtection algorithmName="SHA-512" hashValue="Xg//fNFHkgIXpfMKt9FzXafwYzLq6GP/0px8jID45nRAT4Kd1215Rx3sGDukChVqQNHxAnwhSCDr+unYTCoz3A==" saltValue="GcC8/j7oEMdRCpjYtZJcAQ==" spinCount="100000" sheet="1" objects="1" scenarios="1"/>
  <mergeCells count="18">
    <mergeCell ref="U2:Z2"/>
    <mergeCell ref="AA2:AG2"/>
    <mergeCell ref="O2:T2"/>
    <mergeCell ref="D1:G1"/>
    <mergeCell ref="N2:N3"/>
    <mergeCell ref="H2:H3"/>
    <mergeCell ref="I2:I3"/>
    <mergeCell ref="J2:J3"/>
    <mergeCell ref="K2:K3"/>
    <mergeCell ref="L2:L3"/>
    <mergeCell ref="A2:A3"/>
    <mergeCell ref="G2:G3"/>
    <mergeCell ref="M2:M3"/>
    <mergeCell ref="A1:C1"/>
    <mergeCell ref="D2:E2"/>
    <mergeCell ref="C2:C3"/>
    <mergeCell ref="B2:B3"/>
    <mergeCell ref="F2:F3"/>
  </mergeCells>
  <phoneticPr fontId="1" type="noConversion"/>
  <pageMargins left="0.25" right="0.25" top="0.75" bottom="0.75" header="0.3" footer="0.3"/>
  <pageSetup paperSize="9" orientation="landscape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007"/>
  <sheetViews>
    <sheetView workbookViewId="0">
      <selection activeCell="C4" sqref="C4"/>
    </sheetView>
  </sheetViews>
  <sheetFormatPr defaultColWidth="9.1796875" defaultRowHeight="21.5" x14ac:dyDescent="0.75"/>
  <cols>
    <col min="1" max="1" width="8.36328125" style="20" customWidth="1"/>
    <col min="2" max="2" width="24.26953125" style="20" customWidth="1"/>
    <col min="3" max="3" width="6.1796875" style="26" customWidth="1"/>
    <col min="4" max="4" width="12" style="39" customWidth="1"/>
    <col min="5" max="5" width="6.1796875" style="26" hidden="1" customWidth="1"/>
    <col min="6" max="6" width="5.7265625" style="26" hidden="1" customWidth="1"/>
    <col min="7" max="7" width="5.81640625" style="26" hidden="1" customWidth="1"/>
    <col min="8" max="8" width="7.26953125" style="26" customWidth="1"/>
    <col min="9" max="9" width="6.54296875" style="26" customWidth="1"/>
    <col min="10" max="10" width="17.54296875" style="20" customWidth="1"/>
    <col min="11" max="11" width="17.81640625" style="20" customWidth="1"/>
    <col min="12" max="12" width="17" style="20" customWidth="1"/>
    <col min="13" max="13" width="9.26953125" style="20" customWidth="1"/>
    <col min="14" max="14" width="9.1796875" style="20" customWidth="1"/>
    <col min="15" max="16" width="9.1796875" style="20" hidden="1" customWidth="1"/>
    <col min="17" max="17" width="9.36328125" style="20" hidden="1" customWidth="1"/>
    <col min="18" max="28" width="9.1796875" style="20" hidden="1" customWidth="1"/>
    <col min="29" max="29" width="7.81640625" style="20" hidden="1" customWidth="1"/>
    <col min="30" max="30" width="6.7265625" style="20" hidden="1" customWidth="1"/>
    <col min="31" max="31" width="7.81640625" style="20" hidden="1" customWidth="1"/>
    <col min="32" max="32" width="8.54296875" style="20" hidden="1" customWidth="1"/>
    <col min="33" max="33" width="8.26953125" style="20" hidden="1" customWidth="1"/>
    <col min="34" max="34" width="6.81640625" style="20" hidden="1" customWidth="1"/>
    <col min="35" max="35" width="6.26953125" style="20" hidden="1" customWidth="1"/>
    <col min="36" max="16384" width="9.1796875" style="20"/>
  </cols>
  <sheetData>
    <row r="1" spans="1:35" x14ac:dyDescent="0.75">
      <c r="A1" s="55" t="s">
        <v>365</v>
      </c>
      <c r="B1" s="55"/>
      <c r="C1" s="55"/>
      <c r="E1" s="30"/>
      <c r="F1" s="30"/>
      <c r="G1" s="30"/>
      <c r="H1" s="57" t="str">
        <f>Profile!B18</f>
        <v>ศูนย์อนามัยที่ 5</v>
      </c>
      <c r="I1" s="57"/>
      <c r="J1" s="57"/>
      <c r="K1" s="30" t="str">
        <f>Profile!B15</f>
        <v>ราชบุรี</v>
      </c>
      <c r="L1" s="31" t="s">
        <v>338</v>
      </c>
      <c r="M1" s="59">
        <f ca="1">TODAY()</f>
        <v>45085</v>
      </c>
      <c r="N1" s="59"/>
    </row>
    <row r="2" spans="1:35" ht="29.25" customHeight="1" x14ac:dyDescent="0.75">
      <c r="A2" s="51" t="s">
        <v>363</v>
      </c>
      <c r="B2" s="56" t="s">
        <v>320</v>
      </c>
      <c r="C2" s="53" t="s">
        <v>321</v>
      </c>
      <c r="D2" s="40" t="s">
        <v>679</v>
      </c>
      <c r="E2" s="17"/>
      <c r="F2" s="56" t="s">
        <v>322</v>
      </c>
      <c r="G2" s="56"/>
      <c r="H2" s="53" t="s">
        <v>325</v>
      </c>
      <c r="I2" s="53" t="s">
        <v>326</v>
      </c>
      <c r="J2" s="53" t="s">
        <v>328</v>
      </c>
      <c r="K2" s="53" t="s">
        <v>329</v>
      </c>
      <c r="L2" s="53" t="s">
        <v>330</v>
      </c>
      <c r="M2" s="58" t="s">
        <v>358</v>
      </c>
      <c r="N2" s="53" t="s">
        <v>338</v>
      </c>
      <c r="O2" s="54" t="s">
        <v>215</v>
      </c>
      <c r="P2" s="54" t="s">
        <v>6</v>
      </c>
      <c r="Q2" s="54" t="s">
        <v>327</v>
      </c>
      <c r="R2" s="54"/>
      <c r="S2" s="54"/>
      <c r="T2" s="54"/>
      <c r="U2" s="54"/>
      <c r="V2" s="54"/>
      <c r="W2" s="54" t="s">
        <v>335</v>
      </c>
      <c r="X2" s="54"/>
      <c r="Y2" s="54"/>
      <c r="Z2" s="54"/>
      <c r="AA2" s="54"/>
      <c r="AB2" s="54"/>
      <c r="AC2" s="54" t="s">
        <v>337</v>
      </c>
      <c r="AD2" s="54"/>
      <c r="AE2" s="54"/>
      <c r="AF2" s="54"/>
      <c r="AG2" s="54"/>
      <c r="AH2" s="54"/>
      <c r="AI2" s="54"/>
    </row>
    <row r="3" spans="1:35" ht="20.25" customHeight="1" x14ac:dyDescent="0.75">
      <c r="A3" s="52"/>
      <c r="B3" s="56"/>
      <c r="C3" s="53"/>
      <c r="D3" s="40" t="s">
        <v>680</v>
      </c>
      <c r="E3" s="17"/>
      <c r="F3" s="18" t="s">
        <v>323</v>
      </c>
      <c r="G3" s="18" t="s">
        <v>324</v>
      </c>
      <c r="H3" s="53"/>
      <c r="I3" s="53"/>
      <c r="J3" s="53"/>
      <c r="K3" s="53"/>
      <c r="L3" s="53"/>
      <c r="M3" s="58"/>
      <c r="N3" s="53"/>
      <c r="O3" s="54"/>
      <c r="P3" s="54"/>
      <c r="Q3" s="33" t="s">
        <v>0</v>
      </c>
      <c r="R3" s="33" t="s">
        <v>1</v>
      </c>
      <c r="S3" s="34" t="s">
        <v>331</v>
      </c>
      <c r="T3" s="34" t="s">
        <v>332</v>
      </c>
      <c r="U3" s="33" t="s">
        <v>333</v>
      </c>
      <c r="V3" s="33" t="s">
        <v>334</v>
      </c>
      <c r="W3" s="33" t="s">
        <v>0</v>
      </c>
      <c r="X3" s="33" t="s">
        <v>1</v>
      </c>
      <c r="Y3" s="34" t="s">
        <v>331</v>
      </c>
      <c r="Z3" s="34" t="s">
        <v>332</v>
      </c>
      <c r="AA3" s="33" t="s">
        <v>333</v>
      </c>
      <c r="AB3" s="33" t="s">
        <v>334</v>
      </c>
      <c r="AC3" s="33" t="s">
        <v>0</v>
      </c>
      <c r="AD3" s="33" t="s">
        <v>1</v>
      </c>
      <c r="AE3" s="34" t="s">
        <v>331</v>
      </c>
      <c r="AF3" s="34" t="s">
        <v>332</v>
      </c>
      <c r="AG3" s="33" t="s">
        <v>333</v>
      </c>
      <c r="AH3" s="33" t="s">
        <v>334</v>
      </c>
      <c r="AI3" s="26" t="s">
        <v>336</v>
      </c>
    </row>
    <row r="4" spans="1:35" x14ac:dyDescent="0.75">
      <c r="A4" s="4">
        <v>1</v>
      </c>
      <c r="B4" s="5" t="s">
        <v>340</v>
      </c>
      <c r="C4" s="6">
        <v>2</v>
      </c>
      <c r="D4" s="16">
        <v>38962</v>
      </c>
      <c r="E4" s="6">
        <f t="shared" ref="E4:E67" ca="1" si="0">($M$1-D4)/365</f>
        <v>16.775342465753425</v>
      </c>
      <c r="F4" s="6">
        <f ca="1">INT(E4)</f>
        <v>16</v>
      </c>
      <c r="G4" s="6">
        <f ca="1">ROUND((E4-INT(E4))*12,0)</f>
        <v>9</v>
      </c>
      <c r="H4" s="6">
        <v>50</v>
      </c>
      <c r="I4" s="6">
        <v>155</v>
      </c>
      <c r="J4" s="35" t="str">
        <f ca="1">IF(H4=0,"",IF(H4&gt;V4,"น้ำหนักมากเกินเกณฑ์",IF(H4&gt;U4,"น้ำหนักค่อนข้างมาก",IF(H4&gt;=T4,"น้ำหนักตามเกณฑ์",IF(H4&gt;=S4,"น้ำหนักค่อนข้างน้อย","น้ำหนักน้อยกว่าเกณฑ์")))))</f>
        <v>น้ำหนักตามเกณฑ์</v>
      </c>
      <c r="K4" s="35" t="str">
        <f ca="1">IF(I4=0,"",IF(I4&gt;AB4,"สูง",IF(I4&gt;AA4,"ค่อนข้างสูง",IF(I4&gt;=Z4,"ส่วนสูงตามเกณฑ์",IF(I4&gt;=Y4,"ค่อนข้างเตี้ย","เตี้ย")))))</f>
        <v>ส่วนสูงตามเกณฑ์</v>
      </c>
      <c r="L4" s="35" t="str">
        <f>IF(H4=0,"",IF(H4&gt;AI4,"อ้วน",IF(H4&gt;AH4,"เริ่มอ้วน",IF(H4&gt;AG4,"ท้วม",IF(H4&gt;=AF4,"สมส่วน",IF(H4&gt;=AE4,"ค่อนข้างผอม","ผอม"))))))</f>
        <v>สมส่วน</v>
      </c>
      <c r="M4" s="36" t="str">
        <f>Profile!$B$14</f>
        <v>700101-1</v>
      </c>
      <c r="N4" s="37">
        <f t="shared" ref="N4:N67" ca="1" si="1">$M$1</f>
        <v>45085</v>
      </c>
      <c r="O4" s="20" t="str">
        <f ca="1">CONCATENATE(C4,F4*12+G4)</f>
        <v>2201</v>
      </c>
      <c r="P4" s="20" t="str">
        <f>CONCATENATE(C4,ROUND(I4,0))</f>
        <v>2155</v>
      </c>
      <c r="Q4" s="20">
        <f ca="1">ROUND(VLOOKUP($O4,age!$A$2:$M$479,2,FALSE),1)</f>
        <v>52.1</v>
      </c>
      <c r="R4" s="20">
        <f ca="1">ROUND(VLOOKUP($O4,age!$A$2:$M$479,3,FALSE),1)</f>
        <v>7.3</v>
      </c>
      <c r="S4" s="20">
        <f ca="1">ROUND(VLOOKUP($O4,age!$A$2:$M$479,4,FALSE),1)</f>
        <v>38.200000000000003</v>
      </c>
      <c r="T4" s="20">
        <f ca="1">ROUND(VLOOKUP($O4,age!$A$2:$M$479,5,FALSE),1)</f>
        <v>41</v>
      </c>
      <c r="U4" s="20">
        <f ca="1">ROUND(VLOOKUP($O4,age!$A$2:$M$479,6,FALSE),1)</f>
        <v>63.1</v>
      </c>
      <c r="V4" s="20">
        <f ca="1">ROUND(VLOOKUP($O4,age!$A$2:$M$479,7,FALSE),1)</f>
        <v>67.900000000000006</v>
      </c>
      <c r="W4" s="20">
        <f ca="1">ROUND(VLOOKUP($O4,age!$A$2:$M$479,8,FALSE),1)</f>
        <v>158.4</v>
      </c>
      <c r="X4" s="20">
        <f ca="1">ROUND(VLOOKUP($O4,age!$A$2:$M$479,9,FALSE),1)</f>
        <v>5.4</v>
      </c>
      <c r="Y4" s="20">
        <f ca="1">ROUND(VLOOKUP($O4,age!$A$2:$M$479,10,FALSE),1)</f>
        <v>147.69999999999999</v>
      </c>
      <c r="Z4" s="20">
        <f ca="1">ROUND(VLOOKUP($O4,age!$A$2:$M$479,11,FALSE),1)</f>
        <v>150.30000000000001</v>
      </c>
      <c r="AA4" s="20">
        <f ca="1">ROUND(VLOOKUP($O4,age!$A$2:$M$479,12,FALSE),1)</f>
        <v>166.5</v>
      </c>
      <c r="AB4" s="20">
        <f ca="1">ROUND(VLOOKUP($O4,age!$A$2:$M$479,13,FALSE),1)</f>
        <v>169.4</v>
      </c>
      <c r="AC4" s="20">
        <f>ROUND(VLOOKUP($P4,ht!$A$2:$H$423,2,FALSE),1)</f>
        <v>48.4</v>
      </c>
      <c r="AD4" s="38">
        <f>ROUND(VLOOKUP($P4,ht!$A$2:$H$423,3,FALSE),1)</f>
        <v>6.3</v>
      </c>
      <c r="AE4" s="20">
        <f>ROUND(VLOOKUP($P4,ht!$A$2:$H$423,4,FALSE),1)</f>
        <v>36.5</v>
      </c>
      <c r="AF4" s="20">
        <f>ROUND(VLOOKUP($P4,ht!$A$2:$H$423,5,FALSE),1)</f>
        <v>39</v>
      </c>
      <c r="AG4" s="20">
        <f>ROUND(VLOOKUP($P4,ht!$A$2:$H$423,6,FALSE),1)</f>
        <v>57.8</v>
      </c>
      <c r="AH4" s="20">
        <f>ROUND(VLOOKUP($P4,ht!$A$2:$H$423,7,FALSE),1)</f>
        <v>61.7</v>
      </c>
      <c r="AI4" s="20">
        <f>ROUND(VLOOKUP($P4,ht!$A$2:$H$423,8,FALSE),1)</f>
        <v>70.8</v>
      </c>
    </row>
    <row r="5" spans="1:35" x14ac:dyDescent="0.75">
      <c r="A5" s="4"/>
      <c r="B5" s="5"/>
      <c r="C5" s="6"/>
      <c r="D5" s="16"/>
      <c r="E5" s="6">
        <f t="shared" ca="1" si="0"/>
        <v>123.52054794520548</v>
      </c>
      <c r="F5" s="6">
        <f t="shared" ref="F5:F68" ca="1" si="2">INT(E5)</f>
        <v>123</v>
      </c>
      <c r="G5" s="6">
        <f t="shared" ref="G5:G68" ca="1" si="3">ROUND((E5-INT(E5))*12,0)</f>
        <v>6</v>
      </c>
      <c r="H5" s="6" t="s">
        <v>694</v>
      </c>
      <c r="I5" s="6"/>
      <c r="J5" s="35" t="e">
        <f ca="1">IF(H5=0,"",IF(H5&gt;V5,"น้ำหนักมากเกินเกณฑ์",IF(H5&gt;U5,"น้ำหนักค่อนข้างมาก",IF(H5&gt;=T5,"น้ำหนักตามเกณฑ์",IF(H5&gt;=S5,"น้ำหนักค่อนข้างน้อย","น้ำหนักน้อยกว่าเกณฑ์")))))</f>
        <v>#N/A</v>
      </c>
      <c r="K5" s="35" t="str">
        <f t="shared" ref="K5:K68" si="4">IF(I5=0,"",IF(I5&gt;AB5,"สูง",IF(I5&gt;AA5,"ค่อนข้างสูง",IF(I5&gt;=Z5,"ส่วนสูงตามเกณฑ์",IF(I5&gt;=Y5,"ค่อนข้างเตี้ย","เตี้ย")))))</f>
        <v/>
      </c>
      <c r="L5" s="35" t="e">
        <f t="shared" ref="L5:L68" si="5">IF(H5=0,"",IF(H5&gt;AI5,"อ้วน",IF(H5&gt;AH5,"เริ่มอ้วน",IF(H5&gt;AG5,"ท้วม",IF(H5&gt;=AF5,"สมส่วน",IF(H5&gt;=AE5,"ค่อนข้างผอม","ผอม"))))))</f>
        <v>#N/A</v>
      </c>
      <c r="M5" s="36" t="str">
        <f>Profile!$B$14</f>
        <v>700101-1</v>
      </c>
      <c r="N5" s="37">
        <f t="shared" ca="1" si="1"/>
        <v>45085</v>
      </c>
      <c r="O5" s="20" t="str">
        <f t="shared" ref="O5:O68" ca="1" si="6">CONCATENATE(C5,F5*12+G5)</f>
        <v>1482</v>
      </c>
      <c r="P5" s="20" t="str">
        <f t="shared" ref="P5:P68" si="7">CONCATENATE(C5,ROUND(I5,0))</f>
        <v>0</v>
      </c>
      <c r="Q5" s="20" t="e">
        <f ca="1">ROUND(VLOOKUP($O5,age!$A$2:$M$479,2,FALSE),1)</f>
        <v>#N/A</v>
      </c>
      <c r="R5" s="20" t="e">
        <f ca="1">ROUND(VLOOKUP($O5,age!$A$2:$M$479,3,FALSE),1)</f>
        <v>#N/A</v>
      </c>
      <c r="S5" s="20" t="e">
        <f ca="1">ROUND(VLOOKUP($O5,age!$A$2:$M$479,4,FALSE),1)</f>
        <v>#N/A</v>
      </c>
      <c r="T5" s="20" t="e">
        <f ca="1">ROUND(VLOOKUP($O5,age!$A$2:$M$479,5,FALSE),1)</f>
        <v>#N/A</v>
      </c>
      <c r="U5" s="20" t="e">
        <f ca="1">ROUND(VLOOKUP($O5,age!$A$2:$M$479,6,FALSE),1)</f>
        <v>#N/A</v>
      </c>
      <c r="V5" s="20" t="e">
        <f ca="1">ROUND(VLOOKUP($O5,age!$A$2:$M$479,7,FALSE),1)</f>
        <v>#N/A</v>
      </c>
      <c r="W5" s="20" t="e">
        <f ca="1">ROUND(VLOOKUP($O5,age!$A$2:$M$479,8,FALSE),1)</f>
        <v>#N/A</v>
      </c>
      <c r="X5" s="20" t="e">
        <f ca="1">ROUND(VLOOKUP($O5,age!$A$2:$M$479,9,FALSE),1)</f>
        <v>#N/A</v>
      </c>
      <c r="Y5" s="20" t="e">
        <f ca="1">ROUND(VLOOKUP($O5,age!$A$2:$M$479,10,FALSE),1)</f>
        <v>#N/A</v>
      </c>
      <c r="Z5" s="20" t="e">
        <f ca="1">ROUND(VLOOKUP($O5,age!$A$2:$M$479,11,FALSE),1)</f>
        <v>#N/A</v>
      </c>
      <c r="AA5" s="20" t="e">
        <f ca="1">ROUND(VLOOKUP($O5,age!$A$2:$M$479,12,FALSE),1)</f>
        <v>#N/A</v>
      </c>
      <c r="AB5" s="20" t="e">
        <f ca="1">ROUND(VLOOKUP($O5,age!$A$2:$M$479,13,FALSE),1)</f>
        <v>#N/A</v>
      </c>
      <c r="AC5" s="20" t="e">
        <f>ROUND(VLOOKUP($P5,ht!$A$2:$H$423,2,FALSE),1)</f>
        <v>#N/A</v>
      </c>
      <c r="AD5" s="38" t="e">
        <f>ROUND(VLOOKUP($P5,ht!$A$2:$H$423,3,FALSE),1)</f>
        <v>#N/A</v>
      </c>
      <c r="AE5" s="20" t="e">
        <f>ROUND(VLOOKUP($P5,ht!$A$2:$H$423,4,FALSE),1)</f>
        <v>#N/A</v>
      </c>
      <c r="AF5" s="20" t="e">
        <f>ROUND(VLOOKUP($P5,ht!$A$2:$H$423,5,FALSE),1)</f>
        <v>#N/A</v>
      </c>
      <c r="AG5" s="20" t="e">
        <f>ROUND(VLOOKUP($P5,ht!$A$2:$H$423,6,FALSE),1)</f>
        <v>#N/A</v>
      </c>
      <c r="AH5" s="20" t="e">
        <f>ROUND(VLOOKUP($P5,ht!$A$2:$H$423,7,FALSE),1)</f>
        <v>#N/A</v>
      </c>
      <c r="AI5" s="20" t="e">
        <f>ROUND(VLOOKUP($P5,ht!$A$2:$H$423,8,FALSE),1)</f>
        <v>#N/A</v>
      </c>
    </row>
    <row r="6" spans="1:35" x14ac:dyDescent="0.75">
      <c r="A6" s="4"/>
      <c r="B6" s="5"/>
      <c r="C6" s="6"/>
      <c r="D6" s="16"/>
      <c r="E6" s="6">
        <f t="shared" ca="1" si="0"/>
        <v>123.52054794520548</v>
      </c>
      <c r="F6" s="6">
        <f t="shared" ca="1" si="2"/>
        <v>123</v>
      </c>
      <c r="G6" s="6">
        <f t="shared" ca="1" si="3"/>
        <v>6</v>
      </c>
      <c r="H6" s="6"/>
      <c r="I6" s="6"/>
      <c r="J6" s="35" t="str">
        <f t="shared" ref="J6:J69" si="8">IF(H6=0,"",IF(H6&gt;V6,"น้ำหนักมากเกินเกณฑ์",IF(H6&gt;U6,"น้ำหนักค่อนข้างมาก",IF(H6&gt;=T6,"น้ำหนักตามเกณฑ์",IF(H6&gt;=S6,"น้ำหนักค่อนข้างน้อย","น้ำหนักน้อยกว่าเกณฑ์")))))</f>
        <v/>
      </c>
      <c r="K6" s="35" t="str">
        <f t="shared" si="4"/>
        <v/>
      </c>
      <c r="L6" s="35" t="str">
        <f t="shared" si="5"/>
        <v/>
      </c>
      <c r="M6" s="36" t="str">
        <f>Profile!$B$14</f>
        <v>700101-1</v>
      </c>
      <c r="N6" s="37">
        <f t="shared" ca="1" si="1"/>
        <v>45085</v>
      </c>
      <c r="O6" s="20" t="str">
        <f t="shared" ca="1" si="6"/>
        <v>1482</v>
      </c>
      <c r="P6" s="20" t="str">
        <f t="shared" si="7"/>
        <v>0</v>
      </c>
      <c r="Q6" s="20" t="e">
        <f ca="1">ROUND(VLOOKUP($O6,age!$A$2:$M$479,2,FALSE),1)</f>
        <v>#N/A</v>
      </c>
      <c r="R6" s="20" t="e">
        <f ca="1">ROUND(VLOOKUP($O6,age!$A$2:$M$479,3,FALSE),1)</f>
        <v>#N/A</v>
      </c>
      <c r="S6" s="20" t="e">
        <f ca="1">ROUND(VLOOKUP($O6,age!$A$2:$M$479,4,FALSE),1)</f>
        <v>#N/A</v>
      </c>
      <c r="T6" s="20" t="e">
        <f ca="1">ROUND(VLOOKUP($O6,age!$A$2:$M$479,5,FALSE),1)</f>
        <v>#N/A</v>
      </c>
      <c r="U6" s="20" t="e">
        <f ca="1">ROUND(VLOOKUP($O6,age!$A$2:$M$479,6,FALSE),1)</f>
        <v>#N/A</v>
      </c>
      <c r="V6" s="20" t="e">
        <f ca="1">ROUND(VLOOKUP($O6,age!$A$2:$M$479,7,FALSE),1)</f>
        <v>#N/A</v>
      </c>
      <c r="W6" s="20" t="e">
        <f ca="1">ROUND(VLOOKUP($O6,age!$A$2:$M$479,8,FALSE),1)</f>
        <v>#N/A</v>
      </c>
      <c r="X6" s="20" t="e">
        <f ca="1">ROUND(VLOOKUP($O6,age!$A$2:$M$479,9,FALSE),1)</f>
        <v>#N/A</v>
      </c>
      <c r="Y6" s="20" t="e">
        <f ca="1">ROUND(VLOOKUP($O6,age!$A$2:$M$479,10,FALSE),1)</f>
        <v>#N/A</v>
      </c>
      <c r="Z6" s="20" t="e">
        <f ca="1">ROUND(VLOOKUP($O6,age!$A$2:$M$479,11,FALSE),1)</f>
        <v>#N/A</v>
      </c>
      <c r="AA6" s="20" t="e">
        <f ca="1">ROUND(VLOOKUP($O6,age!$A$2:$M$479,12,FALSE),1)</f>
        <v>#N/A</v>
      </c>
      <c r="AB6" s="20" t="e">
        <f ca="1">ROUND(VLOOKUP($O6,age!$A$2:$M$479,13,FALSE),1)</f>
        <v>#N/A</v>
      </c>
      <c r="AC6" s="20" t="e">
        <f>ROUND(VLOOKUP($P6,ht!$A$2:$H$423,2,FALSE),1)</f>
        <v>#N/A</v>
      </c>
      <c r="AD6" s="38" t="e">
        <f>ROUND(VLOOKUP($P6,ht!$A$2:$H$423,3,FALSE),1)</f>
        <v>#N/A</v>
      </c>
      <c r="AE6" s="20" t="e">
        <f>ROUND(VLOOKUP($P6,ht!$A$2:$H$423,4,FALSE),1)</f>
        <v>#N/A</v>
      </c>
      <c r="AF6" s="20" t="e">
        <f>ROUND(VLOOKUP($P6,ht!$A$2:$H$423,5,FALSE),1)</f>
        <v>#N/A</v>
      </c>
      <c r="AG6" s="20" t="e">
        <f>ROUND(VLOOKUP($P6,ht!$A$2:$H$423,6,FALSE),1)</f>
        <v>#N/A</v>
      </c>
      <c r="AH6" s="20" t="e">
        <f>ROUND(VLOOKUP($P6,ht!$A$2:$H$423,7,FALSE),1)</f>
        <v>#N/A</v>
      </c>
      <c r="AI6" s="20" t="e">
        <f>ROUND(VLOOKUP($P6,ht!$A$2:$H$423,8,FALSE),1)</f>
        <v>#N/A</v>
      </c>
    </row>
    <row r="7" spans="1:35" x14ac:dyDescent="0.75">
      <c r="A7" s="4"/>
      <c r="B7" s="5"/>
      <c r="C7" s="6"/>
      <c r="D7" s="16"/>
      <c r="E7" s="6">
        <f t="shared" ca="1" si="0"/>
        <v>123.52054794520548</v>
      </c>
      <c r="F7" s="6">
        <f t="shared" ca="1" si="2"/>
        <v>123</v>
      </c>
      <c r="G7" s="6">
        <f t="shared" ca="1" si="3"/>
        <v>6</v>
      </c>
      <c r="H7" s="6"/>
      <c r="I7" s="6"/>
      <c r="J7" s="35" t="str">
        <f t="shared" si="8"/>
        <v/>
      </c>
      <c r="K7" s="35" t="str">
        <f t="shared" si="4"/>
        <v/>
      </c>
      <c r="L7" s="35" t="str">
        <f t="shared" si="5"/>
        <v/>
      </c>
      <c r="M7" s="36" t="str">
        <f>Profile!$B$14</f>
        <v>700101-1</v>
      </c>
      <c r="N7" s="37">
        <f t="shared" ca="1" si="1"/>
        <v>45085</v>
      </c>
      <c r="O7" s="20" t="str">
        <f t="shared" ca="1" si="6"/>
        <v>1482</v>
      </c>
      <c r="P7" s="20" t="str">
        <f t="shared" si="7"/>
        <v>0</v>
      </c>
      <c r="Q7" s="20" t="e">
        <f ca="1">ROUND(VLOOKUP($O7,age!$A$2:$M$479,2,FALSE),1)</f>
        <v>#N/A</v>
      </c>
      <c r="R7" s="20" t="e">
        <f ca="1">ROUND(VLOOKUP($O7,age!$A$2:$M$479,3,FALSE),1)</f>
        <v>#N/A</v>
      </c>
      <c r="S7" s="20" t="e">
        <f ca="1">ROUND(VLOOKUP($O7,age!$A$2:$M$479,4,FALSE),1)</f>
        <v>#N/A</v>
      </c>
      <c r="T7" s="20" t="e">
        <f ca="1">ROUND(VLOOKUP($O7,age!$A$2:$M$479,5,FALSE),1)</f>
        <v>#N/A</v>
      </c>
      <c r="U7" s="20" t="e">
        <f ca="1">ROUND(VLOOKUP($O7,age!$A$2:$M$479,6,FALSE),1)</f>
        <v>#N/A</v>
      </c>
      <c r="V7" s="20" t="e">
        <f ca="1">ROUND(VLOOKUP($O7,age!$A$2:$M$479,7,FALSE),1)</f>
        <v>#N/A</v>
      </c>
      <c r="W7" s="20" t="e">
        <f ca="1">ROUND(VLOOKUP($O7,age!$A$2:$M$479,8,FALSE),1)</f>
        <v>#N/A</v>
      </c>
      <c r="X7" s="20" t="e">
        <f ca="1">ROUND(VLOOKUP($O7,age!$A$2:$M$479,9,FALSE),1)</f>
        <v>#N/A</v>
      </c>
      <c r="Y7" s="20" t="e">
        <f ca="1">ROUND(VLOOKUP($O7,age!$A$2:$M$479,10,FALSE),1)</f>
        <v>#N/A</v>
      </c>
      <c r="Z7" s="20" t="e">
        <f ca="1">ROUND(VLOOKUP($O7,age!$A$2:$M$479,11,FALSE),1)</f>
        <v>#N/A</v>
      </c>
      <c r="AA7" s="20" t="e">
        <f ca="1">ROUND(VLOOKUP($O7,age!$A$2:$M$479,12,FALSE),1)</f>
        <v>#N/A</v>
      </c>
      <c r="AB7" s="20" t="e">
        <f ca="1">ROUND(VLOOKUP($O7,age!$A$2:$M$479,13,FALSE),1)</f>
        <v>#N/A</v>
      </c>
      <c r="AC7" s="20" t="e">
        <f>ROUND(VLOOKUP($P7,ht!$A$2:$H$423,2,FALSE),1)</f>
        <v>#N/A</v>
      </c>
      <c r="AD7" s="38" t="e">
        <f>ROUND(VLOOKUP($P7,ht!$A$2:$H$423,3,FALSE),1)</f>
        <v>#N/A</v>
      </c>
      <c r="AE7" s="20" t="e">
        <f>ROUND(VLOOKUP($P7,ht!$A$2:$H$423,4,FALSE),1)</f>
        <v>#N/A</v>
      </c>
      <c r="AF7" s="20" t="e">
        <f>ROUND(VLOOKUP($P7,ht!$A$2:$H$423,5,FALSE),1)</f>
        <v>#N/A</v>
      </c>
      <c r="AG7" s="20" t="e">
        <f>ROUND(VLOOKUP($P7,ht!$A$2:$H$423,6,FALSE),1)</f>
        <v>#N/A</v>
      </c>
      <c r="AH7" s="20" t="e">
        <f>ROUND(VLOOKUP($P7,ht!$A$2:$H$423,7,FALSE),1)</f>
        <v>#N/A</v>
      </c>
      <c r="AI7" s="20" t="e">
        <f>ROUND(VLOOKUP($P7,ht!$A$2:$H$423,8,FALSE),1)</f>
        <v>#N/A</v>
      </c>
    </row>
    <row r="8" spans="1:35" x14ac:dyDescent="0.75">
      <c r="A8" s="4"/>
      <c r="B8" s="5"/>
      <c r="C8" s="6"/>
      <c r="D8" s="16"/>
      <c r="E8" s="6">
        <f t="shared" ca="1" si="0"/>
        <v>123.52054794520548</v>
      </c>
      <c r="F8" s="6">
        <f t="shared" ca="1" si="2"/>
        <v>123</v>
      </c>
      <c r="G8" s="6">
        <f t="shared" ca="1" si="3"/>
        <v>6</v>
      </c>
      <c r="H8" s="6"/>
      <c r="I8" s="6"/>
      <c r="J8" s="35" t="str">
        <f t="shared" si="8"/>
        <v/>
      </c>
      <c r="K8" s="35" t="str">
        <f t="shared" si="4"/>
        <v/>
      </c>
      <c r="L8" s="35" t="str">
        <f t="shared" si="5"/>
        <v/>
      </c>
      <c r="M8" s="36" t="str">
        <f>Profile!$B$14</f>
        <v>700101-1</v>
      </c>
      <c r="N8" s="37">
        <f t="shared" ca="1" si="1"/>
        <v>45085</v>
      </c>
      <c r="O8" s="20" t="str">
        <f t="shared" ca="1" si="6"/>
        <v>1482</v>
      </c>
      <c r="P8" s="20" t="str">
        <f t="shared" si="7"/>
        <v>0</v>
      </c>
      <c r="Q8" s="20" t="e">
        <f ca="1">ROUND(VLOOKUP($O8,age!$A$2:$M$479,2,FALSE),1)</f>
        <v>#N/A</v>
      </c>
      <c r="R8" s="20" t="e">
        <f ca="1">ROUND(VLOOKUP($O8,age!$A$2:$M$479,3,FALSE),1)</f>
        <v>#N/A</v>
      </c>
      <c r="S8" s="20" t="e">
        <f ca="1">ROUND(VLOOKUP($O8,age!$A$2:$M$479,4,FALSE),1)</f>
        <v>#N/A</v>
      </c>
      <c r="T8" s="20" t="e">
        <f ca="1">ROUND(VLOOKUP($O8,age!$A$2:$M$479,5,FALSE),1)</f>
        <v>#N/A</v>
      </c>
      <c r="U8" s="20" t="e">
        <f ca="1">ROUND(VLOOKUP($O8,age!$A$2:$M$479,6,FALSE),1)</f>
        <v>#N/A</v>
      </c>
      <c r="V8" s="20" t="e">
        <f ca="1">ROUND(VLOOKUP($O8,age!$A$2:$M$479,7,FALSE),1)</f>
        <v>#N/A</v>
      </c>
      <c r="W8" s="20" t="e">
        <f ca="1">ROUND(VLOOKUP($O8,age!$A$2:$M$479,8,FALSE),1)</f>
        <v>#N/A</v>
      </c>
      <c r="X8" s="20" t="e">
        <f ca="1">ROUND(VLOOKUP($O8,age!$A$2:$M$479,9,FALSE),1)</f>
        <v>#N/A</v>
      </c>
      <c r="Y8" s="20" t="e">
        <f ca="1">ROUND(VLOOKUP($O8,age!$A$2:$M$479,10,FALSE),1)</f>
        <v>#N/A</v>
      </c>
      <c r="Z8" s="20" t="e">
        <f ca="1">ROUND(VLOOKUP($O8,age!$A$2:$M$479,11,FALSE),1)</f>
        <v>#N/A</v>
      </c>
      <c r="AA8" s="20" t="e">
        <f ca="1">ROUND(VLOOKUP($O8,age!$A$2:$M$479,12,FALSE),1)</f>
        <v>#N/A</v>
      </c>
      <c r="AB8" s="20" t="e">
        <f ca="1">ROUND(VLOOKUP($O8,age!$A$2:$M$479,13,FALSE),1)</f>
        <v>#N/A</v>
      </c>
      <c r="AC8" s="20" t="e">
        <f>ROUND(VLOOKUP($P8,ht!$A$2:$H$423,2,FALSE),1)</f>
        <v>#N/A</v>
      </c>
      <c r="AD8" s="38" t="e">
        <f>ROUND(VLOOKUP($P8,ht!$A$2:$H$423,3,FALSE),1)</f>
        <v>#N/A</v>
      </c>
      <c r="AE8" s="20" t="e">
        <f>ROUND(VLOOKUP($P8,ht!$A$2:$H$423,4,FALSE),1)</f>
        <v>#N/A</v>
      </c>
      <c r="AF8" s="20" t="e">
        <f>ROUND(VLOOKUP($P8,ht!$A$2:$H$423,5,FALSE),1)</f>
        <v>#N/A</v>
      </c>
      <c r="AG8" s="20" t="e">
        <f>ROUND(VLOOKUP($P8,ht!$A$2:$H$423,6,FALSE),1)</f>
        <v>#N/A</v>
      </c>
      <c r="AH8" s="20" t="e">
        <f>ROUND(VLOOKUP($P8,ht!$A$2:$H$423,7,FALSE),1)</f>
        <v>#N/A</v>
      </c>
      <c r="AI8" s="20" t="e">
        <f>ROUND(VLOOKUP($P8,ht!$A$2:$H$423,8,FALSE),1)</f>
        <v>#N/A</v>
      </c>
    </row>
    <row r="9" spans="1:35" x14ac:dyDescent="0.75">
      <c r="A9" s="4"/>
      <c r="B9" s="5"/>
      <c r="C9" s="6"/>
      <c r="D9" s="16"/>
      <c r="E9" s="6">
        <f t="shared" ca="1" si="0"/>
        <v>123.52054794520548</v>
      </c>
      <c r="F9" s="6">
        <f t="shared" ca="1" si="2"/>
        <v>123</v>
      </c>
      <c r="G9" s="6">
        <f t="shared" ca="1" si="3"/>
        <v>6</v>
      </c>
      <c r="H9" s="6"/>
      <c r="I9" s="6"/>
      <c r="J9" s="35" t="str">
        <f t="shared" si="8"/>
        <v/>
      </c>
      <c r="K9" s="35" t="str">
        <f t="shared" si="4"/>
        <v/>
      </c>
      <c r="L9" s="35" t="str">
        <f t="shared" si="5"/>
        <v/>
      </c>
      <c r="M9" s="36" t="str">
        <f>Profile!$B$14</f>
        <v>700101-1</v>
      </c>
      <c r="N9" s="37">
        <f t="shared" ca="1" si="1"/>
        <v>45085</v>
      </c>
      <c r="O9" s="20" t="str">
        <f t="shared" ca="1" si="6"/>
        <v>1482</v>
      </c>
      <c r="P9" s="20" t="str">
        <f t="shared" si="7"/>
        <v>0</v>
      </c>
      <c r="Q9" s="20" t="e">
        <f ca="1">ROUND(VLOOKUP($O9,age!$A$2:$M$479,2,FALSE),1)</f>
        <v>#N/A</v>
      </c>
      <c r="R9" s="20" t="e">
        <f ca="1">ROUND(VLOOKUP($O9,age!$A$2:$M$479,3,FALSE),1)</f>
        <v>#N/A</v>
      </c>
      <c r="S9" s="20" t="e">
        <f ca="1">ROUND(VLOOKUP($O9,age!$A$2:$M$479,4,FALSE),1)</f>
        <v>#N/A</v>
      </c>
      <c r="T9" s="20" t="e">
        <f ca="1">ROUND(VLOOKUP($O9,age!$A$2:$M$479,5,FALSE),1)</f>
        <v>#N/A</v>
      </c>
      <c r="U9" s="20" t="e">
        <f ca="1">ROUND(VLOOKUP($O9,age!$A$2:$M$479,6,FALSE),1)</f>
        <v>#N/A</v>
      </c>
      <c r="V9" s="20" t="e">
        <f ca="1">ROUND(VLOOKUP($O9,age!$A$2:$M$479,7,FALSE),1)</f>
        <v>#N/A</v>
      </c>
      <c r="W9" s="20" t="e">
        <f ca="1">ROUND(VLOOKUP($O9,age!$A$2:$M$479,8,FALSE),1)</f>
        <v>#N/A</v>
      </c>
      <c r="X9" s="20" t="e">
        <f ca="1">ROUND(VLOOKUP($O9,age!$A$2:$M$479,9,FALSE),1)</f>
        <v>#N/A</v>
      </c>
      <c r="Y9" s="20" t="e">
        <f ca="1">ROUND(VLOOKUP($O9,age!$A$2:$M$479,10,FALSE),1)</f>
        <v>#N/A</v>
      </c>
      <c r="Z9" s="20" t="e">
        <f ca="1">ROUND(VLOOKUP($O9,age!$A$2:$M$479,11,FALSE),1)</f>
        <v>#N/A</v>
      </c>
      <c r="AA9" s="20" t="e">
        <f ca="1">ROUND(VLOOKUP($O9,age!$A$2:$M$479,12,FALSE),1)</f>
        <v>#N/A</v>
      </c>
      <c r="AB9" s="20" t="e">
        <f ca="1">ROUND(VLOOKUP($O9,age!$A$2:$M$479,13,FALSE),1)</f>
        <v>#N/A</v>
      </c>
      <c r="AC9" s="20" t="e">
        <f>ROUND(VLOOKUP($P9,ht!$A$2:$H$423,2,FALSE),1)</f>
        <v>#N/A</v>
      </c>
      <c r="AD9" s="38" t="e">
        <f>ROUND(VLOOKUP($P9,ht!$A$2:$H$423,3,FALSE),1)</f>
        <v>#N/A</v>
      </c>
      <c r="AE9" s="20" t="e">
        <f>ROUND(VLOOKUP($P9,ht!$A$2:$H$423,4,FALSE),1)</f>
        <v>#N/A</v>
      </c>
      <c r="AF9" s="20" t="e">
        <f>ROUND(VLOOKUP($P9,ht!$A$2:$H$423,5,FALSE),1)</f>
        <v>#N/A</v>
      </c>
      <c r="AG9" s="20" t="e">
        <f>ROUND(VLOOKUP($P9,ht!$A$2:$H$423,6,FALSE),1)</f>
        <v>#N/A</v>
      </c>
      <c r="AH9" s="20" t="e">
        <f>ROUND(VLOOKUP($P9,ht!$A$2:$H$423,7,FALSE),1)</f>
        <v>#N/A</v>
      </c>
      <c r="AI9" s="20" t="e">
        <f>ROUND(VLOOKUP($P9,ht!$A$2:$H$423,8,FALSE),1)</f>
        <v>#N/A</v>
      </c>
    </row>
    <row r="10" spans="1:35" x14ac:dyDescent="0.75">
      <c r="A10" s="4"/>
      <c r="B10" s="5"/>
      <c r="C10" s="6"/>
      <c r="D10" s="16"/>
      <c r="E10" s="6">
        <f t="shared" ca="1" si="0"/>
        <v>123.52054794520548</v>
      </c>
      <c r="F10" s="6">
        <f t="shared" ca="1" si="2"/>
        <v>123</v>
      </c>
      <c r="G10" s="6">
        <f t="shared" ca="1" si="3"/>
        <v>6</v>
      </c>
      <c r="H10" s="6"/>
      <c r="I10" s="6"/>
      <c r="J10" s="35" t="str">
        <f t="shared" si="8"/>
        <v/>
      </c>
      <c r="K10" s="35" t="str">
        <f t="shared" si="4"/>
        <v/>
      </c>
      <c r="L10" s="35" t="str">
        <f t="shared" si="5"/>
        <v/>
      </c>
      <c r="M10" s="36" t="str">
        <f>Profile!$B$14</f>
        <v>700101-1</v>
      </c>
      <c r="N10" s="37">
        <f t="shared" ca="1" si="1"/>
        <v>45085</v>
      </c>
      <c r="O10" s="20" t="str">
        <f t="shared" ca="1" si="6"/>
        <v>1482</v>
      </c>
      <c r="P10" s="20" t="str">
        <f t="shared" si="7"/>
        <v>0</v>
      </c>
      <c r="Q10" s="20" t="e">
        <f ca="1">ROUND(VLOOKUP($O10,age!$A$2:$M$479,2,FALSE),1)</f>
        <v>#N/A</v>
      </c>
      <c r="R10" s="20" t="e">
        <f ca="1">ROUND(VLOOKUP($O10,age!$A$2:$M$479,3,FALSE),1)</f>
        <v>#N/A</v>
      </c>
      <c r="S10" s="20" t="e">
        <f ca="1">ROUND(VLOOKUP($O10,age!$A$2:$M$479,4,FALSE),1)</f>
        <v>#N/A</v>
      </c>
      <c r="T10" s="20" t="e">
        <f ca="1">ROUND(VLOOKUP($O10,age!$A$2:$M$479,5,FALSE),1)</f>
        <v>#N/A</v>
      </c>
      <c r="U10" s="20" t="e">
        <f ca="1">ROUND(VLOOKUP($O10,age!$A$2:$M$479,6,FALSE),1)</f>
        <v>#N/A</v>
      </c>
      <c r="V10" s="20" t="e">
        <f ca="1">ROUND(VLOOKUP($O10,age!$A$2:$M$479,7,FALSE),1)</f>
        <v>#N/A</v>
      </c>
      <c r="W10" s="20" t="e">
        <f ca="1">ROUND(VLOOKUP($O10,age!$A$2:$M$479,8,FALSE),1)</f>
        <v>#N/A</v>
      </c>
      <c r="X10" s="20" t="e">
        <f ca="1">ROUND(VLOOKUP($O10,age!$A$2:$M$479,9,FALSE),1)</f>
        <v>#N/A</v>
      </c>
      <c r="Y10" s="20" t="e">
        <f ca="1">ROUND(VLOOKUP($O10,age!$A$2:$M$479,10,FALSE),1)</f>
        <v>#N/A</v>
      </c>
      <c r="Z10" s="20" t="e">
        <f ca="1">ROUND(VLOOKUP($O10,age!$A$2:$M$479,11,FALSE),1)</f>
        <v>#N/A</v>
      </c>
      <c r="AA10" s="20" t="e">
        <f ca="1">ROUND(VLOOKUP($O10,age!$A$2:$M$479,12,FALSE),1)</f>
        <v>#N/A</v>
      </c>
      <c r="AB10" s="20" t="e">
        <f ca="1">ROUND(VLOOKUP($O10,age!$A$2:$M$479,13,FALSE),1)</f>
        <v>#N/A</v>
      </c>
      <c r="AC10" s="20" t="e">
        <f>ROUND(VLOOKUP($P10,ht!$A$2:$H$423,2,FALSE),1)</f>
        <v>#N/A</v>
      </c>
      <c r="AD10" s="38" t="e">
        <f>ROUND(VLOOKUP($P10,ht!$A$2:$H$423,3,FALSE),1)</f>
        <v>#N/A</v>
      </c>
      <c r="AE10" s="20" t="e">
        <f>ROUND(VLOOKUP($P10,ht!$A$2:$H$423,4,FALSE),1)</f>
        <v>#N/A</v>
      </c>
      <c r="AF10" s="20" t="e">
        <f>ROUND(VLOOKUP($P10,ht!$A$2:$H$423,5,FALSE),1)</f>
        <v>#N/A</v>
      </c>
      <c r="AG10" s="20" t="e">
        <f>ROUND(VLOOKUP($P10,ht!$A$2:$H$423,6,FALSE),1)</f>
        <v>#N/A</v>
      </c>
      <c r="AH10" s="20" t="e">
        <f>ROUND(VLOOKUP($P10,ht!$A$2:$H$423,7,FALSE),1)</f>
        <v>#N/A</v>
      </c>
      <c r="AI10" s="20" t="e">
        <f>ROUND(VLOOKUP($P10,ht!$A$2:$H$423,8,FALSE),1)</f>
        <v>#N/A</v>
      </c>
    </row>
    <row r="11" spans="1:35" x14ac:dyDescent="0.75">
      <c r="A11" s="4"/>
      <c r="B11" s="5"/>
      <c r="C11" s="6"/>
      <c r="D11" s="16"/>
      <c r="E11" s="6">
        <f t="shared" ca="1" si="0"/>
        <v>123.52054794520548</v>
      </c>
      <c r="F11" s="6">
        <f t="shared" ca="1" si="2"/>
        <v>123</v>
      </c>
      <c r="G11" s="6">
        <f t="shared" ca="1" si="3"/>
        <v>6</v>
      </c>
      <c r="H11" s="6"/>
      <c r="I11" s="6"/>
      <c r="J11" s="35" t="str">
        <f t="shared" si="8"/>
        <v/>
      </c>
      <c r="K11" s="35" t="str">
        <f t="shared" si="4"/>
        <v/>
      </c>
      <c r="L11" s="35" t="str">
        <f t="shared" si="5"/>
        <v/>
      </c>
      <c r="M11" s="36" t="str">
        <f>Profile!$B$14</f>
        <v>700101-1</v>
      </c>
      <c r="N11" s="37">
        <f t="shared" ca="1" si="1"/>
        <v>45085</v>
      </c>
      <c r="O11" s="20" t="str">
        <f t="shared" ca="1" si="6"/>
        <v>1482</v>
      </c>
      <c r="P11" s="20" t="str">
        <f t="shared" si="7"/>
        <v>0</v>
      </c>
      <c r="Q11" s="20" t="e">
        <f ca="1">ROUND(VLOOKUP($O11,age!$A$2:$M$479,2,FALSE),1)</f>
        <v>#N/A</v>
      </c>
      <c r="R11" s="20" t="e">
        <f ca="1">ROUND(VLOOKUP($O11,age!$A$2:$M$479,3,FALSE),1)</f>
        <v>#N/A</v>
      </c>
      <c r="S11" s="20" t="e">
        <f ca="1">ROUND(VLOOKUP($O11,age!$A$2:$M$479,4,FALSE),1)</f>
        <v>#N/A</v>
      </c>
      <c r="T11" s="20" t="e">
        <f ca="1">ROUND(VLOOKUP($O11,age!$A$2:$M$479,5,FALSE),1)</f>
        <v>#N/A</v>
      </c>
      <c r="U11" s="20" t="e">
        <f ca="1">ROUND(VLOOKUP($O11,age!$A$2:$M$479,6,FALSE),1)</f>
        <v>#N/A</v>
      </c>
      <c r="V11" s="20" t="e">
        <f ca="1">ROUND(VLOOKUP($O11,age!$A$2:$M$479,7,FALSE),1)</f>
        <v>#N/A</v>
      </c>
      <c r="W11" s="20" t="e">
        <f ca="1">ROUND(VLOOKUP($O11,age!$A$2:$M$479,8,FALSE),1)</f>
        <v>#N/A</v>
      </c>
      <c r="X11" s="20" t="e">
        <f ca="1">ROUND(VLOOKUP($O11,age!$A$2:$M$479,9,FALSE),1)</f>
        <v>#N/A</v>
      </c>
      <c r="Y11" s="20" t="e">
        <f ca="1">ROUND(VLOOKUP($O11,age!$A$2:$M$479,10,FALSE),1)</f>
        <v>#N/A</v>
      </c>
      <c r="Z11" s="20" t="e">
        <f ca="1">ROUND(VLOOKUP($O11,age!$A$2:$M$479,11,FALSE),1)</f>
        <v>#N/A</v>
      </c>
      <c r="AA11" s="20" t="e">
        <f ca="1">ROUND(VLOOKUP($O11,age!$A$2:$M$479,12,FALSE),1)</f>
        <v>#N/A</v>
      </c>
      <c r="AB11" s="20" t="e">
        <f ca="1">ROUND(VLOOKUP($O11,age!$A$2:$M$479,13,FALSE),1)</f>
        <v>#N/A</v>
      </c>
      <c r="AC11" s="20" t="e">
        <f>ROUND(VLOOKUP($P11,ht!$A$2:$H$423,2,FALSE),1)</f>
        <v>#N/A</v>
      </c>
      <c r="AD11" s="38" t="e">
        <f>ROUND(VLOOKUP($P11,ht!$A$2:$H$423,3,FALSE),1)</f>
        <v>#N/A</v>
      </c>
      <c r="AE11" s="20" t="e">
        <f>ROUND(VLOOKUP($P11,ht!$A$2:$H$423,4,FALSE),1)</f>
        <v>#N/A</v>
      </c>
      <c r="AF11" s="20" t="e">
        <f>ROUND(VLOOKUP($P11,ht!$A$2:$H$423,5,FALSE),1)</f>
        <v>#N/A</v>
      </c>
      <c r="AG11" s="20" t="e">
        <f>ROUND(VLOOKUP($P11,ht!$A$2:$H$423,6,FALSE),1)</f>
        <v>#N/A</v>
      </c>
      <c r="AH11" s="20" t="e">
        <f>ROUND(VLOOKUP($P11,ht!$A$2:$H$423,7,FALSE),1)</f>
        <v>#N/A</v>
      </c>
      <c r="AI11" s="20" t="e">
        <f>ROUND(VLOOKUP($P11,ht!$A$2:$H$423,8,FALSE),1)</f>
        <v>#N/A</v>
      </c>
    </row>
    <row r="12" spans="1:35" x14ac:dyDescent="0.75">
      <c r="A12" s="4"/>
      <c r="B12" s="5"/>
      <c r="C12" s="6"/>
      <c r="D12" s="16"/>
      <c r="E12" s="6">
        <f t="shared" ca="1" si="0"/>
        <v>123.52054794520548</v>
      </c>
      <c r="F12" s="6">
        <f t="shared" ca="1" si="2"/>
        <v>123</v>
      </c>
      <c r="G12" s="6">
        <f t="shared" ca="1" si="3"/>
        <v>6</v>
      </c>
      <c r="H12" s="6"/>
      <c r="I12" s="6"/>
      <c r="J12" s="35" t="str">
        <f t="shared" si="8"/>
        <v/>
      </c>
      <c r="K12" s="35" t="str">
        <f t="shared" si="4"/>
        <v/>
      </c>
      <c r="L12" s="35" t="str">
        <f t="shared" si="5"/>
        <v/>
      </c>
      <c r="M12" s="36" t="str">
        <f>Profile!$B$14</f>
        <v>700101-1</v>
      </c>
      <c r="N12" s="37">
        <f t="shared" ca="1" si="1"/>
        <v>45085</v>
      </c>
      <c r="O12" s="20" t="str">
        <f t="shared" ca="1" si="6"/>
        <v>1482</v>
      </c>
      <c r="P12" s="20" t="str">
        <f t="shared" si="7"/>
        <v>0</v>
      </c>
      <c r="Q12" s="20" t="e">
        <f ca="1">ROUND(VLOOKUP($O12,age!$A$2:$M$479,2,FALSE),1)</f>
        <v>#N/A</v>
      </c>
      <c r="R12" s="20" t="e">
        <f ca="1">ROUND(VLOOKUP($O12,age!$A$2:$M$479,3,FALSE),1)</f>
        <v>#N/A</v>
      </c>
      <c r="S12" s="20" t="e">
        <f ca="1">ROUND(VLOOKUP($O12,age!$A$2:$M$479,4,FALSE),1)</f>
        <v>#N/A</v>
      </c>
      <c r="T12" s="20" t="e">
        <f ca="1">ROUND(VLOOKUP($O12,age!$A$2:$M$479,5,FALSE),1)</f>
        <v>#N/A</v>
      </c>
      <c r="U12" s="20" t="e">
        <f ca="1">ROUND(VLOOKUP($O12,age!$A$2:$M$479,6,FALSE),1)</f>
        <v>#N/A</v>
      </c>
      <c r="V12" s="20" t="e">
        <f ca="1">ROUND(VLOOKUP($O12,age!$A$2:$M$479,7,FALSE),1)</f>
        <v>#N/A</v>
      </c>
      <c r="W12" s="20" t="e">
        <f ca="1">ROUND(VLOOKUP($O12,age!$A$2:$M$479,8,FALSE),1)</f>
        <v>#N/A</v>
      </c>
      <c r="X12" s="20" t="e">
        <f ca="1">ROUND(VLOOKUP($O12,age!$A$2:$M$479,9,FALSE),1)</f>
        <v>#N/A</v>
      </c>
      <c r="Y12" s="20" t="e">
        <f ca="1">ROUND(VLOOKUP($O12,age!$A$2:$M$479,10,FALSE),1)</f>
        <v>#N/A</v>
      </c>
      <c r="Z12" s="20" t="e">
        <f ca="1">ROUND(VLOOKUP($O12,age!$A$2:$M$479,11,FALSE),1)</f>
        <v>#N/A</v>
      </c>
      <c r="AA12" s="20" t="e">
        <f ca="1">ROUND(VLOOKUP($O12,age!$A$2:$M$479,12,FALSE),1)</f>
        <v>#N/A</v>
      </c>
      <c r="AB12" s="20" t="e">
        <f ca="1">ROUND(VLOOKUP($O12,age!$A$2:$M$479,13,FALSE),1)</f>
        <v>#N/A</v>
      </c>
      <c r="AC12" s="20" t="e">
        <f>ROUND(VLOOKUP($P12,ht!$A$2:$H$423,2,FALSE),1)</f>
        <v>#N/A</v>
      </c>
      <c r="AD12" s="38" t="e">
        <f>ROUND(VLOOKUP($P12,ht!$A$2:$H$423,3,FALSE),1)</f>
        <v>#N/A</v>
      </c>
      <c r="AE12" s="20" t="e">
        <f>ROUND(VLOOKUP($P12,ht!$A$2:$H$423,4,FALSE),1)</f>
        <v>#N/A</v>
      </c>
      <c r="AF12" s="20" t="e">
        <f>ROUND(VLOOKUP($P12,ht!$A$2:$H$423,5,FALSE),1)</f>
        <v>#N/A</v>
      </c>
      <c r="AG12" s="20" t="e">
        <f>ROUND(VLOOKUP($P12,ht!$A$2:$H$423,6,FALSE),1)</f>
        <v>#N/A</v>
      </c>
      <c r="AH12" s="20" t="e">
        <f>ROUND(VLOOKUP($P12,ht!$A$2:$H$423,7,FALSE),1)</f>
        <v>#N/A</v>
      </c>
      <c r="AI12" s="20" t="e">
        <f>ROUND(VLOOKUP($P12,ht!$A$2:$H$423,8,FALSE),1)</f>
        <v>#N/A</v>
      </c>
    </row>
    <row r="13" spans="1:35" x14ac:dyDescent="0.75">
      <c r="A13" s="4"/>
      <c r="B13" s="5"/>
      <c r="C13" s="6"/>
      <c r="D13" s="16"/>
      <c r="E13" s="6">
        <f t="shared" ca="1" si="0"/>
        <v>123.52054794520548</v>
      </c>
      <c r="F13" s="6">
        <f t="shared" ca="1" si="2"/>
        <v>123</v>
      </c>
      <c r="G13" s="6">
        <f t="shared" ca="1" si="3"/>
        <v>6</v>
      </c>
      <c r="H13" s="6"/>
      <c r="I13" s="6"/>
      <c r="J13" s="35" t="str">
        <f t="shared" si="8"/>
        <v/>
      </c>
      <c r="K13" s="35" t="str">
        <f t="shared" si="4"/>
        <v/>
      </c>
      <c r="L13" s="35" t="str">
        <f t="shared" si="5"/>
        <v/>
      </c>
      <c r="M13" s="36" t="str">
        <f>Profile!$B$14</f>
        <v>700101-1</v>
      </c>
      <c r="N13" s="37">
        <f t="shared" ca="1" si="1"/>
        <v>45085</v>
      </c>
      <c r="O13" s="20" t="str">
        <f t="shared" ca="1" si="6"/>
        <v>1482</v>
      </c>
      <c r="P13" s="20" t="str">
        <f t="shared" si="7"/>
        <v>0</v>
      </c>
      <c r="Q13" s="20" t="e">
        <f ca="1">ROUND(VLOOKUP($O13,age!$A$2:$M$479,2,FALSE),1)</f>
        <v>#N/A</v>
      </c>
      <c r="R13" s="20" t="e">
        <f ca="1">ROUND(VLOOKUP($O13,age!$A$2:$M$479,3,FALSE),1)</f>
        <v>#N/A</v>
      </c>
      <c r="S13" s="20" t="e">
        <f ca="1">ROUND(VLOOKUP($O13,age!$A$2:$M$479,4,FALSE),1)</f>
        <v>#N/A</v>
      </c>
      <c r="T13" s="20" t="e">
        <f ca="1">ROUND(VLOOKUP($O13,age!$A$2:$M$479,5,FALSE),1)</f>
        <v>#N/A</v>
      </c>
      <c r="U13" s="20" t="e">
        <f ca="1">ROUND(VLOOKUP($O13,age!$A$2:$M$479,6,FALSE),1)</f>
        <v>#N/A</v>
      </c>
      <c r="V13" s="20" t="e">
        <f ca="1">ROUND(VLOOKUP($O13,age!$A$2:$M$479,7,FALSE),1)</f>
        <v>#N/A</v>
      </c>
      <c r="W13" s="20" t="e">
        <f ca="1">ROUND(VLOOKUP($O13,age!$A$2:$M$479,8,FALSE),1)</f>
        <v>#N/A</v>
      </c>
      <c r="X13" s="20" t="e">
        <f ca="1">ROUND(VLOOKUP($O13,age!$A$2:$M$479,9,FALSE),1)</f>
        <v>#N/A</v>
      </c>
      <c r="Y13" s="20" t="e">
        <f ca="1">ROUND(VLOOKUP($O13,age!$A$2:$M$479,10,FALSE),1)</f>
        <v>#N/A</v>
      </c>
      <c r="Z13" s="20" t="e">
        <f ca="1">ROUND(VLOOKUP($O13,age!$A$2:$M$479,11,FALSE),1)</f>
        <v>#N/A</v>
      </c>
      <c r="AA13" s="20" t="e">
        <f ca="1">ROUND(VLOOKUP($O13,age!$A$2:$M$479,12,FALSE),1)</f>
        <v>#N/A</v>
      </c>
      <c r="AB13" s="20" t="e">
        <f ca="1">ROUND(VLOOKUP($O13,age!$A$2:$M$479,13,FALSE),1)</f>
        <v>#N/A</v>
      </c>
      <c r="AC13" s="20" t="e">
        <f>ROUND(VLOOKUP($P13,ht!$A$2:$H$423,2,FALSE),1)</f>
        <v>#N/A</v>
      </c>
      <c r="AD13" s="38" t="e">
        <f>ROUND(VLOOKUP($P13,ht!$A$2:$H$423,3,FALSE),1)</f>
        <v>#N/A</v>
      </c>
      <c r="AE13" s="20" t="e">
        <f>ROUND(VLOOKUP($P13,ht!$A$2:$H$423,4,FALSE),1)</f>
        <v>#N/A</v>
      </c>
      <c r="AF13" s="20" t="e">
        <f>ROUND(VLOOKUP($P13,ht!$A$2:$H$423,5,FALSE),1)</f>
        <v>#N/A</v>
      </c>
      <c r="AG13" s="20" t="e">
        <f>ROUND(VLOOKUP($P13,ht!$A$2:$H$423,6,FALSE),1)</f>
        <v>#N/A</v>
      </c>
      <c r="AH13" s="20" t="e">
        <f>ROUND(VLOOKUP($P13,ht!$A$2:$H$423,7,FALSE),1)</f>
        <v>#N/A</v>
      </c>
      <c r="AI13" s="20" t="e">
        <f>ROUND(VLOOKUP($P13,ht!$A$2:$H$423,8,FALSE),1)</f>
        <v>#N/A</v>
      </c>
    </row>
    <row r="14" spans="1:35" x14ac:dyDescent="0.75">
      <c r="A14" s="4"/>
      <c r="B14" s="5"/>
      <c r="C14" s="6"/>
      <c r="D14" s="16"/>
      <c r="E14" s="6">
        <f t="shared" ca="1" si="0"/>
        <v>123.52054794520548</v>
      </c>
      <c r="F14" s="6">
        <f t="shared" ca="1" si="2"/>
        <v>123</v>
      </c>
      <c r="G14" s="6">
        <f t="shared" ca="1" si="3"/>
        <v>6</v>
      </c>
      <c r="H14" s="6"/>
      <c r="I14" s="6"/>
      <c r="J14" s="35" t="str">
        <f t="shared" si="8"/>
        <v/>
      </c>
      <c r="K14" s="35" t="str">
        <f t="shared" si="4"/>
        <v/>
      </c>
      <c r="L14" s="35" t="str">
        <f t="shared" si="5"/>
        <v/>
      </c>
      <c r="M14" s="36" t="str">
        <f>Profile!$B$14</f>
        <v>700101-1</v>
      </c>
      <c r="N14" s="37">
        <f t="shared" ca="1" si="1"/>
        <v>45085</v>
      </c>
      <c r="O14" s="20" t="str">
        <f t="shared" ca="1" si="6"/>
        <v>1482</v>
      </c>
      <c r="P14" s="20" t="str">
        <f t="shared" si="7"/>
        <v>0</v>
      </c>
      <c r="Q14" s="20" t="e">
        <f ca="1">ROUND(VLOOKUP($O14,age!$A$2:$M$479,2,FALSE),1)</f>
        <v>#N/A</v>
      </c>
      <c r="R14" s="20" t="e">
        <f ca="1">ROUND(VLOOKUP($O14,age!$A$2:$M$479,3,FALSE),1)</f>
        <v>#N/A</v>
      </c>
      <c r="S14" s="20" t="e">
        <f ca="1">ROUND(VLOOKUP($O14,age!$A$2:$M$479,4,FALSE),1)</f>
        <v>#N/A</v>
      </c>
      <c r="T14" s="20" t="e">
        <f ca="1">ROUND(VLOOKUP($O14,age!$A$2:$M$479,5,FALSE),1)</f>
        <v>#N/A</v>
      </c>
      <c r="U14" s="20" t="e">
        <f ca="1">ROUND(VLOOKUP($O14,age!$A$2:$M$479,6,FALSE),1)</f>
        <v>#N/A</v>
      </c>
      <c r="V14" s="20" t="e">
        <f ca="1">ROUND(VLOOKUP($O14,age!$A$2:$M$479,7,FALSE),1)</f>
        <v>#N/A</v>
      </c>
      <c r="W14" s="20" t="e">
        <f ca="1">ROUND(VLOOKUP($O14,age!$A$2:$M$479,8,FALSE),1)</f>
        <v>#N/A</v>
      </c>
      <c r="X14" s="20" t="e">
        <f ca="1">ROUND(VLOOKUP($O14,age!$A$2:$M$479,9,FALSE),1)</f>
        <v>#N/A</v>
      </c>
      <c r="Y14" s="20" t="e">
        <f ca="1">ROUND(VLOOKUP($O14,age!$A$2:$M$479,10,FALSE),1)</f>
        <v>#N/A</v>
      </c>
      <c r="Z14" s="20" t="e">
        <f ca="1">ROUND(VLOOKUP($O14,age!$A$2:$M$479,11,FALSE),1)</f>
        <v>#N/A</v>
      </c>
      <c r="AA14" s="20" t="e">
        <f ca="1">ROUND(VLOOKUP($O14,age!$A$2:$M$479,12,FALSE),1)</f>
        <v>#N/A</v>
      </c>
      <c r="AB14" s="20" t="e">
        <f ca="1">ROUND(VLOOKUP($O14,age!$A$2:$M$479,13,FALSE),1)</f>
        <v>#N/A</v>
      </c>
      <c r="AC14" s="20" t="e">
        <f>ROUND(VLOOKUP($P14,ht!$A$2:$H$423,2,FALSE),1)</f>
        <v>#N/A</v>
      </c>
      <c r="AD14" s="38" t="e">
        <f>ROUND(VLOOKUP($P14,ht!$A$2:$H$423,3,FALSE),1)</f>
        <v>#N/A</v>
      </c>
      <c r="AE14" s="20" t="e">
        <f>ROUND(VLOOKUP($P14,ht!$A$2:$H$423,4,FALSE),1)</f>
        <v>#N/A</v>
      </c>
      <c r="AF14" s="20" t="e">
        <f>ROUND(VLOOKUP($P14,ht!$A$2:$H$423,5,FALSE),1)</f>
        <v>#N/A</v>
      </c>
      <c r="AG14" s="20" t="e">
        <f>ROUND(VLOOKUP($P14,ht!$A$2:$H$423,6,FALSE),1)</f>
        <v>#N/A</v>
      </c>
      <c r="AH14" s="20" t="e">
        <f>ROUND(VLOOKUP($P14,ht!$A$2:$H$423,7,FALSE),1)</f>
        <v>#N/A</v>
      </c>
      <c r="AI14" s="20" t="e">
        <f>ROUND(VLOOKUP($P14,ht!$A$2:$H$423,8,FALSE),1)</f>
        <v>#N/A</v>
      </c>
    </row>
    <row r="15" spans="1:35" x14ac:dyDescent="0.75">
      <c r="A15" s="4"/>
      <c r="B15" s="5"/>
      <c r="C15" s="6"/>
      <c r="D15" s="16"/>
      <c r="E15" s="6">
        <f t="shared" ca="1" si="0"/>
        <v>123.52054794520548</v>
      </c>
      <c r="F15" s="6">
        <f t="shared" ca="1" si="2"/>
        <v>123</v>
      </c>
      <c r="G15" s="6">
        <f t="shared" ca="1" si="3"/>
        <v>6</v>
      </c>
      <c r="H15" s="6"/>
      <c r="I15" s="6"/>
      <c r="J15" s="35" t="str">
        <f t="shared" si="8"/>
        <v/>
      </c>
      <c r="K15" s="35" t="str">
        <f t="shared" si="4"/>
        <v/>
      </c>
      <c r="L15" s="35" t="str">
        <f t="shared" si="5"/>
        <v/>
      </c>
      <c r="M15" s="36" t="str">
        <f>Profile!$B$14</f>
        <v>700101-1</v>
      </c>
      <c r="N15" s="37">
        <f t="shared" ca="1" si="1"/>
        <v>45085</v>
      </c>
      <c r="O15" s="20" t="str">
        <f t="shared" ca="1" si="6"/>
        <v>1482</v>
      </c>
      <c r="P15" s="20" t="str">
        <f t="shared" si="7"/>
        <v>0</v>
      </c>
      <c r="Q15" s="20" t="e">
        <f ca="1">ROUND(VLOOKUP($O15,age!$A$2:$M$479,2,FALSE),1)</f>
        <v>#N/A</v>
      </c>
      <c r="R15" s="20" t="e">
        <f ca="1">ROUND(VLOOKUP($O15,age!$A$2:$M$479,3,FALSE),1)</f>
        <v>#N/A</v>
      </c>
      <c r="S15" s="20" t="e">
        <f ca="1">ROUND(VLOOKUP($O15,age!$A$2:$M$479,4,FALSE),1)</f>
        <v>#N/A</v>
      </c>
      <c r="T15" s="20" t="e">
        <f ca="1">ROUND(VLOOKUP($O15,age!$A$2:$M$479,5,FALSE),1)</f>
        <v>#N/A</v>
      </c>
      <c r="U15" s="20" t="e">
        <f ca="1">ROUND(VLOOKUP($O15,age!$A$2:$M$479,6,FALSE),1)</f>
        <v>#N/A</v>
      </c>
      <c r="V15" s="20" t="e">
        <f ca="1">ROUND(VLOOKUP($O15,age!$A$2:$M$479,7,FALSE),1)</f>
        <v>#N/A</v>
      </c>
      <c r="W15" s="20" t="e">
        <f ca="1">ROUND(VLOOKUP($O15,age!$A$2:$M$479,8,FALSE),1)</f>
        <v>#N/A</v>
      </c>
      <c r="X15" s="20" t="e">
        <f ca="1">ROUND(VLOOKUP($O15,age!$A$2:$M$479,9,FALSE),1)</f>
        <v>#N/A</v>
      </c>
      <c r="Y15" s="20" t="e">
        <f ca="1">ROUND(VLOOKUP($O15,age!$A$2:$M$479,10,FALSE),1)</f>
        <v>#N/A</v>
      </c>
      <c r="Z15" s="20" t="e">
        <f ca="1">ROUND(VLOOKUP($O15,age!$A$2:$M$479,11,FALSE),1)</f>
        <v>#N/A</v>
      </c>
      <c r="AA15" s="20" t="e">
        <f ca="1">ROUND(VLOOKUP($O15,age!$A$2:$M$479,12,FALSE),1)</f>
        <v>#N/A</v>
      </c>
      <c r="AB15" s="20" t="e">
        <f ca="1">ROUND(VLOOKUP($O15,age!$A$2:$M$479,13,FALSE),1)</f>
        <v>#N/A</v>
      </c>
      <c r="AC15" s="20" t="e">
        <f>ROUND(VLOOKUP($P15,ht!$A$2:$H$423,2,FALSE),1)</f>
        <v>#N/A</v>
      </c>
      <c r="AD15" s="38" t="e">
        <f>ROUND(VLOOKUP($P15,ht!$A$2:$H$423,3,FALSE),1)</f>
        <v>#N/A</v>
      </c>
      <c r="AE15" s="20" t="e">
        <f>ROUND(VLOOKUP($P15,ht!$A$2:$H$423,4,FALSE),1)</f>
        <v>#N/A</v>
      </c>
      <c r="AF15" s="20" t="e">
        <f>ROUND(VLOOKUP($P15,ht!$A$2:$H$423,5,FALSE),1)</f>
        <v>#N/A</v>
      </c>
      <c r="AG15" s="20" t="e">
        <f>ROUND(VLOOKUP($P15,ht!$A$2:$H$423,6,FALSE),1)</f>
        <v>#N/A</v>
      </c>
      <c r="AH15" s="20" t="e">
        <f>ROUND(VLOOKUP($P15,ht!$A$2:$H$423,7,FALSE),1)</f>
        <v>#N/A</v>
      </c>
      <c r="AI15" s="20" t="e">
        <f>ROUND(VLOOKUP($P15,ht!$A$2:$H$423,8,FALSE),1)</f>
        <v>#N/A</v>
      </c>
    </row>
    <row r="16" spans="1:35" x14ac:dyDescent="0.75">
      <c r="A16" s="4"/>
      <c r="B16" s="5"/>
      <c r="C16" s="6"/>
      <c r="D16" s="16"/>
      <c r="E16" s="6">
        <f t="shared" ca="1" si="0"/>
        <v>123.52054794520548</v>
      </c>
      <c r="F16" s="6">
        <f t="shared" ca="1" si="2"/>
        <v>123</v>
      </c>
      <c r="G16" s="6">
        <f t="shared" ca="1" si="3"/>
        <v>6</v>
      </c>
      <c r="H16" s="6"/>
      <c r="I16" s="6"/>
      <c r="J16" s="35" t="str">
        <f t="shared" si="8"/>
        <v/>
      </c>
      <c r="K16" s="35" t="str">
        <f t="shared" si="4"/>
        <v/>
      </c>
      <c r="L16" s="35" t="str">
        <f t="shared" si="5"/>
        <v/>
      </c>
      <c r="M16" s="36" t="str">
        <f>Profile!$B$14</f>
        <v>700101-1</v>
      </c>
      <c r="N16" s="37">
        <f t="shared" ca="1" si="1"/>
        <v>45085</v>
      </c>
      <c r="O16" s="20" t="str">
        <f t="shared" ca="1" si="6"/>
        <v>1482</v>
      </c>
      <c r="P16" s="20" t="str">
        <f t="shared" si="7"/>
        <v>0</v>
      </c>
      <c r="Q16" s="20" t="e">
        <f ca="1">ROUND(VLOOKUP($O16,age!$A$2:$M$479,2,FALSE),1)</f>
        <v>#N/A</v>
      </c>
      <c r="R16" s="20" t="e">
        <f ca="1">ROUND(VLOOKUP($O16,age!$A$2:$M$479,3,FALSE),1)</f>
        <v>#N/A</v>
      </c>
      <c r="S16" s="20" t="e">
        <f ca="1">ROUND(VLOOKUP($O16,age!$A$2:$M$479,4,FALSE),1)</f>
        <v>#N/A</v>
      </c>
      <c r="T16" s="20" t="e">
        <f ca="1">ROUND(VLOOKUP($O16,age!$A$2:$M$479,5,FALSE),1)</f>
        <v>#N/A</v>
      </c>
      <c r="U16" s="20" t="e">
        <f ca="1">ROUND(VLOOKUP($O16,age!$A$2:$M$479,6,FALSE),1)</f>
        <v>#N/A</v>
      </c>
      <c r="V16" s="20" t="e">
        <f ca="1">ROUND(VLOOKUP($O16,age!$A$2:$M$479,7,FALSE),1)</f>
        <v>#N/A</v>
      </c>
      <c r="W16" s="20" t="e">
        <f ca="1">ROUND(VLOOKUP($O16,age!$A$2:$M$479,8,FALSE),1)</f>
        <v>#N/A</v>
      </c>
      <c r="X16" s="20" t="e">
        <f ca="1">ROUND(VLOOKUP($O16,age!$A$2:$M$479,9,FALSE),1)</f>
        <v>#N/A</v>
      </c>
      <c r="Y16" s="20" t="e">
        <f ca="1">ROUND(VLOOKUP($O16,age!$A$2:$M$479,10,FALSE),1)</f>
        <v>#N/A</v>
      </c>
      <c r="Z16" s="20" t="e">
        <f ca="1">ROUND(VLOOKUP($O16,age!$A$2:$M$479,11,FALSE),1)</f>
        <v>#N/A</v>
      </c>
      <c r="AA16" s="20" t="e">
        <f ca="1">ROUND(VLOOKUP($O16,age!$A$2:$M$479,12,FALSE),1)</f>
        <v>#N/A</v>
      </c>
      <c r="AB16" s="20" t="e">
        <f ca="1">ROUND(VLOOKUP($O16,age!$A$2:$M$479,13,FALSE),1)</f>
        <v>#N/A</v>
      </c>
      <c r="AC16" s="20" t="e">
        <f>ROUND(VLOOKUP($P16,ht!$A$2:$H$423,2,FALSE),1)</f>
        <v>#N/A</v>
      </c>
      <c r="AD16" s="38" t="e">
        <f>ROUND(VLOOKUP($P16,ht!$A$2:$H$423,3,FALSE),1)</f>
        <v>#N/A</v>
      </c>
      <c r="AE16" s="20" t="e">
        <f>ROUND(VLOOKUP($P16,ht!$A$2:$H$423,4,FALSE),1)</f>
        <v>#N/A</v>
      </c>
      <c r="AF16" s="20" t="e">
        <f>ROUND(VLOOKUP($P16,ht!$A$2:$H$423,5,FALSE),1)</f>
        <v>#N/A</v>
      </c>
      <c r="AG16" s="20" t="e">
        <f>ROUND(VLOOKUP($P16,ht!$A$2:$H$423,6,FALSE),1)</f>
        <v>#N/A</v>
      </c>
      <c r="AH16" s="20" t="e">
        <f>ROUND(VLOOKUP($P16,ht!$A$2:$H$423,7,FALSE),1)</f>
        <v>#N/A</v>
      </c>
      <c r="AI16" s="20" t="e">
        <f>ROUND(VLOOKUP($P16,ht!$A$2:$H$423,8,FALSE),1)</f>
        <v>#N/A</v>
      </c>
    </row>
    <row r="17" spans="1:35" x14ac:dyDescent="0.75">
      <c r="A17" s="4"/>
      <c r="B17" s="5"/>
      <c r="C17" s="6"/>
      <c r="D17" s="16"/>
      <c r="E17" s="6">
        <f t="shared" ca="1" si="0"/>
        <v>123.52054794520548</v>
      </c>
      <c r="F17" s="6">
        <f t="shared" ca="1" si="2"/>
        <v>123</v>
      </c>
      <c r="G17" s="6">
        <f t="shared" ca="1" si="3"/>
        <v>6</v>
      </c>
      <c r="H17" s="6"/>
      <c r="I17" s="6"/>
      <c r="J17" s="35" t="str">
        <f t="shared" si="8"/>
        <v/>
      </c>
      <c r="K17" s="35" t="str">
        <f t="shared" si="4"/>
        <v/>
      </c>
      <c r="L17" s="35" t="str">
        <f t="shared" si="5"/>
        <v/>
      </c>
      <c r="M17" s="36" t="str">
        <f>Profile!$B$14</f>
        <v>700101-1</v>
      </c>
      <c r="N17" s="37">
        <f t="shared" ca="1" si="1"/>
        <v>45085</v>
      </c>
      <c r="O17" s="20" t="str">
        <f t="shared" ca="1" si="6"/>
        <v>1482</v>
      </c>
      <c r="P17" s="20" t="str">
        <f t="shared" si="7"/>
        <v>0</v>
      </c>
      <c r="Q17" s="20" t="e">
        <f ca="1">ROUND(VLOOKUP($O17,age!$A$2:$M$479,2,FALSE),1)</f>
        <v>#N/A</v>
      </c>
      <c r="R17" s="20" t="e">
        <f ca="1">ROUND(VLOOKUP($O17,age!$A$2:$M$479,3,FALSE),1)</f>
        <v>#N/A</v>
      </c>
      <c r="S17" s="20" t="e">
        <f ca="1">ROUND(VLOOKUP($O17,age!$A$2:$M$479,4,FALSE),1)</f>
        <v>#N/A</v>
      </c>
      <c r="T17" s="20" t="e">
        <f ca="1">ROUND(VLOOKUP($O17,age!$A$2:$M$479,5,FALSE),1)</f>
        <v>#N/A</v>
      </c>
      <c r="U17" s="20" t="e">
        <f ca="1">ROUND(VLOOKUP($O17,age!$A$2:$M$479,6,FALSE),1)</f>
        <v>#N/A</v>
      </c>
      <c r="V17" s="20" t="e">
        <f ca="1">ROUND(VLOOKUP($O17,age!$A$2:$M$479,7,FALSE),1)</f>
        <v>#N/A</v>
      </c>
      <c r="W17" s="20" t="e">
        <f ca="1">ROUND(VLOOKUP($O17,age!$A$2:$M$479,8,FALSE),1)</f>
        <v>#N/A</v>
      </c>
      <c r="X17" s="20" t="e">
        <f ca="1">ROUND(VLOOKUP($O17,age!$A$2:$M$479,9,FALSE),1)</f>
        <v>#N/A</v>
      </c>
      <c r="Y17" s="20" t="e">
        <f ca="1">ROUND(VLOOKUP($O17,age!$A$2:$M$479,10,FALSE),1)</f>
        <v>#N/A</v>
      </c>
      <c r="Z17" s="20" t="e">
        <f ca="1">ROUND(VLOOKUP($O17,age!$A$2:$M$479,11,FALSE),1)</f>
        <v>#N/A</v>
      </c>
      <c r="AA17" s="20" t="e">
        <f ca="1">ROUND(VLOOKUP($O17,age!$A$2:$M$479,12,FALSE),1)</f>
        <v>#N/A</v>
      </c>
      <c r="AB17" s="20" t="e">
        <f ca="1">ROUND(VLOOKUP($O17,age!$A$2:$M$479,13,FALSE),1)</f>
        <v>#N/A</v>
      </c>
      <c r="AC17" s="20" t="e">
        <f>ROUND(VLOOKUP($P17,ht!$A$2:$H$423,2,FALSE),1)</f>
        <v>#N/A</v>
      </c>
      <c r="AD17" s="38" t="e">
        <f>ROUND(VLOOKUP($P17,ht!$A$2:$H$423,3,FALSE),1)</f>
        <v>#N/A</v>
      </c>
      <c r="AE17" s="20" t="e">
        <f>ROUND(VLOOKUP($P17,ht!$A$2:$H$423,4,FALSE),1)</f>
        <v>#N/A</v>
      </c>
      <c r="AF17" s="20" t="e">
        <f>ROUND(VLOOKUP($P17,ht!$A$2:$H$423,5,FALSE),1)</f>
        <v>#N/A</v>
      </c>
      <c r="AG17" s="20" t="e">
        <f>ROUND(VLOOKUP($P17,ht!$A$2:$H$423,6,FALSE),1)</f>
        <v>#N/A</v>
      </c>
      <c r="AH17" s="20" t="e">
        <f>ROUND(VLOOKUP($P17,ht!$A$2:$H$423,7,FALSE),1)</f>
        <v>#N/A</v>
      </c>
      <c r="AI17" s="20" t="e">
        <f>ROUND(VLOOKUP($P17,ht!$A$2:$H$423,8,FALSE),1)</f>
        <v>#N/A</v>
      </c>
    </row>
    <row r="18" spans="1:35" x14ac:dyDescent="0.75">
      <c r="A18" s="4"/>
      <c r="B18" s="5"/>
      <c r="C18" s="6"/>
      <c r="D18" s="16"/>
      <c r="E18" s="6">
        <f t="shared" ca="1" si="0"/>
        <v>123.52054794520548</v>
      </c>
      <c r="F18" s="6">
        <f t="shared" ca="1" si="2"/>
        <v>123</v>
      </c>
      <c r="G18" s="6">
        <f t="shared" ca="1" si="3"/>
        <v>6</v>
      </c>
      <c r="H18" s="6"/>
      <c r="I18" s="6"/>
      <c r="J18" s="35" t="str">
        <f t="shared" si="8"/>
        <v/>
      </c>
      <c r="K18" s="35" t="str">
        <f t="shared" si="4"/>
        <v/>
      </c>
      <c r="L18" s="35" t="str">
        <f t="shared" si="5"/>
        <v/>
      </c>
      <c r="M18" s="36" t="str">
        <f>Profile!$B$14</f>
        <v>700101-1</v>
      </c>
      <c r="N18" s="37">
        <f t="shared" ca="1" si="1"/>
        <v>45085</v>
      </c>
      <c r="O18" s="20" t="str">
        <f t="shared" ca="1" si="6"/>
        <v>1482</v>
      </c>
      <c r="P18" s="20" t="str">
        <f t="shared" si="7"/>
        <v>0</v>
      </c>
      <c r="Q18" s="20" t="e">
        <f ca="1">ROUND(VLOOKUP($O18,age!$A$2:$M$479,2,FALSE),1)</f>
        <v>#N/A</v>
      </c>
      <c r="R18" s="20" t="e">
        <f ca="1">ROUND(VLOOKUP($O18,age!$A$2:$M$479,3,FALSE),1)</f>
        <v>#N/A</v>
      </c>
      <c r="S18" s="20" t="e">
        <f ca="1">ROUND(VLOOKUP($O18,age!$A$2:$M$479,4,FALSE),1)</f>
        <v>#N/A</v>
      </c>
      <c r="T18" s="20" t="e">
        <f ca="1">ROUND(VLOOKUP($O18,age!$A$2:$M$479,5,FALSE),1)</f>
        <v>#N/A</v>
      </c>
      <c r="U18" s="20" t="e">
        <f ca="1">ROUND(VLOOKUP($O18,age!$A$2:$M$479,6,FALSE),1)</f>
        <v>#N/A</v>
      </c>
      <c r="V18" s="20" t="e">
        <f ca="1">ROUND(VLOOKUP($O18,age!$A$2:$M$479,7,FALSE),1)</f>
        <v>#N/A</v>
      </c>
      <c r="W18" s="20" t="e">
        <f ca="1">ROUND(VLOOKUP($O18,age!$A$2:$M$479,8,FALSE),1)</f>
        <v>#N/A</v>
      </c>
      <c r="X18" s="20" t="e">
        <f ca="1">ROUND(VLOOKUP($O18,age!$A$2:$M$479,9,FALSE),1)</f>
        <v>#N/A</v>
      </c>
      <c r="Y18" s="20" t="e">
        <f ca="1">ROUND(VLOOKUP($O18,age!$A$2:$M$479,10,FALSE),1)</f>
        <v>#N/A</v>
      </c>
      <c r="Z18" s="20" t="e">
        <f ca="1">ROUND(VLOOKUP($O18,age!$A$2:$M$479,11,FALSE),1)</f>
        <v>#N/A</v>
      </c>
      <c r="AA18" s="20" t="e">
        <f ca="1">ROUND(VLOOKUP($O18,age!$A$2:$M$479,12,FALSE),1)</f>
        <v>#N/A</v>
      </c>
      <c r="AB18" s="20" t="e">
        <f ca="1">ROUND(VLOOKUP($O18,age!$A$2:$M$479,13,FALSE),1)</f>
        <v>#N/A</v>
      </c>
      <c r="AC18" s="20" t="e">
        <f>ROUND(VLOOKUP($P18,ht!$A$2:$H$423,2,FALSE),1)</f>
        <v>#N/A</v>
      </c>
      <c r="AD18" s="38" t="e">
        <f>ROUND(VLOOKUP($P18,ht!$A$2:$H$423,3,FALSE),1)</f>
        <v>#N/A</v>
      </c>
      <c r="AE18" s="20" t="e">
        <f>ROUND(VLOOKUP($P18,ht!$A$2:$H$423,4,FALSE),1)</f>
        <v>#N/A</v>
      </c>
      <c r="AF18" s="20" t="e">
        <f>ROUND(VLOOKUP($P18,ht!$A$2:$H$423,5,FALSE),1)</f>
        <v>#N/A</v>
      </c>
      <c r="AG18" s="20" t="e">
        <f>ROUND(VLOOKUP($P18,ht!$A$2:$H$423,6,FALSE),1)</f>
        <v>#N/A</v>
      </c>
      <c r="AH18" s="20" t="e">
        <f>ROUND(VLOOKUP($P18,ht!$A$2:$H$423,7,FALSE),1)</f>
        <v>#N/A</v>
      </c>
      <c r="AI18" s="20" t="e">
        <f>ROUND(VLOOKUP($P18,ht!$A$2:$H$423,8,FALSE),1)</f>
        <v>#N/A</v>
      </c>
    </row>
    <row r="19" spans="1:35" x14ac:dyDescent="0.75">
      <c r="A19" s="4"/>
      <c r="B19" s="5"/>
      <c r="C19" s="6"/>
      <c r="D19" s="16"/>
      <c r="E19" s="6">
        <f t="shared" ca="1" si="0"/>
        <v>123.52054794520548</v>
      </c>
      <c r="F19" s="6">
        <f t="shared" ca="1" si="2"/>
        <v>123</v>
      </c>
      <c r="G19" s="6">
        <f t="shared" ca="1" si="3"/>
        <v>6</v>
      </c>
      <c r="H19" s="6"/>
      <c r="I19" s="6"/>
      <c r="J19" s="35" t="str">
        <f t="shared" si="8"/>
        <v/>
      </c>
      <c r="K19" s="35" t="str">
        <f t="shared" si="4"/>
        <v/>
      </c>
      <c r="L19" s="35" t="str">
        <f t="shared" si="5"/>
        <v/>
      </c>
      <c r="M19" s="36" t="str">
        <f>Profile!$B$14</f>
        <v>700101-1</v>
      </c>
      <c r="N19" s="37">
        <f t="shared" ca="1" si="1"/>
        <v>45085</v>
      </c>
      <c r="O19" s="20" t="str">
        <f t="shared" ca="1" si="6"/>
        <v>1482</v>
      </c>
      <c r="P19" s="20" t="str">
        <f t="shared" si="7"/>
        <v>0</v>
      </c>
      <c r="Q19" s="20" t="e">
        <f ca="1">ROUND(VLOOKUP($O19,age!$A$2:$M$479,2,FALSE),1)</f>
        <v>#N/A</v>
      </c>
      <c r="R19" s="20" t="e">
        <f ca="1">ROUND(VLOOKUP($O19,age!$A$2:$M$479,3,FALSE),1)</f>
        <v>#N/A</v>
      </c>
      <c r="S19" s="20" t="e">
        <f ca="1">ROUND(VLOOKUP($O19,age!$A$2:$M$479,4,FALSE),1)</f>
        <v>#N/A</v>
      </c>
      <c r="T19" s="20" t="e">
        <f ca="1">ROUND(VLOOKUP($O19,age!$A$2:$M$479,5,FALSE),1)</f>
        <v>#N/A</v>
      </c>
      <c r="U19" s="20" t="e">
        <f ca="1">ROUND(VLOOKUP($O19,age!$A$2:$M$479,6,FALSE),1)</f>
        <v>#N/A</v>
      </c>
      <c r="V19" s="20" t="e">
        <f ca="1">ROUND(VLOOKUP($O19,age!$A$2:$M$479,7,FALSE),1)</f>
        <v>#N/A</v>
      </c>
      <c r="W19" s="20" t="e">
        <f ca="1">ROUND(VLOOKUP($O19,age!$A$2:$M$479,8,FALSE),1)</f>
        <v>#N/A</v>
      </c>
      <c r="X19" s="20" t="e">
        <f ca="1">ROUND(VLOOKUP($O19,age!$A$2:$M$479,9,FALSE),1)</f>
        <v>#N/A</v>
      </c>
      <c r="Y19" s="20" t="e">
        <f ca="1">ROUND(VLOOKUP($O19,age!$A$2:$M$479,10,FALSE),1)</f>
        <v>#N/A</v>
      </c>
      <c r="Z19" s="20" t="e">
        <f ca="1">ROUND(VLOOKUP($O19,age!$A$2:$M$479,11,FALSE),1)</f>
        <v>#N/A</v>
      </c>
      <c r="AA19" s="20" t="e">
        <f ca="1">ROUND(VLOOKUP($O19,age!$A$2:$M$479,12,FALSE),1)</f>
        <v>#N/A</v>
      </c>
      <c r="AB19" s="20" t="e">
        <f ca="1">ROUND(VLOOKUP($O19,age!$A$2:$M$479,13,FALSE),1)</f>
        <v>#N/A</v>
      </c>
      <c r="AC19" s="20" t="e">
        <f>ROUND(VLOOKUP($P19,ht!$A$2:$H$423,2,FALSE),1)</f>
        <v>#N/A</v>
      </c>
      <c r="AD19" s="38" t="e">
        <f>ROUND(VLOOKUP($P19,ht!$A$2:$H$423,3,FALSE),1)</f>
        <v>#N/A</v>
      </c>
      <c r="AE19" s="20" t="e">
        <f>ROUND(VLOOKUP($P19,ht!$A$2:$H$423,4,FALSE),1)</f>
        <v>#N/A</v>
      </c>
      <c r="AF19" s="20" t="e">
        <f>ROUND(VLOOKUP($P19,ht!$A$2:$H$423,5,FALSE),1)</f>
        <v>#N/A</v>
      </c>
      <c r="AG19" s="20" t="e">
        <f>ROUND(VLOOKUP($P19,ht!$A$2:$H$423,6,FALSE),1)</f>
        <v>#N/A</v>
      </c>
      <c r="AH19" s="20" t="e">
        <f>ROUND(VLOOKUP($P19,ht!$A$2:$H$423,7,FALSE),1)</f>
        <v>#N/A</v>
      </c>
      <c r="AI19" s="20" t="e">
        <f>ROUND(VLOOKUP($P19,ht!$A$2:$H$423,8,FALSE),1)</f>
        <v>#N/A</v>
      </c>
    </row>
    <row r="20" spans="1:35" x14ac:dyDescent="0.75">
      <c r="A20" s="4"/>
      <c r="B20" s="5"/>
      <c r="C20" s="6"/>
      <c r="D20" s="16"/>
      <c r="E20" s="6">
        <f t="shared" ca="1" si="0"/>
        <v>123.52054794520548</v>
      </c>
      <c r="F20" s="6">
        <f t="shared" ca="1" si="2"/>
        <v>123</v>
      </c>
      <c r="G20" s="6">
        <f t="shared" ca="1" si="3"/>
        <v>6</v>
      </c>
      <c r="H20" s="6"/>
      <c r="I20" s="6"/>
      <c r="J20" s="35" t="str">
        <f t="shared" si="8"/>
        <v/>
      </c>
      <c r="K20" s="35" t="str">
        <f t="shared" si="4"/>
        <v/>
      </c>
      <c r="L20" s="35" t="str">
        <f t="shared" si="5"/>
        <v/>
      </c>
      <c r="M20" s="36" t="str">
        <f>Profile!$B$14</f>
        <v>700101-1</v>
      </c>
      <c r="N20" s="37">
        <f t="shared" ca="1" si="1"/>
        <v>45085</v>
      </c>
      <c r="O20" s="20" t="str">
        <f t="shared" ca="1" si="6"/>
        <v>1482</v>
      </c>
      <c r="P20" s="20" t="str">
        <f t="shared" si="7"/>
        <v>0</v>
      </c>
      <c r="Q20" s="20" t="e">
        <f ca="1">ROUND(VLOOKUP($O20,age!$A$2:$M$479,2,FALSE),1)</f>
        <v>#N/A</v>
      </c>
      <c r="R20" s="20" t="e">
        <f ca="1">ROUND(VLOOKUP($O20,age!$A$2:$M$479,3,FALSE),1)</f>
        <v>#N/A</v>
      </c>
      <c r="S20" s="20" t="e">
        <f ca="1">ROUND(VLOOKUP($O20,age!$A$2:$M$479,4,FALSE),1)</f>
        <v>#N/A</v>
      </c>
      <c r="T20" s="20" t="e">
        <f ca="1">ROUND(VLOOKUP($O20,age!$A$2:$M$479,5,FALSE),1)</f>
        <v>#N/A</v>
      </c>
      <c r="U20" s="20" t="e">
        <f ca="1">ROUND(VLOOKUP($O20,age!$A$2:$M$479,6,FALSE),1)</f>
        <v>#N/A</v>
      </c>
      <c r="V20" s="20" t="e">
        <f ca="1">ROUND(VLOOKUP($O20,age!$A$2:$M$479,7,FALSE),1)</f>
        <v>#N/A</v>
      </c>
      <c r="W20" s="20" t="e">
        <f ca="1">ROUND(VLOOKUP($O20,age!$A$2:$M$479,8,FALSE),1)</f>
        <v>#N/A</v>
      </c>
      <c r="X20" s="20" t="e">
        <f ca="1">ROUND(VLOOKUP($O20,age!$A$2:$M$479,9,FALSE),1)</f>
        <v>#N/A</v>
      </c>
      <c r="Y20" s="20" t="e">
        <f ca="1">ROUND(VLOOKUP($O20,age!$A$2:$M$479,10,FALSE),1)</f>
        <v>#N/A</v>
      </c>
      <c r="Z20" s="20" t="e">
        <f ca="1">ROUND(VLOOKUP($O20,age!$A$2:$M$479,11,FALSE),1)</f>
        <v>#N/A</v>
      </c>
      <c r="AA20" s="20" t="e">
        <f ca="1">ROUND(VLOOKUP($O20,age!$A$2:$M$479,12,FALSE),1)</f>
        <v>#N/A</v>
      </c>
      <c r="AB20" s="20" t="e">
        <f ca="1">ROUND(VLOOKUP($O20,age!$A$2:$M$479,13,FALSE),1)</f>
        <v>#N/A</v>
      </c>
      <c r="AC20" s="20" t="e">
        <f>ROUND(VLOOKUP($P20,ht!$A$2:$H$423,2,FALSE),1)</f>
        <v>#N/A</v>
      </c>
      <c r="AD20" s="38" t="e">
        <f>ROUND(VLOOKUP($P20,ht!$A$2:$H$423,3,FALSE),1)</f>
        <v>#N/A</v>
      </c>
      <c r="AE20" s="20" t="e">
        <f>ROUND(VLOOKUP($P20,ht!$A$2:$H$423,4,FALSE),1)</f>
        <v>#N/A</v>
      </c>
      <c r="AF20" s="20" t="e">
        <f>ROUND(VLOOKUP($P20,ht!$A$2:$H$423,5,FALSE),1)</f>
        <v>#N/A</v>
      </c>
      <c r="AG20" s="20" t="e">
        <f>ROUND(VLOOKUP($P20,ht!$A$2:$H$423,6,FALSE),1)</f>
        <v>#N/A</v>
      </c>
      <c r="AH20" s="20" t="e">
        <f>ROUND(VLOOKUP($P20,ht!$A$2:$H$423,7,FALSE),1)</f>
        <v>#N/A</v>
      </c>
      <c r="AI20" s="20" t="e">
        <f>ROUND(VLOOKUP($P20,ht!$A$2:$H$423,8,FALSE),1)</f>
        <v>#N/A</v>
      </c>
    </row>
    <row r="21" spans="1:35" x14ac:dyDescent="0.75">
      <c r="A21" s="4"/>
      <c r="B21" s="5"/>
      <c r="C21" s="6"/>
      <c r="D21" s="16"/>
      <c r="E21" s="6">
        <f t="shared" ca="1" si="0"/>
        <v>123.52054794520548</v>
      </c>
      <c r="F21" s="6">
        <f t="shared" ca="1" si="2"/>
        <v>123</v>
      </c>
      <c r="G21" s="6">
        <f t="shared" ca="1" si="3"/>
        <v>6</v>
      </c>
      <c r="H21" s="6"/>
      <c r="I21" s="6"/>
      <c r="J21" s="35" t="str">
        <f t="shared" si="8"/>
        <v/>
      </c>
      <c r="K21" s="35" t="str">
        <f t="shared" si="4"/>
        <v/>
      </c>
      <c r="L21" s="35" t="str">
        <f t="shared" si="5"/>
        <v/>
      </c>
      <c r="M21" s="36" t="str">
        <f>Profile!$B$14</f>
        <v>700101-1</v>
      </c>
      <c r="N21" s="37">
        <f t="shared" ca="1" si="1"/>
        <v>45085</v>
      </c>
      <c r="O21" s="20" t="str">
        <f t="shared" ca="1" si="6"/>
        <v>1482</v>
      </c>
      <c r="P21" s="20" t="str">
        <f t="shared" si="7"/>
        <v>0</v>
      </c>
      <c r="Q21" s="20" t="e">
        <f ca="1">ROUND(VLOOKUP($O21,age!$A$2:$M$479,2,FALSE),1)</f>
        <v>#N/A</v>
      </c>
      <c r="R21" s="20" t="e">
        <f ca="1">ROUND(VLOOKUP($O21,age!$A$2:$M$479,3,FALSE),1)</f>
        <v>#N/A</v>
      </c>
      <c r="S21" s="20" t="e">
        <f ca="1">ROUND(VLOOKUP($O21,age!$A$2:$M$479,4,FALSE),1)</f>
        <v>#N/A</v>
      </c>
      <c r="T21" s="20" t="e">
        <f ca="1">ROUND(VLOOKUP($O21,age!$A$2:$M$479,5,FALSE),1)</f>
        <v>#N/A</v>
      </c>
      <c r="U21" s="20" t="e">
        <f ca="1">ROUND(VLOOKUP($O21,age!$A$2:$M$479,6,FALSE),1)</f>
        <v>#N/A</v>
      </c>
      <c r="V21" s="20" t="e">
        <f ca="1">ROUND(VLOOKUP($O21,age!$A$2:$M$479,7,FALSE),1)</f>
        <v>#N/A</v>
      </c>
      <c r="W21" s="20" t="e">
        <f ca="1">ROUND(VLOOKUP($O21,age!$A$2:$M$479,8,FALSE),1)</f>
        <v>#N/A</v>
      </c>
      <c r="X21" s="20" t="e">
        <f ca="1">ROUND(VLOOKUP($O21,age!$A$2:$M$479,9,FALSE),1)</f>
        <v>#N/A</v>
      </c>
      <c r="Y21" s="20" t="e">
        <f ca="1">ROUND(VLOOKUP($O21,age!$A$2:$M$479,10,FALSE),1)</f>
        <v>#N/A</v>
      </c>
      <c r="Z21" s="20" t="e">
        <f ca="1">ROUND(VLOOKUP($O21,age!$A$2:$M$479,11,FALSE),1)</f>
        <v>#N/A</v>
      </c>
      <c r="AA21" s="20" t="e">
        <f ca="1">ROUND(VLOOKUP($O21,age!$A$2:$M$479,12,FALSE),1)</f>
        <v>#N/A</v>
      </c>
      <c r="AB21" s="20" t="e">
        <f ca="1">ROUND(VLOOKUP($O21,age!$A$2:$M$479,13,FALSE),1)</f>
        <v>#N/A</v>
      </c>
      <c r="AC21" s="20" t="e">
        <f>ROUND(VLOOKUP($P21,ht!$A$2:$H$423,2,FALSE),1)</f>
        <v>#N/A</v>
      </c>
      <c r="AD21" s="38" t="e">
        <f>ROUND(VLOOKUP($P21,ht!$A$2:$H$423,3,FALSE),1)</f>
        <v>#N/A</v>
      </c>
      <c r="AE21" s="20" t="e">
        <f>ROUND(VLOOKUP($P21,ht!$A$2:$H$423,4,FALSE),1)</f>
        <v>#N/A</v>
      </c>
      <c r="AF21" s="20" t="e">
        <f>ROUND(VLOOKUP($P21,ht!$A$2:$H$423,5,FALSE),1)</f>
        <v>#N/A</v>
      </c>
      <c r="AG21" s="20" t="e">
        <f>ROUND(VLOOKUP($P21,ht!$A$2:$H$423,6,FALSE),1)</f>
        <v>#N/A</v>
      </c>
      <c r="AH21" s="20" t="e">
        <f>ROUND(VLOOKUP($P21,ht!$A$2:$H$423,7,FALSE),1)</f>
        <v>#N/A</v>
      </c>
      <c r="AI21" s="20" t="e">
        <f>ROUND(VLOOKUP($P21,ht!$A$2:$H$423,8,FALSE),1)</f>
        <v>#N/A</v>
      </c>
    </row>
    <row r="22" spans="1:35" x14ac:dyDescent="0.75">
      <c r="A22" s="4"/>
      <c r="B22" s="5"/>
      <c r="C22" s="6"/>
      <c r="D22" s="16"/>
      <c r="E22" s="6">
        <f t="shared" ca="1" si="0"/>
        <v>123.52054794520548</v>
      </c>
      <c r="F22" s="6">
        <f t="shared" ca="1" si="2"/>
        <v>123</v>
      </c>
      <c r="G22" s="6">
        <f t="shared" ca="1" si="3"/>
        <v>6</v>
      </c>
      <c r="H22" s="6"/>
      <c r="I22" s="6"/>
      <c r="J22" s="35" t="str">
        <f t="shared" si="8"/>
        <v/>
      </c>
      <c r="K22" s="35" t="str">
        <f t="shared" si="4"/>
        <v/>
      </c>
      <c r="L22" s="35" t="str">
        <f t="shared" si="5"/>
        <v/>
      </c>
      <c r="M22" s="36" t="str">
        <f>Profile!$B$14</f>
        <v>700101-1</v>
      </c>
      <c r="N22" s="37">
        <f t="shared" ca="1" si="1"/>
        <v>45085</v>
      </c>
      <c r="O22" s="20" t="str">
        <f t="shared" ca="1" si="6"/>
        <v>1482</v>
      </c>
      <c r="P22" s="20" t="str">
        <f t="shared" si="7"/>
        <v>0</v>
      </c>
      <c r="Q22" s="20" t="e">
        <f ca="1">ROUND(VLOOKUP($O22,age!$A$2:$M$479,2,FALSE),1)</f>
        <v>#N/A</v>
      </c>
      <c r="R22" s="20" t="e">
        <f ca="1">ROUND(VLOOKUP($O22,age!$A$2:$M$479,3,FALSE),1)</f>
        <v>#N/A</v>
      </c>
      <c r="S22" s="20" t="e">
        <f ca="1">ROUND(VLOOKUP($O22,age!$A$2:$M$479,4,FALSE),1)</f>
        <v>#N/A</v>
      </c>
      <c r="T22" s="20" t="e">
        <f ca="1">ROUND(VLOOKUP($O22,age!$A$2:$M$479,5,FALSE),1)</f>
        <v>#N/A</v>
      </c>
      <c r="U22" s="20" t="e">
        <f ca="1">ROUND(VLOOKUP($O22,age!$A$2:$M$479,6,FALSE),1)</f>
        <v>#N/A</v>
      </c>
      <c r="V22" s="20" t="e">
        <f ca="1">ROUND(VLOOKUP($O22,age!$A$2:$M$479,7,FALSE),1)</f>
        <v>#N/A</v>
      </c>
      <c r="W22" s="20" t="e">
        <f ca="1">ROUND(VLOOKUP($O22,age!$A$2:$M$479,8,FALSE),1)</f>
        <v>#N/A</v>
      </c>
      <c r="X22" s="20" t="e">
        <f ca="1">ROUND(VLOOKUP($O22,age!$A$2:$M$479,9,FALSE),1)</f>
        <v>#N/A</v>
      </c>
      <c r="Y22" s="20" t="e">
        <f ca="1">ROUND(VLOOKUP($O22,age!$A$2:$M$479,10,FALSE),1)</f>
        <v>#N/A</v>
      </c>
      <c r="Z22" s="20" t="e">
        <f ca="1">ROUND(VLOOKUP($O22,age!$A$2:$M$479,11,FALSE),1)</f>
        <v>#N/A</v>
      </c>
      <c r="AA22" s="20" t="e">
        <f ca="1">ROUND(VLOOKUP($O22,age!$A$2:$M$479,12,FALSE),1)</f>
        <v>#N/A</v>
      </c>
      <c r="AB22" s="20" t="e">
        <f ca="1">ROUND(VLOOKUP($O22,age!$A$2:$M$479,13,FALSE),1)</f>
        <v>#N/A</v>
      </c>
      <c r="AC22" s="20" t="e">
        <f>ROUND(VLOOKUP($P22,ht!$A$2:$H$423,2,FALSE),1)</f>
        <v>#N/A</v>
      </c>
      <c r="AD22" s="38" t="e">
        <f>ROUND(VLOOKUP($P22,ht!$A$2:$H$423,3,FALSE),1)</f>
        <v>#N/A</v>
      </c>
      <c r="AE22" s="20" t="e">
        <f>ROUND(VLOOKUP($P22,ht!$A$2:$H$423,4,FALSE),1)</f>
        <v>#N/A</v>
      </c>
      <c r="AF22" s="20" t="e">
        <f>ROUND(VLOOKUP($P22,ht!$A$2:$H$423,5,FALSE),1)</f>
        <v>#N/A</v>
      </c>
      <c r="AG22" s="20" t="e">
        <f>ROUND(VLOOKUP($P22,ht!$A$2:$H$423,6,FALSE),1)</f>
        <v>#N/A</v>
      </c>
      <c r="AH22" s="20" t="e">
        <f>ROUND(VLOOKUP($P22,ht!$A$2:$H$423,7,FALSE),1)</f>
        <v>#N/A</v>
      </c>
      <c r="AI22" s="20" t="e">
        <f>ROUND(VLOOKUP($P22,ht!$A$2:$H$423,8,FALSE),1)</f>
        <v>#N/A</v>
      </c>
    </row>
    <row r="23" spans="1:35" x14ac:dyDescent="0.75">
      <c r="A23" s="4"/>
      <c r="B23" s="5"/>
      <c r="C23" s="6"/>
      <c r="D23" s="16"/>
      <c r="E23" s="6">
        <f t="shared" ca="1" si="0"/>
        <v>123.52054794520548</v>
      </c>
      <c r="F23" s="6">
        <f t="shared" ca="1" si="2"/>
        <v>123</v>
      </c>
      <c r="G23" s="6">
        <f t="shared" ca="1" si="3"/>
        <v>6</v>
      </c>
      <c r="H23" s="6"/>
      <c r="I23" s="6"/>
      <c r="J23" s="35" t="str">
        <f t="shared" si="8"/>
        <v/>
      </c>
      <c r="K23" s="35" t="str">
        <f t="shared" si="4"/>
        <v/>
      </c>
      <c r="L23" s="35" t="str">
        <f t="shared" si="5"/>
        <v/>
      </c>
      <c r="M23" s="36" t="str">
        <f>Profile!$B$14</f>
        <v>700101-1</v>
      </c>
      <c r="N23" s="37">
        <f t="shared" ca="1" si="1"/>
        <v>45085</v>
      </c>
      <c r="O23" s="20" t="str">
        <f t="shared" ca="1" si="6"/>
        <v>1482</v>
      </c>
      <c r="P23" s="20" t="str">
        <f t="shared" si="7"/>
        <v>0</v>
      </c>
      <c r="Q23" s="20" t="e">
        <f ca="1">ROUND(VLOOKUP($O23,age!$A$2:$M$479,2,FALSE),1)</f>
        <v>#N/A</v>
      </c>
      <c r="R23" s="20" t="e">
        <f ca="1">ROUND(VLOOKUP($O23,age!$A$2:$M$479,3,FALSE),1)</f>
        <v>#N/A</v>
      </c>
      <c r="S23" s="20" t="e">
        <f ca="1">ROUND(VLOOKUP($O23,age!$A$2:$M$479,4,FALSE),1)</f>
        <v>#N/A</v>
      </c>
      <c r="T23" s="20" t="e">
        <f ca="1">ROUND(VLOOKUP($O23,age!$A$2:$M$479,5,FALSE),1)</f>
        <v>#N/A</v>
      </c>
      <c r="U23" s="20" t="e">
        <f ca="1">ROUND(VLOOKUP($O23,age!$A$2:$M$479,6,FALSE),1)</f>
        <v>#N/A</v>
      </c>
      <c r="V23" s="20" t="e">
        <f ca="1">ROUND(VLOOKUP($O23,age!$A$2:$M$479,7,FALSE),1)</f>
        <v>#N/A</v>
      </c>
      <c r="W23" s="20" t="e">
        <f ca="1">ROUND(VLOOKUP($O23,age!$A$2:$M$479,8,FALSE),1)</f>
        <v>#N/A</v>
      </c>
      <c r="X23" s="20" t="e">
        <f ca="1">ROUND(VLOOKUP($O23,age!$A$2:$M$479,9,FALSE),1)</f>
        <v>#N/A</v>
      </c>
      <c r="Y23" s="20" t="e">
        <f ca="1">ROUND(VLOOKUP($O23,age!$A$2:$M$479,10,FALSE),1)</f>
        <v>#N/A</v>
      </c>
      <c r="Z23" s="20" t="e">
        <f ca="1">ROUND(VLOOKUP($O23,age!$A$2:$M$479,11,FALSE),1)</f>
        <v>#N/A</v>
      </c>
      <c r="AA23" s="20" t="e">
        <f ca="1">ROUND(VLOOKUP($O23,age!$A$2:$M$479,12,FALSE),1)</f>
        <v>#N/A</v>
      </c>
      <c r="AB23" s="20" t="e">
        <f ca="1">ROUND(VLOOKUP($O23,age!$A$2:$M$479,13,FALSE),1)</f>
        <v>#N/A</v>
      </c>
      <c r="AC23" s="20" t="e">
        <f>ROUND(VLOOKUP($P23,ht!$A$2:$H$423,2,FALSE),1)</f>
        <v>#N/A</v>
      </c>
      <c r="AD23" s="38" t="e">
        <f>ROUND(VLOOKUP($P23,ht!$A$2:$H$423,3,FALSE),1)</f>
        <v>#N/A</v>
      </c>
      <c r="AE23" s="20" t="e">
        <f>ROUND(VLOOKUP($P23,ht!$A$2:$H$423,4,FALSE),1)</f>
        <v>#N/A</v>
      </c>
      <c r="AF23" s="20" t="e">
        <f>ROUND(VLOOKUP($P23,ht!$A$2:$H$423,5,FALSE),1)</f>
        <v>#N/A</v>
      </c>
      <c r="AG23" s="20" t="e">
        <f>ROUND(VLOOKUP($P23,ht!$A$2:$H$423,6,FALSE),1)</f>
        <v>#N/A</v>
      </c>
      <c r="AH23" s="20" t="e">
        <f>ROUND(VLOOKUP($P23,ht!$A$2:$H$423,7,FALSE),1)</f>
        <v>#N/A</v>
      </c>
      <c r="AI23" s="20" t="e">
        <f>ROUND(VLOOKUP($P23,ht!$A$2:$H$423,8,FALSE),1)</f>
        <v>#N/A</v>
      </c>
    </row>
    <row r="24" spans="1:35" x14ac:dyDescent="0.75">
      <c r="A24" s="4"/>
      <c r="B24" s="5"/>
      <c r="C24" s="6"/>
      <c r="D24" s="16"/>
      <c r="E24" s="6">
        <f t="shared" ca="1" si="0"/>
        <v>123.52054794520548</v>
      </c>
      <c r="F24" s="6">
        <f t="shared" ca="1" si="2"/>
        <v>123</v>
      </c>
      <c r="G24" s="6">
        <f t="shared" ca="1" si="3"/>
        <v>6</v>
      </c>
      <c r="H24" s="6"/>
      <c r="I24" s="6"/>
      <c r="J24" s="35" t="str">
        <f t="shared" si="8"/>
        <v/>
      </c>
      <c r="K24" s="35" t="str">
        <f t="shared" si="4"/>
        <v/>
      </c>
      <c r="L24" s="35" t="str">
        <f t="shared" si="5"/>
        <v/>
      </c>
      <c r="M24" s="36" t="str">
        <f>Profile!$B$14</f>
        <v>700101-1</v>
      </c>
      <c r="N24" s="37">
        <f t="shared" ca="1" si="1"/>
        <v>45085</v>
      </c>
      <c r="O24" s="20" t="str">
        <f t="shared" ca="1" si="6"/>
        <v>1482</v>
      </c>
      <c r="P24" s="20" t="str">
        <f t="shared" si="7"/>
        <v>0</v>
      </c>
      <c r="Q24" s="20" t="e">
        <f ca="1">ROUND(VLOOKUP($O24,age!$A$2:$M$479,2,FALSE),1)</f>
        <v>#N/A</v>
      </c>
      <c r="R24" s="20" t="e">
        <f ca="1">ROUND(VLOOKUP($O24,age!$A$2:$M$479,3,FALSE),1)</f>
        <v>#N/A</v>
      </c>
      <c r="S24" s="20" t="e">
        <f ca="1">ROUND(VLOOKUP($O24,age!$A$2:$M$479,4,FALSE),1)</f>
        <v>#N/A</v>
      </c>
      <c r="T24" s="20" t="e">
        <f ca="1">ROUND(VLOOKUP($O24,age!$A$2:$M$479,5,FALSE),1)</f>
        <v>#N/A</v>
      </c>
      <c r="U24" s="20" t="e">
        <f ca="1">ROUND(VLOOKUP($O24,age!$A$2:$M$479,6,FALSE),1)</f>
        <v>#N/A</v>
      </c>
      <c r="V24" s="20" t="e">
        <f ca="1">ROUND(VLOOKUP($O24,age!$A$2:$M$479,7,FALSE),1)</f>
        <v>#N/A</v>
      </c>
      <c r="W24" s="20" t="e">
        <f ca="1">ROUND(VLOOKUP($O24,age!$A$2:$M$479,8,FALSE),1)</f>
        <v>#N/A</v>
      </c>
      <c r="X24" s="20" t="e">
        <f ca="1">ROUND(VLOOKUP($O24,age!$A$2:$M$479,9,FALSE),1)</f>
        <v>#N/A</v>
      </c>
      <c r="Y24" s="20" t="e">
        <f ca="1">ROUND(VLOOKUP($O24,age!$A$2:$M$479,10,FALSE),1)</f>
        <v>#N/A</v>
      </c>
      <c r="Z24" s="20" t="e">
        <f ca="1">ROUND(VLOOKUP($O24,age!$A$2:$M$479,11,FALSE),1)</f>
        <v>#N/A</v>
      </c>
      <c r="AA24" s="20" t="e">
        <f ca="1">ROUND(VLOOKUP($O24,age!$A$2:$M$479,12,FALSE),1)</f>
        <v>#N/A</v>
      </c>
      <c r="AB24" s="20" t="e">
        <f ca="1">ROUND(VLOOKUP($O24,age!$A$2:$M$479,13,FALSE),1)</f>
        <v>#N/A</v>
      </c>
      <c r="AC24" s="20" t="e">
        <f>ROUND(VLOOKUP($P24,ht!$A$2:$H$423,2,FALSE),1)</f>
        <v>#N/A</v>
      </c>
      <c r="AD24" s="38" t="e">
        <f>ROUND(VLOOKUP($P24,ht!$A$2:$H$423,3,FALSE),1)</f>
        <v>#N/A</v>
      </c>
      <c r="AE24" s="20" t="e">
        <f>ROUND(VLOOKUP($P24,ht!$A$2:$H$423,4,FALSE),1)</f>
        <v>#N/A</v>
      </c>
      <c r="AF24" s="20" t="e">
        <f>ROUND(VLOOKUP($P24,ht!$A$2:$H$423,5,FALSE),1)</f>
        <v>#N/A</v>
      </c>
      <c r="AG24" s="20" t="e">
        <f>ROUND(VLOOKUP($P24,ht!$A$2:$H$423,6,FALSE),1)</f>
        <v>#N/A</v>
      </c>
      <c r="AH24" s="20" t="e">
        <f>ROUND(VLOOKUP($P24,ht!$A$2:$H$423,7,FALSE),1)</f>
        <v>#N/A</v>
      </c>
      <c r="AI24" s="20" t="e">
        <f>ROUND(VLOOKUP($P24,ht!$A$2:$H$423,8,FALSE),1)</f>
        <v>#N/A</v>
      </c>
    </row>
    <row r="25" spans="1:35" x14ac:dyDescent="0.75">
      <c r="A25" s="4"/>
      <c r="B25" s="5"/>
      <c r="C25" s="6"/>
      <c r="D25" s="16"/>
      <c r="E25" s="6">
        <f t="shared" ca="1" si="0"/>
        <v>123.52054794520548</v>
      </c>
      <c r="F25" s="6">
        <f t="shared" ca="1" si="2"/>
        <v>123</v>
      </c>
      <c r="G25" s="6">
        <f t="shared" ca="1" si="3"/>
        <v>6</v>
      </c>
      <c r="H25" s="6"/>
      <c r="I25" s="6"/>
      <c r="J25" s="35" t="str">
        <f t="shared" si="8"/>
        <v/>
      </c>
      <c r="K25" s="35" t="str">
        <f t="shared" si="4"/>
        <v/>
      </c>
      <c r="L25" s="35" t="str">
        <f t="shared" si="5"/>
        <v/>
      </c>
      <c r="M25" s="36" t="str">
        <f>Profile!$B$14</f>
        <v>700101-1</v>
      </c>
      <c r="N25" s="37">
        <f t="shared" ca="1" si="1"/>
        <v>45085</v>
      </c>
      <c r="O25" s="20" t="str">
        <f t="shared" ca="1" si="6"/>
        <v>1482</v>
      </c>
      <c r="P25" s="20" t="str">
        <f t="shared" si="7"/>
        <v>0</v>
      </c>
      <c r="Q25" s="20" t="e">
        <f ca="1">ROUND(VLOOKUP($O25,age!$A$2:$M$479,2,FALSE),1)</f>
        <v>#N/A</v>
      </c>
      <c r="R25" s="20" t="e">
        <f ca="1">ROUND(VLOOKUP($O25,age!$A$2:$M$479,3,FALSE),1)</f>
        <v>#N/A</v>
      </c>
      <c r="S25" s="20" t="e">
        <f ca="1">ROUND(VLOOKUP($O25,age!$A$2:$M$479,4,FALSE),1)</f>
        <v>#N/A</v>
      </c>
      <c r="T25" s="20" t="e">
        <f ca="1">ROUND(VLOOKUP($O25,age!$A$2:$M$479,5,FALSE),1)</f>
        <v>#N/A</v>
      </c>
      <c r="U25" s="20" t="e">
        <f ca="1">ROUND(VLOOKUP($O25,age!$A$2:$M$479,6,FALSE),1)</f>
        <v>#N/A</v>
      </c>
      <c r="V25" s="20" t="e">
        <f ca="1">ROUND(VLOOKUP($O25,age!$A$2:$M$479,7,FALSE),1)</f>
        <v>#N/A</v>
      </c>
      <c r="W25" s="20" t="e">
        <f ca="1">ROUND(VLOOKUP($O25,age!$A$2:$M$479,8,FALSE),1)</f>
        <v>#N/A</v>
      </c>
      <c r="X25" s="20" t="e">
        <f ca="1">ROUND(VLOOKUP($O25,age!$A$2:$M$479,9,FALSE),1)</f>
        <v>#N/A</v>
      </c>
      <c r="Y25" s="20" t="e">
        <f ca="1">ROUND(VLOOKUP($O25,age!$A$2:$M$479,10,FALSE),1)</f>
        <v>#N/A</v>
      </c>
      <c r="Z25" s="20" t="e">
        <f ca="1">ROUND(VLOOKUP($O25,age!$A$2:$M$479,11,FALSE),1)</f>
        <v>#N/A</v>
      </c>
      <c r="AA25" s="20" t="e">
        <f ca="1">ROUND(VLOOKUP($O25,age!$A$2:$M$479,12,FALSE),1)</f>
        <v>#N/A</v>
      </c>
      <c r="AB25" s="20" t="e">
        <f ca="1">ROUND(VLOOKUP($O25,age!$A$2:$M$479,13,FALSE),1)</f>
        <v>#N/A</v>
      </c>
      <c r="AC25" s="20" t="e">
        <f>ROUND(VLOOKUP($P25,ht!$A$2:$H$423,2,FALSE),1)</f>
        <v>#N/A</v>
      </c>
      <c r="AD25" s="38" t="e">
        <f>ROUND(VLOOKUP($P25,ht!$A$2:$H$423,3,FALSE),1)</f>
        <v>#N/A</v>
      </c>
      <c r="AE25" s="20" t="e">
        <f>ROUND(VLOOKUP($P25,ht!$A$2:$H$423,4,FALSE),1)</f>
        <v>#N/A</v>
      </c>
      <c r="AF25" s="20" t="e">
        <f>ROUND(VLOOKUP($P25,ht!$A$2:$H$423,5,FALSE),1)</f>
        <v>#N/A</v>
      </c>
      <c r="AG25" s="20" t="e">
        <f>ROUND(VLOOKUP($P25,ht!$A$2:$H$423,6,FALSE),1)</f>
        <v>#N/A</v>
      </c>
      <c r="AH25" s="20" t="e">
        <f>ROUND(VLOOKUP($P25,ht!$A$2:$H$423,7,FALSE),1)</f>
        <v>#N/A</v>
      </c>
      <c r="AI25" s="20" t="e">
        <f>ROUND(VLOOKUP($P25,ht!$A$2:$H$423,8,FALSE),1)</f>
        <v>#N/A</v>
      </c>
    </row>
    <row r="26" spans="1:35" x14ac:dyDescent="0.75">
      <c r="A26" s="4"/>
      <c r="B26" s="5"/>
      <c r="C26" s="6"/>
      <c r="D26" s="16"/>
      <c r="E26" s="6">
        <f t="shared" ca="1" si="0"/>
        <v>123.52054794520548</v>
      </c>
      <c r="F26" s="6">
        <f t="shared" ca="1" si="2"/>
        <v>123</v>
      </c>
      <c r="G26" s="6">
        <f t="shared" ca="1" si="3"/>
        <v>6</v>
      </c>
      <c r="H26" s="6"/>
      <c r="I26" s="6"/>
      <c r="J26" s="35" t="str">
        <f t="shared" si="8"/>
        <v/>
      </c>
      <c r="K26" s="35" t="str">
        <f t="shared" si="4"/>
        <v/>
      </c>
      <c r="L26" s="35" t="str">
        <f t="shared" si="5"/>
        <v/>
      </c>
      <c r="M26" s="36" t="str">
        <f>Profile!$B$14</f>
        <v>700101-1</v>
      </c>
      <c r="N26" s="37">
        <f t="shared" ca="1" si="1"/>
        <v>45085</v>
      </c>
      <c r="O26" s="20" t="str">
        <f t="shared" ca="1" si="6"/>
        <v>1482</v>
      </c>
      <c r="P26" s="20" t="str">
        <f t="shared" si="7"/>
        <v>0</v>
      </c>
      <c r="Q26" s="20" t="e">
        <f ca="1">ROUND(VLOOKUP($O26,age!$A$2:$M$479,2,FALSE),1)</f>
        <v>#N/A</v>
      </c>
      <c r="R26" s="20" t="e">
        <f ca="1">ROUND(VLOOKUP($O26,age!$A$2:$M$479,3,FALSE),1)</f>
        <v>#N/A</v>
      </c>
      <c r="S26" s="20" t="e">
        <f ca="1">ROUND(VLOOKUP($O26,age!$A$2:$M$479,4,FALSE),1)</f>
        <v>#N/A</v>
      </c>
      <c r="T26" s="20" t="e">
        <f ca="1">ROUND(VLOOKUP($O26,age!$A$2:$M$479,5,FALSE),1)</f>
        <v>#N/A</v>
      </c>
      <c r="U26" s="20" t="e">
        <f ca="1">ROUND(VLOOKUP($O26,age!$A$2:$M$479,6,FALSE),1)</f>
        <v>#N/A</v>
      </c>
      <c r="V26" s="20" t="e">
        <f ca="1">ROUND(VLOOKUP($O26,age!$A$2:$M$479,7,FALSE),1)</f>
        <v>#N/A</v>
      </c>
      <c r="W26" s="20" t="e">
        <f ca="1">ROUND(VLOOKUP($O26,age!$A$2:$M$479,8,FALSE),1)</f>
        <v>#N/A</v>
      </c>
      <c r="X26" s="20" t="e">
        <f ca="1">ROUND(VLOOKUP($O26,age!$A$2:$M$479,9,FALSE),1)</f>
        <v>#N/A</v>
      </c>
      <c r="Y26" s="20" t="e">
        <f ca="1">ROUND(VLOOKUP($O26,age!$A$2:$M$479,10,FALSE),1)</f>
        <v>#N/A</v>
      </c>
      <c r="Z26" s="20" t="e">
        <f ca="1">ROUND(VLOOKUP($O26,age!$A$2:$M$479,11,FALSE),1)</f>
        <v>#N/A</v>
      </c>
      <c r="AA26" s="20" t="e">
        <f ca="1">ROUND(VLOOKUP($O26,age!$A$2:$M$479,12,FALSE),1)</f>
        <v>#N/A</v>
      </c>
      <c r="AB26" s="20" t="e">
        <f ca="1">ROUND(VLOOKUP($O26,age!$A$2:$M$479,13,FALSE),1)</f>
        <v>#N/A</v>
      </c>
      <c r="AC26" s="20" t="e">
        <f>ROUND(VLOOKUP($P26,ht!$A$2:$H$423,2,FALSE),1)</f>
        <v>#N/A</v>
      </c>
      <c r="AD26" s="38" t="e">
        <f>ROUND(VLOOKUP($P26,ht!$A$2:$H$423,3,FALSE),1)</f>
        <v>#N/A</v>
      </c>
      <c r="AE26" s="20" t="e">
        <f>ROUND(VLOOKUP($P26,ht!$A$2:$H$423,4,FALSE),1)</f>
        <v>#N/A</v>
      </c>
      <c r="AF26" s="20" t="e">
        <f>ROUND(VLOOKUP($P26,ht!$A$2:$H$423,5,FALSE),1)</f>
        <v>#N/A</v>
      </c>
      <c r="AG26" s="20" t="e">
        <f>ROUND(VLOOKUP($P26,ht!$A$2:$H$423,6,FALSE),1)</f>
        <v>#N/A</v>
      </c>
      <c r="AH26" s="20" t="e">
        <f>ROUND(VLOOKUP($P26,ht!$A$2:$H$423,7,FALSE),1)</f>
        <v>#N/A</v>
      </c>
      <c r="AI26" s="20" t="e">
        <f>ROUND(VLOOKUP($P26,ht!$A$2:$H$423,8,FALSE),1)</f>
        <v>#N/A</v>
      </c>
    </row>
    <row r="27" spans="1:35" x14ac:dyDescent="0.75">
      <c r="A27" s="4"/>
      <c r="B27" s="5"/>
      <c r="C27" s="6"/>
      <c r="D27" s="16"/>
      <c r="E27" s="6">
        <f t="shared" ca="1" si="0"/>
        <v>123.52054794520548</v>
      </c>
      <c r="F27" s="6">
        <f t="shared" ca="1" si="2"/>
        <v>123</v>
      </c>
      <c r="G27" s="6">
        <f t="shared" ca="1" si="3"/>
        <v>6</v>
      </c>
      <c r="H27" s="6"/>
      <c r="I27" s="6"/>
      <c r="J27" s="35" t="str">
        <f t="shared" si="8"/>
        <v/>
      </c>
      <c r="K27" s="35" t="str">
        <f t="shared" si="4"/>
        <v/>
      </c>
      <c r="L27" s="35" t="str">
        <f t="shared" si="5"/>
        <v/>
      </c>
      <c r="M27" s="36" t="str">
        <f>Profile!$B$14</f>
        <v>700101-1</v>
      </c>
      <c r="N27" s="37">
        <f t="shared" ca="1" si="1"/>
        <v>45085</v>
      </c>
      <c r="O27" s="20" t="str">
        <f t="shared" ca="1" si="6"/>
        <v>1482</v>
      </c>
      <c r="P27" s="20" t="str">
        <f t="shared" si="7"/>
        <v>0</v>
      </c>
      <c r="Q27" s="20" t="e">
        <f ca="1">ROUND(VLOOKUP($O27,age!$A$2:$M$479,2,FALSE),1)</f>
        <v>#N/A</v>
      </c>
      <c r="R27" s="20" t="e">
        <f ca="1">ROUND(VLOOKUP($O27,age!$A$2:$M$479,3,FALSE),1)</f>
        <v>#N/A</v>
      </c>
      <c r="S27" s="20" t="e">
        <f ca="1">ROUND(VLOOKUP($O27,age!$A$2:$M$479,4,FALSE),1)</f>
        <v>#N/A</v>
      </c>
      <c r="T27" s="20" t="e">
        <f ca="1">ROUND(VLOOKUP($O27,age!$A$2:$M$479,5,FALSE),1)</f>
        <v>#N/A</v>
      </c>
      <c r="U27" s="20" t="e">
        <f ca="1">ROUND(VLOOKUP($O27,age!$A$2:$M$479,6,FALSE),1)</f>
        <v>#N/A</v>
      </c>
      <c r="V27" s="20" t="e">
        <f ca="1">ROUND(VLOOKUP($O27,age!$A$2:$M$479,7,FALSE),1)</f>
        <v>#N/A</v>
      </c>
      <c r="W27" s="20" t="e">
        <f ca="1">ROUND(VLOOKUP($O27,age!$A$2:$M$479,8,FALSE),1)</f>
        <v>#N/A</v>
      </c>
      <c r="X27" s="20" t="e">
        <f ca="1">ROUND(VLOOKUP($O27,age!$A$2:$M$479,9,FALSE),1)</f>
        <v>#N/A</v>
      </c>
      <c r="Y27" s="20" t="e">
        <f ca="1">ROUND(VLOOKUP($O27,age!$A$2:$M$479,10,FALSE),1)</f>
        <v>#N/A</v>
      </c>
      <c r="Z27" s="20" t="e">
        <f ca="1">ROUND(VLOOKUP($O27,age!$A$2:$M$479,11,FALSE),1)</f>
        <v>#N/A</v>
      </c>
      <c r="AA27" s="20" t="e">
        <f ca="1">ROUND(VLOOKUP($O27,age!$A$2:$M$479,12,FALSE),1)</f>
        <v>#N/A</v>
      </c>
      <c r="AB27" s="20" t="e">
        <f ca="1">ROUND(VLOOKUP($O27,age!$A$2:$M$479,13,FALSE),1)</f>
        <v>#N/A</v>
      </c>
      <c r="AC27" s="20" t="e">
        <f>ROUND(VLOOKUP($P27,ht!$A$2:$H$423,2,FALSE),1)</f>
        <v>#N/A</v>
      </c>
      <c r="AD27" s="38" t="e">
        <f>ROUND(VLOOKUP($P27,ht!$A$2:$H$423,3,FALSE),1)</f>
        <v>#N/A</v>
      </c>
      <c r="AE27" s="20" t="e">
        <f>ROUND(VLOOKUP($P27,ht!$A$2:$H$423,4,FALSE),1)</f>
        <v>#N/A</v>
      </c>
      <c r="AF27" s="20" t="e">
        <f>ROUND(VLOOKUP($P27,ht!$A$2:$H$423,5,FALSE),1)</f>
        <v>#N/A</v>
      </c>
      <c r="AG27" s="20" t="e">
        <f>ROUND(VLOOKUP($P27,ht!$A$2:$H$423,6,FALSE),1)</f>
        <v>#N/A</v>
      </c>
      <c r="AH27" s="20" t="e">
        <f>ROUND(VLOOKUP($P27,ht!$A$2:$H$423,7,FALSE),1)</f>
        <v>#N/A</v>
      </c>
      <c r="AI27" s="20" t="e">
        <f>ROUND(VLOOKUP($P27,ht!$A$2:$H$423,8,FALSE),1)</f>
        <v>#N/A</v>
      </c>
    </row>
    <row r="28" spans="1:35" x14ac:dyDescent="0.75">
      <c r="A28" s="4"/>
      <c r="B28" s="5"/>
      <c r="C28" s="6"/>
      <c r="D28" s="16"/>
      <c r="E28" s="6">
        <f t="shared" ca="1" si="0"/>
        <v>123.52054794520548</v>
      </c>
      <c r="F28" s="6">
        <f t="shared" ca="1" si="2"/>
        <v>123</v>
      </c>
      <c r="G28" s="6">
        <f t="shared" ca="1" si="3"/>
        <v>6</v>
      </c>
      <c r="H28" s="6"/>
      <c r="I28" s="6"/>
      <c r="J28" s="35" t="str">
        <f t="shared" si="8"/>
        <v/>
      </c>
      <c r="K28" s="35" t="str">
        <f t="shared" si="4"/>
        <v/>
      </c>
      <c r="L28" s="35" t="str">
        <f t="shared" si="5"/>
        <v/>
      </c>
      <c r="M28" s="36" t="str">
        <f>Profile!$B$14</f>
        <v>700101-1</v>
      </c>
      <c r="N28" s="37">
        <f t="shared" ca="1" si="1"/>
        <v>45085</v>
      </c>
      <c r="O28" s="20" t="str">
        <f t="shared" ca="1" si="6"/>
        <v>1482</v>
      </c>
      <c r="P28" s="20" t="str">
        <f t="shared" si="7"/>
        <v>0</v>
      </c>
      <c r="Q28" s="20" t="e">
        <f ca="1">ROUND(VLOOKUP($O28,age!$A$2:$M$479,2,FALSE),1)</f>
        <v>#N/A</v>
      </c>
      <c r="R28" s="20" t="e">
        <f ca="1">ROUND(VLOOKUP($O28,age!$A$2:$M$479,3,FALSE),1)</f>
        <v>#N/A</v>
      </c>
      <c r="S28" s="20" t="e">
        <f ca="1">ROUND(VLOOKUP($O28,age!$A$2:$M$479,4,FALSE),1)</f>
        <v>#N/A</v>
      </c>
      <c r="T28" s="20" t="e">
        <f ca="1">ROUND(VLOOKUP($O28,age!$A$2:$M$479,5,FALSE),1)</f>
        <v>#N/A</v>
      </c>
      <c r="U28" s="20" t="e">
        <f ca="1">ROUND(VLOOKUP($O28,age!$A$2:$M$479,6,FALSE),1)</f>
        <v>#N/A</v>
      </c>
      <c r="V28" s="20" t="e">
        <f ca="1">ROUND(VLOOKUP($O28,age!$A$2:$M$479,7,FALSE),1)</f>
        <v>#N/A</v>
      </c>
      <c r="W28" s="20" t="e">
        <f ca="1">ROUND(VLOOKUP($O28,age!$A$2:$M$479,8,FALSE),1)</f>
        <v>#N/A</v>
      </c>
      <c r="X28" s="20" t="e">
        <f ca="1">ROUND(VLOOKUP($O28,age!$A$2:$M$479,9,FALSE),1)</f>
        <v>#N/A</v>
      </c>
      <c r="Y28" s="20" t="e">
        <f ca="1">ROUND(VLOOKUP($O28,age!$A$2:$M$479,10,FALSE),1)</f>
        <v>#N/A</v>
      </c>
      <c r="Z28" s="20" t="e">
        <f ca="1">ROUND(VLOOKUP($O28,age!$A$2:$M$479,11,FALSE),1)</f>
        <v>#N/A</v>
      </c>
      <c r="AA28" s="20" t="e">
        <f ca="1">ROUND(VLOOKUP($O28,age!$A$2:$M$479,12,FALSE),1)</f>
        <v>#N/A</v>
      </c>
      <c r="AB28" s="20" t="e">
        <f ca="1">ROUND(VLOOKUP($O28,age!$A$2:$M$479,13,FALSE),1)</f>
        <v>#N/A</v>
      </c>
      <c r="AC28" s="20" t="e">
        <f>ROUND(VLOOKUP($P28,ht!$A$2:$H$423,2,FALSE),1)</f>
        <v>#N/A</v>
      </c>
      <c r="AD28" s="38" t="e">
        <f>ROUND(VLOOKUP($P28,ht!$A$2:$H$423,3,FALSE),1)</f>
        <v>#N/A</v>
      </c>
      <c r="AE28" s="20" t="e">
        <f>ROUND(VLOOKUP($P28,ht!$A$2:$H$423,4,FALSE),1)</f>
        <v>#N/A</v>
      </c>
      <c r="AF28" s="20" t="e">
        <f>ROUND(VLOOKUP($P28,ht!$A$2:$H$423,5,FALSE),1)</f>
        <v>#N/A</v>
      </c>
      <c r="AG28" s="20" t="e">
        <f>ROUND(VLOOKUP($P28,ht!$A$2:$H$423,6,FALSE),1)</f>
        <v>#N/A</v>
      </c>
      <c r="AH28" s="20" t="e">
        <f>ROUND(VLOOKUP($P28,ht!$A$2:$H$423,7,FALSE),1)</f>
        <v>#N/A</v>
      </c>
      <c r="AI28" s="20" t="e">
        <f>ROUND(VLOOKUP($P28,ht!$A$2:$H$423,8,FALSE),1)</f>
        <v>#N/A</v>
      </c>
    </row>
    <row r="29" spans="1:35" x14ac:dyDescent="0.75">
      <c r="A29" s="4"/>
      <c r="B29" s="5"/>
      <c r="C29" s="6"/>
      <c r="D29" s="16"/>
      <c r="E29" s="6">
        <f t="shared" ca="1" si="0"/>
        <v>123.52054794520548</v>
      </c>
      <c r="F29" s="6">
        <f t="shared" ca="1" si="2"/>
        <v>123</v>
      </c>
      <c r="G29" s="6">
        <f t="shared" ca="1" si="3"/>
        <v>6</v>
      </c>
      <c r="H29" s="6"/>
      <c r="I29" s="6"/>
      <c r="J29" s="35" t="str">
        <f t="shared" si="8"/>
        <v/>
      </c>
      <c r="K29" s="35" t="str">
        <f t="shared" si="4"/>
        <v/>
      </c>
      <c r="L29" s="35" t="str">
        <f t="shared" si="5"/>
        <v/>
      </c>
      <c r="M29" s="36" t="str">
        <f>Profile!$B$14</f>
        <v>700101-1</v>
      </c>
      <c r="N29" s="37">
        <f t="shared" ca="1" si="1"/>
        <v>45085</v>
      </c>
      <c r="O29" s="20" t="str">
        <f t="shared" ca="1" si="6"/>
        <v>1482</v>
      </c>
      <c r="P29" s="20" t="str">
        <f t="shared" si="7"/>
        <v>0</v>
      </c>
      <c r="Q29" s="20" t="e">
        <f ca="1">ROUND(VLOOKUP($O29,age!$A$2:$M$479,2,FALSE),1)</f>
        <v>#N/A</v>
      </c>
      <c r="R29" s="20" t="e">
        <f ca="1">ROUND(VLOOKUP($O29,age!$A$2:$M$479,3,FALSE),1)</f>
        <v>#N/A</v>
      </c>
      <c r="S29" s="20" t="e">
        <f ca="1">ROUND(VLOOKUP($O29,age!$A$2:$M$479,4,FALSE),1)</f>
        <v>#N/A</v>
      </c>
      <c r="T29" s="20" t="e">
        <f ca="1">ROUND(VLOOKUP($O29,age!$A$2:$M$479,5,FALSE),1)</f>
        <v>#N/A</v>
      </c>
      <c r="U29" s="20" t="e">
        <f ca="1">ROUND(VLOOKUP($O29,age!$A$2:$M$479,6,FALSE),1)</f>
        <v>#N/A</v>
      </c>
      <c r="V29" s="20" t="e">
        <f ca="1">ROUND(VLOOKUP($O29,age!$A$2:$M$479,7,FALSE),1)</f>
        <v>#N/A</v>
      </c>
      <c r="W29" s="20" t="e">
        <f ca="1">ROUND(VLOOKUP($O29,age!$A$2:$M$479,8,FALSE),1)</f>
        <v>#N/A</v>
      </c>
      <c r="X29" s="20" t="e">
        <f ca="1">ROUND(VLOOKUP($O29,age!$A$2:$M$479,9,FALSE),1)</f>
        <v>#N/A</v>
      </c>
      <c r="Y29" s="20" t="e">
        <f ca="1">ROUND(VLOOKUP($O29,age!$A$2:$M$479,10,FALSE),1)</f>
        <v>#N/A</v>
      </c>
      <c r="Z29" s="20" t="e">
        <f ca="1">ROUND(VLOOKUP($O29,age!$A$2:$M$479,11,FALSE),1)</f>
        <v>#N/A</v>
      </c>
      <c r="AA29" s="20" t="e">
        <f ca="1">ROUND(VLOOKUP($O29,age!$A$2:$M$479,12,FALSE),1)</f>
        <v>#N/A</v>
      </c>
      <c r="AB29" s="20" t="e">
        <f ca="1">ROUND(VLOOKUP($O29,age!$A$2:$M$479,13,FALSE),1)</f>
        <v>#N/A</v>
      </c>
      <c r="AC29" s="20" t="e">
        <f>ROUND(VLOOKUP($P29,ht!$A$2:$H$423,2,FALSE),1)</f>
        <v>#N/A</v>
      </c>
      <c r="AD29" s="38" t="e">
        <f>ROUND(VLOOKUP($P29,ht!$A$2:$H$423,3,FALSE),1)</f>
        <v>#N/A</v>
      </c>
      <c r="AE29" s="20" t="e">
        <f>ROUND(VLOOKUP($P29,ht!$A$2:$H$423,4,FALSE),1)</f>
        <v>#N/A</v>
      </c>
      <c r="AF29" s="20" t="e">
        <f>ROUND(VLOOKUP($P29,ht!$A$2:$H$423,5,FALSE),1)</f>
        <v>#N/A</v>
      </c>
      <c r="AG29" s="20" t="e">
        <f>ROUND(VLOOKUP($P29,ht!$A$2:$H$423,6,FALSE),1)</f>
        <v>#N/A</v>
      </c>
      <c r="AH29" s="20" t="e">
        <f>ROUND(VLOOKUP($P29,ht!$A$2:$H$423,7,FALSE),1)</f>
        <v>#N/A</v>
      </c>
      <c r="AI29" s="20" t="e">
        <f>ROUND(VLOOKUP($P29,ht!$A$2:$H$423,8,FALSE),1)</f>
        <v>#N/A</v>
      </c>
    </row>
    <row r="30" spans="1:35" x14ac:dyDescent="0.75">
      <c r="A30" s="4"/>
      <c r="B30" s="5"/>
      <c r="C30" s="6"/>
      <c r="D30" s="16"/>
      <c r="E30" s="6">
        <f t="shared" ca="1" si="0"/>
        <v>123.52054794520548</v>
      </c>
      <c r="F30" s="6">
        <f t="shared" ca="1" si="2"/>
        <v>123</v>
      </c>
      <c r="G30" s="6">
        <f t="shared" ca="1" si="3"/>
        <v>6</v>
      </c>
      <c r="H30" s="6"/>
      <c r="I30" s="6"/>
      <c r="J30" s="35" t="str">
        <f t="shared" si="8"/>
        <v/>
      </c>
      <c r="K30" s="35" t="str">
        <f t="shared" si="4"/>
        <v/>
      </c>
      <c r="L30" s="35" t="str">
        <f t="shared" si="5"/>
        <v/>
      </c>
      <c r="M30" s="36" t="str">
        <f>Profile!$B$14</f>
        <v>700101-1</v>
      </c>
      <c r="N30" s="37">
        <f t="shared" ca="1" si="1"/>
        <v>45085</v>
      </c>
      <c r="O30" s="20" t="str">
        <f t="shared" ca="1" si="6"/>
        <v>1482</v>
      </c>
      <c r="P30" s="20" t="str">
        <f t="shared" si="7"/>
        <v>0</v>
      </c>
      <c r="Q30" s="20" t="e">
        <f ca="1">ROUND(VLOOKUP($O30,age!$A$2:$M$479,2,FALSE),1)</f>
        <v>#N/A</v>
      </c>
      <c r="R30" s="20" t="e">
        <f ca="1">ROUND(VLOOKUP($O30,age!$A$2:$M$479,3,FALSE),1)</f>
        <v>#N/A</v>
      </c>
      <c r="S30" s="20" t="e">
        <f ca="1">ROUND(VLOOKUP($O30,age!$A$2:$M$479,4,FALSE),1)</f>
        <v>#N/A</v>
      </c>
      <c r="T30" s="20" t="e">
        <f ca="1">ROUND(VLOOKUP($O30,age!$A$2:$M$479,5,FALSE),1)</f>
        <v>#N/A</v>
      </c>
      <c r="U30" s="20" t="e">
        <f ca="1">ROUND(VLOOKUP($O30,age!$A$2:$M$479,6,FALSE),1)</f>
        <v>#N/A</v>
      </c>
      <c r="V30" s="20" t="e">
        <f ca="1">ROUND(VLOOKUP($O30,age!$A$2:$M$479,7,FALSE),1)</f>
        <v>#N/A</v>
      </c>
      <c r="W30" s="20" t="e">
        <f ca="1">ROUND(VLOOKUP($O30,age!$A$2:$M$479,8,FALSE),1)</f>
        <v>#N/A</v>
      </c>
      <c r="X30" s="20" t="e">
        <f ca="1">ROUND(VLOOKUP($O30,age!$A$2:$M$479,9,FALSE),1)</f>
        <v>#N/A</v>
      </c>
      <c r="Y30" s="20" t="e">
        <f ca="1">ROUND(VLOOKUP($O30,age!$A$2:$M$479,10,FALSE),1)</f>
        <v>#N/A</v>
      </c>
      <c r="Z30" s="20" t="e">
        <f ca="1">ROUND(VLOOKUP($O30,age!$A$2:$M$479,11,FALSE),1)</f>
        <v>#N/A</v>
      </c>
      <c r="AA30" s="20" t="e">
        <f ca="1">ROUND(VLOOKUP($O30,age!$A$2:$M$479,12,FALSE),1)</f>
        <v>#N/A</v>
      </c>
      <c r="AB30" s="20" t="e">
        <f ca="1">ROUND(VLOOKUP($O30,age!$A$2:$M$479,13,FALSE),1)</f>
        <v>#N/A</v>
      </c>
      <c r="AC30" s="20" t="e">
        <f>ROUND(VLOOKUP($P30,ht!$A$2:$H$423,2,FALSE),1)</f>
        <v>#N/A</v>
      </c>
      <c r="AD30" s="38" t="e">
        <f>ROUND(VLOOKUP($P30,ht!$A$2:$H$423,3,FALSE),1)</f>
        <v>#N/A</v>
      </c>
      <c r="AE30" s="20" t="e">
        <f>ROUND(VLOOKUP($P30,ht!$A$2:$H$423,4,FALSE),1)</f>
        <v>#N/A</v>
      </c>
      <c r="AF30" s="20" t="e">
        <f>ROUND(VLOOKUP($P30,ht!$A$2:$H$423,5,FALSE),1)</f>
        <v>#N/A</v>
      </c>
      <c r="AG30" s="20" t="e">
        <f>ROUND(VLOOKUP($P30,ht!$A$2:$H$423,6,FALSE),1)</f>
        <v>#N/A</v>
      </c>
      <c r="AH30" s="20" t="e">
        <f>ROUND(VLOOKUP($P30,ht!$A$2:$H$423,7,FALSE),1)</f>
        <v>#N/A</v>
      </c>
      <c r="AI30" s="20" t="e">
        <f>ROUND(VLOOKUP($P30,ht!$A$2:$H$423,8,FALSE),1)</f>
        <v>#N/A</v>
      </c>
    </row>
    <row r="31" spans="1:35" x14ac:dyDescent="0.75">
      <c r="A31" s="4"/>
      <c r="B31" s="5"/>
      <c r="C31" s="6"/>
      <c r="D31" s="16"/>
      <c r="E31" s="6">
        <f t="shared" ca="1" si="0"/>
        <v>123.52054794520548</v>
      </c>
      <c r="F31" s="6">
        <f t="shared" ca="1" si="2"/>
        <v>123</v>
      </c>
      <c r="G31" s="6">
        <f t="shared" ca="1" si="3"/>
        <v>6</v>
      </c>
      <c r="H31" s="6"/>
      <c r="I31" s="6"/>
      <c r="J31" s="35" t="str">
        <f t="shared" si="8"/>
        <v/>
      </c>
      <c r="K31" s="35" t="str">
        <f t="shared" si="4"/>
        <v/>
      </c>
      <c r="L31" s="35" t="str">
        <f t="shared" si="5"/>
        <v/>
      </c>
      <c r="M31" s="36" t="str">
        <f>Profile!$B$14</f>
        <v>700101-1</v>
      </c>
      <c r="N31" s="37">
        <f t="shared" ca="1" si="1"/>
        <v>45085</v>
      </c>
      <c r="O31" s="20" t="str">
        <f t="shared" ca="1" si="6"/>
        <v>1482</v>
      </c>
      <c r="P31" s="20" t="str">
        <f t="shared" si="7"/>
        <v>0</v>
      </c>
      <c r="Q31" s="20" t="e">
        <f ca="1">ROUND(VLOOKUP($O31,age!$A$2:$M$479,2,FALSE),1)</f>
        <v>#N/A</v>
      </c>
      <c r="R31" s="20" t="e">
        <f ca="1">ROUND(VLOOKUP($O31,age!$A$2:$M$479,3,FALSE),1)</f>
        <v>#N/A</v>
      </c>
      <c r="S31" s="20" t="e">
        <f ca="1">ROUND(VLOOKUP($O31,age!$A$2:$M$479,4,FALSE),1)</f>
        <v>#N/A</v>
      </c>
      <c r="T31" s="20" t="e">
        <f ca="1">ROUND(VLOOKUP($O31,age!$A$2:$M$479,5,FALSE),1)</f>
        <v>#N/A</v>
      </c>
      <c r="U31" s="20" t="e">
        <f ca="1">ROUND(VLOOKUP($O31,age!$A$2:$M$479,6,FALSE),1)</f>
        <v>#N/A</v>
      </c>
      <c r="V31" s="20" t="e">
        <f ca="1">ROUND(VLOOKUP($O31,age!$A$2:$M$479,7,FALSE),1)</f>
        <v>#N/A</v>
      </c>
      <c r="W31" s="20" t="e">
        <f ca="1">ROUND(VLOOKUP($O31,age!$A$2:$M$479,8,FALSE),1)</f>
        <v>#N/A</v>
      </c>
      <c r="X31" s="20" t="e">
        <f ca="1">ROUND(VLOOKUP($O31,age!$A$2:$M$479,9,FALSE),1)</f>
        <v>#N/A</v>
      </c>
      <c r="Y31" s="20" t="e">
        <f ca="1">ROUND(VLOOKUP($O31,age!$A$2:$M$479,10,FALSE),1)</f>
        <v>#N/A</v>
      </c>
      <c r="Z31" s="20" t="e">
        <f ca="1">ROUND(VLOOKUP($O31,age!$A$2:$M$479,11,FALSE),1)</f>
        <v>#N/A</v>
      </c>
      <c r="AA31" s="20" t="e">
        <f ca="1">ROUND(VLOOKUP($O31,age!$A$2:$M$479,12,FALSE),1)</f>
        <v>#N/A</v>
      </c>
      <c r="AB31" s="20" t="e">
        <f ca="1">ROUND(VLOOKUP($O31,age!$A$2:$M$479,13,FALSE),1)</f>
        <v>#N/A</v>
      </c>
      <c r="AC31" s="20" t="e">
        <f>ROUND(VLOOKUP($P31,ht!$A$2:$H$423,2,FALSE),1)</f>
        <v>#N/A</v>
      </c>
      <c r="AD31" s="38" t="e">
        <f>ROUND(VLOOKUP($P31,ht!$A$2:$H$423,3,FALSE),1)</f>
        <v>#N/A</v>
      </c>
      <c r="AE31" s="20" t="e">
        <f>ROUND(VLOOKUP($P31,ht!$A$2:$H$423,4,FALSE),1)</f>
        <v>#N/A</v>
      </c>
      <c r="AF31" s="20" t="e">
        <f>ROUND(VLOOKUP($P31,ht!$A$2:$H$423,5,FALSE),1)</f>
        <v>#N/A</v>
      </c>
      <c r="AG31" s="20" t="e">
        <f>ROUND(VLOOKUP($P31,ht!$A$2:$H$423,6,FALSE),1)</f>
        <v>#N/A</v>
      </c>
      <c r="AH31" s="20" t="e">
        <f>ROUND(VLOOKUP($P31,ht!$A$2:$H$423,7,FALSE),1)</f>
        <v>#N/A</v>
      </c>
      <c r="AI31" s="20" t="e">
        <f>ROUND(VLOOKUP($P31,ht!$A$2:$H$423,8,FALSE),1)</f>
        <v>#N/A</v>
      </c>
    </row>
    <row r="32" spans="1:35" x14ac:dyDescent="0.75">
      <c r="A32" s="4"/>
      <c r="B32" s="5"/>
      <c r="C32" s="6"/>
      <c r="D32" s="16"/>
      <c r="E32" s="6">
        <f t="shared" ca="1" si="0"/>
        <v>123.52054794520548</v>
      </c>
      <c r="F32" s="6">
        <f t="shared" ca="1" si="2"/>
        <v>123</v>
      </c>
      <c r="G32" s="6">
        <f t="shared" ca="1" si="3"/>
        <v>6</v>
      </c>
      <c r="H32" s="6"/>
      <c r="I32" s="6"/>
      <c r="J32" s="35" t="str">
        <f t="shared" si="8"/>
        <v/>
      </c>
      <c r="K32" s="35" t="str">
        <f t="shared" si="4"/>
        <v/>
      </c>
      <c r="L32" s="35" t="str">
        <f t="shared" si="5"/>
        <v/>
      </c>
      <c r="M32" s="36" t="str">
        <f>Profile!$B$14</f>
        <v>700101-1</v>
      </c>
      <c r="N32" s="37">
        <f t="shared" ca="1" si="1"/>
        <v>45085</v>
      </c>
      <c r="O32" s="20" t="str">
        <f t="shared" ca="1" si="6"/>
        <v>1482</v>
      </c>
      <c r="P32" s="20" t="str">
        <f t="shared" si="7"/>
        <v>0</v>
      </c>
      <c r="Q32" s="20" t="e">
        <f ca="1">ROUND(VLOOKUP($O32,age!$A$2:$M$479,2,FALSE),1)</f>
        <v>#N/A</v>
      </c>
      <c r="R32" s="20" t="e">
        <f ca="1">ROUND(VLOOKUP($O32,age!$A$2:$M$479,3,FALSE),1)</f>
        <v>#N/A</v>
      </c>
      <c r="S32" s="20" t="e">
        <f ca="1">ROUND(VLOOKUP($O32,age!$A$2:$M$479,4,FALSE),1)</f>
        <v>#N/A</v>
      </c>
      <c r="T32" s="20" t="e">
        <f ca="1">ROUND(VLOOKUP($O32,age!$A$2:$M$479,5,FALSE),1)</f>
        <v>#N/A</v>
      </c>
      <c r="U32" s="20" t="e">
        <f ca="1">ROUND(VLOOKUP($O32,age!$A$2:$M$479,6,FALSE),1)</f>
        <v>#N/A</v>
      </c>
      <c r="V32" s="20" t="e">
        <f ca="1">ROUND(VLOOKUP($O32,age!$A$2:$M$479,7,FALSE),1)</f>
        <v>#N/A</v>
      </c>
      <c r="W32" s="20" t="e">
        <f ca="1">ROUND(VLOOKUP($O32,age!$A$2:$M$479,8,FALSE),1)</f>
        <v>#N/A</v>
      </c>
      <c r="X32" s="20" t="e">
        <f ca="1">ROUND(VLOOKUP($O32,age!$A$2:$M$479,9,FALSE),1)</f>
        <v>#N/A</v>
      </c>
      <c r="Y32" s="20" t="e">
        <f ca="1">ROUND(VLOOKUP($O32,age!$A$2:$M$479,10,FALSE),1)</f>
        <v>#N/A</v>
      </c>
      <c r="Z32" s="20" t="e">
        <f ca="1">ROUND(VLOOKUP($O32,age!$A$2:$M$479,11,FALSE),1)</f>
        <v>#N/A</v>
      </c>
      <c r="AA32" s="20" t="e">
        <f ca="1">ROUND(VLOOKUP($O32,age!$A$2:$M$479,12,FALSE),1)</f>
        <v>#N/A</v>
      </c>
      <c r="AB32" s="20" t="e">
        <f ca="1">ROUND(VLOOKUP($O32,age!$A$2:$M$479,13,FALSE),1)</f>
        <v>#N/A</v>
      </c>
      <c r="AC32" s="20" t="e">
        <f>ROUND(VLOOKUP($P32,ht!$A$2:$H$423,2,FALSE),1)</f>
        <v>#N/A</v>
      </c>
      <c r="AD32" s="38" t="e">
        <f>ROUND(VLOOKUP($P32,ht!$A$2:$H$423,3,FALSE),1)</f>
        <v>#N/A</v>
      </c>
      <c r="AE32" s="20" t="e">
        <f>ROUND(VLOOKUP($P32,ht!$A$2:$H$423,4,FALSE),1)</f>
        <v>#N/A</v>
      </c>
      <c r="AF32" s="20" t="e">
        <f>ROUND(VLOOKUP($P32,ht!$A$2:$H$423,5,FALSE),1)</f>
        <v>#N/A</v>
      </c>
      <c r="AG32" s="20" t="e">
        <f>ROUND(VLOOKUP($P32,ht!$A$2:$H$423,6,FALSE),1)</f>
        <v>#N/A</v>
      </c>
      <c r="AH32" s="20" t="e">
        <f>ROUND(VLOOKUP($P32,ht!$A$2:$H$423,7,FALSE),1)</f>
        <v>#N/A</v>
      </c>
      <c r="AI32" s="20" t="e">
        <f>ROUND(VLOOKUP($P32,ht!$A$2:$H$423,8,FALSE),1)</f>
        <v>#N/A</v>
      </c>
    </row>
    <row r="33" spans="1:35" x14ac:dyDescent="0.75">
      <c r="A33" s="4"/>
      <c r="B33" s="5"/>
      <c r="C33" s="6"/>
      <c r="D33" s="16"/>
      <c r="E33" s="6">
        <f t="shared" ca="1" si="0"/>
        <v>123.52054794520548</v>
      </c>
      <c r="F33" s="6">
        <f t="shared" ca="1" si="2"/>
        <v>123</v>
      </c>
      <c r="G33" s="6">
        <f t="shared" ca="1" si="3"/>
        <v>6</v>
      </c>
      <c r="H33" s="6"/>
      <c r="I33" s="6"/>
      <c r="J33" s="35" t="str">
        <f t="shared" si="8"/>
        <v/>
      </c>
      <c r="K33" s="35" t="str">
        <f t="shared" si="4"/>
        <v/>
      </c>
      <c r="L33" s="35" t="str">
        <f t="shared" si="5"/>
        <v/>
      </c>
      <c r="M33" s="36" t="str">
        <f>Profile!$B$14</f>
        <v>700101-1</v>
      </c>
      <c r="N33" s="37">
        <f t="shared" ca="1" si="1"/>
        <v>45085</v>
      </c>
      <c r="O33" s="20" t="str">
        <f t="shared" ca="1" si="6"/>
        <v>1482</v>
      </c>
      <c r="P33" s="20" t="str">
        <f t="shared" si="7"/>
        <v>0</v>
      </c>
      <c r="Q33" s="20" t="e">
        <f ca="1">ROUND(VLOOKUP($O33,age!$A$2:$M$479,2,FALSE),1)</f>
        <v>#N/A</v>
      </c>
      <c r="R33" s="20" t="e">
        <f ca="1">ROUND(VLOOKUP($O33,age!$A$2:$M$479,3,FALSE),1)</f>
        <v>#N/A</v>
      </c>
      <c r="S33" s="20" t="e">
        <f ca="1">ROUND(VLOOKUP($O33,age!$A$2:$M$479,4,FALSE),1)</f>
        <v>#N/A</v>
      </c>
      <c r="T33" s="20" t="e">
        <f ca="1">ROUND(VLOOKUP($O33,age!$A$2:$M$479,5,FALSE),1)</f>
        <v>#N/A</v>
      </c>
      <c r="U33" s="20" t="e">
        <f ca="1">ROUND(VLOOKUP($O33,age!$A$2:$M$479,6,FALSE),1)</f>
        <v>#N/A</v>
      </c>
      <c r="V33" s="20" t="e">
        <f ca="1">ROUND(VLOOKUP($O33,age!$A$2:$M$479,7,FALSE),1)</f>
        <v>#N/A</v>
      </c>
      <c r="W33" s="20" t="e">
        <f ca="1">ROUND(VLOOKUP($O33,age!$A$2:$M$479,8,FALSE),1)</f>
        <v>#N/A</v>
      </c>
      <c r="X33" s="20" t="e">
        <f ca="1">ROUND(VLOOKUP($O33,age!$A$2:$M$479,9,FALSE),1)</f>
        <v>#N/A</v>
      </c>
      <c r="Y33" s="20" t="e">
        <f ca="1">ROUND(VLOOKUP($O33,age!$A$2:$M$479,10,FALSE),1)</f>
        <v>#N/A</v>
      </c>
      <c r="Z33" s="20" t="e">
        <f ca="1">ROUND(VLOOKUP($O33,age!$A$2:$M$479,11,FALSE),1)</f>
        <v>#N/A</v>
      </c>
      <c r="AA33" s="20" t="e">
        <f ca="1">ROUND(VLOOKUP($O33,age!$A$2:$M$479,12,FALSE),1)</f>
        <v>#N/A</v>
      </c>
      <c r="AB33" s="20" t="e">
        <f ca="1">ROUND(VLOOKUP($O33,age!$A$2:$M$479,13,FALSE),1)</f>
        <v>#N/A</v>
      </c>
      <c r="AC33" s="20" t="e">
        <f>ROUND(VLOOKUP($P33,ht!$A$2:$H$423,2,FALSE),1)</f>
        <v>#N/A</v>
      </c>
      <c r="AD33" s="38" t="e">
        <f>ROUND(VLOOKUP($P33,ht!$A$2:$H$423,3,FALSE),1)</f>
        <v>#N/A</v>
      </c>
      <c r="AE33" s="20" t="e">
        <f>ROUND(VLOOKUP($P33,ht!$A$2:$H$423,4,FALSE),1)</f>
        <v>#N/A</v>
      </c>
      <c r="AF33" s="20" t="e">
        <f>ROUND(VLOOKUP($P33,ht!$A$2:$H$423,5,FALSE),1)</f>
        <v>#N/A</v>
      </c>
      <c r="AG33" s="20" t="e">
        <f>ROUND(VLOOKUP($P33,ht!$A$2:$H$423,6,FALSE),1)</f>
        <v>#N/A</v>
      </c>
      <c r="AH33" s="20" t="e">
        <f>ROUND(VLOOKUP($P33,ht!$A$2:$H$423,7,FALSE),1)</f>
        <v>#N/A</v>
      </c>
      <c r="AI33" s="20" t="e">
        <f>ROUND(VLOOKUP($P33,ht!$A$2:$H$423,8,FALSE),1)</f>
        <v>#N/A</v>
      </c>
    </row>
    <row r="34" spans="1:35" x14ac:dyDescent="0.75">
      <c r="A34" s="4"/>
      <c r="B34" s="5"/>
      <c r="C34" s="6"/>
      <c r="D34" s="16"/>
      <c r="E34" s="6">
        <f t="shared" ca="1" si="0"/>
        <v>123.52054794520548</v>
      </c>
      <c r="F34" s="6">
        <f t="shared" ca="1" si="2"/>
        <v>123</v>
      </c>
      <c r="G34" s="6">
        <f t="shared" ca="1" si="3"/>
        <v>6</v>
      </c>
      <c r="H34" s="6"/>
      <c r="I34" s="6"/>
      <c r="J34" s="35" t="str">
        <f t="shared" si="8"/>
        <v/>
      </c>
      <c r="K34" s="35" t="str">
        <f t="shared" si="4"/>
        <v/>
      </c>
      <c r="L34" s="35" t="str">
        <f t="shared" si="5"/>
        <v/>
      </c>
      <c r="M34" s="36" t="str">
        <f>Profile!$B$14</f>
        <v>700101-1</v>
      </c>
      <c r="N34" s="37">
        <f t="shared" ca="1" si="1"/>
        <v>45085</v>
      </c>
      <c r="O34" s="20" t="str">
        <f t="shared" ca="1" si="6"/>
        <v>1482</v>
      </c>
      <c r="P34" s="20" t="str">
        <f t="shared" si="7"/>
        <v>0</v>
      </c>
      <c r="Q34" s="20" t="e">
        <f ca="1">ROUND(VLOOKUP($O34,age!$A$2:$M$479,2,FALSE),1)</f>
        <v>#N/A</v>
      </c>
      <c r="R34" s="20" t="e">
        <f ca="1">ROUND(VLOOKUP($O34,age!$A$2:$M$479,3,FALSE),1)</f>
        <v>#N/A</v>
      </c>
      <c r="S34" s="20" t="e">
        <f ca="1">ROUND(VLOOKUP($O34,age!$A$2:$M$479,4,FALSE),1)</f>
        <v>#N/A</v>
      </c>
      <c r="T34" s="20" t="e">
        <f ca="1">ROUND(VLOOKUP($O34,age!$A$2:$M$479,5,FALSE),1)</f>
        <v>#N/A</v>
      </c>
      <c r="U34" s="20" t="e">
        <f ca="1">ROUND(VLOOKUP($O34,age!$A$2:$M$479,6,FALSE),1)</f>
        <v>#N/A</v>
      </c>
      <c r="V34" s="20" t="e">
        <f ca="1">ROUND(VLOOKUP($O34,age!$A$2:$M$479,7,FALSE),1)</f>
        <v>#N/A</v>
      </c>
      <c r="W34" s="20" t="e">
        <f ca="1">ROUND(VLOOKUP($O34,age!$A$2:$M$479,8,FALSE),1)</f>
        <v>#N/A</v>
      </c>
      <c r="X34" s="20" t="e">
        <f ca="1">ROUND(VLOOKUP($O34,age!$A$2:$M$479,9,FALSE),1)</f>
        <v>#N/A</v>
      </c>
      <c r="Y34" s="20" t="e">
        <f ca="1">ROUND(VLOOKUP($O34,age!$A$2:$M$479,10,FALSE),1)</f>
        <v>#N/A</v>
      </c>
      <c r="Z34" s="20" t="e">
        <f ca="1">ROUND(VLOOKUP($O34,age!$A$2:$M$479,11,FALSE),1)</f>
        <v>#N/A</v>
      </c>
      <c r="AA34" s="20" t="e">
        <f ca="1">ROUND(VLOOKUP($O34,age!$A$2:$M$479,12,FALSE),1)</f>
        <v>#N/A</v>
      </c>
      <c r="AB34" s="20" t="e">
        <f ca="1">ROUND(VLOOKUP($O34,age!$A$2:$M$479,13,FALSE),1)</f>
        <v>#N/A</v>
      </c>
      <c r="AC34" s="20" t="e">
        <f>ROUND(VLOOKUP($P34,ht!$A$2:$H$423,2,FALSE),1)</f>
        <v>#N/A</v>
      </c>
      <c r="AD34" s="38" t="e">
        <f>ROUND(VLOOKUP($P34,ht!$A$2:$H$423,3,FALSE),1)</f>
        <v>#N/A</v>
      </c>
      <c r="AE34" s="20" t="e">
        <f>ROUND(VLOOKUP($P34,ht!$A$2:$H$423,4,FALSE),1)</f>
        <v>#N/A</v>
      </c>
      <c r="AF34" s="20" t="e">
        <f>ROUND(VLOOKUP($P34,ht!$A$2:$H$423,5,FALSE),1)</f>
        <v>#N/A</v>
      </c>
      <c r="AG34" s="20" t="e">
        <f>ROUND(VLOOKUP($P34,ht!$A$2:$H$423,6,FALSE),1)</f>
        <v>#N/A</v>
      </c>
      <c r="AH34" s="20" t="e">
        <f>ROUND(VLOOKUP($P34,ht!$A$2:$H$423,7,FALSE),1)</f>
        <v>#N/A</v>
      </c>
      <c r="AI34" s="20" t="e">
        <f>ROUND(VLOOKUP($P34,ht!$A$2:$H$423,8,FALSE),1)</f>
        <v>#N/A</v>
      </c>
    </row>
    <row r="35" spans="1:35" x14ac:dyDescent="0.75">
      <c r="A35" s="4"/>
      <c r="B35" s="5"/>
      <c r="C35" s="6"/>
      <c r="D35" s="16"/>
      <c r="E35" s="6">
        <f t="shared" ca="1" si="0"/>
        <v>123.52054794520548</v>
      </c>
      <c r="F35" s="6">
        <f t="shared" ca="1" si="2"/>
        <v>123</v>
      </c>
      <c r="G35" s="6">
        <f t="shared" ca="1" si="3"/>
        <v>6</v>
      </c>
      <c r="H35" s="6"/>
      <c r="I35" s="6"/>
      <c r="J35" s="35" t="str">
        <f t="shared" si="8"/>
        <v/>
      </c>
      <c r="K35" s="35" t="str">
        <f t="shared" si="4"/>
        <v/>
      </c>
      <c r="L35" s="35" t="str">
        <f t="shared" si="5"/>
        <v/>
      </c>
      <c r="M35" s="36" t="str">
        <f>Profile!$B$14</f>
        <v>700101-1</v>
      </c>
      <c r="N35" s="37">
        <f t="shared" ca="1" si="1"/>
        <v>45085</v>
      </c>
      <c r="O35" s="20" t="str">
        <f t="shared" ca="1" si="6"/>
        <v>1482</v>
      </c>
      <c r="P35" s="20" t="str">
        <f t="shared" si="7"/>
        <v>0</v>
      </c>
      <c r="Q35" s="20" t="e">
        <f ca="1">ROUND(VLOOKUP($O35,age!$A$2:$M$479,2,FALSE),1)</f>
        <v>#N/A</v>
      </c>
      <c r="R35" s="20" t="e">
        <f ca="1">ROUND(VLOOKUP($O35,age!$A$2:$M$479,3,FALSE),1)</f>
        <v>#N/A</v>
      </c>
      <c r="S35" s="20" t="e">
        <f ca="1">ROUND(VLOOKUP($O35,age!$A$2:$M$479,4,FALSE),1)</f>
        <v>#N/A</v>
      </c>
      <c r="T35" s="20" t="e">
        <f ca="1">ROUND(VLOOKUP($O35,age!$A$2:$M$479,5,FALSE),1)</f>
        <v>#N/A</v>
      </c>
      <c r="U35" s="20" t="e">
        <f ca="1">ROUND(VLOOKUP($O35,age!$A$2:$M$479,6,FALSE),1)</f>
        <v>#N/A</v>
      </c>
      <c r="V35" s="20" t="e">
        <f ca="1">ROUND(VLOOKUP($O35,age!$A$2:$M$479,7,FALSE),1)</f>
        <v>#N/A</v>
      </c>
      <c r="W35" s="20" t="e">
        <f ca="1">ROUND(VLOOKUP($O35,age!$A$2:$M$479,8,FALSE),1)</f>
        <v>#N/A</v>
      </c>
      <c r="X35" s="20" t="e">
        <f ca="1">ROUND(VLOOKUP($O35,age!$A$2:$M$479,9,FALSE),1)</f>
        <v>#N/A</v>
      </c>
      <c r="Y35" s="20" t="e">
        <f ca="1">ROUND(VLOOKUP($O35,age!$A$2:$M$479,10,FALSE),1)</f>
        <v>#N/A</v>
      </c>
      <c r="Z35" s="20" t="e">
        <f ca="1">ROUND(VLOOKUP($O35,age!$A$2:$M$479,11,FALSE),1)</f>
        <v>#N/A</v>
      </c>
      <c r="AA35" s="20" t="e">
        <f ca="1">ROUND(VLOOKUP($O35,age!$A$2:$M$479,12,FALSE),1)</f>
        <v>#N/A</v>
      </c>
      <c r="AB35" s="20" t="e">
        <f ca="1">ROUND(VLOOKUP($O35,age!$A$2:$M$479,13,FALSE),1)</f>
        <v>#N/A</v>
      </c>
      <c r="AC35" s="20" t="e">
        <f>ROUND(VLOOKUP($P35,ht!$A$2:$H$423,2,FALSE),1)</f>
        <v>#N/A</v>
      </c>
      <c r="AD35" s="38" t="e">
        <f>ROUND(VLOOKUP($P35,ht!$A$2:$H$423,3,FALSE),1)</f>
        <v>#N/A</v>
      </c>
      <c r="AE35" s="20" t="e">
        <f>ROUND(VLOOKUP($P35,ht!$A$2:$H$423,4,FALSE),1)</f>
        <v>#N/A</v>
      </c>
      <c r="AF35" s="20" t="e">
        <f>ROUND(VLOOKUP($P35,ht!$A$2:$H$423,5,FALSE),1)</f>
        <v>#N/A</v>
      </c>
      <c r="AG35" s="20" t="e">
        <f>ROUND(VLOOKUP($P35,ht!$A$2:$H$423,6,FALSE),1)</f>
        <v>#N/A</v>
      </c>
      <c r="AH35" s="20" t="e">
        <f>ROUND(VLOOKUP($P35,ht!$A$2:$H$423,7,FALSE),1)</f>
        <v>#N/A</v>
      </c>
      <c r="AI35" s="20" t="e">
        <f>ROUND(VLOOKUP($P35,ht!$A$2:$H$423,8,FALSE),1)</f>
        <v>#N/A</v>
      </c>
    </row>
    <row r="36" spans="1:35" x14ac:dyDescent="0.75">
      <c r="A36" s="4"/>
      <c r="B36" s="5"/>
      <c r="C36" s="6"/>
      <c r="D36" s="16"/>
      <c r="E36" s="6">
        <f t="shared" ca="1" si="0"/>
        <v>123.52054794520548</v>
      </c>
      <c r="F36" s="6">
        <f t="shared" ca="1" si="2"/>
        <v>123</v>
      </c>
      <c r="G36" s="6">
        <f t="shared" ca="1" si="3"/>
        <v>6</v>
      </c>
      <c r="H36" s="6"/>
      <c r="I36" s="6"/>
      <c r="J36" s="35" t="str">
        <f t="shared" si="8"/>
        <v/>
      </c>
      <c r="K36" s="35" t="str">
        <f t="shared" si="4"/>
        <v/>
      </c>
      <c r="L36" s="35" t="str">
        <f t="shared" si="5"/>
        <v/>
      </c>
      <c r="M36" s="36" t="str">
        <f>Profile!$B$14</f>
        <v>700101-1</v>
      </c>
      <c r="N36" s="37">
        <f t="shared" ca="1" si="1"/>
        <v>45085</v>
      </c>
      <c r="O36" s="20" t="str">
        <f t="shared" ca="1" si="6"/>
        <v>1482</v>
      </c>
      <c r="P36" s="20" t="str">
        <f t="shared" si="7"/>
        <v>0</v>
      </c>
      <c r="Q36" s="20" t="e">
        <f ca="1">ROUND(VLOOKUP($O36,age!$A$2:$M$479,2,FALSE),1)</f>
        <v>#N/A</v>
      </c>
      <c r="R36" s="20" t="e">
        <f ca="1">ROUND(VLOOKUP($O36,age!$A$2:$M$479,3,FALSE),1)</f>
        <v>#N/A</v>
      </c>
      <c r="S36" s="20" t="e">
        <f ca="1">ROUND(VLOOKUP($O36,age!$A$2:$M$479,4,FALSE),1)</f>
        <v>#N/A</v>
      </c>
      <c r="T36" s="20" t="e">
        <f ca="1">ROUND(VLOOKUP($O36,age!$A$2:$M$479,5,FALSE),1)</f>
        <v>#N/A</v>
      </c>
      <c r="U36" s="20" t="e">
        <f ca="1">ROUND(VLOOKUP($O36,age!$A$2:$M$479,6,FALSE),1)</f>
        <v>#N/A</v>
      </c>
      <c r="V36" s="20" t="e">
        <f ca="1">ROUND(VLOOKUP($O36,age!$A$2:$M$479,7,FALSE),1)</f>
        <v>#N/A</v>
      </c>
      <c r="W36" s="20" t="e">
        <f ca="1">ROUND(VLOOKUP($O36,age!$A$2:$M$479,8,FALSE),1)</f>
        <v>#N/A</v>
      </c>
      <c r="X36" s="20" t="e">
        <f ca="1">ROUND(VLOOKUP($O36,age!$A$2:$M$479,9,FALSE),1)</f>
        <v>#N/A</v>
      </c>
      <c r="Y36" s="20" t="e">
        <f ca="1">ROUND(VLOOKUP($O36,age!$A$2:$M$479,10,FALSE),1)</f>
        <v>#N/A</v>
      </c>
      <c r="Z36" s="20" t="e">
        <f ca="1">ROUND(VLOOKUP($O36,age!$A$2:$M$479,11,FALSE),1)</f>
        <v>#N/A</v>
      </c>
      <c r="AA36" s="20" t="e">
        <f ca="1">ROUND(VLOOKUP($O36,age!$A$2:$M$479,12,FALSE),1)</f>
        <v>#N/A</v>
      </c>
      <c r="AB36" s="20" t="e">
        <f ca="1">ROUND(VLOOKUP($O36,age!$A$2:$M$479,13,FALSE),1)</f>
        <v>#N/A</v>
      </c>
      <c r="AC36" s="20" t="e">
        <f>ROUND(VLOOKUP($P36,ht!$A$2:$H$423,2,FALSE),1)</f>
        <v>#N/A</v>
      </c>
      <c r="AD36" s="38" t="e">
        <f>ROUND(VLOOKUP($P36,ht!$A$2:$H$423,3,FALSE),1)</f>
        <v>#N/A</v>
      </c>
      <c r="AE36" s="20" t="e">
        <f>ROUND(VLOOKUP($P36,ht!$A$2:$H$423,4,FALSE),1)</f>
        <v>#N/A</v>
      </c>
      <c r="AF36" s="20" t="e">
        <f>ROUND(VLOOKUP($P36,ht!$A$2:$H$423,5,FALSE),1)</f>
        <v>#N/A</v>
      </c>
      <c r="AG36" s="20" t="e">
        <f>ROUND(VLOOKUP($P36,ht!$A$2:$H$423,6,FALSE),1)</f>
        <v>#N/A</v>
      </c>
      <c r="AH36" s="20" t="e">
        <f>ROUND(VLOOKUP($P36,ht!$A$2:$H$423,7,FALSE),1)</f>
        <v>#N/A</v>
      </c>
      <c r="AI36" s="20" t="e">
        <f>ROUND(VLOOKUP($P36,ht!$A$2:$H$423,8,FALSE),1)</f>
        <v>#N/A</v>
      </c>
    </row>
    <row r="37" spans="1:35" x14ac:dyDescent="0.75">
      <c r="A37" s="4"/>
      <c r="B37" s="5"/>
      <c r="C37" s="6"/>
      <c r="D37" s="16"/>
      <c r="E37" s="6">
        <f t="shared" ca="1" si="0"/>
        <v>123.52054794520548</v>
      </c>
      <c r="F37" s="6">
        <f t="shared" ca="1" si="2"/>
        <v>123</v>
      </c>
      <c r="G37" s="6">
        <f t="shared" ca="1" si="3"/>
        <v>6</v>
      </c>
      <c r="H37" s="6"/>
      <c r="I37" s="6"/>
      <c r="J37" s="35" t="str">
        <f t="shared" si="8"/>
        <v/>
      </c>
      <c r="K37" s="35" t="str">
        <f t="shared" si="4"/>
        <v/>
      </c>
      <c r="L37" s="35" t="str">
        <f t="shared" si="5"/>
        <v/>
      </c>
      <c r="M37" s="36" t="str">
        <f>Profile!$B$14</f>
        <v>700101-1</v>
      </c>
      <c r="N37" s="37">
        <f t="shared" ca="1" si="1"/>
        <v>45085</v>
      </c>
      <c r="O37" s="20" t="str">
        <f t="shared" ca="1" si="6"/>
        <v>1482</v>
      </c>
      <c r="P37" s="20" t="str">
        <f t="shared" si="7"/>
        <v>0</v>
      </c>
      <c r="Q37" s="20" t="e">
        <f ca="1">ROUND(VLOOKUP($O37,age!$A$2:$M$479,2,FALSE),1)</f>
        <v>#N/A</v>
      </c>
      <c r="R37" s="20" t="e">
        <f ca="1">ROUND(VLOOKUP($O37,age!$A$2:$M$479,3,FALSE),1)</f>
        <v>#N/A</v>
      </c>
      <c r="S37" s="20" t="e">
        <f ca="1">ROUND(VLOOKUP($O37,age!$A$2:$M$479,4,FALSE),1)</f>
        <v>#N/A</v>
      </c>
      <c r="T37" s="20" t="e">
        <f ca="1">ROUND(VLOOKUP($O37,age!$A$2:$M$479,5,FALSE),1)</f>
        <v>#N/A</v>
      </c>
      <c r="U37" s="20" t="e">
        <f ca="1">ROUND(VLOOKUP($O37,age!$A$2:$M$479,6,FALSE),1)</f>
        <v>#N/A</v>
      </c>
      <c r="V37" s="20" t="e">
        <f ca="1">ROUND(VLOOKUP($O37,age!$A$2:$M$479,7,FALSE),1)</f>
        <v>#N/A</v>
      </c>
      <c r="W37" s="20" t="e">
        <f ca="1">ROUND(VLOOKUP($O37,age!$A$2:$M$479,8,FALSE),1)</f>
        <v>#N/A</v>
      </c>
      <c r="X37" s="20" t="e">
        <f ca="1">ROUND(VLOOKUP($O37,age!$A$2:$M$479,9,FALSE),1)</f>
        <v>#N/A</v>
      </c>
      <c r="Y37" s="20" t="e">
        <f ca="1">ROUND(VLOOKUP($O37,age!$A$2:$M$479,10,FALSE),1)</f>
        <v>#N/A</v>
      </c>
      <c r="Z37" s="20" t="e">
        <f ca="1">ROUND(VLOOKUP($O37,age!$A$2:$M$479,11,FALSE),1)</f>
        <v>#N/A</v>
      </c>
      <c r="AA37" s="20" t="e">
        <f ca="1">ROUND(VLOOKUP($O37,age!$A$2:$M$479,12,FALSE),1)</f>
        <v>#N/A</v>
      </c>
      <c r="AB37" s="20" t="e">
        <f ca="1">ROUND(VLOOKUP($O37,age!$A$2:$M$479,13,FALSE),1)</f>
        <v>#N/A</v>
      </c>
      <c r="AC37" s="20" t="e">
        <f>ROUND(VLOOKUP($P37,ht!$A$2:$H$423,2,FALSE),1)</f>
        <v>#N/A</v>
      </c>
      <c r="AD37" s="38" t="e">
        <f>ROUND(VLOOKUP($P37,ht!$A$2:$H$423,3,FALSE),1)</f>
        <v>#N/A</v>
      </c>
      <c r="AE37" s="20" t="e">
        <f>ROUND(VLOOKUP($P37,ht!$A$2:$H$423,4,FALSE),1)</f>
        <v>#N/A</v>
      </c>
      <c r="AF37" s="20" t="e">
        <f>ROUND(VLOOKUP($P37,ht!$A$2:$H$423,5,FALSE),1)</f>
        <v>#N/A</v>
      </c>
      <c r="AG37" s="20" t="e">
        <f>ROUND(VLOOKUP($P37,ht!$A$2:$H$423,6,FALSE),1)</f>
        <v>#N/A</v>
      </c>
      <c r="AH37" s="20" t="e">
        <f>ROUND(VLOOKUP($P37,ht!$A$2:$H$423,7,FALSE),1)</f>
        <v>#N/A</v>
      </c>
      <c r="AI37" s="20" t="e">
        <f>ROUND(VLOOKUP($P37,ht!$A$2:$H$423,8,FALSE),1)</f>
        <v>#N/A</v>
      </c>
    </row>
    <row r="38" spans="1:35" x14ac:dyDescent="0.75">
      <c r="A38" s="4"/>
      <c r="B38" s="5"/>
      <c r="C38" s="6"/>
      <c r="D38" s="16"/>
      <c r="E38" s="6">
        <f t="shared" ca="1" si="0"/>
        <v>123.52054794520548</v>
      </c>
      <c r="F38" s="6">
        <f t="shared" ca="1" si="2"/>
        <v>123</v>
      </c>
      <c r="G38" s="6">
        <f t="shared" ca="1" si="3"/>
        <v>6</v>
      </c>
      <c r="H38" s="6"/>
      <c r="I38" s="6"/>
      <c r="J38" s="35" t="str">
        <f t="shared" si="8"/>
        <v/>
      </c>
      <c r="K38" s="35" t="str">
        <f t="shared" si="4"/>
        <v/>
      </c>
      <c r="L38" s="35" t="str">
        <f t="shared" si="5"/>
        <v/>
      </c>
      <c r="M38" s="36" t="str">
        <f>Profile!$B$14</f>
        <v>700101-1</v>
      </c>
      <c r="N38" s="37">
        <f t="shared" ca="1" si="1"/>
        <v>45085</v>
      </c>
      <c r="O38" s="20" t="str">
        <f t="shared" ca="1" si="6"/>
        <v>1482</v>
      </c>
      <c r="P38" s="20" t="str">
        <f t="shared" si="7"/>
        <v>0</v>
      </c>
      <c r="Q38" s="20" t="e">
        <f ca="1">ROUND(VLOOKUP($O38,age!$A$2:$M$479,2,FALSE),1)</f>
        <v>#N/A</v>
      </c>
      <c r="R38" s="20" t="e">
        <f ca="1">ROUND(VLOOKUP($O38,age!$A$2:$M$479,3,FALSE),1)</f>
        <v>#N/A</v>
      </c>
      <c r="S38" s="20" t="e">
        <f ca="1">ROUND(VLOOKUP($O38,age!$A$2:$M$479,4,FALSE),1)</f>
        <v>#N/A</v>
      </c>
      <c r="T38" s="20" t="e">
        <f ca="1">ROUND(VLOOKUP($O38,age!$A$2:$M$479,5,FALSE),1)</f>
        <v>#N/A</v>
      </c>
      <c r="U38" s="20" t="e">
        <f ca="1">ROUND(VLOOKUP($O38,age!$A$2:$M$479,6,FALSE),1)</f>
        <v>#N/A</v>
      </c>
      <c r="V38" s="20" t="e">
        <f ca="1">ROUND(VLOOKUP($O38,age!$A$2:$M$479,7,FALSE),1)</f>
        <v>#N/A</v>
      </c>
      <c r="W38" s="20" t="e">
        <f ca="1">ROUND(VLOOKUP($O38,age!$A$2:$M$479,8,FALSE),1)</f>
        <v>#N/A</v>
      </c>
      <c r="X38" s="20" t="e">
        <f ca="1">ROUND(VLOOKUP($O38,age!$A$2:$M$479,9,FALSE),1)</f>
        <v>#N/A</v>
      </c>
      <c r="Y38" s="20" t="e">
        <f ca="1">ROUND(VLOOKUP($O38,age!$A$2:$M$479,10,FALSE),1)</f>
        <v>#N/A</v>
      </c>
      <c r="Z38" s="20" t="e">
        <f ca="1">ROUND(VLOOKUP($O38,age!$A$2:$M$479,11,FALSE),1)</f>
        <v>#N/A</v>
      </c>
      <c r="AA38" s="20" t="e">
        <f ca="1">ROUND(VLOOKUP($O38,age!$A$2:$M$479,12,FALSE),1)</f>
        <v>#N/A</v>
      </c>
      <c r="AB38" s="20" t="e">
        <f ca="1">ROUND(VLOOKUP($O38,age!$A$2:$M$479,13,FALSE),1)</f>
        <v>#N/A</v>
      </c>
      <c r="AC38" s="20" t="e">
        <f>ROUND(VLOOKUP($P38,ht!$A$2:$H$423,2,FALSE),1)</f>
        <v>#N/A</v>
      </c>
      <c r="AD38" s="38" t="e">
        <f>ROUND(VLOOKUP($P38,ht!$A$2:$H$423,3,FALSE),1)</f>
        <v>#N/A</v>
      </c>
      <c r="AE38" s="20" t="e">
        <f>ROUND(VLOOKUP($P38,ht!$A$2:$H$423,4,FALSE),1)</f>
        <v>#N/A</v>
      </c>
      <c r="AF38" s="20" t="e">
        <f>ROUND(VLOOKUP($P38,ht!$A$2:$H$423,5,FALSE),1)</f>
        <v>#N/A</v>
      </c>
      <c r="AG38" s="20" t="e">
        <f>ROUND(VLOOKUP($P38,ht!$A$2:$H$423,6,FALSE),1)</f>
        <v>#N/A</v>
      </c>
      <c r="AH38" s="20" t="e">
        <f>ROUND(VLOOKUP($P38,ht!$A$2:$H$423,7,FALSE),1)</f>
        <v>#N/A</v>
      </c>
      <c r="AI38" s="20" t="e">
        <f>ROUND(VLOOKUP($P38,ht!$A$2:$H$423,8,FALSE),1)</f>
        <v>#N/A</v>
      </c>
    </row>
    <row r="39" spans="1:35" x14ac:dyDescent="0.75">
      <c r="A39" s="4"/>
      <c r="B39" s="5"/>
      <c r="C39" s="6"/>
      <c r="D39" s="16"/>
      <c r="E39" s="6">
        <f t="shared" ca="1" si="0"/>
        <v>123.52054794520548</v>
      </c>
      <c r="F39" s="6">
        <f t="shared" ca="1" si="2"/>
        <v>123</v>
      </c>
      <c r="G39" s="6">
        <f t="shared" ca="1" si="3"/>
        <v>6</v>
      </c>
      <c r="H39" s="6"/>
      <c r="I39" s="6"/>
      <c r="J39" s="35" t="str">
        <f t="shared" si="8"/>
        <v/>
      </c>
      <c r="K39" s="35" t="str">
        <f t="shared" si="4"/>
        <v/>
      </c>
      <c r="L39" s="35" t="str">
        <f t="shared" si="5"/>
        <v/>
      </c>
      <c r="M39" s="36" t="str">
        <f>Profile!$B$14</f>
        <v>700101-1</v>
      </c>
      <c r="N39" s="37">
        <f t="shared" ca="1" si="1"/>
        <v>45085</v>
      </c>
      <c r="O39" s="20" t="str">
        <f t="shared" ca="1" si="6"/>
        <v>1482</v>
      </c>
      <c r="P39" s="20" t="str">
        <f t="shared" si="7"/>
        <v>0</v>
      </c>
      <c r="Q39" s="20" t="e">
        <f ca="1">ROUND(VLOOKUP($O39,age!$A$2:$M$479,2,FALSE),1)</f>
        <v>#N/A</v>
      </c>
      <c r="R39" s="20" t="e">
        <f ca="1">ROUND(VLOOKUP($O39,age!$A$2:$M$479,3,FALSE),1)</f>
        <v>#N/A</v>
      </c>
      <c r="S39" s="20" t="e">
        <f ca="1">ROUND(VLOOKUP($O39,age!$A$2:$M$479,4,FALSE),1)</f>
        <v>#N/A</v>
      </c>
      <c r="T39" s="20" t="e">
        <f ca="1">ROUND(VLOOKUP($O39,age!$A$2:$M$479,5,FALSE),1)</f>
        <v>#N/A</v>
      </c>
      <c r="U39" s="20" t="e">
        <f ca="1">ROUND(VLOOKUP($O39,age!$A$2:$M$479,6,FALSE),1)</f>
        <v>#N/A</v>
      </c>
      <c r="V39" s="20" t="e">
        <f ca="1">ROUND(VLOOKUP($O39,age!$A$2:$M$479,7,FALSE),1)</f>
        <v>#N/A</v>
      </c>
      <c r="W39" s="20" t="e">
        <f ca="1">ROUND(VLOOKUP($O39,age!$A$2:$M$479,8,FALSE),1)</f>
        <v>#N/A</v>
      </c>
      <c r="X39" s="20" t="e">
        <f ca="1">ROUND(VLOOKUP($O39,age!$A$2:$M$479,9,FALSE),1)</f>
        <v>#N/A</v>
      </c>
      <c r="Y39" s="20" t="e">
        <f ca="1">ROUND(VLOOKUP($O39,age!$A$2:$M$479,10,FALSE),1)</f>
        <v>#N/A</v>
      </c>
      <c r="Z39" s="20" t="e">
        <f ca="1">ROUND(VLOOKUP($O39,age!$A$2:$M$479,11,FALSE),1)</f>
        <v>#N/A</v>
      </c>
      <c r="AA39" s="20" t="e">
        <f ca="1">ROUND(VLOOKUP($O39,age!$A$2:$M$479,12,FALSE),1)</f>
        <v>#N/A</v>
      </c>
      <c r="AB39" s="20" t="e">
        <f ca="1">ROUND(VLOOKUP($O39,age!$A$2:$M$479,13,FALSE),1)</f>
        <v>#N/A</v>
      </c>
      <c r="AC39" s="20" t="e">
        <f>ROUND(VLOOKUP($P39,ht!$A$2:$H$423,2,FALSE),1)</f>
        <v>#N/A</v>
      </c>
      <c r="AD39" s="38" t="e">
        <f>ROUND(VLOOKUP($P39,ht!$A$2:$H$423,3,FALSE),1)</f>
        <v>#N/A</v>
      </c>
      <c r="AE39" s="20" t="e">
        <f>ROUND(VLOOKUP($P39,ht!$A$2:$H$423,4,FALSE),1)</f>
        <v>#N/A</v>
      </c>
      <c r="AF39" s="20" t="e">
        <f>ROUND(VLOOKUP($P39,ht!$A$2:$H$423,5,FALSE),1)</f>
        <v>#N/A</v>
      </c>
      <c r="AG39" s="20" t="e">
        <f>ROUND(VLOOKUP($P39,ht!$A$2:$H$423,6,FALSE),1)</f>
        <v>#N/A</v>
      </c>
      <c r="AH39" s="20" t="e">
        <f>ROUND(VLOOKUP($P39,ht!$A$2:$H$423,7,FALSE),1)</f>
        <v>#N/A</v>
      </c>
      <c r="AI39" s="20" t="e">
        <f>ROUND(VLOOKUP($P39,ht!$A$2:$H$423,8,FALSE),1)</f>
        <v>#N/A</v>
      </c>
    </row>
    <row r="40" spans="1:35" x14ac:dyDescent="0.75">
      <c r="A40" s="4"/>
      <c r="B40" s="5"/>
      <c r="C40" s="6"/>
      <c r="D40" s="16"/>
      <c r="E40" s="6">
        <f t="shared" ca="1" si="0"/>
        <v>123.52054794520548</v>
      </c>
      <c r="F40" s="6">
        <f t="shared" ca="1" si="2"/>
        <v>123</v>
      </c>
      <c r="G40" s="6">
        <f t="shared" ca="1" si="3"/>
        <v>6</v>
      </c>
      <c r="H40" s="6"/>
      <c r="I40" s="6"/>
      <c r="J40" s="35" t="str">
        <f t="shared" si="8"/>
        <v/>
      </c>
      <c r="K40" s="35" t="str">
        <f t="shared" si="4"/>
        <v/>
      </c>
      <c r="L40" s="35" t="str">
        <f t="shared" si="5"/>
        <v/>
      </c>
      <c r="M40" s="36" t="str">
        <f>Profile!$B$14</f>
        <v>700101-1</v>
      </c>
      <c r="N40" s="37">
        <f t="shared" ca="1" si="1"/>
        <v>45085</v>
      </c>
      <c r="O40" s="20" t="str">
        <f t="shared" ca="1" si="6"/>
        <v>1482</v>
      </c>
      <c r="P40" s="20" t="str">
        <f t="shared" si="7"/>
        <v>0</v>
      </c>
      <c r="Q40" s="20" t="e">
        <f ca="1">ROUND(VLOOKUP($O40,age!$A$2:$M$479,2,FALSE),1)</f>
        <v>#N/A</v>
      </c>
      <c r="R40" s="20" t="e">
        <f ca="1">ROUND(VLOOKUP($O40,age!$A$2:$M$479,3,FALSE),1)</f>
        <v>#N/A</v>
      </c>
      <c r="S40" s="20" t="e">
        <f ca="1">ROUND(VLOOKUP($O40,age!$A$2:$M$479,4,FALSE),1)</f>
        <v>#N/A</v>
      </c>
      <c r="T40" s="20" t="e">
        <f ca="1">ROUND(VLOOKUP($O40,age!$A$2:$M$479,5,FALSE),1)</f>
        <v>#N/A</v>
      </c>
      <c r="U40" s="20" t="e">
        <f ca="1">ROUND(VLOOKUP($O40,age!$A$2:$M$479,6,FALSE),1)</f>
        <v>#N/A</v>
      </c>
      <c r="V40" s="20" t="e">
        <f ca="1">ROUND(VLOOKUP($O40,age!$A$2:$M$479,7,FALSE),1)</f>
        <v>#N/A</v>
      </c>
      <c r="W40" s="20" t="e">
        <f ca="1">ROUND(VLOOKUP($O40,age!$A$2:$M$479,8,FALSE),1)</f>
        <v>#N/A</v>
      </c>
      <c r="X40" s="20" t="e">
        <f ca="1">ROUND(VLOOKUP($O40,age!$A$2:$M$479,9,FALSE),1)</f>
        <v>#N/A</v>
      </c>
      <c r="Y40" s="20" t="e">
        <f ca="1">ROUND(VLOOKUP($O40,age!$A$2:$M$479,10,FALSE),1)</f>
        <v>#N/A</v>
      </c>
      <c r="Z40" s="20" t="e">
        <f ca="1">ROUND(VLOOKUP($O40,age!$A$2:$M$479,11,FALSE),1)</f>
        <v>#N/A</v>
      </c>
      <c r="AA40" s="20" t="e">
        <f ca="1">ROUND(VLOOKUP($O40,age!$A$2:$M$479,12,FALSE),1)</f>
        <v>#N/A</v>
      </c>
      <c r="AB40" s="20" t="e">
        <f ca="1">ROUND(VLOOKUP($O40,age!$A$2:$M$479,13,FALSE),1)</f>
        <v>#N/A</v>
      </c>
      <c r="AC40" s="20" t="e">
        <f>ROUND(VLOOKUP($P40,ht!$A$2:$H$423,2,FALSE),1)</f>
        <v>#N/A</v>
      </c>
      <c r="AD40" s="38" t="e">
        <f>ROUND(VLOOKUP($P40,ht!$A$2:$H$423,3,FALSE),1)</f>
        <v>#N/A</v>
      </c>
      <c r="AE40" s="20" t="e">
        <f>ROUND(VLOOKUP($P40,ht!$A$2:$H$423,4,FALSE),1)</f>
        <v>#N/A</v>
      </c>
      <c r="AF40" s="20" t="e">
        <f>ROUND(VLOOKUP($P40,ht!$A$2:$H$423,5,FALSE),1)</f>
        <v>#N/A</v>
      </c>
      <c r="AG40" s="20" t="e">
        <f>ROUND(VLOOKUP($P40,ht!$A$2:$H$423,6,FALSE),1)</f>
        <v>#N/A</v>
      </c>
      <c r="AH40" s="20" t="e">
        <f>ROUND(VLOOKUP($P40,ht!$A$2:$H$423,7,FALSE),1)</f>
        <v>#N/A</v>
      </c>
      <c r="AI40" s="20" t="e">
        <f>ROUND(VLOOKUP($P40,ht!$A$2:$H$423,8,FALSE),1)</f>
        <v>#N/A</v>
      </c>
    </row>
    <row r="41" spans="1:35" x14ac:dyDescent="0.75">
      <c r="A41" s="4"/>
      <c r="B41" s="5"/>
      <c r="C41" s="6"/>
      <c r="D41" s="16"/>
      <c r="E41" s="6">
        <f t="shared" ca="1" si="0"/>
        <v>123.52054794520548</v>
      </c>
      <c r="F41" s="6">
        <f t="shared" ca="1" si="2"/>
        <v>123</v>
      </c>
      <c r="G41" s="6">
        <f t="shared" ca="1" si="3"/>
        <v>6</v>
      </c>
      <c r="H41" s="6"/>
      <c r="I41" s="6"/>
      <c r="J41" s="35" t="str">
        <f t="shared" si="8"/>
        <v/>
      </c>
      <c r="K41" s="35" t="str">
        <f t="shared" si="4"/>
        <v/>
      </c>
      <c r="L41" s="35" t="str">
        <f t="shared" si="5"/>
        <v/>
      </c>
      <c r="M41" s="36" t="str">
        <f>Profile!$B$14</f>
        <v>700101-1</v>
      </c>
      <c r="N41" s="37">
        <f t="shared" ca="1" si="1"/>
        <v>45085</v>
      </c>
      <c r="O41" s="20" t="str">
        <f t="shared" ca="1" si="6"/>
        <v>1482</v>
      </c>
      <c r="P41" s="20" t="str">
        <f t="shared" si="7"/>
        <v>0</v>
      </c>
      <c r="Q41" s="20" t="e">
        <f ca="1">ROUND(VLOOKUP($O41,age!$A$2:$M$479,2,FALSE),1)</f>
        <v>#N/A</v>
      </c>
      <c r="R41" s="20" t="e">
        <f ca="1">ROUND(VLOOKUP($O41,age!$A$2:$M$479,3,FALSE),1)</f>
        <v>#N/A</v>
      </c>
      <c r="S41" s="20" t="e">
        <f ca="1">ROUND(VLOOKUP($O41,age!$A$2:$M$479,4,FALSE),1)</f>
        <v>#N/A</v>
      </c>
      <c r="T41" s="20" t="e">
        <f ca="1">ROUND(VLOOKUP($O41,age!$A$2:$M$479,5,FALSE),1)</f>
        <v>#N/A</v>
      </c>
      <c r="U41" s="20" t="e">
        <f ca="1">ROUND(VLOOKUP($O41,age!$A$2:$M$479,6,FALSE),1)</f>
        <v>#N/A</v>
      </c>
      <c r="V41" s="20" t="e">
        <f ca="1">ROUND(VLOOKUP($O41,age!$A$2:$M$479,7,FALSE),1)</f>
        <v>#N/A</v>
      </c>
      <c r="W41" s="20" t="e">
        <f ca="1">ROUND(VLOOKUP($O41,age!$A$2:$M$479,8,FALSE),1)</f>
        <v>#N/A</v>
      </c>
      <c r="X41" s="20" t="e">
        <f ca="1">ROUND(VLOOKUP($O41,age!$A$2:$M$479,9,FALSE),1)</f>
        <v>#N/A</v>
      </c>
      <c r="Y41" s="20" t="e">
        <f ca="1">ROUND(VLOOKUP($O41,age!$A$2:$M$479,10,FALSE),1)</f>
        <v>#N/A</v>
      </c>
      <c r="Z41" s="20" t="e">
        <f ca="1">ROUND(VLOOKUP($O41,age!$A$2:$M$479,11,FALSE),1)</f>
        <v>#N/A</v>
      </c>
      <c r="AA41" s="20" t="e">
        <f ca="1">ROUND(VLOOKUP($O41,age!$A$2:$M$479,12,FALSE),1)</f>
        <v>#N/A</v>
      </c>
      <c r="AB41" s="20" t="e">
        <f ca="1">ROUND(VLOOKUP($O41,age!$A$2:$M$479,13,FALSE),1)</f>
        <v>#N/A</v>
      </c>
      <c r="AC41" s="20" t="e">
        <f>ROUND(VLOOKUP($P41,ht!$A$2:$H$423,2,FALSE),1)</f>
        <v>#N/A</v>
      </c>
      <c r="AD41" s="38" t="e">
        <f>ROUND(VLOOKUP($P41,ht!$A$2:$H$423,3,FALSE),1)</f>
        <v>#N/A</v>
      </c>
      <c r="AE41" s="20" t="e">
        <f>ROUND(VLOOKUP($P41,ht!$A$2:$H$423,4,FALSE),1)</f>
        <v>#N/A</v>
      </c>
      <c r="AF41" s="20" t="e">
        <f>ROUND(VLOOKUP($P41,ht!$A$2:$H$423,5,FALSE),1)</f>
        <v>#N/A</v>
      </c>
      <c r="AG41" s="20" t="e">
        <f>ROUND(VLOOKUP($P41,ht!$A$2:$H$423,6,FALSE),1)</f>
        <v>#N/A</v>
      </c>
      <c r="AH41" s="20" t="e">
        <f>ROUND(VLOOKUP($P41,ht!$A$2:$H$423,7,FALSE),1)</f>
        <v>#N/A</v>
      </c>
      <c r="AI41" s="20" t="e">
        <f>ROUND(VLOOKUP($P41,ht!$A$2:$H$423,8,FALSE),1)</f>
        <v>#N/A</v>
      </c>
    </row>
    <row r="42" spans="1:35" x14ac:dyDescent="0.75">
      <c r="A42" s="4"/>
      <c r="B42" s="5"/>
      <c r="C42" s="6"/>
      <c r="D42" s="16"/>
      <c r="E42" s="6">
        <f t="shared" ca="1" si="0"/>
        <v>123.52054794520548</v>
      </c>
      <c r="F42" s="6">
        <f t="shared" ca="1" si="2"/>
        <v>123</v>
      </c>
      <c r="G42" s="6">
        <f t="shared" ca="1" si="3"/>
        <v>6</v>
      </c>
      <c r="H42" s="6"/>
      <c r="I42" s="6"/>
      <c r="J42" s="35" t="str">
        <f t="shared" si="8"/>
        <v/>
      </c>
      <c r="K42" s="35" t="str">
        <f t="shared" si="4"/>
        <v/>
      </c>
      <c r="L42" s="35" t="str">
        <f t="shared" si="5"/>
        <v/>
      </c>
      <c r="M42" s="36" t="str">
        <f>Profile!$B$14</f>
        <v>700101-1</v>
      </c>
      <c r="N42" s="37">
        <f t="shared" ca="1" si="1"/>
        <v>45085</v>
      </c>
      <c r="O42" s="20" t="str">
        <f t="shared" ca="1" si="6"/>
        <v>1482</v>
      </c>
      <c r="P42" s="20" t="str">
        <f t="shared" si="7"/>
        <v>0</v>
      </c>
      <c r="Q42" s="20" t="e">
        <f ca="1">ROUND(VLOOKUP($O42,age!$A$2:$M$479,2,FALSE),1)</f>
        <v>#N/A</v>
      </c>
      <c r="R42" s="20" t="e">
        <f ca="1">ROUND(VLOOKUP($O42,age!$A$2:$M$479,3,FALSE),1)</f>
        <v>#N/A</v>
      </c>
      <c r="S42" s="20" t="e">
        <f ca="1">ROUND(VLOOKUP($O42,age!$A$2:$M$479,4,FALSE),1)</f>
        <v>#N/A</v>
      </c>
      <c r="T42" s="20" t="e">
        <f ca="1">ROUND(VLOOKUP($O42,age!$A$2:$M$479,5,FALSE),1)</f>
        <v>#N/A</v>
      </c>
      <c r="U42" s="20" t="e">
        <f ca="1">ROUND(VLOOKUP($O42,age!$A$2:$M$479,6,FALSE),1)</f>
        <v>#N/A</v>
      </c>
      <c r="V42" s="20" t="e">
        <f ca="1">ROUND(VLOOKUP($O42,age!$A$2:$M$479,7,FALSE),1)</f>
        <v>#N/A</v>
      </c>
      <c r="W42" s="20" t="e">
        <f ca="1">ROUND(VLOOKUP($O42,age!$A$2:$M$479,8,FALSE),1)</f>
        <v>#N/A</v>
      </c>
      <c r="X42" s="20" t="e">
        <f ca="1">ROUND(VLOOKUP($O42,age!$A$2:$M$479,9,FALSE),1)</f>
        <v>#N/A</v>
      </c>
      <c r="Y42" s="20" t="e">
        <f ca="1">ROUND(VLOOKUP($O42,age!$A$2:$M$479,10,FALSE),1)</f>
        <v>#N/A</v>
      </c>
      <c r="Z42" s="20" t="e">
        <f ca="1">ROUND(VLOOKUP($O42,age!$A$2:$M$479,11,FALSE),1)</f>
        <v>#N/A</v>
      </c>
      <c r="AA42" s="20" t="e">
        <f ca="1">ROUND(VLOOKUP($O42,age!$A$2:$M$479,12,FALSE),1)</f>
        <v>#N/A</v>
      </c>
      <c r="AB42" s="20" t="e">
        <f ca="1">ROUND(VLOOKUP($O42,age!$A$2:$M$479,13,FALSE),1)</f>
        <v>#N/A</v>
      </c>
      <c r="AC42" s="20" t="e">
        <f>ROUND(VLOOKUP($P42,ht!$A$2:$H$423,2,FALSE),1)</f>
        <v>#N/A</v>
      </c>
      <c r="AD42" s="38" t="e">
        <f>ROUND(VLOOKUP($P42,ht!$A$2:$H$423,3,FALSE),1)</f>
        <v>#N/A</v>
      </c>
      <c r="AE42" s="20" t="e">
        <f>ROUND(VLOOKUP($P42,ht!$A$2:$H$423,4,FALSE),1)</f>
        <v>#N/A</v>
      </c>
      <c r="AF42" s="20" t="e">
        <f>ROUND(VLOOKUP($P42,ht!$A$2:$H$423,5,FALSE),1)</f>
        <v>#N/A</v>
      </c>
      <c r="AG42" s="20" t="e">
        <f>ROUND(VLOOKUP($P42,ht!$A$2:$H$423,6,FALSE),1)</f>
        <v>#N/A</v>
      </c>
      <c r="AH42" s="20" t="e">
        <f>ROUND(VLOOKUP($P42,ht!$A$2:$H$423,7,FALSE),1)</f>
        <v>#N/A</v>
      </c>
      <c r="AI42" s="20" t="e">
        <f>ROUND(VLOOKUP($P42,ht!$A$2:$H$423,8,FALSE),1)</f>
        <v>#N/A</v>
      </c>
    </row>
    <row r="43" spans="1:35" x14ac:dyDescent="0.75">
      <c r="A43" s="4"/>
      <c r="B43" s="5"/>
      <c r="C43" s="6"/>
      <c r="D43" s="16"/>
      <c r="E43" s="6">
        <f t="shared" ca="1" si="0"/>
        <v>123.52054794520548</v>
      </c>
      <c r="F43" s="6">
        <f t="shared" ca="1" si="2"/>
        <v>123</v>
      </c>
      <c r="G43" s="6">
        <f t="shared" ca="1" si="3"/>
        <v>6</v>
      </c>
      <c r="H43" s="6"/>
      <c r="I43" s="6"/>
      <c r="J43" s="35" t="str">
        <f t="shared" si="8"/>
        <v/>
      </c>
      <c r="K43" s="35" t="str">
        <f t="shared" si="4"/>
        <v/>
      </c>
      <c r="L43" s="35" t="str">
        <f t="shared" si="5"/>
        <v/>
      </c>
      <c r="M43" s="36" t="str">
        <f>Profile!$B$14</f>
        <v>700101-1</v>
      </c>
      <c r="N43" s="37">
        <f t="shared" ca="1" si="1"/>
        <v>45085</v>
      </c>
      <c r="O43" s="20" t="str">
        <f t="shared" ca="1" si="6"/>
        <v>1482</v>
      </c>
      <c r="P43" s="20" t="str">
        <f t="shared" si="7"/>
        <v>0</v>
      </c>
      <c r="Q43" s="20" t="e">
        <f ca="1">ROUND(VLOOKUP($O43,age!$A$2:$M$479,2,FALSE),1)</f>
        <v>#N/A</v>
      </c>
      <c r="R43" s="20" t="e">
        <f ca="1">ROUND(VLOOKUP($O43,age!$A$2:$M$479,3,FALSE),1)</f>
        <v>#N/A</v>
      </c>
      <c r="S43" s="20" t="e">
        <f ca="1">ROUND(VLOOKUP($O43,age!$A$2:$M$479,4,FALSE),1)</f>
        <v>#N/A</v>
      </c>
      <c r="T43" s="20" t="e">
        <f ca="1">ROUND(VLOOKUP($O43,age!$A$2:$M$479,5,FALSE),1)</f>
        <v>#N/A</v>
      </c>
      <c r="U43" s="20" t="e">
        <f ca="1">ROUND(VLOOKUP($O43,age!$A$2:$M$479,6,FALSE),1)</f>
        <v>#N/A</v>
      </c>
      <c r="V43" s="20" t="e">
        <f ca="1">ROUND(VLOOKUP($O43,age!$A$2:$M$479,7,FALSE),1)</f>
        <v>#N/A</v>
      </c>
      <c r="W43" s="20" t="e">
        <f ca="1">ROUND(VLOOKUP($O43,age!$A$2:$M$479,8,FALSE),1)</f>
        <v>#N/A</v>
      </c>
      <c r="X43" s="20" t="e">
        <f ca="1">ROUND(VLOOKUP($O43,age!$A$2:$M$479,9,FALSE),1)</f>
        <v>#N/A</v>
      </c>
      <c r="Y43" s="20" t="e">
        <f ca="1">ROUND(VLOOKUP($O43,age!$A$2:$M$479,10,FALSE),1)</f>
        <v>#N/A</v>
      </c>
      <c r="Z43" s="20" t="e">
        <f ca="1">ROUND(VLOOKUP($O43,age!$A$2:$M$479,11,FALSE),1)</f>
        <v>#N/A</v>
      </c>
      <c r="AA43" s="20" t="e">
        <f ca="1">ROUND(VLOOKUP($O43,age!$A$2:$M$479,12,FALSE),1)</f>
        <v>#N/A</v>
      </c>
      <c r="AB43" s="20" t="e">
        <f ca="1">ROUND(VLOOKUP($O43,age!$A$2:$M$479,13,FALSE),1)</f>
        <v>#N/A</v>
      </c>
      <c r="AC43" s="20" t="e">
        <f>ROUND(VLOOKUP($P43,ht!$A$2:$H$423,2,FALSE),1)</f>
        <v>#N/A</v>
      </c>
      <c r="AD43" s="38" t="e">
        <f>ROUND(VLOOKUP($P43,ht!$A$2:$H$423,3,FALSE),1)</f>
        <v>#N/A</v>
      </c>
      <c r="AE43" s="20" t="e">
        <f>ROUND(VLOOKUP($P43,ht!$A$2:$H$423,4,FALSE),1)</f>
        <v>#N/A</v>
      </c>
      <c r="AF43" s="20" t="e">
        <f>ROUND(VLOOKUP($P43,ht!$A$2:$H$423,5,FALSE),1)</f>
        <v>#N/A</v>
      </c>
      <c r="AG43" s="20" t="e">
        <f>ROUND(VLOOKUP($P43,ht!$A$2:$H$423,6,FALSE),1)</f>
        <v>#N/A</v>
      </c>
      <c r="AH43" s="20" t="e">
        <f>ROUND(VLOOKUP($P43,ht!$A$2:$H$423,7,FALSE),1)</f>
        <v>#N/A</v>
      </c>
      <c r="AI43" s="20" t="e">
        <f>ROUND(VLOOKUP($P43,ht!$A$2:$H$423,8,FALSE),1)</f>
        <v>#N/A</v>
      </c>
    </row>
    <row r="44" spans="1:35" x14ac:dyDescent="0.75">
      <c r="A44" s="4"/>
      <c r="B44" s="5"/>
      <c r="C44" s="6"/>
      <c r="D44" s="16"/>
      <c r="E44" s="6">
        <f t="shared" ca="1" si="0"/>
        <v>123.52054794520548</v>
      </c>
      <c r="F44" s="6">
        <f t="shared" ca="1" si="2"/>
        <v>123</v>
      </c>
      <c r="G44" s="6">
        <f t="shared" ca="1" si="3"/>
        <v>6</v>
      </c>
      <c r="H44" s="6"/>
      <c r="I44" s="6"/>
      <c r="J44" s="35" t="str">
        <f t="shared" si="8"/>
        <v/>
      </c>
      <c r="K44" s="35" t="str">
        <f t="shared" si="4"/>
        <v/>
      </c>
      <c r="L44" s="35" t="str">
        <f t="shared" si="5"/>
        <v/>
      </c>
      <c r="M44" s="36" t="str">
        <f>Profile!$B$14</f>
        <v>700101-1</v>
      </c>
      <c r="N44" s="37">
        <f t="shared" ca="1" si="1"/>
        <v>45085</v>
      </c>
      <c r="O44" s="20" t="str">
        <f t="shared" ca="1" si="6"/>
        <v>1482</v>
      </c>
      <c r="P44" s="20" t="str">
        <f t="shared" si="7"/>
        <v>0</v>
      </c>
      <c r="Q44" s="20" t="e">
        <f ca="1">ROUND(VLOOKUP($O44,age!$A$2:$M$479,2,FALSE),1)</f>
        <v>#N/A</v>
      </c>
      <c r="R44" s="20" t="e">
        <f ca="1">ROUND(VLOOKUP($O44,age!$A$2:$M$479,3,FALSE),1)</f>
        <v>#N/A</v>
      </c>
      <c r="S44" s="20" t="e">
        <f ca="1">ROUND(VLOOKUP($O44,age!$A$2:$M$479,4,FALSE),1)</f>
        <v>#N/A</v>
      </c>
      <c r="T44" s="20" t="e">
        <f ca="1">ROUND(VLOOKUP($O44,age!$A$2:$M$479,5,FALSE),1)</f>
        <v>#N/A</v>
      </c>
      <c r="U44" s="20" t="e">
        <f ca="1">ROUND(VLOOKUP($O44,age!$A$2:$M$479,6,FALSE),1)</f>
        <v>#N/A</v>
      </c>
      <c r="V44" s="20" t="e">
        <f ca="1">ROUND(VLOOKUP($O44,age!$A$2:$M$479,7,FALSE),1)</f>
        <v>#N/A</v>
      </c>
      <c r="W44" s="20" t="e">
        <f ca="1">ROUND(VLOOKUP($O44,age!$A$2:$M$479,8,FALSE),1)</f>
        <v>#N/A</v>
      </c>
      <c r="X44" s="20" t="e">
        <f ca="1">ROUND(VLOOKUP($O44,age!$A$2:$M$479,9,FALSE),1)</f>
        <v>#N/A</v>
      </c>
      <c r="Y44" s="20" t="e">
        <f ca="1">ROUND(VLOOKUP($O44,age!$A$2:$M$479,10,FALSE),1)</f>
        <v>#N/A</v>
      </c>
      <c r="Z44" s="20" t="e">
        <f ca="1">ROUND(VLOOKUP($O44,age!$A$2:$M$479,11,FALSE),1)</f>
        <v>#N/A</v>
      </c>
      <c r="AA44" s="20" t="e">
        <f ca="1">ROUND(VLOOKUP($O44,age!$A$2:$M$479,12,FALSE),1)</f>
        <v>#N/A</v>
      </c>
      <c r="AB44" s="20" t="e">
        <f ca="1">ROUND(VLOOKUP($O44,age!$A$2:$M$479,13,FALSE),1)</f>
        <v>#N/A</v>
      </c>
      <c r="AC44" s="20" t="e">
        <f>ROUND(VLOOKUP($P44,ht!$A$2:$H$423,2,FALSE),1)</f>
        <v>#N/A</v>
      </c>
      <c r="AD44" s="38" t="e">
        <f>ROUND(VLOOKUP($P44,ht!$A$2:$H$423,3,FALSE),1)</f>
        <v>#N/A</v>
      </c>
      <c r="AE44" s="20" t="e">
        <f>ROUND(VLOOKUP($P44,ht!$A$2:$H$423,4,FALSE),1)</f>
        <v>#N/A</v>
      </c>
      <c r="AF44" s="20" t="e">
        <f>ROUND(VLOOKUP($P44,ht!$A$2:$H$423,5,FALSE),1)</f>
        <v>#N/A</v>
      </c>
      <c r="AG44" s="20" t="e">
        <f>ROUND(VLOOKUP($P44,ht!$A$2:$H$423,6,FALSE),1)</f>
        <v>#N/A</v>
      </c>
      <c r="AH44" s="20" t="e">
        <f>ROUND(VLOOKUP($P44,ht!$A$2:$H$423,7,FALSE),1)</f>
        <v>#N/A</v>
      </c>
      <c r="AI44" s="20" t="e">
        <f>ROUND(VLOOKUP($P44,ht!$A$2:$H$423,8,FALSE),1)</f>
        <v>#N/A</v>
      </c>
    </row>
    <row r="45" spans="1:35" x14ac:dyDescent="0.75">
      <c r="A45" s="4"/>
      <c r="B45" s="5"/>
      <c r="C45" s="6"/>
      <c r="D45" s="16"/>
      <c r="E45" s="6">
        <f t="shared" ca="1" si="0"/>
        <v>123.52054794520548</v>
      </c>
      <c r="F45" s="6">
        <f t="shared" ca="1" si="2"/>
        <v>123</v>
      </c>
      <c r="G45" s="6">
        <f t="shared" ca="1" si="3"/>
        <v>6</v>
      </c>
      <c r="H45" s="6"/>
      <c r="I45" s="6"/>
      <c r="J45" s="35" t="str">
        <f t="shared" si="8"/>
        <v/>
      </c>
      <c r="K45" s="35" t="str">
        <f t="shared" si="4"/>
        <v/>
      </c>
      <c r="L45" s="35" t="str">
        <f t="shared" si="5"/>
        <v/>
      </c>
      <c r="M45" s="36" t="str">
        <f>Profile!$B$14</f>
        <v>700101-1</v>
      </c>
      <c r="N45" s="37">
        <f t="shared" ca="1" si="1"/>
        <v>45085</v>
      </c>
      <c r="O45" s="20" t="str">
        <f t="shared" ca="1" si="6"/>
        <v>1482</v>
      </c>
      <c r="P45" s="20" t="str">
        <f t="shared" si="7"/>
        <v>0</v>
      </c>
      <c r="Q45" s="20" t="e">
        <f ca="1">ROUND(VLOOKUP($O45,age!$A$2:$M$479,2,FALSE),1)</f>
        <v>#N/A</v>
      </c>
      <c r="R45" s="20" t="e">
        <f ca="1">ROUND(VLOOKUP($O45,age!$A$2:$M$479,3,FALSE),1)</f>
        <v>#N/A</v>
      </c>
      <c r="S45" s="20" t="e">
        <f ca="1">ROUND(VLOOKUP($O45,age!$A$2:$M$479,4,FALSE),1)</f>
        <v>#N/A</v>
      </c>
      <c r="T45" s="20" t="e">
        <f ca="1">ROUND(VLOOKUP($O45,age!$A$2:$M$479,5,FALSE),1)</f>
        <v>#N/A</v>
      </c>
      <c r="U45" s="20" t="e">
        <f ca="1">ROUND(VLOOKUP($O45,age!$A$2:$M$479,6,FALSE),1)</f>
        <v>#N/A</v>
      </c>
      <c r="V45" s="20" t="e">
        <f ca="1">ROUND(VLOOKUP($O45,age!$A$2:$M$479,7,FALSE),1)</f>
        <v>#N/A</v>
      </c>
      <c r="W45" s="20" t="e">
        <f ca="1">ROUND(VLOOKUP($O45,age!$A$2:$M$479,8,FALSE),1)</f>
        <v>#N/A</v>
      </c>
      <c r="X45" s="20" t="e">
        <f ca="1">ROUND(VLOOKUP($O45,age!$A$2:$M$479,9,FALSE),1)</f>
        <v>#N/A</v>
      </c>
      <c r="Y45" s="20" t="e">
        <f ca="1">ROUND(VLOOKUP($O45,age!$A$2:$M$479,10,FALSE),1)</f>
        <v>#N/A</v>
      </c>
      <c r="Z45" s="20" t="e">
        <f ca="1">ROUND(VLOOKUP($O45,age!$A$2:$M$479,11,FALSE),1)</f>
        <v>#N/A</v>
      </c>
      <c r="AA45" s="20" t="e">
        <f ca="1">ROUND(VLOOKUP($O45,age!$A$2:$M$479,12,FALSE),1)</f>
        <v>#N/A</v>
      </c>
      <c r="AB45" s="20" t="e">
        <f ca="1">ROUND(VLOOKUP($O45,age!$A$2:$M$479,13,FALSE),1)</f>
        <v>#N/A</v>
      </c>
      <c r="AC45" s="20" t="e">
        <f>ROUND(VLOOKUP($P45,ht!$A$2:$H$423,2,FALSE),1)</f>
        <v>#N/A</v>
      </c>
      <c r="AD45" s="38" t="e">
        <f>ROUND(VLOOKUP($P45,ht!$A$2:$H$423,3,FALSE),1)</f>
        <v>#N/A</v>
      </c>
      <c r="AE45" s="20" t="e">
        <f>ROUND(VLOOKUP($P45,ht!$A$2:$H$423,4,FALSE),1)</f>
        <v>#N/A</v>
      </c>
      <c r="AF45" s="20" t="e">
        <f>ROUND(VLOOKUP($P45,ht!$A$2:$H$423,5,FALSE),1)</f>
        <v>#N/A</v>
      </c>
      <c r="AG45" s="20" t="e">
        <f>ROUND(VLOOKUP($P45,ht!$A$2:$H$423,6,FALSE),1)</f>
        <v>#N/A</v>
      </c>
      <c r="AH45" s="20" t="e">
        <f>ROUND(VLOOKUP($P45,ht!$A$2:$H$423,7,FALSE),1)</f>
        <v>#N/A</v>
      </c>
      <c r="AI45" s="20" t="e">
        <f>ROUND(VLOOKUP($P45,ht!$A$2:$H$423,8,FALSE),1)</f>
        <v>#N/A</v>
      </c>
    </row>
    <row r="46" spans="1:35" x14ac:dyDescent="0.75">
      <c r="A46" s="4"/>
      <c r="B46" s="5"/>
      <c r="C46" s="6"/>
      <c r="D46" s="16"/>
      <c r="E46" s="6">
        <f t="shared" ca="1" si="0"/>
        <v>123.52054794520548</v>
      </c>
      <c r="F46" s="6">
        <f t="shared" ca="1" si="2"/>
        <v>123</v>
      </c>
      <c r="G46" s="6">
        <f t="shared" ca="1" si="3"/>
        <v>6</v>
      </c>
      <c r="H46" s="6"/>
      <c r="I46" s="6"/>
      <c r="J46" s="35" t="str">
        <f t="shared" si="8"/>
        <v/>
      </c>
      <c r="K46" s="35" t="str">
        <f t="shared" si="4"/>
        <v/>
      </c>
      <c r="L46" s="35" t="str">
        <f t="shared" si="5"/>
        <v/>
      </c>
      <c r="M46" s="36" t="str">
        <f>Profile!$B$14</f>
        <v>700101-1</v>
      </c>
      <c r="N46" s="37">
        <f t="shared" ca="1" si="1"/>
        <v>45085</v>
      </c>
      <c r="O46" s="20" t="str">
        <f t="shared" ca="1" si="6"/>
        <v>1482</v>
      </c>
      <c r="P46" s="20" t="str">
        <f t="shared" si="7"/>
        <v>0</v>
      </c>
      <c r="Q46" s="20" t="e">
        <f ca="1">ROUND(VLOOKUP($O46,age!$A$2:$M$479,2,FALSE),1)</f>
        <v>#N/A</v>
      </c>
      <c r="R46" s="20" t="e">
        <f ca="1">ROUND(VLOOKUP($O46,age!$A$2:$M$479,3,FALSE),1)</f>
        <v>#N/A</v>
      </c>
      <c r="S46" s="20" t="e">
        <f ca="1">ROUND(VLOOKUP($O46,age!$A$2:$M$479,4,FALSE),1)</f>
        <v>#N/A</v>
      </c>
      <c r="T46" s="20" t="e">
        <f ca="1">ROUND(VLOOKUP($O46,age!$A$2:$M$479,5,FALSE),1)</f>
        <v>#N/A</v>
      </c>
      <c r="U46" s="20" t="e">
        <f ca="1">ROUND(VLOOKUP($O46,age!$A$2:$M$479,6,FALSE),1)</f>
        <v>#N/A</v>
      </c>
      <c r="V46" s="20" t="e">
        <f ca="1">ROUND(VLOOKUP($O46,age!$A$2:$M$479,7,FALSE),1)</f>
        <v>#N/A</v>
      </c>
      <c r="W46" s="20" t="e">
        <f ca="1">ROUND(VLOOKUP($O46,age!$A$2:$M$479,8,FALSE),1)</f>
        <v>#N/A</v>
      </c>
      <c r="X46" s="20" t="e">
        <f ca="1">ROUND(VLOOKUP($O46,age!$A$2:$M$479,9,FALSE),1)</f>
        <v>#N/A</v>
      </c>
      <c r="Y46" s="20" t="e">
        <f ca="1">ROUND(VLOOKUP($O46,age!$A$2:$M$479,10,FALSE),1)</f>
        <v>#N/A</v>
      </c>
      <c r="Z46" s="20" t="e">
        <f ca="1">ROUND(VLOOKUP($O46,age!$A$2:$M$479,11,FALSE),1)</f>
        <v>#N/A</v>
      </c>
      <c r="AA46" s="20" t="e">
        <f ca="1">ROUND(VLOOKUP($O46,age!$A$2:$M$479,12,FALSE),1)</f>
        <v>#N/A</v>
      </c>
      <c r="AB46" s="20" t="e">
        <f ca="1">ROUND(VLOOKUP($O46,age!$A$2:$M$479,13,FALSE),1)</f>
        <v>#N/A</v>
      </c>
      <c r="AC46" s="20" t="e">
        <f>ROUND(VLOOKUP($P46,ht!$A$2:$H$423,2,FALSE),1)</f>
        <v>#N/A</v>
      </c>
      <c r="AD46" s="38" t="e">
        <f>ROUND(VLOOKUP($P46,ht!$A$2:$H$423,3,FALSE),1)</f>
        <v>#N/A</v>
      </c>
      <c r="AE46" s="20" t="e">
        <f>ROUND(VLOOKUP($P46,ht!$A$2:$H$423,4,FALSE),1)</f>
        <v>#N/A</v>
      </c>
      <c r="AF46" s="20" t="e">
        <f>ROUND(VLOOKUP($P46,ht!$A$2:$H$423,5,FALSE),1)</f>
        <v>#N/A</v>
      </c>
      <c r="AG46" s="20" t="e">
        <f>ROUND(VLOOKUP($P46,ht!$A$2:$H$423,6,FALSE),1)</f>
        <v>#N/A</v>
      </c>
      <c r="AH46" s="20" t="e">
        <f>ROUND(VLOOKUP($P46,ht!$A$2:$H$423,7,FALSE),1)</f>
        <v>#N/A</v>
      </c>
      <c r="AI46" s="20" t="e">
        <f>ROUND(VLOOKUP($P46,ht!$A$2:$H$423,8,FALSE),1)</f>
        <v>#N/A</v>
      </c>
    </row>
    <row r="47" spans="1:35" x14ac:dyDescent="0.75">
      <c r="A47" s="4"/>
      <c r="B47" s="5"/>
      <c r="C47" s="6"/>
      <c r="D47" s="16"/>
      <c r="E47" s="6">
        <f t="shared" ca="1" si="0"/>
        <v>123.52054794520548</v>
      </c>
      <c r="F47" s="6">
        <f t="shared" ca="1" si="2"/>
        <v>123</v>
      </c>
      <c r="G47" s="6">
        <f t="shared" ca="1" si="3"/>
        <v>6</v>
      </c>
      <c r="H47" s="6"/>
      <c r="I47" s="6"/>
      <c r="J47" s="35" t="str">
        <f t="shared" si="8"/>
        <v/>
      </c>
      <c r="K47" s="35" t="str">
        <f t="shared" si="4"/>
        <v/>
      </c>
      <c r="L47" s="35" t="str">
        <f t="shared" si="5"/>
        <v/>
      </c>
      <c r="M47" s="36" t="str">
        <f>Profile!$B$14</f>
        <v>700101-1</v>
      </c>
      <c r="N47" s="37">
        <f t="shared" ca="1" si="1"/>
        <v>45085</v>
      </c>
      <c r="O47" s="20" t="str">
        <f t="shared" ca="1" si="6"/>
        <v>1482</v>
      </c>
      <c r="P47" s="20" t="str">
        <f t="shared" si="7"/>
        <v>0</v>
      </c>
      <c r="Q47" s="20" t="e">
        <f ca="1">ROUND(VLOOKUP($O47,age!$A$2:$M$479,2,FALSE),1)</f>
        <v>#N/A</v>
      </c>
      <c r="R47" s="20" t="e">
        <f ca="1">ROUND(VLOOKUP($O47,age!$A$2:$M$479,3,FALSE),1)</f>
        <v>#N/A</v>
      </c>
      <c r="S47" s="20" t="e">
        <f ca="1">ROUND(VLOOKUP($O47,age!$A$2:$M$479,4,FALSE),1)</f>
        <v>#N/A</v>
      </c>
      <c r="T47" s="20" t="e">
        <f ca="1">ROUND(VLOOKUP($O47,age!$A$2:$M$479,5,FALSE),1)</f>
        <v>#N/A</v>
      </c>
      <c r="U47" s="20" t="e">
        <f ca="1">ROUND(VLOOKUP($O47,age!$A$2:$M$479,6,FALSE),1)</f>
        <v>#N/A</v>
      </c>
      <c r="V47" s="20" t="e">
        <f ca="1">ROUND(VLOOKUP($O47,age!$A$2:$M$479,7,FALSE),1)</f>
        <v>#N/A</v>
      </c>
      <c r="W47" s="20" t="e">
        <f ca="1">ROUND(VLOOKUP($O47,age!$A$2:$M$479,8,FALSE),1)</f>
        <v>#N/A</v>
      </c>
      <c r="X47" s="20" t="e">
        <f ca="1">ROUND(VLOOKUP($O47,age!$A$2:$M$479,9,FALSE),1)</f>
        <v>#N/A</v>
      </c>
      <c r="Y47" s="20" t="e">
        <f ca="1">ROUND(VLOOKUP($O47,age!$A$2:$M$479,10,FALSE),1)</f>
        <v>#N/A</v>
      </c>
      <c r="Z47" s="20" t="e">
        <f ca="1">ROUND(VLOOKUP($O47,age!$A$2:$M$479,11,FALSE),1)</f>
        <v>#N/A</v>
      </c>
      <c r="AA47" s="20" t="e">
        <f ca="1">ROUND(VLOOKUP($O47,age!$A$2:$M$479,12,FALSE),1)</f>
        <v>#N/A</v>
      </c>
      <c r="AB47" s="20" t="e">
        <f ca="1">ROUND(VLOOKUP($O47,age!$A$2:$M$479,13,FALSE),1)</f>
        <v>#N/A</v>
      </c>
      <c r="AC47" s="20" t="e">
        <f>ROUND(VLOOKUP($P47,ht!$A$2:$H$423,2,FALSE),1)</f>
        <v>#N/A</v>
      </c>
      <c r="AD47" s="38" t="e">
        <f>ROUND(VLOOKUP($P47,ht!$A$2:$H$423,3,FALSE),1)</f>
        <v>#N/A</v>
      </c>
      <c r="AE47" s="20" t="e">
        <f>ROUND(VLOOKUP($P47,ht!$A$2:$H$423,4,FALSE),1)</f>
        <v>#N/A</v>
      </c>
      <c r="AF47" s="20" t="e">
        <f>ROUND(VLOOKUP($P47,ht!$A$2:$H$423,5,FALSE),1)</f>
        <v>#N/A</v>
      </c>
      <c r="AG47" s="20" t="e">
        <f>ROUND(VLOOKUP($P47,ht!$A$2:$H$423,6,FALSE),1)</f>
        <v>#N/A</v>
      </c>
      <c r="AH47" s="20" t="e">
        <f>ROUND(VLOOKUP($P47,ht!$A$2:$H$423,7,FALSE),1)</f>
        <v>#N/A</v>
      </c>
      <c r="AI47" s="20" t="e">
        <f>ROUND(VLOOKUP($P47,ht!$A$2:$H$423,8,FALSE),1)</f>
        <v>#N/A</v>
      </c>
    </row>
    <row r="48" spans="1:35" x14ac:dyDescent="0.75">
      <c r="A48" s="4"/>
      <c r="B48" s="5"/>
      <c r="C48" s="6"/>
      <c r="D48" s="16"/>
      <c r="E48" s="6">
        <f t="shared" ca="1" si="0"/>
        <v>123.52054794520548</v>
      </c>
      <c r="F48" s="6">
        <f t="shared" ca="1" si="2"/>
        <v>123</v>
      </c>
      <c r="G48" s="6">
        <f t="shared" ca="1" si="3"/>
        <v>6</v>
      </c>
      <c r="H48" s="6"/>
      <c r="I48" s="6"/>
      <c r="J48" s="35" t="str">
        <f t="shared" si="8"/>
        <v/>
      </c>
      <c r="K48" s="35" t="str">
        <f t="shared" si="4"/>
        <v/>
      </c>
      <c r="L48" s="35" t="str">
        <f t="shared" si="5"/>
        <v/>
      </c>
      <c r="M48" s="36" t="str">
        <f>Profile!$B$14</f>
        <v>700101-1</v>
      </c>
      <c r="N48" s="37">
        <f t="shared" ca="1" si="1"/>
        <v>45085</v>
      </c>
      <c r="O48" s="20" t="str">
        <f t="shared" ca="1" si="6"/>
        <v>1482</v>
      </c>
      <c r="P48" s="20" t="str">
        <f t="shared" si="7"/>
        <v>0</v>
      </c>
      <c r="Q48" s="20" t="e">
        <f ca="1">ROUND(VLOOKUP($O48,age!$A$2:$M$479,2,FALSE),1)</f>
        <v>#N/A</v>
      </c>
      <c r="R48" s="20" t="e">
        <f ca="1">ROUND(VLOOKUP($O48,age!$A$2:$M$479,3,FALSE),1)</f>
        <v>#N/A</v>
      </c>
      <c r="S48" s="20" t="e">
        <f ca="1">ROUND(VLOOKUP($O48,age!$A$2:$M$479,4,FALSE),1)</f>
        <v>#N/A</v>
      </c>
      <c r="T48" s="20" t="e">
        <f ca="1">ROUND(VLOOKUP($O48,age!$A$2:$M$479,5,FALSE),1)</f>
        <v>#N/A</v>
      </c>
      <c r="U48" s="20" t="e">
        <f ca="1">ROUND(VLOOKUP($O48,age!$A$2:$M$479,6,FALSE),1)</f>
        <v>#N/A</v>
      </c>
      <c r="V48" s="20" t="e">
        <f ca="1">ROUND(VLOOKUP($O48,age!$A$2:$M$479,7,FALSE),1)</f>
        <v>#N/A</v>
      </c>
      <c r="W48" s="20" t="e">
        <f ca="1">ROUND(VLOOKUP($O48,age!$A$2:$M$479,8,FALSE),1)</f>
        <v>#N/A</v>
      </c>
      <c r="X48" s="20" t="e">
        <f ca="1">ROUND(VLOOKUP($O48,age!$A$2:$M$479,9,FALSE),1)</f>
        <v>#N/A</v>
      </c>
      <c r="Y48" s="20" t="e">
        <f ca="1">ROUND(VLOOKUP($O48,age!$A$2:$M$479,10,FALSE),1)</f>
        <v>#N/A</v>
      </c>
      <c r="Z48" s="20" t="e">
        <f ca="1">ROUND(VLOOKUP($O48,age!$A$2:$M$479,11,FALSE),1)</f>
        <v>#N/A</v>
      </c>
      <c r="AA48" s="20" t="e">
        <f ca="1">ROUND(VLOOKUP($O48,age!$A$2:$M$479,12,FALSE),1)</f>
        <v>#N/A</v>
      </c>
      <c r="AB48" s="20" t="e">
        <f ca="1">ROUND(VLOOKUP($O48,age!$A$2:$M$479,13,FALSE),1)</f>
        <v>#N/A</v>
      </c>
      <c r="AC48" s="20" t="e">
        <f>ROUND(VLOOKUP($P48,ht!$A$2:$H$423,2,FALSE),1)</f>
        <v>#N/A</v>
      </c>
      <c r="AD48" s="38" t="e">
        <f>ROUND(VLOOKUP($P48,ht!$A$2:$H$423,3,FALSE),1)</f>
        <v>#N/A</v>
      </c>
      <c r="AE48" s="20" t="e">
        <f>ROUND(VLOOKUP($P48,ht!$A$2:$H$423,4,FALSE),1)</f>
        <v>#N/A</v>
      </c>
      <c r="AF48" s="20" t="e">
        <f>ROUND(VLOOKUP($P48,ht!$A$2:$H$423,5,FALSE),1)</f>
        <v>#N/A</v>
      </c>
      <c r="AG48" s="20" t="e">
        <f>ROUND(VLOOKUP($P48,ht!$A$2:$H$423,6,FALSE),1)</f>
        <v>#N/A</v>
      </c>
      <c r="AH48" s="20" t="e">
        <f>ROUND(VLOOKUP($P48,ht!$A$2:$H$423,7,FALSE),1)</f>
        <v>#N/A</v>
      </c>
      <c r="AI48" s="20" t="e">
        <f>ROUND(VLOOKUP($P48,ht!$A$2:$H$423,8,FALSE),1)</f>
        <v>#N/A</v>
      </c>
    </row>
    <row r="49" spans="1:35" x14ac:dyDescent="0.75">
      <c r="A49" s="4"/>
      <c r="B49" s="5"/>
      <c r="C49" s="6"/>
      <c r="D49" s="16"/>
      <c r="E49" s="6">
        <f t="shared" ca="1" si="0"/>
        <v>123.52054794520548</v>
      </c>
      <c r="F49" s="6">
        <f t="shared" ca="1" si="2"/>
        <v>123</v>
      </c>
      <c r="G49" s="6">
        <f t="shared" ca="1" si="3"/>
        <v>6</v>
      </c>
      <c r="H49" s="6"/>
      <c r="I49" s="6"/>
      <c r="J49" s="35" t="str">
        <f t="shared" si="8"/>
        <v/>
      </c>
      <c r="K49" s="35" t="str">
        <f t="shared" si="4"/>
        <v/>
      </c>
      <c r="L49" s="35" t="str">
        <f t="shared" si="5"/>
        <v/>
      </c>
      <c r="M49" s="36" t="str">
        <f>Profile!$B$14</f>
        <v>700101-1</v>
      </c>
      <c r="N49" s="37">
        <f t="shared" ca="1" si="1"/>
        <v>45085</v>
      </c>
      <c r="O49" s="20" t="str">
        <f t="shared" ca="1" si="6"/>
        <v>1482</v>
      </c>
      <c r="P49" s="20" t="str">
        <f t="shared" si="7"/>
        <v>0</v>
      </c>
      <c r="Q49" s="20" t="e">
        <f ca="1">ROUND(VLOOKUP($O49,age!$A$2:$M$479,2,FALSE),1)</f>
        <v>#N/A</v>
      </c>
      <c r="R49" s="20" t="e">
        <f ca="1">ROUND(VLOOKUP($O49,age!$A$2:$M$479,3,FALSE),1)</f>
        <v>#N/A</v>
      </c>
      <c r="S49" s="20" t="e">
        <f ca="1">ROUND(VLOOKUP($O49,age!$A$2:$M$479,4,FALSE),1)</f>
        <v>#N/A</v>
      </c>
      <c r="T49" s="20" t="e">
        <f ca="1">ROUND(VLOOKUP($O49,age!$A$2:$M$479,5,FALSE),1)</f>
        <v>#N/A</v>
      </c>
      <c r="U49" s="20" t="e">
        <f ca="1">ROUND(VLOOKUP($O49,age!$A$2:$M$479,6,FALSE),1)</f>
        <v>#N/A</v>
      </c>
      <c r="V49" s="20" t="e">
        <f ca="1">ROUND(VLOOKUP($O49,age!$A$2:$M$479,7,FALSE),1)</f>
        <v>#N/A</v>
      </c>
      <c r="W49" s="20" t="e">
        <f ca="1">ROUND(VLOOKUP($O49,age!$A$2:$M$479,8,FALSE),1)</f>
        <v>#N/A</v>
      </c>
      <c r="X49" s="20" t="e">
        <f ca="1">ROUND(VLOOKUP($O49,age!$A$2:$M$479,9,FALSE),1)</f>
        <v>#N/A</v>
      </c>
      <c r="Y49" s="20" t="e">
        <f ca="1">ROUND(VLOOKUP($O49,age!$A$2:$M$479,10,FALSE),1)</f>
        <v>#N/A</v>
      </c>
      <c r="Z49" s="20" t="e">
        <f ca="1">ROUND(VLOOKUP($O49,age!$A$2:$M$479,11,FALSE),1)</f>
        <v>#N/A</v>
      </c>
      <c r="AA49" s="20" t="e">
        <f ca="1">ROUND(VLOOKUP($O49,age!$A$2:$M$479,12,FALSE),1)</f>
        <v>#N/A</v>
      </c>
      <c r="AB49" s="20" t="e">
        <f ca="1">ROUND(VLOOKUP($O49,age!$A$2:$M$479,13,FALSE),1)</f>
        <v>#N/A</v>
      </c>
      <c r="AC49" s="20" t="e">
        <f>ROUND(VLOOKUP($P49,ht!$A$2:$H$423,2,FALSE),1)</f>
        <v>#N/A</v>
      </c>
      <c r="AD49" s="38" t="e">
        <f>ROUND(VLOOKUP($P49,ht!$A$2:$H$423,3,FALSE),1)</f>
        <v>#N/A</v>
      </c>
      <c r="AE49" s="20" t="e">
        <f>ROUND(VLOOKUP($P49,ht!$A$2:$H$423,4,FALSE),1)</f>
        <v>#N/A</v>
      </c>
      <c r="AF49" s="20" t="e">
        <f>ROUND(VLOOKUP($P49,ht!$A$2:$H$423,5,FALSE),1)</f>
        <v>#N/A</v>
      </c>
      <c r="AG49" s="20" t="e">
        <f>ROUND(VLOOKUP($P49,ht!$A$2:$H$423,6,FALSE),1)</f>
        <v>#N/A</v>
      </c>
      <c r="AH49" s="20" t="e">
        <f>ROUND(VLOOKUP($P49,ht!$A$2:$H$423,7,FALSE),1)</f>
        <v>#N/A</v>
      </c>
      <c r="AI49" s="20" t="e">
        <f>ROUND(VLOOKUP($P49,ht!$A$2:$H$423,8,FALSE),1)</f>
        <v>#N/A</v>
      </c>
    </row>
    <row r="50" spans="1:35" x14ac:dyDescent="0.75">
      <c r="A50" s="4"/>
      <c r="B50" s="5"/>
      <c r="C50" s="6"/>
      <c r="D50" s="16"/>
      <c r="E50" s="6">
        <f t="shared" ca="1" si="0"/>
        <v>123.52054794520548</v>
      </c>
      <c r="F50" s="6">
        <f t="shared" ca="1" si="2"/>
        <v>123</v>
      </c>
      <c r="G50" s="6">
        <f t="shared" ca="1" si="3"/>
        <v>6</v>
      </c>
      <c r="H50" s="6"/>
      <c r="I50" s="6"/>
      <c r="J50" s="35" t="str">
        <f t="shared" si="8"/>
        <v/>
      </c>
      <c r="K50" s="35" t="str">
        <f t="shared" si="4"/>
        <v/>
      </c>
      <c r="L50" s="35" t="str">
        <f t="shared" si="5"/>
        <v/>
      </c>
      <c r="M50" s="36" t="str">
        <f>Profile!$B$14</f>
        <v>700101-1</v>
      </c>
      <c r="N50" s="37">
        <f t="shared" ca="1" si="1"/>
        <v>45085</v>
      </c>
      <c r="O50" s="20" t="str">
        <f t="shared" ca="1" si="6"/>
        <v>1482</v>
      </c>
      <c r="P50" s="20" t="str">
        <f t="shared" si="7"/>
        <v>0</v>
      </c>
      <c r="Q50" s="20" t="e">
        <f ca="1">ROUND(VLOOKUP($O50,age!$A$2:$M$479,2,FALSE),1)</f>
        <v>#N/A</v>
      </c>
      <c r="R50" s="20" t="e">
        <f ca="1">ROUND(VLOOKUP($O50,age!$A$2:$M$479,3,FALSE),1)</f>
        <v>#N/A</v>
      </c>
      <c r="S50" s="20" t="e">
        <f ca="1">ROUND(VLOOKUP($O50,age!$A$2:$M$479,4,FALSE),1)</f>
        <v>#N/A</v>
      </c>
      <c r="T50" s="20" t="e">
        <f ca="1">ROUND(VLOOKUP($O50,age!$A$2:$M$479,5,FALSE),1)</f>
        <v>#N/A</v>
      </c>
      <c r="U50" s="20" t="e">
        <f ca="1">ROUND(VLOOKUP($O50,age!$A$2:$M$479,6,FALSE),1)</f>
        <v>#N/A</v>
      </c>
      <c r="V50" s="20" t="e">
        <f ca="1">ROUND(VLOOKUP($O50,age!$A$2:$M$479,7,FALSE),1)</f>
        <v>#N/A</v>
      </c>
      <c r="W50" s="20" t="e">
        <f ca="1">ROUND(VLOOKUP($O50,age!$A$2:$M$479,8,FALSE),1)</f>
        <v>#N/A</v>
      </c>
      <c r="X50" s="20" t="e">
        <f ca="1">ROUND(VLOOKUP($O50,age!$A$2:$M$479,9,FALSE),1)</f>
        <v>#N/A</v>
      </c>
      <c r="Y50" s="20" t="e">
        <f ca="1">ROUND(VLOOKUP($O50,age!$A$2:$M$479,10,FALSE),1)</f>
        <v>#N/A</v>
      </c>
      <c r="Z50" s="20" t="e">
        <f ca="1">ROUND(VLOOKUP($O50,age!$A$2:$M$479,11,FALSE),1)</f>
        <v>#N/A</v>
      </c>
      <c r="AA50" s="20" t="e">
        <f ca="1">ROUND(VLOOKUP($O50,age!$A$2:$M$479,12,FALSE),1)</f>
        <v>#N/A</v>
      </c>
      <c r="AB50" s="20" t="e">
        <f ca="1">ROUND(VLOOKUP($O50,age!$A$2:$M$479,13,FALSE),1)</f>
        <v>#N/A</v>
      </c>
      <c r="AC50" s="20" t="e">
        <f>ROUND(VLOOKUP($P50,ht!$A$2:$H$423,2,FALSE),1)</f>
        <v>#N/A</v>
      </c>
      <c r="AD50" s="38" t="e">
        <f>ROUND(VLOOKUP($P50,ht!$A$2:$H$423,3,FALSE),1)</f>
        <v>#N/A</v>
      </c>
      <c r="AE50" s="20" t="e">
        <f>ROUND(VLOOKUP($P50,ht!$A$2:$H$423,4,FALSE),1)</f>
        <v>#N/A</v>
      </c>
      <c r="AF50" s="20" t="e">
        <f>ROUND(VLOOKUP($P50,ht!$A$2:$H$423,5,FALSE),1)</f>
        <v>#N/A</v>
      </c>
      <c r="AG50" s="20" t="e">
        <f>ROUND(VLOOKUP($P50,ht!$A$2:$H$423,6,FALSE),1)</f>
        <v>#N/A</v>
      </c>
      <c r="AH50" s="20" t="e">
        <f>ROUND(VLOOKUP($P50,ht!$A$2:$H$423,7,FALSE),1)</f>
        <v>#N/A</v>
      </c>
      <c r="AI50" s="20" t="e">
        <f>ROUND(VLOOKUP($P50,ht!$A$2:$H$423,8,FALSE),1)</f>
        <v>#N/A</v>
      </c>
    </row>
    <row r="51" spans="1:35" x14ac:dyDescent="0.75">
      <c r="A51" s="4"/>
      <c r="B51" s="5"/>
      <c r="C51" s="6"/>
      <c r="D51" s="16"/>
      <c r="E51" s="6">
        <f t="shared" ca="1" si="0"/>
        <v>123.52054794520548</v>
      </c>
      <c r="F51" s="6">
        <f t="shared" ca="1" si="2"/>
        <v>123</v>
      </c>
      <c r="G51" s="6">
        <f t="shared" ca="1" si="3"/>
        <v>6</v>
      </c>
      <c r="H51" s="6"/>
      <c r="I51" s="6"/>
      <c r="J51" s="35" t="str">
        <f t="shared" si="8"/>
        <v/>
      </c>
      <c r="K51" s="35" t="str">
        <f t="shared" si="4"/>
        <v/>
      </c>
      <c r="L51" s="35" t="str">
        <f t="shared" si="5"/>
        <v/>
      </c>
      <c r="M51" s="36" t="str">
        <f>Profile!$B$14</f>
        <v>700101-1</v>
      </c>
      <c r="N51" s="37">
        <f t="shared" ca="1" si="1"/>
        <v>45085</v>
      </c>
      <c r="O51" s="20" t="str">
        <f t="shared" ca="1" si="6"/>
        <v>1482</v>
      </c>
      <c r="P51" s="20" t="str">
        <f t="shared" si="7"/>
        <v>0</v>
      </c>
      <c r="Q51" s="20" t="e">
        <f ca="1">ROUND(VLOOKUP($O51,age!$A$2:$M$479,2,FALSE),1)</f>
        <v>#N/A</v>
      </c>
      <c r="R51" s="20" t="e">
        <f ca="1">ROUND(VLOOKUP($O51,age!$A$2:$M$479,3,FALSE),1)</f>
        <v>#N/A</v>
      </c>
      <c r="S51" s="20" t="e">
        <f ca="1">ROUND(VLOOKUP($O51,age!$A$2:$M$479,4,FALSE),1)</f>
        <v>#N/A</v>
      </c>
      <c r="T51" s="20" t="e">
        <f ca="1">ROUND(VLOOKUP($O51,age!$A$2:$M$479,5,FALSE),1)</f>
        <v>#N/A</v>
      </c>
      <c r="U51" s="20" t="e">
        <f ca="1">ROUND(VLOOKUP($O51,age!$A$2:$M$479,6,FALSE),1)</f>
        <v>#N/A</v>
      </c>
      <c r="V51" s="20" t="e">
        <f ca="1">ROUND(VLOOKUP($O51,age!$A$2:$M$479,7,FALSE),1)</f>
        <v>#N/A</v>
      </c>
      <c r="W51" s="20" t="e">
        <f ca="1">ROUND(VLOOKUP($O51,age!$A$2:$M$479,8,FALSE),1)</f>
        <v>#N/A</v>
      </c>
      <c r="X51" s="20" t="e">
        <f ca="1">ROUND(VLOOKUP($O51,age!$A$2:$M$479,9,FALSE),1)</f>
        <v>#N/A</v>
      </c>
      <c r="Y51" s="20" t="e">
        <f ca="1">ROUND(VLOOKUP($O51,age!$A$2:$M$479,10,FALSE),1)</f>
        <v>#N/A</v>
      </c>
      <c r="Z51" s="20" t="e">
        <f ca="1">ROUND(VLOOKUP($O51,age!$A$2:$M$479,11,FALSE),1)</f>
        <v>#N/A</v>
      </c>
      <c r="AA51" s="20" t="e">
        <f ca="1">ROUND(VLOOKUP($O51,age!$A$2:$M$479,12,FALSE),1)</f>
        <v>#N/A</v>
      </c>
      <c r="AB51" s="20" t="e">
        <f ca="1">ROUND(VLOOKUP($O51,age!$A$2:$M$479,13,FALSE),1)</f>
        <v>#N/A</v>
      </c>
      <c r="AC51" s="20" t="e">
        <f>ROUND(VLOOKUP($P51,ht!$A$2:$H$423,2,FALSE),1)</f>
        <v>#N/A</v>
      </c>
      <c r="AD51" s="38" t="e">
        <f>ROUND(VLOOKUP($P51,ht!$A$2:$H$423,3,FALSE),1)</f>
        <v>#N/A</v>
      </c>
      <c r="AE51" s="20" t="e">
        <f>ROUND(VLOOKUP($P51,ht!$A$2:$H$423,4,FALSE),1)</f>
        <v>#N/A</v>
      </c>
      <c r="AF51" s="20" t="e">
        <f>ROUND(VLOOKUP($P51,ht!$A$2:$H$423,5,FALSE),1)</f>
        <v>#N/A</v>
      </c>
      <c r="AG51" s="20" t="e">
        <f>ROUND(VLOOKUP($P51,ht!$A$2:$H$423,6,FALSE),1)</f>
        <v>#N/A</v>
      </c>
      <c r="AH51" s="20" t="e">
        <f>ROUND(VLOOKUP($P51,ht!$A$2:$H$423,7,FALSE),1)</f>
        <v>#N/A</v>
      </c>
      <c r="AI51" s="20" t="e">
        <f>ROUND(VLOOKUP($P51,ht!$A$2:$H$423,8,FALSE),1)</f>
        <v>#N/A</v>
      </c>
    </row>
    <row r="52" spans="1:35" x14ac:dyDescent="0.75">
      <c r="A52" s="4"/>
      <c r="B52" s="5"/>
      <c r="C52" s="6"/>
      <c r="D52" s="16"/>
      <c r="E52" s="6">
        <f t="shared" ca="1" si="0"/>
        <v>123.52054794520548</v>
      </c>
      <c r="F52" s="6">
        <f t="shared" ca="1" si="2"/>
        <v>123</v>
      </c>
      <c r="G52" s="6">
        <f t="shared" ca="1" si="3"/>
        <v>6</v>
      </c>
      <c r="H52" s="6"/>
      <c r="I52" s="6"/>
      <c r="J52" s="35" t="str">
        <f t="shared" si="8"/>
        <v/>
      </c>
      <c r="K52" s="35" t="str">
        <f t="shared" si="4"/>
        <v/>
      </c>
      <c r="L52" s="35" t="str">
        <f t="shared" si="5"/>
        <v/>
      </c>
      <c r="M52" s="36" t="str">
        <f>Profile!$B$14</f>
        <v>700101-1</v>
      </c>
      <c r="N52" s="37">
        <f t="shared" ca="1" si="1"/>
        <v>45085</v>
      </c>
      <c r="O52" s="20" t="str">
        <f t="shared" ca="1" si="6"/>
        <v>1482</v>
      </c>
      <c r="P52" s="20" t="str">
        <f t="shared" si="7"/>
        <v>0</v>
      </c>
      <c r="Q52" s="20" t="e">
        <f ca="1">ROUND(VLOOKUP($O52,age!$A$2:$M$479,2,FALSE),1)</f>
        <v>#N/A</v>
      </c>
      <c r="R52" s="20" t="e">
        <f ca="1">ROUND(VLOOKUP($O52,age!$A$2:$M$479,3,FALSE),1)</f>
        <v>#N/A</v>
      </c>
      <c r="S52" s="20" t="e">
        <f ca="1">ROUND(VLOOKUP($O52,age!$A$2:$M$479,4,FALSE),1)</f>
        <v>#N/A</v>
      </c>
      <c r="T52" s="20" t="e">
        <f ca="1">ROUND(VLOOKUP($O52,age!$A$2:$M$479,5,FALSE),1)</f>
        <v>#N/A</v>
      </c>
      <c r="U52" s="20" t="e">
        <f ca="1">ROUND(VLOOKUP($O52,age!$A$2:$M$479,6,FALSE),1)</f>
        <v>#N/A</v>
      </c>
      <c r="V52" s="20" t="e">
        <f ca="1">ROUND(VLOOKUP($O52,age!$A$2:$M$479,7,FALSE),1)</f>
        <v>#N/A</v>
      </c>
      <c r="W52" s="20" t="e">
        <f ca="1">ROUND(VLOOKUP($O52,age!$A$2:$M$479,8,FALSE),1)</f>
        <v>#N/A</v>
      </c>
      <c r="X52" s="20" t="e">
        <f ca="1">ROUND(VLOOKUP($O52,age!$A$2:$M$479,9,FALSE),1)</f>
        <v>#N/A</v>
      </c>
      <c r="Y52" s="20" t="e">
        <f ca="1">ROUND(VLOOKUP($O52,age!$A$2:$M$479,10,FALSE),1)</f>
        <v>#N/A</v>
      </c>
      <c r="Z52" s="20" t="e">
        <f ca="1">ROUND(VLOOKUP($O52,age!$A$2:$M$479,11,FALSE),1)</f>
        <v>#N/A</v>
      </c>
      <c r="AA52" s="20" t="e">
        <f ca="1">ROUND(VLOOKUP($O52,age!$A$2:$M$479,12,FALSE),1)</f>
        <v>#N/A</v>
      </c>
      <c r="AB52" s="20" t="e">
        <f ca="1">ROUND(VLOOKUP($O52,age!$A$2:$M$479,13,FALSE),1)</f>
        <v>#N/A</v>
      </c>
      <c r="AC52" s="20" t="e">
        <f>ROUND(VLOOKUP($P52,ht!$A$2:$H$423,2,FALSE),1)</f>
        <v>#N/A</v>
      </c>
      <c r="AD52" s="38" t="e">
        <f>ROUND(VLOOKUP($P52,ht!$A$2:$H$423,3,FALSE),1)</f>
        <v>#N/A</v>
      </c>
      <c r="AE52" s="20" t="e">
        <f>ROUND(VLOOKUP($P52,ht!$A$2:$H$423,4,FALSE),1)</f>
        <v>#N/A</v>
      </c>
      <c r="AF52" s="20" t="e">
        <f>ROUND(VLOOKUP($P52,ht!$A$2:$H$423,5,FALSE),1)</f>
        <v>#N/A</v>
      </c>
      <c r="AG52" s="20" t="e">
        <f>ROUND(VLOOKUP($P52,ht!$A$2:$H$423,6,FALSE),1)</f>
        <v>#N/A</v>
      </c>
      <c r="AH52" s="20" t="e">
        <f>ROUND(VLOOKUP($P52,ht!$A$2:$H$423,7,FALSE),1)</f>
        <v>#N/A</v>
      </c>
      <c r="AI52" s="20" t="e">
        <f>ROUND(VLOOKUP($P52,ht!$A$2:$H$423,8,FALSE),1)</f>
        <v>#N/A</v>
      </c>
    </row>
    <row r="53" spans="1:35" x14ac:dyDescent="0.75">
      <c r="A53" s="4"/>
      <c r="B53" s="5"/>
      <c r="C53" s="6"/>
      <c r="D53" s="16"/>
      <c r="E53" s="6">
        <f t="shared" ca="1" si="0"/>
        <v>123.52054794520548</v>
      </c>
      <c r="F53" s="6">
        <f t="shared" ca="1" si="2"/>
        <v>123</v>
      </c>
      <c r="G53" s="6">
        <f t="shared" ca="1" si="3"/>
        <v>6</v>
      </c>
      <c r="H53" s="6"/>
      <c r="I53" s="6"/>
      <c r="J53" s="35" t="str">
        <f t="shared" si="8"/>
        <v/>
      </c>
      <c r="K53" s="35" t="str">
        <f t="shared" si="4"/>
        <v/>
      </c>
      <c r="L53" s="35" t="str">
        <f t="shared" si="5"/>
        <v/>
      </c>
      <c r="M53" s="36" t="str">
        <f>Profile!$B$14</f>
        <v>700101-1</v>
      </c>
      <c r="N53" s="37">
        <f t="shared" ca="1" si="1"/>
        <v>45085</v>
      </c>
      <c r="O53" s="20" t="str">
        <f t="shared" ca="1" si="6"/>
        <v>1482</v>
      </c>
      <c r="P53" s="20" t="str">
        <f t="shared" si="7"/>
        <v>0</v>
      </c>
      <c r="Q53" s="20" t="e">
        <f ca="1">ROUND(VLOOKUP($O53,age!$A$2:$M$479,2,FALSE),1)</f>
        <v>#N/A</v>
      </c>
      <c r="R53" s="20" t="e">
        <f ca="1">ROUND(VLOOKUP($O53,age!$A$2:$M$479,3,FALSE),1)</f>
        <v>#N/A</v>
      </c>
      <c r="S53" s="20" t="e">
        <f ca="1">ROUND(VLOOKUP($O53,age!$A$2:$M$479,4,FALSE),1)</f>
        <v>#N/A</v>
      </c>
      <c r="T53" s="20" t="e">
        <f ca="1">ROUND(VLOOKUP($O53,age!$A$2:$M$479,5,FALSE),1)</f>
        <v>#N/A</v>
      </c>
      <c r="U53" s="20" t="e">
        <f ca="1">ROUND(VLOOKUP($O53,age!$A$2:$M$479,6,FALSE),1)</f>
        <v>#N/A</v>
      </c>
      <c r="V53" s="20" t="e">
        <f ca="1">ROUND(VLOOKUP($O53,age!$A$2:$M$479,7,FALSE),1)</f>
        <v>#N/A</v>
      </c>
      <c r="W53" s="20" t="e">
        <f ca="1">ROUND(VLOOKUP($O53,age!$A$2:$M$479,8,FALSE),1)</f>
        <v>#N/A</v>
      </c>
      <c r="X53" s="20" t="e">
        <f ca="1">ROUND(VLOOKUP($O53,age!$A$2:$M$479,9,FALSE),1)</f>
        <v>#N/A</v>
      </c>
      <c r="Y53" s="20" t="e">
        <f ca="1">ROUND(VLOOKUP($O53,age!$A$2:$M$479,10,FALSE),1)</f>
        <v>#N/A</v>
      </c>
      <c r="Z53" s="20" t="e">
        <f ca="1">ROUND(VLOOKUP($O53,age!$A$2:$M$479,11,FALSE),1)</f>
        <v>#N/A</v>
      </c>
      <c r="AA53" s="20" t="e">
        <f ca="1">ROUND(VLOOKUP($O53,age!$A$2:$M$479,12,FALSE),1)</f>
        <v>#N/A</v>
      </c>
      <c r="AB53" s="20" t="e">
        <f ca="1">ROUND(VLOOKUP($O53,age!$A$2:$M$479,13,FALSE),1)</f>
        <v>#N/A</v>
      </c>
      <c r="AC53" s="20" t="e">
        <f>ROUND(VLOOKUP($P53,ht!$A$2:$H$423,2,FALSE),1)</f>
        <v>#N/A</v>
      </c>
      <c r="AD53" s="38" t="e">
        <f>ROUND(VLOOKUP($P53,ht!$A$2:$H$423,3,FALSE),1)</f>
        <v>#N/A</v>
      </c>
      <c r="AE53" s="20" t="e">
        <f>ROUND(VLOOKUP($P53,ht!$A$2:$H$423,4,FALSE),1)</f>
        <v>#N/A</v>
      </c>
      <c r="AF53" s="20" t="e">
        <f>ROUND(VLOOKUP($P53,ht!$A$2:$H$423,5,FALSE),1)</f>
        <v>#N/A</v>
      </c>
      <c r="AG53" s="20" t="e">
        <f>ROUND(VLOOKUP($P53,ht!$A$2:$H$423,6,FALSE),1)</f>
        <v>#N/A</v>
      </c>
      <c r="AH53" s="20" t="e">
        <f>ROUND(VLOOKUP($P53,ht!$A$2:$H$423,7,FALSE),1)</f>
        <v>#N/A</v>
      </c>
      <c r="AI53" s="20" t="e">
        <f>ROUND(VLOOKUP($P53,ht!$A$2:$H$423,8,FALSE),1)</f>
        <v>#N/A</v>
      </c>
    </row>
    <row r="54" spans="1:35" x14ac:dyDescent="0.75">
      <c r="A54" s="4"/>
      <c r="B54" s="5"/>
      <c r="C54" s="6"/>
      <c r="D54" s="16"/>
      <c r="E54" s="6">
        <f t="shared" ca="1" si="0"/>
        <v>123.52054794520548</v>
      </c>
      <c r="F54" s="6">
        <f t="shared" ca="1" si="2"/>
        <v>123</v>
      </c>
      <c r="G54" s="6">
        <f t="shared" ca="1" si="3"/>
        <v>6</v>
      </c>
      <c r="H54" s="6"/>
      <c r="I54" s="6"/>
      <c r="J54" s="35" t="str">
        <f t="shared" si="8"/>
        <v/>
      </c>
      <c r="K54" s="35" t="str">
        <f t="shared" si="4"/>
        <v/>
      </c>
      <c r="L54" s="35" t="str">
        <f t="shared" si="5"/>
        <v/>
      </c>
      <c r="M54" s="36" t="str">
        <f>Profile!$B$14</f>
        <v>700101-1</v>
      </c>
      <c r="N54" s="37">
        <f t="shared" ca="1" si="1"/>
        <v>45085</v>
      </c>
      <c r="O54" s="20" t="str">
        <f t="shared" ca="1" si="6"/>
        <v>1482</v>
      </c>
      <c r="P54" s="20" t="str">
        <f t="shared" si="7"/>
        <v>0</v>
      </c>
      <c r="Q54" s="20" t="e">
        <f ca="1">ROUND(VLOOKUP($O54,age!$A$2:$M$479,2,FALSE),1)</f>
        <v>#N/A</v>
      </c>
      <c r="R54" s="20" t="e">
        <f ca="1">ROUND(VLOOKUP($O54,age!$A$2:$M$479,3,FALSE),1)</f>
        <v>#N/A</v>
      </c>
      <c r="S54" s="20" t="e">
        <f ca="1">ROUND(VLOOKUP($O54,age!$A$2:$M$479,4,FALSE),1)</f>
        <v>#N/A</v>
      </c>
      <c r="T54" s="20" t="e">
        <f ca="1">ROUND(VLOOKUP($O54,age!$A$2:$M$479,5,FALSE),1)</f>
        <v>#N/A</v>
      </c>
      <c r="U54" s="20" t="e">
        <f ca="1">ROUND(VLOOKUP($O54,age!$A$2:$M$479,6,FALSE),1)</f>
        <v>#N/A</v>
      </c>
      <c r="V54" s="20" t="e">
        <f ca="1">ROUND(VLOOKUP($O54,age!$A$2:$M$479,7,FALSE),1)</f>
        <v>#N/A</v>
      </c>
      <c r="W54" s="20" t="e">
        <f ca="1">ROUND(VLOOKUP($O54,age!$A$2:$M$479,8,FALSE),1)</f>
        <v>#N/A</v>
      </c>
      <c r="X54" s="20" t="e">
        <f ca="1">ROUND(VLOOKUP($O54,age!$A$2:$M$479,9,FALSE),1)</f>
        <v>#N/A</v>
      </c>
      <c r="Y54" s="20" t="e">
        <f ca="1">ROUND(VLOOKUP($O54,age!$A$2:$M$479,10,FALSE),1)</f>
        <v>#N/A</v>
      </c>
      <c r="Z54" s="20" t="e">
        <f ca="1">ROUND(VLOOKUP($O54,age!$A$2:$M$479,11,FALSE),1)</f>
        <v>#N/A</v>
      </c>
      <c r="AA54" s="20" t="e">
        <f ca="1">ROUND(VLOOKUP($O54,age!$A$2:$M$479,12,FALSE),1)</f>
        <v>#N/A</v>
      </c>
      <c r="AB54" s="20" t="e">
        <f ca="1">ROUND(VLOOKUP($O54,age!$A$2:$M$479,13,FALSE),1)</f>
        <v>#N/A</v>
      </c>
      <c r="AC54" s="20" t="e">
        <f>ROUND(VLOOKUP($P54,ht!$A$2:$H$423,2,FALSE),1)</f>
        <v>#N/A</v>
      </c>
      <c r="AD54" s="38" t="e">
        <f>ROUND(VLOOKUP($P54,ht!$A$2:$H$423,3,FALSE),1)</f>
        <v>#N/A</v>
      </c>
      <c r="AE54" s="20" t="e">
        <f>ROUND(VLOOKUP($P54,ht!$A$2:$H$423,4,FALSE),1)</f>
        <v>#N/A</v>
      </c>
      <c r="AF54" s="20" t="e">
        <f>ROUND(VLOOKUP($P54,ht!$A$2:$H$423,5,FALSE),1)</f>
        <v>#N/A</v>
      </c>
      <c r="AG54" s="20" t="e">
        <f>ROUND(VLOOKUP($P54,ht!$A$2:$H$423,6,FALSE),1)</f>
        <v>#N/A</v>
      </c>
      <c r="AH54" s="20" t="e">
        <f>ROUND(VLOOKUP($P54,ht!$A$2:$H$423,7,FALSE),1)</f>
        <v>#N/A</v>
      </c>
      <c r="AI54" s="20" t="e">
        <f>ROUND(VLOOKUP($P54,ht!$A$2:$H$423,8,FALSE),1)</f>
        <v>#N/A</v>
      </c>
    </row>
    <row r="55" spans="1:35" x14ac:dyDescent="0.75">
      <c r="A55" s="4"/>
      <c r="B55" s="5"/>
      <c r="C55" s="6"/>
      <c r="D55" s="16"/>
      <c r="E55" s="6">
        <f t="shared" ca="1" si="0"/>
        <v>123.52054794520548</v>
      </c>
      <c r="F55" s="6">
        <f t="shared" ca="1" si="2"/>
        <v>123</v>
      </c>
      <c r="G55" s="6">
        <f t="shared" ca="1" si="3"/>
        <v>6</v>
      </c>
      <c r="H55" s="6"/>
      <c r="I55" s="6"/>
      <c r="J55" s="35" t="str">
        <f t="shared" si="8"/>
        <v/>
      </c>
      <c r="K55" s="35" t="str">
        <f t="shared" si="4"/>
        <v/>
      </c>
      <c r="L55" s="35" t="str">
        <f t="shared" si="5"/>
        <v/>
      </c>
      <c r="M55" s="36" t="str">
        <f>Profile!$B$14</f>
        <v>700101-1</v>
      </c>
      <c r="N55" s="37">
        <f t="shared" ca="1" si="1"/>
        <v>45085</v>
      </c>
      <c r="O55" s="20" t="str">
        <f t="shared" ca="1" si="6"/>
        <v>1482</v>
      </c>
      <c r="P55" s="20" t="str">
        <f t="shared" si="7"/>
        <v>0</v>
      </c>
      <c r="Q55" s="20" t="e">
        <f ca="1">ROUND(VLOOKUP($O55,age!$A$2:$M$479,2,FALSE),1)</f>
        <v>#N/A</v>
      </c>
      <c r="R55" s="20" t="e">
        <f ca="1">ROUND(VLOOKUP($O55,age!$A$2:$M$479,3,FALSE),1)</f>
        <v>#N/A</v>
      </c>
      <c r="S55" s="20" t="e">
        <f ca="1">ROUND(VLOOKUP($O55,age!$A$2:$M$479,4,FALSE),1)</f>
        <v>#N/A</v>
      </c>
      <c r="T55" s="20" t="e">
        <f ca="1">ROUND(VLOOKUP($O55,age!$A$2:$M$479,5,FALSE),1)</f>
        <v>#N/A</v>
      </c>
      <c r="U55" s="20" t="e">
        <f ca="1">ROUND(VLOOKUP($O55,age!$A$2:$M$479,6,FALSE),1)</f>
        <v>#N/A</v>
      </c>
      <c r="V55" s="20" t="e">
        <f ca="1">ROUND(VLOOKUP($O55,age!$A$2:$M$479,7,FALSE),1)</f>
        <v>#N/A</v>
      </c>
      <c r="W55" s="20" t="e">
        <f ca="1">ROUND(VLOOKUP($O55,age!$A$2:$M$479,8,FALSE),1)</f>
        <v>#N/A</v>
      </c>
      <c r="X55" s="20" t="e">
        <f ca="1">ROUND(VLOOKUP($O55,age!$A$2:$M$479,9,FALSE),1)</f>
        <v>#N/A</v>
      </c>
      <c r="Y55" s="20" t="e">
        <f ca="1">ROUND(VLOOKUP($O55,age!$A$2:$M$479,10,FALSE),1)</f>
        <v>#N/A</v>
      </c>
      <c r="Z55" s="20" t="e">
        <f ca="1">ROUND(VLOOKUP($O55,age!$A$2:$M$479,11,FALSE),1)</f>
        <v>#N/A</v>
      </c>
      <c r="AA55" s="20" t="e">
        <f ca="1">ROUND(VLOOKUP($O55,age!$A$2:$M$479,12,FALSE),1)</f>
        <v>#N/A</v>
      </c>
      <c r="AB55" s="20" t="e">
        <f ca="1">ROUND(VLOOKUP($O55,age!$A$2:$M$479,13,FALSE),1)</f>
        <v>#N/A</v>
      </c>
      <c r="AC55" s="20" t="e">
        <f>ROUND(VLOOKUP($P55,ht!$A$2:$H$423,2,FALSE),1)</f>
        <v>#N/A</v>
      </c>
      <c r="AD55" s="38" t="e">
        <f>ROUND(VLOOKUP($P55,ht!$A$2:$H$423,3,FALSE),1)</f>
        <v>#N/A</v>
      </c>
      <c r="AE55" s="20" t="e">
        <f>ROUND(VLOOKUP($P55,ht!$A$2:$H$423,4,FALSE),1)</f>
        <v>#N/A</v>
      </c>
      <c r="AF55" s="20" t="e">
        <f>ROUND(VLOOKUP($P55,ht!$A$2:$H$423,5,FALSE),1)</f>
        <v>#N/A</v>
      </c>
      <c r="AG55" s="20" t="e">
        <f>ROUND(VLOOKUP($P55,ht!$A$2:$H$423,6,FALSE),1)</f>
        <v>#N/A</v>
      </c>
      <c r="AH55" s="20" t="e">
        <f>ROUND(VLOOKUP($P55,ht!$A$2:$H$423,7,FALSE),1)</f>
        <v>#N/A</v>
      </c>
      <c r="AI55" s="20" t="e">
        <f>ROUND(VLOOKUP($P55,ht!$A$2:$H$423,8,FALSE),1)</f>
        <v>#N/A</v>
      </c>
    </row>
    <row r="56" spans="1:35" x14ac:dyDescent="0.75">
      <c r="A56" s="4"/>
      <c r="B56" s="5"/>
      <c r="C56" s="6"/>
      <c r="D56" s="16"/>
      <c r="E56" s="6">
        <f t="shared" ca="1" si="0"/>
        <v>123.52054794520548</v>
      </c>
      <c r="F56" s="6">
        <f t="shared" ca="1" si="2"/>
        <v>123</v>
      </c>
      <c r="G56" s="6">
        <f t="shared" ca="1" si="3"/>
        <v>6</v>
      </c>
      <c r="H56" s="6"/>
      <c r="I56" s="6"/>
      <c r="J56" s="35" t="str">
        <f t="shared" si="8"/>
        <v/>
      </c>
      <c r="K56" s="35" t="str">
        <f t="shared" si="4"/>
        <v/>
      </c>
      <c r="L56" s="35" t="str">
        <f t="shared" si="5"/>
        <v/>
      </c>
      <c r="M56" s="36" t="str">
        <f>Profile!$B$14</f>
        <v>700101-1</v>
      </c>
      <c r="N56" s="37">
        <f t="shared" ca="1" si="1"/>
        <v>45085</v>
      </c>
      <c r="O56" s="20" t="str">
        <f t="shared" ca="1" si="6"/>
        <v>1482</v>
      </c>
      <c r="P56" s="20" t="str">
        <f t="shared" si="7"/>
        <v>0</v>
      </c>
      <c r="Q56" s="20" t="e">
        <f ca="1">ROUND(VLOOKUP($O56,age!$A$2:$M$479,2,FALSE),1)</f>
        <v>#N/A</v>
      </c>
      <c r="R56" s="20" t="e">
        <f ca="1">ROUND(VLOOKUP($O56,age!$A$2:$M$479,3,FALSE),1)</f>
        <v>#N/A</v>
      </c>
      <c r="S56" s="20" t="e">
        <f ca="1">ROUND(VLOOKUP($O56,age!$A$2:$M$479,4,FALSE),1)</f>
        <v>#N/A</v>
      </c>
      <c r="T56" s="20" t="e">
        <f ca="1">ROUND(VLOOKUP($O56,age!$A$2:$M$479,5,FALSE),1)</f>
        <v>#N/A</v>
      </c>
      <c r="U56" s="20" t="e">
        <f ca="1">ROUND(VLOOKUP($O56,age!$A$2:$M$479,6,FALSE),1)</f>
        <v>#N/A</v>
      </c>
      <c r="V56" s="20" t="e">
        <f ca="1">ROUND(VLOOKUP($O56,age!$A$2:$M$479,7,FALSE),1)</f>
        <v>#N/A</v>
      </c>
      <c r="W56" s="20" t="e">
        <f ca="1">ROUND(VLOOKUP($O56,age!$A$2:$M$479,8,FALSE),1)</f>
        <v>#N/A</v>
      </c>
      <c r="X56" s="20" t="e">
        <f ca="1">ROUND(VLOOKUP($O56,age!$A$2:$M$479,9,FALSE),1)</f>
        <v>#N/A</v>
      </c>
      <c r="Y56" s="20" t="e">
        <f ca="1">ROUND(VLOOKUP($O56,age!$A$2:$M$479,10,FALSE),1)</f>
        <v>#N/A</v>
      </c>
      <c r="Z56" s="20" t="e">
        <f ca="1">ROUND(VLOOKUP($O56,age!$A$2:$M$479,11,FALSE),1)</f>
        <v>#N/A</v>
      </c>
      <c r="AA56" s="20" t="e">
        <f ca="1">ROUND(VLOOKUP($O56,age!$A$2:$M$479,12,FALSE),1)</f>
        <v>#N/A</v>
      </c>
      <c r="AB56" s="20" t="e">
        <f ca="1">ROUND(VLOOKUP($O56,age!$A$2:$M$479,13,FALSE),1)</f>
        <v>#N/A</v>
      </c>
      <c r="AC56" s="20" t="e">
        <f>ROUND(VLOOKUP($P56,ht!$A$2:$H$423,2,FALSE),1)</f>
        <v>#N/A</v>
      </c>
      <c r="AD56" s="38" t="e">
        <f>ROUND(VLOOKUP($P56,ht!$A$2:$H$423,3,FALSE),1)</f>
        <v>#N/A</v>
      </c>
      <c r="AE56" s="20" t="e">
        <f>ROUND(VLOOKUP($P56,ht!$A$2:$H$423,4,FALSE),1)</f>
        <v>#N/A</v>
      </c>
      <c r="AF56" s="20" t="e">
        <f>ROUND(VLOOKUP($P56,ht!$A$2:$H$423,5,FALSE),1)</f>
        <v>#N/A</v>
      </c>
      <c r="AG56" s="20" t="e">
        <f>ROUND(VLOOKUP($P56,ht!$A$2:$H$423,6,FALSE),1)</f>
        <v>#N/A</v>
      </c>
      <c r="AH56" s="20" t="e">
        <f>ROUND(VLOOKUP($P56,ht!$A$2:$H$423,7,FALSE),1)</f>
        <v>#N/A</v>
      </c>
      <c r="AI56" s="20" t="e">
        <f>ROUND(VLOOKUP($P56,ht!$A$2:$H$423,8,FALSE),1)</f>
        <v>#N/A</v>
      </c>
    </row>
    <row r="57" spans="1:35" x14ac:dyDescent="0.75">
      <c r="A57" s="4"/>
      <c r="B57" s="5"/>
      <c r="C57" s="6"/>
      <c r="D57" s="16"/>
      <c r="E57" s="6">
        <f t="shared" ca="1" si="0"/>
        <v>123.52054794520548</v>
      </c>
      <c r="F57" s="6">
        <f t="shared" ca="1" si="2"/>
        <v>123</v>
      </c>
      <c r="G57" s="6">
        <f t="shared" ca="1" si="3"/>
        <v>6</v>
      </c>
      <c r="H57" s="6"/>
      <c r="I57" s="6"/>
      <c r="J57" s="35" t="str">
        <f t="shared" si="8"/>
        <v/>
      </c>
      <c r="K57" s="35" t="str">
        <f t="shared" si="4"/>
        <v/>
      </c>
      <c r="L57" s="35" t="str">
        <f t="shared" si="5"/>
        <v/>
      </c>
      <c r="M57" s="36" t="str">
        <f>Profile!$B$14</f>
        <v>700101-1</v>
      </c>
      <c r="N57" s="37">
        <f t="shared" ca="1" si="1"/>
        <v>45085</v>
      </c>
      <c r="O57" s="20" t="str">
        <f t="shared" ca="1" si="6"/>
        <v>1482</v>
      </c>
      <c r="P57" s="20" t="str">
        <f t="shared" si="7"/>
        <v>0</v>
      </c>
      <c r="Q57" s="20" t="e">
        <f ca="1">ROUND(VLOOKUP($O57,age!$A$2:$M$479,2,FALSE),1)</f>
        <v>#N/A</v>
      </c>
      <c r="R57" s="20" t="e">
        <f ca="1">ROUND(VLOOKUP($O57,age!$A$2:$M$479,3,FALSE),1)</f>
        <v>#N/A</v>
      </c>
      <c r="S57" s="20" t="e">
        <f ca="1">ROUND(VLOOKUP($O57,age!$A$2:$M$479,4,FALSE),1)</f>
        <v>#N/A</v>
      </c>
      <c r="T57" s="20" t="e">
        <f ca="1">ROUND(VLOOKUP($O57,age!$A$2:$M$479,5,FALSE),1)</f>
        <v>#N/A</v>
      </c>
      <c r="U57" s="20" t="e">
        <f ca="1">ROUND(VLOOKUP($O57,age!$A$2:$M$479,6,FALSE),1)</f>
        <v>#N/A</v>
      </c>
      <c r="V57" s="20" t="e">
        <f ca="1">ROUND(VLOOKUP($O57,age!$A$2:$M$479,7,FALSE),1)</f>
        <v>#N/A</v>
      </c>
      <c r="W57" s="20" t="e">
        <f ca="1">ROUND(VLOOKUP($O57,age!$A$2:$M$479,8,FALSE),1)</f>
        <v>#N/A</v>
      </c>
      <c r="X57" s="20" t="e">
        <f ca="1">ROUND(VLOOKUP($O57,age!$A$2:$M$479,9,FALSE),1)</f>
        <v>#N/A</v>
      </c>
      <c r="Y57" s="20" t="e">
        <f ca="1">ROUND(VLOOKUP($O57,age!$A$2:$M$479,10,FALSE),1)</f>
        <v>#N/A</v>
      </c>
      <c r="Z57" s="20" t="e">
        <f ca="1">ROUND(VLOOKUP($O57,age!$A$2:$M$479,11,FALSE),1)</f>
        <v>#N/A</v>
      </c>
      <c r="AA57" s="20" t="e">
        <f ca="1">ROUND(VLOOKUP($O57,age!$A$2:$M$479,12,FALSE),1)</f>
        <v>#N/A</v>
      </c>
      <c r="AB57" s="20" t="e">
        <f ca="1">ROUND(VLOOKUP($O57,age!$A$2:$M$479,13,FALSE),1)</f>
        <v>#N/A</v>
      </c>
      <c r="AC57" s="20" t="e">
        <f>ROUND(VLOOKUP($P57,ht!$A$2:$H$423,2,FALSE),1)</f>
        <v>#N/A</v>
      </c>
      <c r="AD57" s="38" t="e">
        <f>ROUND(VLOOKUP($P57,ht!$A$2:$H$423,3,FALSE),1)</f>
        <v>#N/A</v>
      </c>
      <c r="AE57" s="20" t="e">
        <f>ROUND(VLOOKUP($P57,ht!$A$2:$H$423,4,FALSE),1)</f>
        <v>#N/A</v>
      </c>
      <c r="AF57" s="20" t="e">
        <f>ROUND(VLOOKUP($P57,ht!$A$2:$H$423,5,FALSE),1)</f>
        <v>#N/A</v>
      </c>
      <c r="AG57" s="20" t="e">
        <f>ROUND(VLOOKUP($P57,ht!$A$2:$H$423,6,FALSE),1)</f>
        <v>#N/A</v>
      </c>
      <c r="AH57" s="20" t="e">
        <f>ROUND(VLOOKUP($P57,ht!$A$2:$H$423,7,FALSE),1)</f>
        <v>#N/A</v>
      </c>
      <c r="AI57" s="20" t="e">
        <f>ROUND(VLOOKUP($P57,ht!$A$2:$H$423,8,FALSE),1)</f>
        <v>#N/A</v>
      </c>
    </row>
    <row r="58" spans="1:35" x14ac:dyDescent="0.75">
      <c r="A58" s="4"/>
      <c r="B58" s="5"/>
      <c r="C58" s="6"/>
      <c r="D58" s="16"/>
      <c r="E58" s="6">
        <f t="shared" ca="1" si="0"/>
        <v>123.52054794520548</v>
      </c>
      <c r="F58" s="6">
        <f t="shared" ca="1" si="2"/>
        <v>123</v>
      </c>
      <c r="G58" s="6">
        <f t="shared" ca="1" si="3"/>
        <v>6</v>
      </c>
      <c r="H58" s="6"/>
      <c r="I58" s="6"/>
      <c r="J58" s="35" t="str">
        <f t="shared" si="8"/>
        <v/>
      </c>
      <c r="K58" s="35" t="str">
        <f t="shared" si="4"/>
        <v/>
      </c>
      <c r="L58" s="35" t="str">
        <f t="shared" si="5"/>
        <v/>
      </c>
      <c r="M58" s="36" t="str">
        <f>Profile!$B$14</f>
        <v>700101-1</v>
      </c>
      <c r="N58" s="37">
        <f t="shared" ca="1" si="1"/>
        <v>45085</v>
      </c>
      <c r="O58" s="20" t="str">
        <f t="shared" ca="1" si="6"/>
        <v>1482</v>
      </c>
      <c r="P58" s="20" t="str">
        <f t="shared" si="7"/>
        <v>0</v>
      </c>
      <c r="Q58" s="20" t="e">
        <f ca="1">ROUND(VLOOKUP($O58,age!$A$2:$M$479,2,FALSE),1)</f>
        <v>#N/A</v>
      </c>
      <c r="R58" s="20" t="e">
        <f ca="1">ROUND(VLOOKUP($O58,age!$A$2:$M$479,3,FALSE),1)</f>
        <v>#N/A</v>
      </c>
      <c r="S58" s="20" t="e">
        <f ca="1">ROUND(VLOOKUP($O58,age!$A$2:$M$479,4,FALSE),1)</f>
        <v>#N/A</v>
      </c>
      <c r="T58" s="20" t="e">
        <f ca="1">ROUND(VLOOKUP($O58,age!$A$2:$M$479,5,FALSE),1)</f>
        <v>#N/A</v>
      </c>
      <c r="U58" s="20" t="e">
        <f ca="1">ROUND(VLOOKUP($O58,age!$A$2:$M$479,6,FALSE),1)</f>
        <v>#N/A</v>
      </c>
      <c r="V58" s="20" t="e">
        <f ca="1">ROUND(VLOOKUP($O58,age!$A$2:$M$479,7,FALSE),1)</f>
        <v>#N/A</v>
      </c>
      <c r="W58" s="20" t="e">
        <f ca="1">ROUND(VLOOKUP($O58,age!$A$2:$M$479,8,FALSE),1)</f>
        <v>#N/A</v>
      </c>
      <c r="X58" s="20" t="e">
        <f ca="1">ROUND(VLOOKUP($O58,age!$A$2:$M$479,9,FALSE),1)</f>
        <v>#N/A</v>
      </c>
      <c r="Y58" s="20" t="e">
        <f ca="1">ROUND(VLOOKUP($O58,age!$A$2:$M$479,10,FALSE),1)</f>
        <v>#N/A</v>
      </c>
      <c r="Z58" s="20" t="e">
        <f ca="1">ROUND(VLOOKUP($O58,age!$A$2:$M$479,11,FALSE),1)</f>
        <v>#N/A</v>
      </c>
      <c r="AA58" s="20" t="e">
        <f ca="1">ROUND(VLOOKUP($O58,age!$A$2:$M$479,12,FALSE),1)</f>
        <v>#N/A</v>
      </c>
      <c r="AB58" s="20" t="e">
        <f ca="1">ROUND(VLOOKUP($O58,age!$A$2:$M$479,13,FALSE),1)</f>
        <v>#N/A</v>
      </c>
      <c r="AC58" s="20" t="e">
        <f>ROUND(VLOOKUP($P58,ht!$A$2:$H$423,2,FALSE),1)</f>
        <v>#N/A</v>
      </c>
      <c r="AD58" s="38" t="e">
        <f>ROUND(VLOOKUP($P58,ht!$A$2:$H$423,3,FALSE),1)</f>
        <v>#N/A</v>
      </c>
      <c r="AE58" s="20" t="e">
        <f>ROUND(VLOOKUP($P58,ht!$A$2:$H$423,4,FALSE),1)</f>
        <v>#N/A</v>
      </c>
      <c r="AF58" s="20" t="e">
        <f>ROUND(VLOOKUP($P58,ht!$A$2:$H$423,5,FALSE),1)</f>
        <v>#N/A</v>
      </c>
      <c r="AG58" s="20" t="e">
        <f>ROUND(VLOOKUP($P58,ht!$A$2:$H$423,6,FALSE),1)</f>
        <v>#N/A</v>
      </c>
      <c r="AH58" s="20" t="e">
        <f>ROUND(VLOOKUP($P58,ht!$A$2:$H$423,7,FALSE),1)</f>
        <v>#N/A</v>
      </c>
      <c r="AI58" s="20" t="e">
        <f>ROUND(VLOOKUP($P58,ht!$A$2:$H$423,8,FALSE),1)</f>
        <v>#N/A</v>
      </c>
    </row>
    <row r="59" spans="1:35" x14ac:dyDescent="0.75">
      <c r="A59" s="4"/>
      <c r="B59" s="5"/>
      <c r="C59" s="6"/>
      <c r="D59" s="16"/>
      <c r="E59" s="6">
        <f t="shared" ca="1" si="0"/>
        <v>123.52054794520548</v>
      </c>
      <c r="F59" s="6">
        <f t="shared" ca="1" si="2"/>
        <v>123</v>
      </c>
      <c r="G59" s="6">
        <f t="shared" ca="1" si="3"/>
        <v>6</v>
      </c>
      <c r="H59" s="6"/>
      <c r="I59" s="6"/>
      <c r="J59" s="35" t="str">
        <f t="shared" si="8"/>
        <v/>
      </c>
      <c r="K59" s="35" t="str">
        <f t="shared" si="4"/>
        <v/>
      </c>
      <c r="L59" s="35" t="str">
        <f t="shared" si="5"/>
        <v/>
      </c>
      <c r="M59" s="36" t="str">
        <f>Profile!$B$14</f>
        <v>700101-1</v>
      </c>
      <c r="N59" s="37">
        <f t="shared" ca="1" si="1"/>
        <v>45085</v>
      </c>
      <c r="O59" s="20" t="str">
        <f t="shared" ca="1" si="6"/>
        <v>1482</v>
      </c>
      <c r="P59" s="20" t="str">
        <f t="shared" si="7"/>
        <v>0</v>
      </c>
      <c r="Q59" s="20" t="e">
        <f ca="1">ROUND(VLOOKUP($O59,age!$A$2:$M$479,2,FALSE),1)</f>
        <v>#N/A</v>
      </c>
      <c r="R59" s="20" t="e">
        <f ca="1">ROUND(VLOOKUP($O59,age!$A$2:$M$479,3,FALSE),1)</f>
        <v>#N/A</v>
      </c>
      <c r="S59" s="20" t="e">
        <f ca="1">ROUND(VLOOKUP($O59,age!$A$2:$M$479,4,FALSE),1)</f>
        <v>#N/A</v>
      </c>
      <c r="T59" s="20" t="e">
        <f ca="1">ROUND(VLOOKUP($O59,age!$A$2:$M$479,5,FALSE),1)</f>
        <v>#N/A</v>
      </c>
      <c r="U59" s="20" t="e">
        <f ca="1">ROUND(VLOOKUP($O59,age!$A$2:$M$479,6,FALSE),1)</f>
        <v>#N/A</v>
      </c>
      <c r="V59" s="20" t="e">
        <f ca="1">ROUND(VLOOKUP($O59,age!$A$2:$M$479,7,FALSE),1)</f>
        <v>#N/A</v>
      </c>
      <c r="W59" s="20" t="e">
        <f ca="1">ROUND(VLOOKUP($O59,age!$A$2:$M$479,8,FALSE),1)</f>
        <v>#N/A</v>
      </c>
      <c r="X59" s="20" t="e">
        <f ca="1">ROUND(VLOOKUP($O59,age!$A$2:$M$479,9,FALSE),1)</f>
        <v>#N/A</v>
      </c>
      <c r="Y59" s="20" t="e">
        <f ca="1">ROUND(VLOOKUP($O59,age!$A$2:$M$479,10,FALSE),1)</f>
        <v>#N/A</v>
      </c>
      <c r="Z59" s="20" t="e">
        <f ca="1">ROUND(VLOOKUP($O59,age!$A$2:$M$479,11,FALSE),1)</f>
        <v>#N/A</v>
      </c>
      <c r="AA59" s="20" t="e">
        <f ca="1">ROUND(VLOOKUP($O59,age!$A$2:$M$479,12,FALSE),1)</f>
        <v>#N/A</v>
      </c>
      <c r="AB59" s="20" t="e">
        <f ca="1">ROUND(VLOOKUP($O59,age!$A$2:$M$479,13,FALSE),1)</f>
        <v>#N/A</v>
      </c>
      <c r="AC59" s="20" t="e">
        <f>ROUND(VLOOKUP($P59,ht!$A$2:$H$423,2,FALSE),1)</f>
        <v>#N/A</v>
      </c>
      <c r="AD59" s="38" t="e">
        <f>ROUND(VLOOKUP($P59,ht!$A$2:$H$423,3,FALSE),1)</f>
        <v>#N/A</v>
      </c>
      <c r="AE59" s="20" t="e">
        <f>ROUND(VLOOKUP($P59,ht!$A$2:$H$423,4,FALSE),1)</f>
        <v>#N/A</v>
      </c>
      <c r="AF59" s="20" t="e">
        <f>ROUND(VLOOKUP($P59,ht!$A$2:$H$423,5,FALSE),1)</f>
        <v>#N/A</v>
      </c>
      <c r="AG59" s="20" t="e">
        <f>ROUND(VLOOKUP($P59,ht!$A$2:$H$423,6,FALSE),1)</f>
        <v>#N/A</v>
      </c>
      <c r="AH59" s="20" t="e">
        <f>ROUND(VLOOKUP($P59,ht!$A$2:$H$423,7,FALSE),1)</f>
        <v>#N/A</v>
      </c>
      <c r="AI59" s="20" t="e">
        <f>ROUND(VLOOKUP($P59,ht!$A$2:$H$423,8,FALSE),1)</f>
        <v>#N/A</v>
      </c>
    </row>
    <row r="60" spans="1:35" x14ac:dyDescent="0.75">
      <c r="A60" s="4"/>
      <c r="B60" s="5"/>
      <c r="C60" s="6"/>
      <c r="D60" s="16"/>
      <c r="E60" s="6">
        <f t="shared" ca="1" si="0"/>
        <v>123.52054794520548</v>
      </c>
      <c r="F60" s="6">
        <f t="shared" ca="1" si="2"/>
        <v>123</v>
      </c>
      <c r="G60" s="6">
        <f t="shared" ca="1" si="3"/>
        <v>6</v>
      </c>
      <c r="H60" s="6"/>
      <c r="I60" s="6"/>
      <c r="J60" s="35" t="str">
        <f t="shared" si="8"/>
        <v/>
      </c>
      <c r="K60" s="35" t="str">
        <f t="shared" si="4"/>
        <v/>
      </c>
      <c r="L60" s="35" t="str">
        <f t="shared" si="5"/>
        <v/>
      </c>
      <c r="M60" s="36" t="str">
        <f>Profile!$B$14</f>
        <v>700101-1</v>
      </c>
      <c r="N60" s="37">
        <f t="shared" ca="1" si="1"/>
        <v>45085</v>
      </c>
      <c r="O60" s="20" t="str">
        <f t="shared" ca="1" si="6"/>
        <v>1482</v>
      </c>
      <c r="P60" s="20" t="str">
        <f t="shared" si="7"/>
        <v>0</v>
      </c>
      <c r="Q60" s="20" t="e">
        <f ca="1">ROUND(VLOOKUP($O60,age!$A$2:$M$479,2,FALSE),1)</f>
        <v>#N/A</v>
      </c>
      <c r="R60" s="20" t="e">
        <f ca="1">ROUND(VLOOKUP($O60,age!$A$2:$M$479,3,FALSE),1)</f>
        <v>#N/A</v>
      </c>
      <c r="S60" s="20" t="e">
        <f ca="1">ROUND(VLOOKUP($O60,age!$A$2:$M$479,4,FALSE),1)</f>
        <v>#N/A</v>
      </c>
      <c r="T60" s="20" t="e">
        <f ca="1">ROUND(VLOOKUP($O60,age!$A$2:$M$479,5,FALSE),1)</f>
        <v>#N/A</v>
      </c>
      <c r="U60" s="20" t="e">
        <f ca="1">ROUND(VLOOKUP($O60,age!$A$2:$M$479,6,FALSE),1)</f>
        <v>#N/A</v>
      </c>
      <c r="V60" s="20" t="e">
        <f ca="1">ROUND(VLOOKUP($O60,age!$A$2:$M$479,7,FALSE),1)</f>
        <v>#N/A</v>
      </c>
      <c r="W60" s="20" t="e">
        <f ca="1">ROUND(VLOOKUP($O60,age!$A$2:$M$479,8,FALSE),1)</f>
        <v>#N/A</v>
      </c>
      <c r="X60" s="20" t="e">
        <f ca="1">ROUND(VLOOKUP($O60,age!$A$2:$M$479,9,FALSE),1)</f>
        <v>#N/A</v>
      </c>
      <c r="Y60" s="20" t="e">
        <f ca="1">ROUND(VLOOKUP($O60,age!$A$2:$M$479,10,FALSE),1)</f>
        <v>#N/A</v>
      </c>
      <c r="Z60" s="20" t="e">
        <f ca="1">ROUND(VLOOKUP($O60,age!$A$2:$M$479,11,FALSE),1)</f>
        <v>#N/A</v>
      </c>
      <c r="AA60" s="20" t="e">
        <f ca="1">ROUND(VLOOKUP($O60,age!$A$2:$M$479,12,FALSE),1)</f>
        <v>#N/A</v>
      </c>
      <c r="AB60" s="20" t="e">
        <f ca="1">ROUND(VLOOKUP($O60,age!$A$2:$M$479,13,FALSE),1)</f>
        <v>#N/A</v>
      </c>
      <c r="AC60" s="20" t="e">
        <f>ROUND(VLOOKUP($P60,ht!$A$2:$H$423,2,FALSE),1)</f>
        <v>#N/A</v>
      </c>
      <c r="AD60" s="38" t="e">
        <f>ROUND(VLOOKUP($P60,ht!$A$2:$H$423,3,FALSE),1)</f>
        <v>#N/A</v>
      </c>
      <c r="AE60" s="20" t="e">
        <f>ROUND(VLOOKUP($P60,ht!$A$2:$H$423,4,FALSE),1)</f>
        <v>#N/A</v>
      </c>
      <c r="AF60" s="20" t="e">
        <f>ROUND(VLOOKUP($P60,ht!$A$2:$H$423,5,FALSE),1)</f>
        <v>#N/A</v>
      </c>
      <c r="AG60" s="20" t="e">
        <f>ROUND(VLOOKUP($P60,ht!$A$2:$H$423,6,FALSE),1)</f>
        <v>#N/A</v>
      </c>
      <c r="AH60" s="20" t="e">
        <f>ROUND(VLOOKUP($P60,ht!$A$2:$H$423,7,FALSE),1)</f>
        <v>#N/A</v>
      </c>
      <c r="AI60" s="20" t="e">
        <f>ROUND(VLOOKUP($P60,ht!$A$2:$H$423,8,FALSE),1)</f>
        <v>#N/A</v>
      </c>
    </row>
    <row r="61" spans="1:35" x14ac:dyDescent="0.75">
      <c r="A61" s="4"/>
      <c r="B61" s="5"/>
      <c r="C61" s="6"/>
      <c r="D61" s="16"/>
      <c r="E61" s="6">
        <f t="shared" ca="1" si="0"/>
        <v>123.52054794520548</v>
      </c>
      <c r="F61" s="6">
        <f t="shared" ca="1" si="2"/>
        <v>123</v>
      </c>
      <c r="G61" s="6">
        <f t="shared" ca="1" si="3"/>
        <v>6</v>
      </c>
      <c r="H61" s="6"/>
      <c r="I61" s="6"/>
      <c r="J61" s="35" t="str">
        <f t="shared" si="8"/>
        <v/>
      </c>
      <c r="K61" s="35" t="str">
        <f t="shared" si="4"/>
        <v/>
      </c>
      <c r="L61" s="35" t="str">
        <f t="shared" si="5"/>
        <v/>
      </c>
      <c r="M61" s="36" t="str">
        <f>Profile!$B$14</f>
        <v>700101-1</v>
      </c>
      <c r="N61" s="37">
        <f t="shared" ca="1" si="1"/>
        <v>45085</v>
      </c>
      <c r="O61" s="20" t="str">
        <f t="shared" ca="1" si="6"/>
        <v>1482</v>
      </c>
      <c r="P61" s="20" t="str">
        <f t="shared" si="7"/>
        <v>0</v>
      </c>
      <c r="Q61" s="20" t="e">
        <f ca="1">ROUND(VLOOKUP($O61,age!$A$2:$M$479,2,FALSE),1)</f>
        <v>#N/A</v>
      </c>
      <c r="R61" s="20" t="e">
        <f ca="1">ROUND(VLOOKUP($O61,age!$A$2:$M$479,3,FALSE),1)</f>
        <v>#N/A</v>
      </c>
      <c r="S61" s="20" t="e">
        <f ca="1">ROUND(VLOOKUP($O61,age!$A$2:$M$479,4,FALSE),1)</f>
        <v>#N/A</v>
      </c>
      <c r="T61" s="20" t="e">
        <f ca="1">ROUND(VLOOKUP($O61,age!$A$2:$M$479,5,FALSE),1)</f>
        <v>#N/A</v>
      </c>
      <c r="U61" s="20" t="e">
        <f ca="1">ROUND(VLOOKUP($O61,age!$A$2:$M$479,6,FALSE),1)</f>
        <v>#N/A</v>
      </c>
      <c r="V61" s="20" t="e">
        <f ca="1">ROUND(VLOOKUP($O61,age!$A$2:$M$479,7,FALSE),1)</f>
        <v>#N/A</v>
      </c>
      <c r="W61" s="20" t="e">
        <f ca="1">ROUND(VLOOKUP($O61,age!$A$2:$M$479,8,FALSE),1)</f>
        <v>#N/A</v>
      </c>
      <c r="X61" s="20" t="e">
        <f ca="1">ROUND(VLOOKUP($O61,age!$A$2:$M$479,9,FALSE),1)</f>
        <v>#N/A</v>
      </c>
      <c r="Y61" s="20" t="e">
        <f ca="1">ROUND(VLOOKUP($O61,age!$A$2:$M$479,10,FALSE),1)</f>
        <v>#N/A</v>
      </c>
      <c r="Z61" s="20" t="e">
        <f ca="1">ROUND(VLOOKUP($O61,age!$A$2:$M$479,11,FALSE),1)</f>
        <v>#N/A</v>
      </c>
      <c r="AA61" s="20" t="e">
        <f ca="1">ROUND(VLOOKUP($O61,age!$A$2:$M$479,12,FALSE),1)</f>
        <v>#N/A</v>
      </c>
      <c r="AB61" s="20" t="e">
        <f ca="1">ROUND(VLOOKUP($O61,age!$A$2:$M$479,13,FALSE),1)</f>
        <v>#N/A</v>
      </c>
      <c r="AC61" s="20" t="e">
        <f>ROUND(VLOOKUP($P61,ht!$A$2:$H$423,2,FALSE),1)</f>
        <v>#N/A</v>
      </c>
      <c r="AD61" s="38" t="e">
        <f>ROUND(VLOOKUP($P61,ht!$A$2:$H$423,3,FALSE),1)</f>
        <v>#N/A</v>
      </c>
      <c r="AE61" s="20" t="e">
        <f>ROUND(VLOOKUP($P61,ht!$A$2:$H$423,4,FALSE),1)</f>
        <v>#N/A</v>
      </c>
      <c r="AF61" s="20" t="e">
        <f>ROUND(VLOOKUP($P61,ht!$A$2:$H$423,5,FALSE),1)</f>
        <v>#N/A</v>
      </c>
      <c r="AG61" s="20" t="e">
        <f>ROUND(VLOOKUP($P61,ht!$A$2:$H$423,6,FALSE),1)</f>
        <v>#N/A</v>
      </c>
      <c r="AH61" s="20" t="e">
        <f>ROUND(VLOOKUP($P61,ht!$A$2:$H$423,7,FALSE),1)</f>
        <v>#N/A</v>
      </c>
      <c r="AI61" s="20" t="e">
        <f>ROUND(VLOOKUP($P61,ht!$A$2:$H$423,8,FALSE),1)</f>
        <v>#N/A</v>
      </c>
    </row>
    <row r="62" spans="1:35" x14ac:dyDescent="0.75">
      <c r="A62" s="4"/>
      <c r="B62" s="5"/>
      <c r="C62" s="6"/>
      <c r="D62" s="16"/>
      <c r="E62" s="6">
        <f t="shared" ca="1" si="0"/>
        <v>123.52054794520548</v>
      </c>
      <c r="F62" s="6">
        <f t="shared" ca="1" si="2"/>
        <v>123</v>
      </c>
      <c r="G62" s="6">
        <f t="shared" ca="1" si="3"/>
        <v>6</v>
      </c>
      <c r="H62" s="6"/>
      <c r="I62" s="6"/>
      <c r="J62" s="35" t="str">
        <f t="shared" si="8"/>
        <v/>
      </c>
      <c r="K62" s="35" t="str">
        <f t="shared" si="4"/>
        <v/>
      </c>
      <c r="L62" s="35" t="str">
        <f t="shared" si="5"/>
        <v/>
      </c>
      <c r="M62" s="36" t="str">
        <f>Profile!$B$14</f>
        <v>700101-1</v>
      </c>
      <c r="N62" s="37">
        <f t="shared" ca="1" si="1"/>
        <v>45085</v>
      </c>
      <c r="O62" s="20" t="str">
        <f t="shared" ca="1" si="6"/>
        <v>1482</v>
      </c>
      <c r="P62" s="20" t="str">
        <f t="shared" si="7"/>
        <v>0</v>
      </c>
      <c r="Q62" s="20" t="e">
        <f ca="1">ROUND(VLOOKUP($O62,age!$A$2:$M$479,2,FALSE),1)</f>
        <v>#N/A</v>
      </c>
      <c r="R62" s="20" t="e">
        <f ca="1">ROUND(VLOOKUP($O62,age!$A$2:$M$479,3,FALSE),1)</f>
        <v>#N/A</v>
      </c>
      <c r="S62" s="20" t="e">
        <f ca="1">ROUND(VLOOKUP($O62,age!$A$2:$M$479,4,FALSE),1)</f>
        <v>#N/A</v>
      </c>
      <c r="T62" s="20" t="e">
        <f ca="1">ROUND(VLOOKUP($O62,age!$A$2:$M$479,5,FALSE),1)</f>
        <v>#N/A</v>
      </c>
      <c r="U62" s="20" t="e">
        <f ca="1">ROUND(VLOOKUP($O62,age!$A$2:$M$479,6,FALSE),1)</f>
        <v>#N/A</v>
      </c>
      <c r="V62" s="20" t="e">
        <f ca="1">ROUND(VLOOKUP($O62,age!$A$2:$M$479,7,FALSE),1)</f>
        <v>#N/A</v>
      </c>
      <c r="W62" s="20" t="e">
        <f ca="1">ROUND(VLOOKUP($O62,age!$A$2:$M$479,8,FALSE),1)</f>
        <v>#N/A</v>
      </c>
      <c r="X62" s="20" t="e">
        <f ca="1">ROUND(VLOOKUP($O62,age!$A$2:$M$479,9,FALSE),1)</f>
        <v>#N/A</v>
      </c>
      <c r="Y62" s="20" t="e">
        <f ca="1">ROUND(VLOOKUP($O62,age!$A$2:$M$479,10,FALSE),1)</f>
        <v>#N/A</v>
      </c>
      <c r="Z62" s="20" t="e">
        <f ca="1">ROUND(VLOOKUP($O62,age!$A$2:$M$479,11,FALSE),1)</f>
        <v>#N/A</v>
      </c>
      <c r="AA62" s="20" t="e">
        <f ca="1">ROUND(VLOOKUP($O62,age!$A$2:$M$479,12,FALSE),1)</f>
        <v>#N/A</v>
      </c>
      <c r="AB62" s="20" t="e">
        <f ca="1">ROUND(VLOOKUP($O62,age!$A$2:$M$479,13,FALSE),1)</f>
        <v>#N/A</v>
      </c>
      <c r="AC62" s="20" t="e">
        <f>ROUND(VLOOKUP($P62,ht!$A$2:$H$423,2,FALSE),1)</f>
        <v>#N/A</v>
      </c>
      <c r="AD62" s="38" t="e">
        <f>ROUND(VLOOKUP($P62,ht!$A$2:$H$423,3,FALSE),1)</f>
        <v>#N/A</v>
      </c>
      <c r="AE62" s="20" t="e">
        <f>ROUND(VLOOKUP($P62,ht!$A$2:$H$423,4,FALSE),1)</f>
        <v>#N/A</v>
      </c>
      <c r="AF62" s="20" t="e">
        <f>ROUND(VLOOKUP($P62,ht!$A$2:$H$423,5,FALSE),1)</f>
        <v>#N/A</v>
      </c>
      <c r="AG62" s="20" t="e">
        <f>ROUND(VLOOKUP($P62,ht!$A$2:$H$423,6,FALSE),1)</f>
        <v>#N/A</v>
      </c>
      <c r="AH62" s="20" t="e">
        <f>ROUND(VLOOKUP($P62,ht!$A$2:$H$423,7,FALSE),1)</f>
        <v>#N/A</v>
      </c>
      <c r="AI62" s="20" t="e">
        <f>ROUND(VLOOKUP($P62,ht!$A$2:$H$423,8,FALSE),1)</f>
        <v>#N/A</v>
      </c>
    </row>
    <row r="63" spans="1:35" x14ac:dyDescent="0.75">
      <c r="A63" s="4"/>
      <c r="B63" s="5"/>
      <c r="C63" s="6"/>
      <c r="D63" s="16"/>
      <c r="E63" s="6">
        <f t="shared" ca="1" si="0"/>
        <v>123.52054794520548</v>
      </c>
      <c r="F63" s="6">
        <f t="shared" ca="1" si="2"/>
        <v>123</v>
      </c>
      <c r="G63" s="6">
        <f t="shared" ca="1" si="3"/>
        <v>6</v>
      </c>
      <c r="H63" s="6"/>
      <c r="I63" s="6"/>
      <c r="J63" s="35" t="str">
        <f t="shared" si="8"/>
        <v/>
      </c>
      <c r="K63" s="35" t="str">
        <f t="shared" si="4"/>
        <v/>
      </c>
      <c r="L63" s="35" t="str">
        <f t="shared" si="5"/>
        <v/>
      </c>
      <c r="M63" s="36" t="str">
        <f>Profile!$B$14</f>
        <v>700101-1</v>
      </c>
      <c r="N63" s="37">
        <f t="shared" ca="1" si="1"/>
        <v>45085</v>
      </c>
      <c r="O63" s="20" t="str">
        <f t="shared" ca="1" si="6"/>
        <v>1482</v>
      </c>
      <c r="P63" s="20" t="str">
        <f t="shared" si="7"/>
        <v>0</v>
      </c>
      <c r="Q63" s="20" t="e">
        <f ca="1">ROUND(VLOOKUP($O63,age!$A$2:$M$479,2,FALSE),1)</f>
        <v>#N/A</v>
      </c>
      <c r="R63" s="20" t="e">
        <f ca="1">ROUND(VLOOKUP($O63,age!$A$2:$M$479,3,FALSE),1)</f>
        <v>#N/A</v>
      </c>
      <c r="S63" s="20" t="e">
        <f ca="1">ROUND(VLOOKUP($O63,age!$A$2:$M$479,4,FALSE),1)</f>
        <v>#N/A</v>
      </c>
      <c r="T63" s="20" t="e">
        <f ca="1">ROUND(VLOOKUP($O63,age!$A$2:$M$479,5,FALSE),1)</f>
        <v>#N/A</v>
      </c>
      <c r="U63" s="20" t="e">
        <f ca="1">ROUND(VLOOKUP($O63,age!$A$2:$M$479,6,FALSE),1)</f>
        <v>#N/A</v>
      </c>
      <c r="V63" s="20" t="e">
        <f ca="1">ROUND(VLOOKUP($O63,age!$A$2:$M$479,7,FALSE),1)</f>
        <v>#N/A</v>
      </c>
      <c r="W63" s="20" t="e">
        <f ca="1">ROUND(VLOOKUP($O63,age!$A$2:$M$479,8,FALSE),1)</f>
        <v>#N/A</v>
      </c>
      <c r="X63" s="20" t="e">
        <f ca="1">ROUND(VLOOKUP($O63,age!$A$2:$M$479,9,FALSE),1)</f>
        <v>#N/A</v>
      </c>
      <c r="Y63" s="20" t="e">
        <f ca="1">ROUND(VLOOKUP($O63,age!$A$2:$M$479,10,FALSE),1)</f>
        <v>#N/A</v>
      </c>
      <c r="Z63" s="20" t="e">
        <f ca="1">ROUND(VLOOKUP($O63,age!$A$2:$M$479,11,FALSE),1)</f>
        <v>#N/A</v>
      </c>
      <c r="AA63" s="20" t="e">
        <f ca="1">ROUND(VLOOKUP($O63,age!$A$2:$M$479,12,FALSE),1)</f>
        <v>#N/A</v>
      </c>
      <c r="AB63" s="20" t="e">
        <f ca="1">ROUND(VLOOKUP($O63,age!$A$2:$M$479,13,FALSE),1)</f>
        <v>#N/A</v>
      </c>
      <c r="AC63" s="20" t="e">
        <f>ROUND(VLOOKUP($P63,ht!$A$2:$H$423,2,FALSE),1)</f>
        <v>#N/A</v>
      </c>
      <c r="AD63" s="38" t="e">
        <f>ROUND(VLOOKUP($P63,ht!$A$2:$H$423,3,FALSE),1)</f>
        <v>#N/A</v>
      </c>
      <c r="AE63" s="20" t="e">
        <f>ROUND(VLOOKUP($P63,ht!$A$2:$H$423,4,FALSE),1)</f>
        <v>#N/A</v>
      </c>
      <c r="AF63" s="20" t="e">
        <f>ROUND(VLOOKUP($P63,ht!$A$2:$H$423,5,FALSE),1)</f>
        <v>#N/A</v>
      </c>
      <c r="AG63" s="20" t="e">
        <f>ROUND(VLOOKUP($P63,ht!$A$2:$H$423,6,FALSE),1)</f>
        <v>#N/A</v>
      </c>
      <c r="AH63" s="20" t="e">
        <f>ROUND(VLOOKUP($P63,ht!$A$2:$H$423,7,FALSE),1)</f>
        <v>#N/A</v>
      </c>
      <c r="AI63" s="20" t="e">
        <f>ROUND(VLOOKUP($P63,ht!$A$2:$H$423,8,FALSE),1)</f>
        <v>#N/A</v>
      </c>
    </row>
    <row r="64" spans="1:35" x14ac:dyDescent="0.75">
      <c r="A64" s="4"/>
      <c r="B64" s="5"/>
      <c r="C64" s="6"/>
      <c r="D64" s="16"/>
      <c r="E64" s="6">
        <f t="shared" ca="1" si="0"/>
        <v>123.52054794520548</v>
      </c>
      <c r="F64" s="6">
        <f t="shared" ca="1" si="2"/>
        <v>123</v>
      </c>
      <c r="G64" s="6">
        <f t="shared" ca="1" si="3"/>
        <v>6</v>
      </c>
      <c r="H64" s="6"/>
      <c r="I64" s="6"/>
      <c r="J64" s="35" t="str">
        <f t="shared" si="8"/>
        <v/>
      </c>
      <c r="K64" s="35" t="str">
        <f t="shared" si="4"/>
        <v/>
      </c>
      <c r="L64" s="35" t="str">
        <f t="shared" si="5"/>
        <v/>
      </c>
      <c r="M64" s="36" t="str">
        <f>Profile!$B$14</f>
        <v>700101-1</v>
      </c>
      <c r="N64" s="37">
        <f t="shared" ca="1" si="1"/>
        <v>45085</v>
      </c>
      <c r="O64" s="20" t="str">
        <f t="shared" ca="1" si="6"/>
        <v>1482</v>
      </c>
      <c r="P64" s="20" t="str">
        <f t="shared" si="7"/>
        <v>0</v>
      </c>
      <c r="Q64" s="20" t="e">
        <f ca="1">ROUND(VLOOKUP($O64,age!$A$2:$M$479,2,FALSE),1)</f>
        <v>#N/A</v>
      </c>
      <c r="R64" s="20" t="e">
        <f ca="1">ROUND(VLOOKUP($O64,age!$A$2:$M$479,3,FALSE),1)</f>
        <v>#N/A</v>
      </c>
      <c r="S64" s="20" t="e">
        <f ca="1">ROUND(VLOOKUP($O64,age!$A$2:$M$479,4,FALSE),1)</f>
        <v>#N/A</v>
      </c>
      <c r="T64" s="20" t="e">
        <f ca="1">ROUND(VLOOKUP($O64,age!$A$2:$M$479,5,FALSE),1)</f>
        <v>#N/A</v>
      </c>
      <c r="U64" s="20" t="e">
        <f ca="1">ROUND(VLOOKUP($O64,age!$A$2:$M$479,6,FALSE),1)</f>
        <v>#N/A</v>
      </c>
      <c r="V64" s="20" t="e">
        <f ca="1">ROUND(VLOOKUP($O64,age!$A$2:$M$479,7,FALSE),1)</f>
        <v>#N/A</v>
      </c>
      <c r="W64" s="20" t="e">
        <f ca="1">ROUND(VLOOKUP($O64,age!$A$2:$M$479,8,FALSE),1)</f>
        <v>#N/A</v>
      </c>
      <c r="X64" s="20" t="e">
        <f ca="1">ROUND(VLOOKUP($O64,age!$A$2:$M$479,9,FALSE),1)</f>
        <v>#N/A</v>
      </c>
      <c r="Y64" s="20" t="e">
        <f ca="1">ROUND(VLOOKUP($O64,age!$A$2:$M$479,10,FALSE),1)</f>
        <v>#N/A</v>
      </c>
      <c r="Z64" s="20" t="e">
        <f ca="1">ROUND(VLOOKUP($O64,age!$A$2:$M$479,11,FALSE),1)</f>
        <v>#N/A</v>
      </c>
      <c r="AA64" s="20" t="e">
        <f ca="1">ROUND(VLOOKUP($O64,age!$A$2:$M$479,12,FALSE),1)</f>
        <v>#N/A</v>
      </c>
      <c r="AB64" s="20" t="e">
        <f ca="1">ROUND(VLOOKUP($O64,age!$A$2:$M$479,13,FALSE),1)</f>
        <v>#N/A</v>
      </c>
      <c r="AC64" s="20" t="e">
        <f>ROUND(VLOOKUP($P64,ht!$A$2:$H$423,2,FALSE),1)</f>
        <v>#N/A</v>
      </c>
      <c r="AD64" s="38" t="e">
        <f>ROUND(VLOOKUP($P64,ht!$A$2:$H$423,3,FALSE),1)</f>
        <v>#N/A</v>
      </c>
      <c r="AE64" s="20" t="e">
        <f>ROUND(VLOOKUP($P64,ht!$A$2:$H$423,4,FALSE),1)</f>
        <v>#N/A</v>
      </c>
      <c r="AF64" s="20" t="e">
        <f>ROUND(VLOOKUP($P64,ht!$A$2:$H$423,5,FALSE),1)</f>
        <v>#N/A</v>
      </c>
      <c r="AG64" s="20" t="e">
        <f>ROUND(VLOOKUP($P64,ht!$A$2:$H$423,6,FALSE),1)</f>
        <v>#N/A</v>
      </c>
      <c r="AH64" s="20" t="e">
        <f>ROUND(VLOOKUP($P64,ht!$A$2:$H$423,7,FALSE),1)</f>
        <v>#N/A</v>
      </c>
      <c r="AI64" s="20" t="e">
        <f>ROUND(VLOOKUP($P64,ht!$A$2:$H$423,8,FALSE),1)</f>
        <v>#N/A</v>
      </c>
    </row>
    <row r="65" spans="1:35" x14ac:dyDescent="0.75">
      <c r="A65" s="4"/>
      <c r="B65" s="5"/>
      <c r="C65" s="6"/>
      <c r="D65" s="16"/>
      <c r="E65" s="6">
        <f t="shared" ca="1" si="0"/>
        <v>123.52054794520548</v>
      </c>
      <c r="F65" s="6">
        <f t="shared" ca="1" si="2"/>
        <v>123</v>
      </c>
      <c r="G65" s="6">
        <f t="shared" ca="1" si="3"/>
        <v>6</v>
      </c>
      <c r="H65" s="6"/>
      <c r="I65" s="6"/>
      <c r="J65" s="35" t="str">
        <f t="shared" si="8"/>
        <v/>
      </c>
      <c r="K65" s="35" t="str">
        <f t="shared" si="4"/>
        <v/>
      </c>
      <c r="L65" s="35" t="str">
        <f t="shared" si="5"/>
        <v/>
      </c>
      <c r="M65" s="36" t="str">
        <f>Profile!$B$14</f>
        <v>700101-1</v>
      </c>
      <c r="N65" s="37">
        <f t="shared" ca="1" si="1"/>
        <v>45085</v>
      </c>
      <c r="O65" s="20" t="str">
        <f t="shared" ca="1" si="6"/>
        <v>1482</v>
      </c>
      <c r="P65" s="20" t="str">
        <f t="shared" si="7"/>
        <v>0</v>
      </c>
      <c r="Q65" s="20" t="e">
        <f ca="1">ROUND(VLOOKUP($O65,age!$A$2:$M$479,2,FALSE),1)</f>
        <v>#N/A</v>
      </c>
      <c r="R65" s="20" t="e">
        <f ca="1">ROUND(VLOOKUP($O65,age!$A$2:$M$479,3,FALSE),1)</f>
        <v>#N/A</v>
      </c>
      <c r="S65" s="20" t="e">
        <f ca="1">ROUND(VLOOKUP($O65,age!$A$2:$M$479,4,FALSE),1)</f>
        <v>#N/A</v>
      </c>
      <c r="T65" s="20" t="e">
        <f ca="1">ROUND(VLOOKUP($O65,age!$A$2:$M$479,5,FALSE),1)</f>
        <v>#N/A</v>
      </c>
      <c r="U65" s="20" t="e">
        <f ca="1">ROUND(VLOOKUP($O65,age!$A$2:$M$479,6,FALSE),1)</f>
        <v>#N/A</v>
      </c>
      <c r="V65" s="20" t="e">
        <f ca="1">ROUND(VLOOKUP($O65,age!$A$2:$M$479,7,FALSE),1)</f>
        <v>#N/A</v>
      </c>
      <c r="W65" s="20" t="e">
        <f ca="1">ROUND(VLOOKUP($O65,age!$A$2:$M$479,8,FALSE),1)</f>
        <v>#N/A</v>
      </c>
      <c r="X65" s="20" t="e">
        <f ca="1">ROUND(VLOOKUP($O65,age!$A$2:$M$479,9,FALSE),1)</f>
        <v>#N/A</v>
      </c>
      <c r="Y65" s="20" t="e">
        <f ca="1">ROUND(VLOOKUP($O65,age!$A$2:$M$479,10,FALSE),1)</f>
        <v>#N/A</v>
      </c>
      <c r="Z65" s="20" t="e">
        <f ca="1">ROUND(VLOOKUP($O65,age!$A$2:$M$479,11,FALSE),1)</f>
        <v>#N/A</v>
      </c>
      <c r="AA65" s="20" t="e">
        <f ca="1">ROUND(VLOOKUP($O65,age!$A$2:$M$479,12,FALSE),1)</f>
        <v>#N/A</v>
      </c>
      <c r="AB65" s="20" t="e">
        <f ca="1">ROUND(VLOOKUP($O65,age!$A$2:$M$479,13,FALSE),1)</f>
        <v>#N/A</v>
      </c>
      <c r="AC65" s="20" t="e">
        <f>ROUND(VLOOKUP($P65,ht!$A$2:$H$423,2,FALSE),1)</f>
        <v>#N/A</v>
      </c>
      <c r="AD65" s="38" t="e">
        <f>ROUND(VLOOKUP($P65,ht!$A$2:$H$423,3,FALSE),1)</f>
        <v>#N/A</v>
      </c>
      <c r="AE65" s="20" t="e">
        <f>ROUND(VLOOKUP($P65,ht!$A$2:$H$423,4,FALSE),1)</f>
        <v>#N/A</v>
      </c>
      <c r="AF65" s="20" t="e">
        <f>ROUND(VLOOKUP($P65,ht!$A$2:$H$423,5,FALSE),1)</f>
        <v>#N/A</v>
      </c>
      <c r="AG65" s="20" t="e">
        <f>ROUND(VLOOKUP($P65,ht!$A$2:$H$423,6,FALSE),1)</f>
        <v>#N/A</v>
      </c>
      <c r="AH65" s="20" t="e">
        <f>ROUND(VLOOKUP($P65,ht!$A$2:$H$423,7,FALSE),1)</f>
        <v>#N/A</v>
      </c>
      <c r="AI65" s="20" t="e">
        <f>ROUND(VLOOKUP($P65,ht!$A$2:$H$423,8,FALSE),1)</f>
        <v>#N/A</v>
      </c>
    </row>
    <row r="66" spans="1:35" x14ac:dyDescent="0.75">
      <c r="A66" s="4"/>
      <c r="B66" s="5"/>
      <c r="C66" s="6"/>
      <c r="D66" s="16"/>
      <c r="E66" s="6">
        <f t="shared" ca="1" si="0"/>
        <v>123.52054794520548</v>
      </c>
      <c r="F66" s="6">
        <f t="shared" ca="1" si="2"/>
        <v>123</v>
      </c>
      <c r="G66" s="6">
        <f t="shared" ca="1" si="3"/>
        <v>6</v>
      </c>
      <c r="H66" s="6"/>
      <c r="I66" s="6"/>
      <c r="J66" s="35" t="str">
        <f t="shared" si="8"/>
        <v/>
      </c>
      <c r="K66" s="35" t="str">
        <f t="shared" si="4"/>
        <v/>
      </c>
      <c r="L66" s="35" t="str">
        <f t="shared" si="5"/>
        <v/>
      </c>
      <c r="M66" s="36" t="str">
        <f>Profile!$B$14</f>
        <v>700101-1</v>
      </c>
      <c r="N66" s="37">
        <f t="shared" ca="1" si="1"/>
        <v>45085</v>
      </c>
      <c r="O66" s="20" t="str">
        <f t="shared" ca="1" si="6"/>
        <v>1482</v>
      </c>
      <c r="P66" s="20" t="str">
        <f t="shared" si="7"/>
        <v>0</v>
      </c>
      <c r="Q66" s="20" t="e">
        <f ca="1">ROUND(VLOOKUP($O66,age!$A$2:$M$479,2,FALSE),1)</f>
        <v>#N/A</v>
      </c>
      <c r="R66" s="20" t="e">
        <f ca="1">ROUND(VLOOKUP($O66,age!$A$2:$M$479,3,FALSE),1)</f>
        <v>#N/A</v>
      </c>
      <c r="S66" s="20" t="e">
        <f ca="1">ROUND(VLOOKUP($O66,age!$A$2:$M$479,4,FALSE),1)</f>
        <v>#N/A</v>
      </c>
      <c r="T66" s="20" t="e">
        <f ca="1">ROUND(VLOOKUP($O66,age!$A$2:$M$479,5,FALSE),1)</f>
        <v>#N/A</v>
      </c>
      <c r="U66" s="20" t="e">
        <f ca="1">ROUND(VLOOKUP($O66,age!$A$2:$M$479,6,FALSE),1)</f>
        <v>#N/A</v>
      </c>
      <c r="V66" s="20" t="e">
        <f ca="1">ROUND(VLOOKUP($O66,age!$A$2:$M$479,7,FALSE),1)</f>
        <v>#N/A</v>
      </c>
      <c r="W66" s="20" t="e">
        <f ca="1">ROUND(VLOOKUP($O66,age!$A$2:$M$479,8,FALSE),1)</f>
        <v>#N/A</v>
      </c>
      <c r="X66" s="20" t="e">
        <f ca="1">ROUND(VLOOKUP($O66,age!$A$2:$M$479,9,FALSE),1)</f>
        <v>#N/A</v>
      </c>
      <c r="Y66" s="20" t="e">
        <f ca="1">ROUND(VLOOKUP($O66,age!$A$2:$M$479,10,FALSE),1)</f>
        <v>#N/A</v>
      </c>
      <c r="Z66" s="20" t="e">
        <f ca="1">ROUND(VLOOKUP($O66,age!$A$2:$M$479,11,FALSE),1)</f>
        <v>#N/A</v>
      </c>
      <c r="AA66" s="20" t="e">
        <f ca="1">ROUND(VLOOKUP($O66,age!$A$2:$M$479,12,FALSE),1)</f>
        <v>#N/A</v>
      </c>
      <c r="AB66" s="20" t="e">
        <f ca="1">ROUND(VLOOKUP($O66,age!$A$2:$M$479,13,FALSE),1)</f>
        <v>#N/A</v>
      </c>
      <c r="AC66" s="20" t="e">
        <f>ROUND(VLOOKUP($P66,ht!$A$2:$H$423,2,FALSE),1)</f>
        <v>#N/A</v>
      </c>
      <c r="AD66" s="38" t="e">
        <f>ROUND(VLOOKUP($P66,ht!$A$2:$H$423,3,FALSE),1)</f>
        <v>#N/A</v>
      </c>
      <c r="AE66" s="20" t="e">
        <f>ROUND(VLOOKUP($P66,ht!$A$2:$H$423,4,FALSE),1)</f>
        <v>#N/A</v>
      </c>
      <c r="AF66" s="20" t="e">
        <f>ROUND(VLOOKUP($P66,ht!$A$2:$H$423,5,FALSE),1)</f>
        <v>#N/A</v>
      </c>
      <c r="AG66" s="20" t="e">
        <f>ROUND(VLOOKUP($P66,ht!$A$2:$H$423,6,FALSE),1)</f>
        <v>#N/A</v>
      </c>
      <c r="AH66" s="20" t="e">
        <f>ROUND(VLOOKUP($P66,ht!$A$2:$H$423,7,FALSE),1)</f>
        <v>#N/A</v>
      </c>
      <c r="AI66" s="20" t="e">
        <f>ROUND(VLOOKUP($P66,ht!$A$2:$H$423,8,FALSE),1)</f>
        <v>#N/A</v>
      </c>
    </row>
    <row r="67" spans="1:35" x14ac:dyDescent="0.75">
      <c r="A67" s="4"/>
      <c r="B67" s="5"/>
      <c r="C67" s="6"/>
      <c r="D67" s="16"/>
      <c r="E67" s="6">
        <f t="shared" ca="1" si="0"/>
        <v>123.52054794520548</v>
      </c>
      <c r="F67" s="6">
        <f t="shared" ca="1" si="2"/>
        <v>123</v>
      </c>
      <c r="G67" s="6">
        <f t="shared" ca="1" si="3"/>
        <v>6</v>
      </c>
      <c r="H67" s="6"/>
      <c r="I67" s="6"/>
      <c r="J67" s="35" t="str">
        <f t="shared" si="8"/>
        <v/>
      </c>
      <c r="K67" s="35" t="str">
        <f t="shared" si="4"/>
        <v/>
      </c>
      <c r="L67" s="35" t="str">
        <f t="shared" si="5"/>
        <v/>
      </c>
      <c r="M67" s="36" t="str">
        <f>Profile!$B$14</f>
        <v>700101-1</v>
      </c>
      <c r="N67" s="37">
        <f t="shared" ca="1" si="1"/>
        <v>45085</v>
      </c>
      <c r="O67" s="20" t="str">
        <f t="shared" ca="1" si="6"/>
        <v>1482</v>
      </c>
      <c r="P67" s="20" t="str">
        <f t="shared" si="7"/>
        <v>0</v>
      </c>
      <c r="Q67" s="20" t="e">
        <f ca="1">ROUND(VLOOKUP($O67,age!$A$2:$M$479,2,FALSE),1)</f>
        <v>#N/A</v>
      </c>
      <c r="R67" s="20" t="e">
        <f ca="1">ROUND(VLOOKUP($O67,age!$A$2:$M$479,3,FALSE),1)</f>
        <v>#N/A</v>
      </c>
      <c r="S67" s="20" t="e">
        <f ca="1">ROUND(VLOOKUP($O67,age!$A$2:$M$479,4,FALSE),1)</f>
        <v>#N/A</v>
      </c>
      <c r="T67" s="20" t="e">
        <f ca="1">ROUND(VLOOKUP($O67,age!$A$2:$M$479,5,FALSE),1)</f>
        <v>#N/A</v>
      </c>
      <c r="U67" s="20" t="e">
        <f ca="1">ROUND(VLOOKUP($O67,age!$A$2:$M$479,6,FALSE),1)</f>
        <v>#N/A</v>
      </c>
      <c r="V67" s="20" t="e">
        <f ca="1">ROUND(VLOOKUP($O67,age!$A$2:$M$479,7,FALSE),1)</f>
        <v>#N/A</v>
      </c>
      <c r="W67" s="20" t="e">
        <f ca="1">ROUND(VLOOKUP($O67,age!$A$2:$M$479,8,FALSE),1)</f>
        <v>#N/A</v>
      </c>
      <c r="X67" s="20" t="e">
        <f ca="1">ROUND(VLOOKUP($O67,age!$A$2:$M$479,9,FALSE),1)</f>
        <v>#N/A</v>
      </c>
      <c r="Y67" s="20" t="e">
        <f ca="1">ROUND(VLOOKUP($O67,age!$A$2:$M$479,10,FALSE),1)</f>
        <v>#N/A</v>
      </c>
      <c r="Z67" s="20" t="e">
        <f ca="1">ROUND(VLOOKUP($O67,age!$A$2:$M$479,11,FALSE),1)</f>
        <v>#N/A</v>
      </c>
      <c r="AA67" s="20" t="e">
        <f ca="1">ROUND(VLOOKUP($O67,age!$A$2:$M$479,12,FALSE),1)</f>
        <v>#N/A</v>
      </c>
      <c r="AB67" s="20" t="e">
        <f ca="1">ROUND(VLOOKUP($O67,age!$A$2:$M$479,13,FALSE),1)</f>
        <v>#N/A</v>
      </c>
      <c r="AC67" s="20" t="e">
        <f>ROUND(VLOOKUP($P67,ht!$A$2:$H$423,2,FALSE),1)</f>
        <v>#N/A</v>
      </c>
      <c r="AD67" s="38" t="e">
        <f>ROUND(VLOOKUP($P67,ht!$A$2:$H$423,3,FALSE),1)</f>
        <v>#N/A</v>
      </c>
      <c r="AE67" s="20" t="e">
        <f>ROUND(VLOOKUP($P67,ht!$A$2:$H$423,4,FALSE),1)</f>
        <v>#N/A</v>
      </c>
      <c r="AF67" s="20" t="e">
        <f>ROUND(VLOOKUP($P67,ht!$A$2:$H$423,5,FALSE),1)</f>
        <v>#N/A</v>
      </c>
      <c r="AG67" s="20" t="e">
        <f>ROUND(VLOOKUP($P67,ht!$A$2:$H$423,6,FALSE),1)</f>
        <v>#N/A</v>
      </c>
      <c r="AH67" s="20" t="e">
        <f>ROUND(VLOOKUP($P67,ht!$A$2:$H$423,7,FALSE),1)</f>
        <v>#N/A</v>
      </c>
      <c r="AI67" s="20" t="e">
        <f>ROUND(VLOOKUP($P67,ht!$A$2:$H$423,8,FALSE),1)</f>
        <v>#N/A</v>
      </c>
    </row>
    <row r="68" spans="1:35" x14ac:dyDescent="0.75">
      <c r="A68" s="4"/>
      <c r="B68" s="5"/>
      <c r="C68" s="6"/>
      <c r="D68" s="16"/>
      <c r="E68" s="6">
        <f t="shared" ref="E68:E131" ca="1" si="9">($M$1-D68)/365</f>
        <v>123.52054794520548</v>
      </c>
      <c r="F68" s="6">
        <f t="shared" ca="1" si="2"/>
        <v>123</v>
      </c>
      <c r="G68" s="6">
        <f t="shared" ca="1" si="3"/>
        <v>6</v>
      </c>
      <c r="H68" s="6"/>
      <c r="I68" s="6"/>
      <c r="J68" s="35" t="str">
        <f t="shared" si="8"/>
        <v/>
      </c>
      <c r="K68" s="35" t="str">
        <f t="shared" si="4"/>
        <v/>
      </c>
      <c r="L68" s="35" t="str">
        <f t="shared" si="5"/>
        <v/>
      </c>
      <c r="M68" s="36" t="str">
        <f>Profile!$B$14</f>
        <v>700101-1</v>
      </c>
      <c r="N68" s="37">
        <f t="shared" ref="N68:N131" ca="1" si="10">$M$1</f>
        <v>45085</v>
      </c>
      <c r="O68" s="20" t="str">
        <f t="shared" ca="1" si="6"/>
        <v>1482</v>
      </c>
      <c r="P68" s="20" t="str">
        <f t="shared" si="7"/>
        <v>0</v>
      </c>
      <c r="Q68" s="20" t="e">
        <f ca="1">ROUND(VLOOKUP($O68,age!$A$2:$M$479,2,FALSE),1)</f>
        <v>#N/A</v>
      </c>
      <c r="R68" s="20" t="e">
        <f ca="1">ROUND(VLOOKUP($O68,age!$A$2:$M$479,3,FALSE),1)</f>
        <v>#N/A</v>
      </c>
      <c r="S68" s="20" t="e">
        <f ca="1">ROUND(VLOOKUP($O68,age!$A$2:$M$479,4,FALSE),1)</f>
        <v>#N/A</v>
      </c>
      <c r="T68" s="20" t="e">
        <f ca="1">ROUND(VLOOKUP($O68,age!$A$2:$M$479,5,FALSE),1)</f>
        <v>#N/A</v>
      </c>
      <c r="U68" s="20" t="e">
        <f ca="1">ROUND(VLOOKUP($O68,age!$A$2:$M$479,6,FALSE),1)</f>
        <v>#N/A</v>
      </c>
      <c r="V68" s="20" t="e">
        <f ca="1">ROUND(VLOOKUP($O68,age!$A$2:$M$479,7,FALSE),1)</f>
        <v>#N/A</v>
      </c>
      <c r="W68" s="20" t="e">
        <f ca="1">ROUND(VLOOKUP($O68,age!$A$2:$M$479,8,FALSE),1)</f>
        <v>#N/A</v>
      </c>
      <c r="X68" s="20" t="e">
        <f ca="1">ROUND(VLOOKUP($O68,age!$A$2:$M$479,9,FALSE),1)</f>
        <v>#N/A</v>
      </c>
      <c r="Y68" s="20" t="e">
        <f ca="1">ROUND(VLOOKUP($O68,age!$A$2:$M$479,10,FALSE),1)</f>
        <v>#N/A</v>
      </c>
      <c r="Z68" s="20" t="e">
        <f ca="1">ROUND(VLOOKUP($O68,age!$A$2:$M$479,11,FALSE),1)</f>
        <v>#N/A</v>
      </c>
      <c r="AA68" s="20" t="e">
        <f ca="1">ROUND(VLOOKUP($O68,age!$A$2:$M$479,12,FALSE),1)</f>
        <v>#N/A</v>
      </c>
      <c r="AB68" s="20" t="e">
        <f ca="1">ROUND(VLOOKUP($O68,age!$A$2:$M$479,13,FALSE),1)</f>
        <v>#N/A</v>
      </c>
      <c r="AC68" s="20" t="e">
        <f>ROUND(VLOOKUP($P68,ht!$A$2:$H$423,2,FALSE),1)</f>
        <v>#N/A</v>
      </c>
      <c r="AD68" s="38" t="e">
        <f>ROUND(VLOOKUP($P68,ht!$A$2:$H$423,3,FALSE),1)</f>
        <v>#N/A</v>
      </c>
      <c r="AE68" s="20" t="e">
        <f>ROUND(VLOOKUP($P68,ht!$A$2:$H$423,4,FALSE),1)</f>
        <v>#N/A</v>
      </c>
      <c r="AF68" s="20" t="e">
        <f>ROUND(VLOOKUP($P68,ht!$A$2:$H$423,5,FALSE),1)</f>
        <v>#N/A</v>
      </c>
      <c r="AG68" s="20" t="e">
        <f>ROUND(VLOOKUP($P68,ht!$A$2:$H$423,6,FALSE),1)</f>
        <v>#N/A</v>
      </c>
      <c r="AH68" s="20" t="e">
        <f>ROUND(VLOOKUP($P68,ht!$A$2:$H$423,7,FALSE),1)</f>
        <v>#N/A</v>
      </c>
      <c r="AI68" s="20" t="e">
        <f>ROUND(VLOOKUP($P68,ht!$A$2:$H$423,8,FALSE),1)</f>
        <v>#N/A</v>
      </c>
    </row>
    <row r="69" spans="1:35" x14ac:dyDescent="0.75">
      <c r="A69" s="4"/>
      <c r="B69" s="5"/>
      <c r="C69" s="6"/>
      <c r="D69" s="16"/>
      <c r="E69" s="6">
        <f t="shared" ca="1" si="9"/>
        <v>123.52054794520548</v>
      </c>
      <c r="F69" s="6">
        <f t="shared" ref="F69:F132" ca="1" si="11">INT(E69)</f>
        <v>123</v>
      </c>
      <c r="G69" s="6">
        <f t="shared" ref="G69:G132" ca="1" si="12">ROUND((E69-INT(E69))*12,0)</f>
        <v>6</v>
      </c>
      <c r="H69" s="6"/>
      <c r="I69" s="6"/>
      <c r="J69" s="35" t="str">
        <f t="shared" si="8"/>
        <v/>
      </c>
      <c r="K69" s="35" t="str">
        <f t="shared" ref="K69:K132" si="13">IF(I69=0,"",IF(I69&gt;AB69,"สูง",IF(I69&gt;AA69,"ค่อนข้างสูง",IF(I69&gt;=Z69,"ส่วนสูงตามเกณฑ์",IF(I69&gt;=Y69,"ค่อนข้างเตี้ย","เตี้ย")))))</f>
        <v/>
      </c>
      <c r="L69" s="35" t="str">
        <f t="shared" ref="L69:L132" si="14">IF(H69=0,"",IF(H69&gt;AI69,"อ้วน",IF(H69&gt;AH69,"เริ่มอ้วน",IF(H69&gt;AG69,"ท้วม",IF(H69&gt;=AF69,"สมส่วน",IF(H69&gt;=AE69,"ค่อนข้างผอม","ผอม"))))))</f>
        <v/>
      </c>
      <c r="M69" s="36" t="str">
        <f>Profile!$B$14</f>
        <v>700101-1</v>
      </c>
      <c r="N69" s="37">
        <f t="shared" ca="1" si="10"/>
        <v>45085</v>
      </c>
      <c r="O69" s="20" t="str">
        <f t="shared" ref="O69:O132" ca="1" si="15">CONCATENATE(C69,F69*12+G69)</f>
        <v>1482</v>
      </c>
      <c r="P69" s="20" t="str">
        <f t="shared" ref="P69:P132" si="16">CONCATENATE(C69,ROUND(I69,0))</f>
        <v>0</v>
      </c>
      <c r="Q69" s="20" t="e">
        <f ca="1">ROUND(VLOOKUP($O69,age!$A$2:$M$479,2,FALSE),1)</f>
        <v>#N/A</v>
      </c>
      <c r="R69" s="20" t="e">
        <f ca="1">ROUND(VLOOKUP($O69,age!$A$2:$M$479,3,FALSE),1)</f>
        <v>#N/A</v>
      </c>
      <c r="S69" s="20" t="e">
        <f ca="1">ROUND(VLOOKUP($O69,age!$A$2:$M$479,4,FALSE),1)</f>
        <v>#N/A</v>
      </c>
      <c r="T69" s="20" t="e">
        <f ca="1">ROUND(VLOOKUP($O69,age!$A$2:$M$479,5,FALSE),1)</f>
        <v>#N/A</v>
      </c>
      <c r="U69" s="20" t="e">
        <f ca="1">ROUND(VLOOKUP($O69,age!$A$2:$M$479,6,FALSE),1)</f>
        <v>#N/A</v>
      </c>
      <c r="V69" s="20" t="e">
        <f ca="1">ROUND(VLOOKUP($O69,age!$A$2:$M$479,7,FALSE),1)</f>
        <v>#N/A</v>
      </c>
      <c r="W69" s="20" t="e">
        <f ca="1">ROUND(VLOOKUP($O69,age!$A$2:$M$479,8,FALSE),1)</f>
        <v>#N/A</v>
      </c>
      <c r="X69" s="20" t="e">
        <f ca="1">ROUND(VLOOKUP($O69,age!$A$2:$M$479,9,FALSE),1)</f>
        <v>#N/A</v>
      </c>
      <c r="Y69" s="20" t="e">
        <f ca="1">ROUND(VLOOKUP($O69,age!$A$2:$M$479,10,FALSE),1)</f>
        <v>#N/A</v>
      </c>
      <c r="Z69" s="20" t="e">
        <f ca="1">ROUND(VLOOKUP($O69,age!$A$2:$M$479,11,FALSE),1)</f>
        <v>#N/A</v>
      </c>
      <c r="AA69" s="20" t="e">
        <f ca="1">ROUND(VLOOKUP($O69,age!$A$2:$M$479,12,FALSE),1)</f>
        <v>#N/A</v>
      </c>
      <c r="AB69" s="20" t="e">
        <f ca="1">ROUND(VLOOKUP($O69,age!$A$2:$M$479,13,FALSE),1)</f>
        <v>#N/A</v>
      </c>
      <c r="AC69" s="20" t="e">
        <f>ROUND(VLOOKUP($P69,ht!$A$2:$H$423,2,FALSE),1)</f>
        <v>#N/A</v>
      </c>
      <c r="AD69" s="38" t="e">
        <f>ROUND(VLOOKUP($P69,ht!$A$2:$H$423,3,FALSE),1)</f>
        <v>#N/A</v>
      </c>
      <c r="AE69" s="20" t="e">
        <f>ROUND(VLOOKUP($P69,ht!$A$2:$H$423,4,FALSE),1)</f>
        <v>#N/A</v>
      </c>
      <c r="AF69" s="20" t="e">
        <f>ROUND(VLOOKUP($P69,ht!$A$2:$H$423,5,FALSE),1)</f>
        <v>#N/A</v>
      </c>
      <c r="AG69" s="20" t="e">
        <f>ROUND(VLOOKUP($P69,ht!$A$2:$H$423,6,FALSE),1)</f>
        <v>#N/A</v>
      </c>
      <c r="AH69" s="20" t="e">
        <f>ROUND(VLOOKUP($P69,ht!$A$2:$H$423,7,FALSE),1)</f>
        <v>#N/A</v>
      </c>
      <c r="AI69" s="20" t="e">
        <f>ROUND(VLOOKUP($P69,ht!$A$2:$H$423,8,FALSE),1)</f>
        <v>#N/A</v>
      </c>
    </row>
    <row r="70" spans="1:35" x14ac:dyDescent="0.75">
      <c r="A70" s="4"/>
      <c r="B70" s="5"/>
      <c r="C70" s="6"/>
      <c r="D70" s="16"/>
      <c r="E70" s="6">
        <f t="shared" ca="1" si="9"/>
        <v>123.52054794520548</v>
      </c>
      <c r="F70" s="6">
        <f t="shared" ca="1" si="11"/>
        <v>123</v>
      </c>
      <c r="G70" s="6">
        <f t="shared" ca="1" si="12"/>
        <v>6</v>
      </c>
      <c r="H70" s="6"/>
      <c r="I70" s="6"/>
      <c r="J70" s="35" t="str">
        <f t="shared" ref="J70:J133" si="17">IF(H70=0,"",IF(H70&gt;V70,"น้ำหนักมากเกินเกณฑ์",IF(H70&gt;U70,"น้ำหนักค่อนข้างมาก",IF(H70&gt;=T70,"น้ำหนักตามเกณฑ์",IF(H70&gt;=S70,"น้ำหนักค่อนข้างน้อย","น้ำหนักน้อยกว่าเกณฑ์")))))</f>
        <v/>
      </c>
      <c r="K70" s="35" t="str">
        <f t="shared" si="13"/>
        <v/>
      </c>
      <c r="L70" s="35" t="str">
        <f t="shared" si="14"/>
        <v/>
      </c>
      <c r="M70" s="36" t="str">
        <f>Profile!$B$14</f>
        <v>700101-1</v>
      </c>
      <c r="N70" s="37">
        <f t="shared" ca="1" si="10"/>
        <v>45085</v>
      </c>
      <c r="O70" s="20" t="str">
        <f t="shared" ca="1" si="15"/>
        <v>1482</v>
      </c>
      <c r="P70" s="20" t="str">
        <f t="shared" si="16"/>
        <v>0</v>
      </c>
      <c r="Q70" s="20" t="e">
        <f ca="1">ROUND(VLOOKUP($O70,age!$A$2:$M$479,2,FALSE),1)</f>
        <v>#N/A</v>
      </c>
      <c r="R70" s="20" t="e">
        <f ca="1">ROUND(VLOOKUP($O70,age!$A$2:$M$479,3,FALSE),1)</f>
        <v>#N/A</v>
      </c>
      <c r="S70" s="20" t="e">
        <f ca="1">ROUND(VLOOKUP($O70,age!$A$2:$M$479,4,FALSE),1)</f>
        <v>#N/A</v>
      </c>
      <c r="T70" s="20" t="e">
        <f ca="1">ROUND(VLOOKUP($O70,age!$A$2:$M$479,5,FALSE),1)</f>
        <v>#N/A</v>
      </c>
      <c r="U70" s="20" t="e">
        <f ca="1">ROUND(VLOOKUP($O70,age!$A$2:$M$479,6,FALSE),1)</f>
        <v>#N/A</v>
      </c>
      <c r="V70" s="20" t="e">
        <f ca="1">ROUND(VLOOKUP($O70,age!$A$2:$M$479,7,FALSE),1)</f>
        <v>#N/A</v>
      </c>
      <c r="W70" s="20" t="e">
        <f ca="1">ROUND(VLOOKUP($O70,age!$A$2:$M$479,8,FALSE),1)</f>
        <v>#N/A</v>
      </c>
      <c r="X70" s="20" t="e">
        <f ca="1">ROUND(VLOOKUP($O70,age!$A$2:$M$479,9,FALSE),1)</f>
        <v>#N/A</v>
      </c>
      <c r="Y70" s="20" t="e">
        <f ca="1">ROUND(VLOOKUP($O70,age!$A$2:$M$479,10,FALSE),1)</f>
        <v>#N/A</v>
      </c>
      <c r="Z70" s="20" t="e">
        <f ca="1">ROUND(VLOOKUP($O70,age!$A$2:$M$479,11,FALSE),1)</f>
        <v>#N/A</v>
      </c>
      <c r="AA70" s="20" t="e">
        <f ca="1">ROUND(VLOOKUP($O70,age!$A$2:$M$479,12,FALSE),1)</f>
        <v>#N/A</v>
      </c>
      <c r="AB70" s="20" t="e">
        <f ca="1">ROUND(VLOOKUP($O70,age!$A$2:$M$479,13,FALSE),1)</f>
        <v>#N/A</v>
      </c>
      <c r="AC70" s="20" t="e">
        <f>ROUND(VLOOKUP($P70,ht!$A$2:$H$423,2,FALSE),1)</f>
        <v>#N/A</v>
      </c>
      <c r="AD70" s="38" t="e">
        <f>ROUND(VLOOKUP($P70,ht!$A$2:$H$423,3,FALSE),1)</f>
        <v>#N/A</v>
      </c>
      <c r="AE70" s="20" t="e">
        <f>ROUND(VLOOKUP($P70,ht!$A$2:$H$423,4,FALSE),1)</f>
        <v>#N/A</v>
      </c>
      <c r="AF70" s="20" t="e">
        <f>ROUND(VLOOKUP($P70,ht!$A$2:$H$423,5,FALSE),1)</f>
        <v>#N/A</v>
      </c>
      <c r="AG70" s="20" t="e">
        <f>ROUND(VLOOKUP($P70,ht!$A$2:$H$423,6,FALSE),1)</f>
        <v>#N/A</v>
      </c>
      <c r="AH70" s="20" t="e">
        <f>ROUND(VLOOKUP($P70,ht!$A$2:$H$423,7,FALSE),1)</f>
        <v>#N/A</v>
      </c>
      <c r="AI70" s="20" t="e">
        <f>ROUND(VLOOKUP($P70,ht!$A$2:$H$423,8,FALSE),1)</f>
        <v>#N/A</v>
      </c>
    </row>
    <row r="71" spans="1:35" x14ac:dyDescent="0.75">
      <c r="A71" s="4"/>
      <c r="B71" s="5"/>
      <c r="C71" s="6"/>
      <c r="D71" s="16"/>
      <c r="E71" s="6">
        <f t="shared" ca="1" si="9"/>
        <v>123.52054794520548</v>
      </c>
      <c r="F71" s="6">
        <f t="shared" ca="1" si="11"/>
        <v>123</v>
      </c>
      <c r="G71" s="6">
        <f t="shared" ca="1" si="12"/>
        <v>6</v>
      </c>
      <c r="H71" s="6"/>
      <c r="I71" s="6"/>
      <c r="J71" s="35" t="str">
        <f t="shared" si="17"/>
        <v/>
      </c>
      <c r="K71" s="35" t="str">
        <f t="shared" si="13"/>
        <v/>
      </c>
      <c r="L71" s="35" t="str">
        <f t="shared" si="14"/>
        <v/>
      </c>
      <c r="M71" s="36" t="str">
        <f>Profile!$B$14</f>
        <v>700101-1</v>
      </c>
      <c r="N71" s="37">
        <f t="shared" ca="1" si="10"/>
        <v>45085</v>
      </c>
      <c r="O71" s="20" t="str">
        <f t="shared" ca="1" si="15"/>
        <v>1482</v>
      </c>
      <c r="P71" s="20" t="str">
        <f t="shared" si="16"/>
        <v>0</v>
      </c>
      <c r="Q71" s="20" t="e">
        <f ca="1">ROUND(VLOOKUP($O71,age!$A$2:$M$479,2,FALSE),1)</f>
        <v>#N/A</v>
      </c>
      <c r="R71" s="20" t="e">
        <f ca="1">ROUND(VLOOKUP($O71,age!$A$2:$M$479,3,FALSE),1)</f>
        <v>#N/A</v>
      </c>
      <c r="S71" s="20" t="e">
        <f ca="1">ROUND(VLOOKUP($O71,age!$A$2:$M$479,4,FALSE),1)</f>
        <v>#N/A</v>
      </c>
      <c r="T71" s="20" t="e">
        <f ca="1">ROUND(VLOOKUP($O71,age!$A$2:$M$479,5,FALSE),1)</f>
        <v>#N/A</v>
      </c>
      <c r="U71" s="20" t="e">
        <f ca="1">ROUND(VLOOKUP($O71,age!$A$2:$M$479,6,FALSE),1)</f>
        <v>#N/A</v>
      </c>
      <c r="V71" s="20" t="e">
        <f ca="1">ROUND(VLOOKUP($O71,age!$A$2:$M$479,7,FALSE),1)</f>
        <v>#N/A</v>
      </c>
      <c r="W71" s="20" t="e">
        <f ca="1">ROUND(VLOOKUP($O71,age!$A$2:$M$479,8,FALSE),1)</f>
        <v>#N/A</v>
      </c>
      <c r="X71" s="20" t="e">
        <f ca="1">ROUND(VLOOKUP($O71,age!$A$2:$M$479,9,FALSE),1)</f>
        <v>#N/A</v>
      </c>
      <c r="Y71" s="20" t="e">
        <f ca="1">ROUND(VLOOKUP($O71,age!$A$2:$M$479,10,FALSE),1)</f>
        <v>#N/A</v>
      </c>
      <c r="Z71" s="20" t="e">
        <f ca="1">ROUND(VLOOKUP($O71,age!$A$2:$M$479,11,FALSE),1)</f>
        <v>#N/A</v>
      </c>
      <c r="AA71" s="20" t="e">
        <f ca="1">ROUND(VLOOKUP($O71,age!$A$2:$M$479,12,FALSE),1)</f>
        <v>#N/A</v>
      </c>
      <c r="AB71" s="20" t="e">
        <f ca="1">ROUND(VLOOKUP($O71,age!$A$2:$M$479,13,FALSE),1)</f>
        <v>#N/A</v>
      </c>
      <c r="AC71" s="20" t="e">
        <f>ROUND(VLOOKUP($P71,ht!$A$2:$H$423,2,FALSE),1)</f>
        <v>#N/A</v>
      </c>
      <c r="AD71" s="38" t="e">
        <f>ROUND(VLOOKUP($P71,ht!$A$2:$H$423,3,FALSE),1)</f>
        <v>#N/A</v>
      </c>
      <c r="AE71" s="20" t="e">
        <f>ROUND(VLOOKUP($P71,ht!$A$2:$H$423,4,FALSE),1)</f>
        <v>#N/A</v>
      </c>
      <c r="AF71" s="20" t="e">
        <f>ROUND(VLOOKUP($P71,ht!$A$2:$H$423,5,FALSE),1)</f>
        <v>#N/A</v>
      </c>
      <c r="AG71" s="20" t="e">
        <f>ROUND(VLOOKUP($P71,ht!$A$2:$H$423,6,FALSE),1)</f>
        <v>#N/A</v>
      </c>
      <c r="AH71" s="20" t="e">
        <f>ROUND(VLOOKUP($P71,ht!$A$2:$H$423,7,FALSE),1)</f>
        <v>#N/A</v>
      </c>
      <c r="AI71" s="20" t="e">
        <f>ROUND(VLOOKUP($P71,ht!$A$2:$H$423,8,FALSE),1)</f>
        <v>#N/A</v>
      </c>
    </row>
    <row r="72" spans="1:35" x14ac:dyDescent="0.75">
      <c r="A72" s="4"/>
      <c r="B72" s="5"/>
      <c r="C72" s="6"/>
      <c r="D72" s="16"/>
      <c r="E72" s="6">
        <f t="shared" ca="1" si="9"/>
        <v>123.52054794520548</v>
      </c>
      <c r="F72" s="6">
        <f t="shared" ca="1" si="11"/>
        <v>123</v>
      </c>
      <c r="G72" s="6">
        <f t="shared" ca="1" si="12"/>
        <v>6</v>
      </c>
      <c r="H72" s="6"/>
      <c r="I72" s="6"/>
      <c r="J72" s="35" t="str">
        <f t="shared" si="17"/>
        <v/>
      </c>
      <c r="K72" s="35" t="str">
        <f t="shared" si="13"/>
        <v/>
      </c>
      <c r="L72" s="35" t="str">
        <f t="shared" si="14"/>
        <v/>
      </c>
      <c r="M72" s="36" t="str">
        <f>Profile!$B$14</f>
        <v>700101-1</v>
      </c>
      <c r="N72" s="37">
        <f t="shared" ca="1" si="10"/>
        <v>45085</v>
      </c>
      <c r="O72" s="20" t="str">
        <f t="shared" ca="1" si="15"/>
        <v>1482</v>
      </c>
      <c r="P72" s="20" t="str">
        <f t="shared" si="16"/>
        <v>0</v>
      </c>
      <c r="Q72" s="20" t="e">
        <f ca="1">ROUND(VLOOKUP($O72,age!$A$2:$M$479,2,FALSE),1)</f>
        <v>#N/A</v>
      </c>
      <c r="R72" s="20" t="e">
        <f ca="1">ROUND(VLOOKUP($O72,age!$A$2:$M$479,3,FALSE),1)</f>
        <v>#N/A</v>
      </c>
      <c r="S72" s="20" t="e">
        <f ca="1">ROUND(VLOOKUP($O72,age!$A$2:$M$479,4,FALSE),1)</f>
        <v>#N/A</v>
      </c>
      <c r="T72" s="20" t="e">
        <f ca="1">ROUND(VLOOKUP($O72,age!$A$2:$M$479,5,FALSE),1)</f>
        <v>#N/A</v>
      </c>
      <c r="U72" s="20" t="e">
        <f ca="1">ROUND(VLOOKUP($O72,age!$A$2:$M$479,6,FALSE),1)</f>
        <v>#N/A</v>
      </c>
      <c r="V72" s="20" t="e">
        <f ca="1">ROUND(VLOOKUP($O72,age!$A$2:$M$479,7,FALSE),1)</f>
        <v>#N/A</v>
      </c>
      <c r="W72" s="20" t="e">
        <f ca="1">ROUND(VLOOKUP($O72,age!$A$2:$M$479,8,FALSE),1)</f>
        <v>#N/A</v>
      </c>
      <c r="X72" s="20" t="e">
        <f ca="1">ROUND(VLOOKUP($O72,age!$A$2:$M$479,9,FALSE),1)</f>
        <v>#N/A</v>
      </c>
      <c r="Y72" s="20" t="e">
        <f ca="1">ROUND(VLOOKUP($O72,age!$A$2:$M$479,10,FALSE),1)</f>
        <v>#N/A</v>
      </c>
      <c r="Z72" s="20" t="e">
        <f ca="1">ROUND(VLOOKUP($O72,age!$A$2:$M$479,11,FALSE),1)</f>
        <v>#N/A</v>
      </c>
      <c r="AA72" s="20" t="e">
        <f ca="1">ROUND(VLOOKUP($O72,age!$A$2:$M$479,12,FALSE),1)</f>
        <v>#N/A</v>
      </c>
      <c r="AB72" s="20" t="e">
        <f ca="1">ROUND(VLOOKUP($O72,age!$A$2:$M$479,13,FALSE),1)</f>
        <v>#N/A</v>
      </c>
      <c r="AC72" s="20" t="e">
        <f>ROUND(VLOOKUP($P72,ht!$A$2:$H$423,2,FALSE),1)</f>
        <v>#N/A</v>
      </c>
      <c r="AD72" s="38" t="e">
        <f>ROUND(VLOOKUP($P72,ht!$A$2:$H$423,3,FALSE),1)</f>
        <v>#N/A</v>
      </c>
      <c r="AE72" s="20" t="e">
        <f>ROUND(VLOOKUP($P72,ht!$A$2:$H$423,4,FALSE),1)</f>
        <v>#N/A</v>
      </c>
      <c r="AF72" s="20" t="e">
        <f>ROUND(VLOOKUP($P72,ht!$A$2:$H$423,5,FALSE),1)</f>
        <v>#N/A</v>
      </c>
      <c r="AG72" s="20" t="e">
        <f>ROUND(VLOOKUP($P72,ht!$A$2:$H$423,6,FALSE),1)</f>
        <v>#N/A</v>
      </c>
      <c r="AH72" s="20" t="e">
        <f>ROUND(VLOOKUP($P72,ht!$A$2:$H$423,7,FALSE),1)</f>
        <v>#N/A</v>
      </c>
      <c r="AI72" s="20" t="e">
        <f>ROUND(VLOOKUP($P72,ht!$A$2:$H$423,8,FALSE),1)</f>
        <v>#N/A</v>
      </c>
    </row>
    <row r="73" spans="1:35" x14ac:dyDescent="0.75">
      <c r="A73" s="4"/>
      <c r="B73" s="5"/>
      <c r="C73" s="6"/>
      <c r="D73" s="16"/>
      <c r="E73" s="6">
        <f t="shared" ca="1" si="9"/>
        <v>123.52054794520548</v>
      </c>
      <c r="F73" s="6">
        <f t="shared" ca="1" si="11"/>
        <v>123</v>
      </c>
      <c r="G73" s="6">
        <f t="shared" ca="1" si="12"/>
        <v>6</v>
      </c>
      <c r="H73" s="6"/>
      <c r="I73" s="6"/>
      <c r="J73" s="35" t="str">
        <f t="shared" si="17"/>
        <v/>
      </c>
      <c r="K73" s="35" t="str">
        <f t="shared" si="13"/>
        <v/>
      </c>
      <c r="L73" s="35" t="str">
        <f t="shared" si="14"/>
        <v/>
      </c>
      <c r="M73" s="36" t="str">
        <f>Profile!$B$14</f>
        <v>700101-1</v>
      </c>
      <c r="N73" s="37">
        <f t="shared" ca="1" si="10"/>
        <v>45085</v>
      </c>
      <c r="O73" s="20" t="str">
        <f t="shared" ca="1" si="15"/>
        <v>1482</v>
      </c>
      <c r="P73" s="20" t="str">
        <f t="shared" si="16"/>
        <v>0</v>
      </c>
      <c r="Q73" s="20" t="e">
        <f ca="1">ROUND(VLOOKUP($O73,age!$A$2:$M$479,2,FALSE),1)</f>
        <v>#N/A</v>
      </c>
      <c r="R73" s="20" t="e">
        <f ca="1">ROUND(VLOOKUP($O73,age!$A$2:$M$479,3,FALSE),1)</f>
        <v>#N/A</v>
      </c>
      <c r="S73" s="20" t="e">
        <f ca="1">ROUND(VLOOKUP($O73,age!$A$2:$M$479,4,FALSE),1)</f>
        <v>#N/A</v>
      </c>
      <c r="T73" s="20" t="e">
        <f ca="1">ROUND(VLOOKUP($O73,age!$A$2:$M$479,5,FALSE),1)</f>
        <v>#N/A</v>
      </c>
      <c r="U73" s="20" t="e">
        <f ca="1">ROUND(VLOOKUP($O73,age!$A$2:$M$479,6,FALSE),1)</f>
        <v>#N/A</v>
      </c>
      <c r="V73" s="20" t="e">
        <f ca="1">ROUND(VLOOKUP($O73,age!$A$2:$M$479,7,FALSE),1)</f>
        <v>#N/A</v>
      </c>
      <c r="W73" s="20" t="e">
        <f ca="1">ROUND(VLOOKUP($O73,age!$A$2:$M$479,8,FALSE),1)</f>
        <v>#N/A</v>
      </c>
      <c r="X73" s="20" t="e">
        <f ca="1">ROUND(VLOOKUP($O73,age!$A$2:$M$479,9,FALSE),1)</f>
        <v>#N/A</v>
      </c>
      <c r="Y73" s="20" t="e">
        <f ca="1">ROUND(VLOOKUP($O73,age!$A$2:$M$479,10,FALSE),1)</f>
        <v>#N/A</v>
      </c>
      <c r="Z73" s="20" t="e">
        <f ca="1">ROUND(VLOOKUP($O73,age!$A$2:$M$479,11,FALSE),1)</f>
        <v>#N/A</v>
      </c>
      <c r="AA73" s="20" t="e">
        <f ca="1">ROUND(VLOOKUP($O73,age!$A$2:$M$479,12,FALSE),1)</f>
        <v>#N/A</v>
      </c>
      <c r="AB73" s="20" t="e">
        <f ca="1">ROUND(VLOOKUP($O73,age!$A$2:$M$479,13,FALSE),1)</f>
        <v>#N/A</v>
      </c>
      <c r="AC73" s="20" t="e">
        <f>ROUND(VLOOKUP($P73,ht!$A$2:$H$423,2,FALSE),1)</f>
        <v>#N/A</v>
      </c>
      <c r="AD73" s="38" t="e">
        <f>ROUND(VLOOKUP($P73,ht!$A$2:$H$423,3,FALSE),1)</f>
        <v>#N/A</v>
      </c>
      <c r="AE73" s="20" t="e">
        <f>ROUND(VLOOKUP($P73,ht!$A$2:$H$423,4,FALSE),1)</f>
        <v>#N/A</v>
      </c>
      <c r="AF73" s="20" t="e">
        <f>ROUND(VLOOKUP($P73,ht!$A$2:$H$423,5,FALSE),1)</f>
        <v>#N/A</v>
      </c>
      <c r="AG73" s="20" t="e">
        <f>ROUND(VLOOKUP($P73,ht!$A$2:$H$423,6,FALSE),1)</f>
        <v>#N/A</v>
      </c>
      <c r="AH73" s="20" t="e">
        <f>ROUND(VLOOKUP($P73,ht!$A$2:$H$423,7,FALSE),1)</f>
        <v>#N/A</v>
      </c>
      <c r="AI73" s="20" t="e">
        <f>ROUND(VLOOKUP($P73,ht!$A$2:$H$423,8,FALSE),1)</f>
        <v>#N/A</v>
      </c>
    </row>
    <row r="74" spans="1:35" x14ac:dyDescent="0.75">
      <c r="A74" s="4"/>
      <c r="B74" s="5"/>
      <c r="C74" s="6"/>
      <c r="D74" s="16"/>
      <c r="E74" s="6">
        <f t="shared" ca="1" si="9"/>
        <v>123.52054794520548</v>
      </c>
      <c r="F74" s="6">
        <f t="shared" ca="1" si="11"/>
        <v>123</v>
      </c>
      <c r="G74" s="6">
        <f t="shared" ca="1" si="12"/>
        <v>6</v>
      </c>
      <c r="H74" s="6"/>
      <c r="I74" s="6"/>
      <c r="J74" s="35" t="str">
        <f t="shared" si="17"/>
        <v/>
      </c>
      <c r="K74" s="35" t="str">
        <f t="shared" si="13"/>
        <v/>
      </c>
      <c r="L74" s="35" t="str">
        <f t="shared" si="14"/>
        <v/>
      </c>
      <c r="M74" s="36" t="str">
        <f>Profile!$B$14</f>
        <v>700101-1</v>
      </c>
      <c r="N74" s="37">
        <f t="shared" ca="1" si="10"/>
        <v>45085</v>
      </c>
      <c r="O74" s="20" t="str">
        <f t="shared" ca="1" si="15"/>
        <v>1482</v>
      </c>
      <c r="P74" s="20" t="str">
        <f t="shared" si="16"/>
        <v>0</v>
      </c>
      <c r="Q74" s="20" t="e">
        <f ca="1">ROUND(VLOOKUP($O74,age!$A$2:$M$479,2,FALSE),1)</f>
        <v>#N/A</v>
      </c>
      <c r="R74" s="20" t="e">
        <f ca="1">ROUND(VLOOKUP($O74,age!$A$2:$M$479,3,FALSE),1)</f>
        <v>#N/A</v>
      </c>
      <c r="S74" s="20" t="e">
        <f ca="1">ROUND(VLOOKUP($O74,age!$A$2:$M$479,4,FALSE),1)</f>
        <v>#N/A</v>
      </c>
      <c r="T74" s="20" t="e">
        <f ca="1">ROUND(VLOOKUP($O74,age!$A$2:$M$479,5,FALSE),1)</f>
        <v>#N/A</v>
      </c>
      <c r="U74" s="20" t="e">
        <f ca="1">ROUND(VLOOKUP($O74,age!$A$2:$M$479,6,FALSE),1)</f>
        <v>#N/A</v>
      </c>
      <c r="V74" s="20" t="e">
        <f ca="1">ROUND(VLOOKUP($O74,age!$A$2:$M$479,7,FALSE),1)</f>
        <v>#N/A</v>
      </c>
      <c r="W74" s="20" t="e">
        <f ca="1">ROUND(VLOOKUP($O74,age!$A$2:$M$479,8,FALSE),1)</f>
        <v>#N/A</v>
      </c>
      <c r="X74" s="20" t="e">
        <f ca="1">ROUND(VLOOKUP($O74,age!$A$2:$M$479,9,FALSE),1)</f>
        <v>#N/A</v>
      </c>
      <c r="Y74" s="20" t="e">
        <f ca="1">ROUND(VLOOKUP($O74,age!$A$2:$M$479,10,FALSE),1)</f>
        <v>#N/A</v>
      </c>
      <c r="Z74" s="20" t="e">
        <f ca="1">ROUND(VLOOKUP($O74,age!$A$2:$M$479,11,FALSE),1)</f>
        <v>#N/A</v>
      </c>
      <c r="AA74" s="20" t="e">
        <f ca="1">ROUND(VLOOKUP($O74,age!$A$2:$M$479,12,FALSE),1)</f>
        <v>#N/A</v>
      </c>
      <c r="AB74" s="20" t="e">
        <f ca="1">ROUND(VLOOKUP($O74,age!$A$2:$M$479,13,FALSE),1)</f>
        <v>#N/A</v>
      </c>
      <c r="AC74" s="20" t="e">
        <f>ROUND(VLOOKUP($P74,ht!$A$2:$H$423,2,FALSE),1)</f>
        <v>#N/A</v>
      </c>
      <c r="AD74" s="38" t="e">
        <f>ROUND(VLOOKUP($P74,ht!$A$2:$H$423,3,FALSE),1)</f>
        <v>#N/A</v>
      </c>
      <c r="AE74" s="20" t="e">
        <f>ROUND(VLOOKUP($P74,ht!$A$2:$H$423,4,FALSE),1)</f>
        <v>#N/A</v>
      </c>
      <c r="AF74" s="20" t="e">
        <f>ROUND(VLOOKUP($P74,ht!$A$2:$H$423,5,FALSE),1)</f>
        <v>#N/A</v>
      </c>
      <c r="AG74" s="20" t="e">
        <f>ROUND(VLOOKUP($P74,ht!$A$2:$H$423,6,FALSE),1)</f>
        <v>#N/A</v>
      </c>
      <c r="AH74" s="20" t="e">
        <f>ROUND(VLOOKUP($P74,ht!$A$2:$H$423,7,FALSE),1)</f>
        <v>#N/A</v>
      </c>
      <c r="AI74" s="20" t="e">
        <f>ROUND(VLOOKUP($P74,ht!$A$2:$H$423,8,FALSE),1)</f>
        <v>#N/A</v>
      </c>
    </row>
    <row r="75" spans="1:35" x14ac:dyDescent="0.75">
      <c r="A75" s="4"/>
      <c r="B75" s="5"/>
      <c r="C75" s="6"/>
      <c r="D75" s="16"/>
      <c r="E75" s="6">
        <f t="shared" ca="1" si="9"/>
        <v>123.52054794520548</v>
      </c>
      <c r="F75" s="6">
        <f t="shared" ca="1" si="11"/>
        <v>123</v>
      </c>
      <c r="G75" s="6">
        <f t="shared" ca="1" si="12"/>
        <v>6</v>
      </c>
      <c r="H75" s="6"/>
      <c r="I75" s="6"/>
      <c r="J75" s="35" t="str">
        <f t="shared" si="17"/>
        <v/>
      </c>
      <c r="K75" s="35" t="str">
        <f t="shared" si="13"/>
        <v/>
      </c>
      <c r="L75" s="35" t="str">
        <f t="shared" si="14"/>
        <v/>
      </c>
      <c r="M75" s="36" t="str">
        <f>Profile!$B$14</f>
        <v>700101-1</v>
      </c>
      <c r="N75" s="37">
        <f t="shared" ca="1" si="10"/>
        <v>45085</v>
      </c>
      <c r="O75" s="20" t="str">
        <f t="shared" ca="1" si="15"/>
        <v>1482</v>
      </c>
      <c r="P75" s="20" t="str">
        <f t="shared" si="16"/>
        <v>0</v>
      </c>
      <c r="Q75" s="20" t="e">
        <f ca="1">ROUND(VLOOKUP($O75,age!$A$2:$M$479,2,FALSE),1)</f>
        <v>#N/A</v>
      </c>
      <c r="R75" s="20" t="e">
        <f ca="1">ROUND(VLOOKUP($O75,age!$A$2:$M$479,3,FALSE),1)</f>
        <v>#N/A</v>
      </c>
      <c r="S75" s="20" t="e">
        <f ca="1">ROUND(VLOOKUP($O75,age!$A$2:$M$479,4,FALSE),1)</f>
        <v>#N/A</v>
      </c>
      <c r="T75" s="20" t="e">
        <f ca="1">ROUND(VLOOKUP($O75,age!$A$2:$M$479,5,FALSE),1)</f>
        <v>#N/A</v>
      </c>
      <c r="U75" s="20" t="e">
        <f ca="1">ROUND(VLOOKUP($O75,age!$A$2:$M$479,6,FALSE),1)</f>
        <v>#N/A</v>
      </c>
      <c r="V75" s="20" t="e">
        <f ca="1">ROUND(VLOOKUP($O75,age!$A$2:$M$479,7,FALSE),1)</f>
        <v>#N/A</v>
      </c>
      <c r="W75" s="20" t="e">
        <f ca="1">ROUND(VLOOKUP($O75,age!$A$2:$M$479,8,FALSE),1)</f>
        <v>#N/A</v>
      </c>
      <c r="X75" s="20" t="e">
        <f ca="1">ROUND(VLOOKUP($O75,age!$A$2:$M$479,9,FALSE),1)</f>
        <v>#N/A</v>
      </c>
      <c r="Y75" s="20" t="e">
        <f ca="1">ROUND(VLOOKUP($O75,age!$A$2:$M$479,10,FALSE),1)</f>
        <v>#N/A</v>
      </c>
      <c r="Z75" s="20" t="e">
        <f ca="1">ROUND(VLOOKUP($O75,age!$A$2:$M$479,11,FALSE),1)</f>
        <v>#N/A</v>
      </c>
      <c r="AA75" s="20" t="e">
        <f ca="1">ROUND(VLOOKUP($O75,age!$A$2:$M$479,12,FALSE),1)</f>
        <v>#N/A</v>
      </c>
      <c r="AB75" s="20" t="e">
        <f ca="1">ROUND(VLOOKUP($O75,age!$A$2:$M$479,13,FALSE),1)</f>
        <v>#N/A</v>
      </c>
      <c r="AC75" s="20" t="e">
        <f>ROUND(VLOOKUP($P75,ht!$A$2:$H$423,2,FALSE),1)</f>
        <v>#N/A</v>
      </c>
      <c r="AD75" s="38" t="e">
        <f>ROUND(VLOOKUP($P75,ht!$A$2:$H$423,3,FALSE),1)</f>
        <v>#N/A</v>
      </c>
      <c r="AE75" s="20" t="e">
        <f>ROUND(VLOOKUP($P75,ht!$A$2:$H$423,4,FALSE),1)</f>
        <v>#N/A</v>
      </c>
      <c r="AF75" s="20" t="e">
        <f>ROUND(VLOOKUP($P75,ht!$A$2:$H$423,5,FALSE),1)</f>
        <v>#N/A</v>
      </c>
      <c r="AG75" s="20" t="e">
        <f>ROUND(VLOOKUP($P75,ht!$A$2:$H$423,6,FALSE),1)</f>
        <v>#N/A</v>
      </c>
      <c r="AH75" s="20" t="e">
        <f>ROUND(VLOOKUP($P75,ht!$A$2:$H$423,7,FALSE),1)</f>
        <v>#N/A</v>
      </c>
      <c r="AI75" s="20" t="e">
        <f>ROUND(VLOOKUP($P75,ht!$A$2:$H$423,8,FALSE),1)</f>
        <v>#N/A</v>
      </c>
    </row>
    <row r="76" spans="1:35" x14ac:dyDescent="0.75">
      <c r="A76" s="4"/>
      <c r="B76" s="5"/>
      <c r="C76" s="6"/>
      <c r="D76" s="16"/>
      <c r="E76" s="6">
        <f t="shared" ca="1" si="9"/>
        <v>123.52054794520548</v>
      </c>
      <c r="F76" s="6">
        <f t="shared" ca="1" si="11"/>
        <v>123</v>
      </c>
      <c r="G76" s="6">
        <f t="shared" ca="1" si="12"/>
        <v>6</v>
      </c>
      <c r="H76" s="6"/>
      <c r="I76" s="6"/>
      <c r="J76" s="35" t="str">
        <f t="shared" si="17"/>
        <v/>
      </c>
      <c r="K76" s="35" t="str">
        <f t="shared" si="13"/>
        <v/>
      </c>
      <c r="L76" s="35" t="str">
        <f t="shared" si="14"/>
        <v/>
      </c>
      <c r="M76" s="36" t="str">
        <f>Profile!$B$14</f>
        <v>700101-1</v>
      </c>
      <c r="N76" s="37">
        <f t="shared" ca="1" si="10"/>
        <v>45085</v>
      </c>
      <c r="O76" s="20" t="str">
        <f t="shared" ca="1" si="15"/>
        <v>1482</v>
      </c>
      <c r="P76" s="20" t="str">
        <f t="shared" si="16"/>
        <v>0</v>
      </c>
      <c r="Q76" s="20" t="e">
        <f ca="1">ROUND(VLOOKUP($O76,age!$A$2:$M$479,2,FALSE),1)</f>
        <v>#N/A</v>
      </c>
      <c r="R76" s="20" t="e">
        <f ca="1">ROUND(VLOOKUP($O76,age!$A$2:$M$479,3,FALSE),1)</f>
        <v>#N/A</v>
      </c>
      <c r="S76" s="20" t="e">
        <f ca="1">ROUND(VLOOKUP($O76,age!$A$2:$M$479,4,FALSE),1)</f>
        <v>#N/A</v>
      </c>
      <c r="T76" s="20" t="e">
        <f ca="1">ROUND(VLOOKUP($O76,age!$A$2:$M$479,5,FALSE),1)</f>
        <v>#N/A</v>
      </c>
      <c r="U76" s="20" t="e">
        <f ca="1">ROUND(VLOOKUP($O76,age!$A$2:$M$479,6,FALSE),1)</f>
        <v>#N/A</v>
      </c>
      <c r="V76" s="20" t="e">
        <f ca="1">ROUND(VLOOKUP($O76,age!$A$2:$M$479,7,FALSE),1)</f>
        <v>#N/A</v>
      </c>
      <c r="W76" s="20" t="e">
        <f ca="1">ROUND(VLOOKUP($O76,age!$A$2:$M$479,8,FALSE),1)</f>
        <v>#N/A</v>
      </c>
      <c r="X76" s="20" t="e">
        <f ca="1">ROUND(VLOOKUP($O76,age!$A$2:$M$479,9,FALSE),1)</f>
        <v>#N/A</v>
      </c>
      <c r="Y76" s="20" t="e">
        <f ca="1">ROUND(VLOOKUP($O76,age!$A$2:$M$479,10,FALSE),1)</f>
        <v>#N/A</v>
      </c>
      <c r="Z76" s="20" t="e">
        <f ca="1">ROUND(VLOOKUP($O76,age!$A$2:$M$479,11,FALSE),1)</f>
        <v>#N/A</v>
      </c>
      <c r="AA76" s="20" t="e">
        <f ca="1">ROUND(VLOOKUP($O76,age!$A$2:$M$479,12,FALSE),1)</f>
        <v>#N/A</v>
      </c>
      <c r="AB76" s="20" t="e">
        <f ca="1">ROUND(VLOOKUP($O76,age!$A$2:$M$479,13,FALSE),1)</f>
        <v>#N/A</v>
      </c>
      <c r="AC76" s="20" t="e">
        <f>ROUND(VLOOKUP($P76,ht!$A$2:$H$423,2,FALSE),1)</f>
        <v>#N/A</v>
      </c>
      <c r="AD76" s="38" t="e">
        <f>ROUND(VLOOKUP($P76,ht!$A$2:$H$423,3,FALSE),1)</f>
        <v>#N/A</v>
      </c>
      <c r="AE76" s="20" t="e">
        <f>ROUND(VLOOKUP($P76,ht!$A$2:$H$423,4,FALSE),1)</f>
        <v>#N/A</v>
      </c>
      <c r="AF76" s="20" t="e">
        <f>ROUND(VLOOKUP($P76,ht!$A$2:$H$423,5,FALSE),1)</f>
        <v>#N/A</v>
      </c>
      <c r="AG76" s="20" t="e">
        <f>ROUND(VLOOKUP($P76,ht!$A$2:$H$423,6,FALSE),1)</f>
        <v>#N/A</v>
      </c>
      <c r="AH76" s="20" t="e">
        <f>ROUND(VLOOKUP($P76,ht!$A$2:$H$423,7,FALSE),1)</f>
        <v>#N/A</v>
      </c>
      <c r="AI76" s="20" t="e">
        <f>ROUND(VLOOKUP($P76,ht!$A$2:$H$423,8,FALSE),1)</f>
        <v>#N/A</v>
      </c>
    </row>
    <row r="77" spans="1:35" x14ac:dyDescent="0.75">
      <c r="A77" s="4"/>
      <c r="B77" s="5"/>
      <c r="C77" s="6"/>
      <c r="D77" s="16"/>
      <c r="E77" s="6">
        <f t="shared" ca="1" si="9"/>
        <v>123.52054794520548</v>
      </c>
      <c r="F77" s="6">
        <f t="shared" ca="1" si="11"/>
        <v>123</v>
      </c>
      <c r="G77" s="6">
        <f t="shared" ca="1" si="12"/>
        <v>6</v>
      </c>
      <c r="H77" s="6"/>
      <c r="I77" s="6"/>
      <c r="J77" s="35" t="str">
        <f t="shared" si="17"/>
        <v/>
      </c>
      <c r="K77" s="35" t="str">
        <f t="shared" si="13"/>
        <v/>
      </c>
      <c r="L77" s="35" t="str">
        <f t="shared" si="14"/>
        <v/>
      </c>
      <c r="M77" s="36" t="str">
        <f>Profile!$B$14</f>
        <v>700101-1</v>
      </c>
      <c r="N77" s="37">
        <f t="shared" ca="1" si="10"/>
        <v>45085</v>
      </c>
      <c r="O77" s="20" t="str">
        <f t="shared" ca="1" si="15"/>
        <v>1482</v>
      </c>
      <c r="P77" s="20" t="str">
        <f t="shared" si="16"/>
        <v>0</v>
      </c>
      <c r="Q77" s="20" t="e">
        <f ca="1">ROUND(VLOOKUP($O77,age!$A$2:$M$479,2,FALSE),1)</f>
        <v>#N/A</v>
      </c>
      <c r="R77" s="20" t="e">
        <f ca="1">ROUND(VLOOKUP($O77,age!$A$2:$M$479,3,FALSE),1)</f>
        <v>#N/A</v>
      </c>
      <c r="S77" s="20" t="e">
        <f ca="1">ROUND(VLOOKUP($O77,age!$A$2:$M$479,4,FALSE),1)</f>
        <v>#N/A</v>
      </c>
      <c r="T77" s="20" t="e">
        <f ca="1">ROUND(VLOOKUP($O77,age!$A$2:$M$479,5,FALSE),1)</f>
        <v>#N/A</v>
      </c>
      <c r="U77" s="20" t="e">
        <f ca="1">ROUND(VLOOKUP($O77,age!$A$2:$M$479,6,FALSE),1)</f>
        <v>#N/A</v>
      </c>
      <c r="V77" s="20" t="e">
        <f ca="1">ROUND(VLOOKUP($O77,age!$A$2:$M$479,7,FALSE),1)</f>
        <v>#N/A</v>
      </c>
      <c r="W77" s="20" t="e">
        <f ca="1">ROUND(VLOOKUP($O77,age!$A$2:$M$479,8,FALSE),1)</f>
        <v>#N/A</v>
      </c>
      <c r="X77" s="20" t="e">
        <f ca="1">ROUND(VLOOKUP($O77,age!$A$2:$M$479,9,FALSE),1)</f>
        <v>#N/A</v>
      </c>
      <c r="Y77" s="20" t="e">
        <f ca="1">ROUND(VLOOKUP($O77,age!$A$2:$M$479,10,FALSE),1)</f>
        <v>#N/A</v>
      </c>
      <c r="Z77" s="20" t="e">
        <f ca="1">ROUND(VLOOKUP($O77,age!$A$2:$M$479,11,FALSE),1)</f>
        <v>#N/A</v>
      </c>
      <c r="AA77" s="20" t="e">
        <f ca="1">ROUND(VLOOKUP($O77,age!$A$2:$M$479,12,FALSE),1)</f>
        <v>#N/A</v>
      </c>
      <c r="AB77" s="20" t="e">
        <f ca="1">ROUND(VLOOKUP($O77,age!$A$2:$M$479,13,FALSE),1)</f>
        <v>#N/A</v>
      </c>
      <c r="AC77" s="20" t="e">
        <f>ROUND(VLOOKUP($P77,ht!$A$2:$H$423,2,FALSE),1)</f>
        <v>#N/A</v>
      </c>
      <c r="AD77" s="38" t="e">
        <f>ROUND(VLOOKUP($P77,ht!$A$2:$H$423,3,FALSE),1)</f>
        <v>#N/A</v>
      </c>
      <c r="AE77" s="20" t="e">
        <f>ROUND(VLOOKUP($P77,ht!$A$2:$H$423,4,FALSE),1)</f>
        <v>#N/A</v>
      </c>
      <c r="AF77" s="20" t="e">
        <f>ROUND(VLOOKUP($P77,ht!$A$2:$H$423,5,FALSE),1)</f>
        <v>#N/A</v>
      </c>
      <c r="AG77" s="20" t="e">
        <f>ROUND(VLOOKUP($P77,ht!$A$2:$H$423,6,FALSE),1)</f>
        <v>#N/A</v>
      </c>
      <c r="AH77" s="20" t="e">
        <f>ROUND(VLOOKUP($P77,ht!$A$2:$H$423,7,FALSE),1)</f>
        <v>#N/A</v>
      </c>
      <c r="AI77" s="20" t="e">
        <f>ROUND(VLOOKUP($P77,ht!$A$2:$H$423,8,FALSE),1)</f>
        <v>#N/A</v>
      </c>
    </row>
    <row r="78" spans="1:35" x14ac:dyDescent="0.75">
      <c r="A78" s="4"/>
      <c r="B78" s="5"/>
      <c r="C78" s="6"/>
      <c r="D78" s="16"/>
      <c r="E78" s="6">
        <f t="shared" ca="1" si="9"/>
        <v>123.52054794520548</v>
      </c>
      <c r="F78" s="6">
        <f t="shared" ca="1" si="11"/>
        <v>123</v>
      </c>
      <c r="G78" s="6">
        <f t="shared" ca="1" si="12"/>
        <v>6</v>
      </c>
      <c r="H78" s="6"/>
      <c r="I78" s="6"/>
      <c r="J78" s="35" t="str">
        <f t="shared" si="17"/>
        <v/>
      </c>
      <c r="K78" s="35" t="str">
        <f t="shared" si="13"/>
        <v/>
      </c>
      <c r="L78" s="35" t="str">
        <f t="shared" si="14"/>
        <v/>
      </c>
      <c r="M78" s="36" t="str">
        <f>Profile!$B$14</f>
        <v>700101-1</v>
      </c>
      <c r="N78" s="37">
        <f t="shared" ca="1" si="10"/>
        <v>45085</v>
      </c>
      <c r="O78" s="20" t="str">
        <f t="shared" ca="1" si="15"/>
        <v>1482</v>
      </c>
      <c r="P78" s="20" t="str">
        <f t="shared" si="16"/>
        <v>0</v>
      </c>
      <c r="Q78" s="20" t="e">
        <f ca="1">ROUND(VLOOKUP($O78,age!$A$2:$M$479,2,FALSE),1)</f>
        <v>#N/A</v>
      </c>
      <c r="R78" s="20" t="e">
        <f ca="1">ROUND(VLOOKUP($O78,age!$A$2:$M$479,3,FALSE),1)</f>
        <v>#N/A</v>
      </c>
      <c r="S78" s="20" t="e">
        <f ca="1">ROUND(VLOOKUP($O78,age!$A$2:$M$479,4,FALSE),1)</f>
        <v>#N/A</v>
      </c>
      <c r="T78" s="20" t="e">
        <f ca="1">ROUND(VLOOKUP($O78,age!$A$2:$M$479,5,FALSE),1)</f>
        <v>#N/A</v>
      </c>
      <c r="U78" s="20" t="e">
        <f ca="1">ROUND(VLOOKUP($O78,age!$A$2:$M$479,6,FALSE),1)</f>
        <v>#N/A</v>
      </c>
      <c r="V78" s="20" t="e">
        <f ca="1">ROUND(VLOOKUP($O78,age!$A$2:$M$479,7,FALSE),1)</f>
        <v>#N/A</v>
      </c>
      <c r="W78" s="20" t="e">
        <f ca="1">ROUND(VLOOKUP($O78,age!$A$2:$M$479,8,FALSE),1)</f>
        <v>#N/A</v>
      </c>
      <c r="X78" s="20" t="e">
        <f ca="1">ROUND(VLOOKUP($O78,age!$A$2:$M$479,9,FALSE),1)</f>
        <v>#N/A</v>
      </c>
      <c r="Y78" s="20" t="e">
        <f ca="1">ROUND(VLOOKUP($O78,age!$A$2:$M$479,10,FALSE),1)</f>
        <v>#N/A</v>
      </c>
      <c r="Z78" s="20" t="e">
        <f ca="1">ROUND(VLOOKUP($O78,age!$A$2:$M$479,11,FALSE),1)</f>
        <v>#N/A</v>
      </c>
      <c r="AA78" s="20" t="e">
        <f ca="1">ROUND(VLOOKUP($O78,age!$A$2:$M$479,12,FALSE),1)</f>
        <v>#N/A</v>
      </c>
      <c r="AB78" s="20" t="e">
        <f ca="1">ROUND(VLOOKUP($O78,age!$A$2:$M$479,13,FALSE),1)</f>
        <v>#N/A</v>
      </c>
      <c r="AC78" s="20" t="e">
        <f>ROUND(VLOOKUP($P78,ht!$A$2:$H$423,2,FALSE),1)</f>
        <v>#N/A</v>
      </c>
      <c r="AD78" s="38" t="e">
        <f>ROUND(VLOOKUP($P78,ht!$A$2:$H$423,3,FALSE),1)</f>
        <v>#N/A</v>
      </c>
      <c r="AE78" s="20" t="e">
        <f>ROUND(VLOOKUP($P78,ht!$A$2:$H$423,4,FALSE),1)</f>
        <v>#N/A</v>
      </c>
      <c r="AF78" s="20" t="e">
        <f>ROUND(VLOOKUP($P78,ht!$A$2:$H$423,5,FALSE),1)</f>
        <v>#N/A</v>
      </c>
      <c r="AG78" s="20" t="e">
        <f>ROUND(VLOOKUP($P78,ht!$A$2:$H$423,6,FALSE),1)</f>
        <v>#N/A</v>
      </c>
      <c r="AH78" s="20" t="e">
        <f>ROUND(VLOOKUP($P78,ht!$A$2:$H$423,7,FALSE),1)</f>
        <v>#N/A</v>
      </c>
      <c r="AI78" s="20" t="e">
        <f>ROUND(VLOOKUP($P78,ht!$A$2:$H$423,8,FALSE),1)</f>
        <v>#N/A</v>
      </c>
    </row>
    <row r="79" spans="1:35" x14ac:dyDescent="0.75">
      <c r="A79" s="4"/>
      <c r="B79" s="5"/>
      <c r="C79" s="6"/>
      <c r="D79" s="16"/>
      <c r="E79" s="6">
        <f t="shared" ca="1" si="9"/>
        <v>123.52054794520548</v>
      </c>
      <c r="F79" s="6">
        <f t="shared" ca="1" si="11"/>
        <v>123</v>
      </c>
      <c r="G79" s="6">
        <f t="shared" ca="1" si="12"/>
        <v>6</v>
      </c>
      <c r="H79" s="6"/>
      <c r="I79" s="6"/>
      <c r="J79" s="35" t="str">
        <f t="shared" si="17"/>
        <v/>
      </c>
      <c r="K79" s="35" t="str">
        <f t="shared" si="13"/>
        <v/>
      </c>
      <c r="L79" s="35" t="str">
        <f t="shared" si="14"/>
        <v/>
      </c>
      <c r="M79" s="36" t="str">
        <f>Profile!$B$14</f>
        <v>700101-1</v>
      </c>
      <c r="N79" s="37">
        <f t="shared" ca="1" si="10"/>
        <v>45085</v>
      </c>
      <c r="O79" s="20" t="str">
        <f t="shared" ca="1" si="15"/>
        <v>1482</v>
      </c>
      <c r="P79" s="20" t="str">
        <f t="shared" si="16"/>
        <v>0</v>
      </c>
      <c r="Q79" s="20" t="e">
        <f ca="1">ROUND(VLOOKUP($O79,age!$A$2:$M$479,2,FALSE),1)</f>
        <v>#N/A</v>
      </c>
      <c r="R79" s="20" t="e">
        <f ca="1">ROUND(VLOOKUP($O79,age!$A$2:$M$479,3,FALSE),1)</f>
        <v>#N/A</v>
      </c>
      <c r="S79" s="20" t="e">
        <f ca="1">ROUND(VLOOKUP($O79,age!$A$2:$M$479,4,FALSE),1)</f>
        <v>#N/A</v>
      </c>
      <c r="T79" s="20" t="e">
        <f ca="1">ROUND(VLOOKUP($O79,age!$A$2:$M$479,5,FALSE),1)</f>
        <v>#N/A</v>
      </c>
      <c r="U79" s="20" t="e">
        <f ca="1">ROUND(VLOOKUP($O79,age!$A$2:$M$479,6,FALSE),1)</f>
        <v>#N/A</v>
      </c>
      <c r="V79" s="20" t="e">
        <f ca="1">ROUND(VLOOKUP($O79,age!$A$2:$M$479,7,FALSE),1)</f>
        <v>#N/A</v>
      </c>
      <c r="W79" s="20" t="e">
        <f ca="1">ROUND(VLOOKUP($O79,age!$A$2:$M$479,8,FALSE),1)</f>
        <v>#N/A</v>
      </c>
      <c r="X79" s="20" t="e">
        <f ca="1">ROUND(VLOOKUP($O79,age!$A$2:$M$479,9,FALSE),1)</f>
        <v>#N/A</v>
      </c>
      <c r="Y79" s="20" t="e">
        <f ca="1">ROUND(VLOOKUP($O79,age!$A$2:$M$479,10,FALSE),1)</f>
        <v>#N/A</v>
      </c>
      <c r="Z79" s="20" t="e">
        <f ca="1">ROUND(VLOOKUP($O79,age!$A$2:$M$479,11,FALSE),1)</f>
        <v>#N/A</v>
      </c>
      <c r="AA79" s="20" t="e">
        <f ca="1">ROUND(VLOOKUP($O79,age!$A$2:$M$479,12,FALSE),1)</f>
        <v>#N/A</v>
      </c>
      <c r="AB79" s="20" t="e">
        <f ca="1">ROUND(VLOOKUP($O79,age!$A$2:$M$479,13,FALSE),1)</f>
        <v>#N/A</v>
      </c>
      <c r="AC79" s="20" t="e">
        <f>ROUND(VLOOKUP($P79,ht!$A$2:$H$423,2,FALSE),1)</f>
        <v>#N/A</v>
      </c>
      <c r="AD79" s="38" t="e">
        <f>ROUND(VLOOKUP($P79,ht!$A$2:$H$423,3,FALSE),1)</f>
        <v>#N/A</v>
      </c>
      <c r="AE79" s="20" t="e">
        <f>ROUND(VLOOKUP($P79,ht!$A$2:$H$423,4,FALSE),1)</f>
        <v>#N/A</v>
      </c>
      <c r="AF79" s="20" t="e">
        <f>ROUND(VLOOKUP($P79,ht!$A$2:$H$423,5,FALSE),1)</f>
        <v>#N/A</v>
      </c>
      <c r="AG79" s="20" t="e">
        <f>ROUND(VLOOKUP($P79,ht!$A$2:$H$423,6,FALSE),1)</f>
        <v>#N/A</v>
      </c>
      <c r="AH79" s="20" t="e">
        <f>ROUND(VLOOKUP($P79,ht!$A$2:$H$423,7,FALSE),1)</f>
        <v>#N/A</v>
      </c>
      <c r="AI79" s="20" t="e">
        <f>ROUND(VLOOKUP($P79,ht!$A$2:$H$423,8,FALSE),1)</f>
        <v>#N/A</v>
      </c>
    </row>
    <row r="80" spans="1:35" x14ac:dyDescent="0.75">
      <c r="A80" s="4"/>
      <c r="B80" s="5"/>
      <c r="C80" s="6"/>
      <c r="D80" s="16"/>
      <c r="E80" s="6">
        <f t="shared" ca="1" si="9"/>
        <v>123.52054794520548</v>
      </c>
      <c r="F80" s="6">
        <f t="shared" ca="1" si="11"/>
        <v>123</v>
      </c>
      <c r="G80" s="6">
        <f t="shared" ca="1" si="12"/>
        <v>6</v>
      </c>
      <c r="H80" s="6"/>
      <c r="I80" s="6"/>
      <c r="J80" s="35" t="str">
        <f t="shared" si="17"/>
        <v/>
      </c>
      <c r="K80" s="35" t="str">
        <f t="shared" si="13"/>
        <v/>
      </c>
      <c r="L80" s="35" t="str">
        <f t="shared" si="14"/>
        <v/>
      </c>
      <c r="M80" s="36" t="str">
        <f>Profile!$B$14</f>
        <v>700101-1</v>
      </c>
      <c r="N80" s="37">
        <f t="shared" ca="1" si="10"/>
        <v>45085</v>
      </c>
      <c r="O80" s="20" t="str">
        <f t="shared" ca="1" si="15"/>
        <v>1482</v>
      </c>
      <c r="P80" s="20" t="str">
        <f t="shared" si="16"/>
        <v>0</v>
      </c>
      <c r="Q80" s="20" t="e">
        <f ca="1">ROUND(VLOOKUP($O80,age!$A$2:$M$479,2,FALSE),1)</f>
        <v>#N/A</v>
      </c>
      <c r="R80" s="20" t="e">
        <f ca="1">ROUND(VLOOKUP($O80,age!$A$2:$M$479,3,FALSE),1)</f>
        <v>#N/A</v>
      </c>
      <c r="S80" s="20" t="e">
        <f ca="1">ROUND(VLOOKUP($O80,age!$A$2:$M$479,4,FALSE),1)</f>
        <v>#N/A</v>
      </c>
      <c r="T80" s="20" t="e">
        <f ca="1">ROUND(VLOOKUP($O80,age!$A$2:$M$479,5,FALSE),1)</f>
        <v>#N/A</v>
      </c>
      <c r="U80" s="20" t="e">
        <f ca="1">ROUND(VLOOKUP($O80,age!$A$2:$M$479,6,FALSE),1)</f>
        <v>#N/A</v>
      </c>
      <c r="V80" s="20" t="e">
        <f ca="1">ROUND(VLOOKUP($O80,age!$A$2:$M$479,7,FALSE),1)</f>
        <v>#N/A</v>
      </c>
      <c r="W80" s="20" t="e">
        <f ca="1">ROUND(VLOOKUP($O80,age!$A$2:$M$479,8,FALSE),1)</f>
        <v>#N/A</v>
      </c>
      <c r="X80" s="20" t="e">
        <f ca="1">ROUND(VLOOKUP($O80,age!$A$2:$M$479,9,FALSE),1)</f>
        <v>#N/A</v>
      </c>
      <c r="Y80" s="20" t="e">
        <f ca="1">ROUND(VLOOKUP($O80,age!$A$2:$M$479,10,FALSE),1)</f>
        <v>#N/A</v>
      </c>
      <c r="Z80" s="20" t="e">
        <f ca="1">ROUND(VLOOKUP($O80,age!$A$2:$M$479,11,FALSE),1)</f>
        <v>#N/A</v>
      </c>
      <c r="AA80" s="20" t="e">
        <f ca="1">ROUND(VLOOKUP($O80,age!$A$2:$M$479,12,FALSE),1)</f>
        <v>#N/A</v>
      </c>
      <c r="AB80" s="20" t="e">
        <f ca="1">ROUND(VLOOKUP($O80,age!$A$2:$M$479,13,FALSE),1)</f>
        <v>#N/A</v>
      </c>
      <c r="AC80" s="20" t="e">
        <f>ROUND(VLOOKUP($P80,ht!$A$2:$H$423,2,FALSE),1)</f>
        <v>#N/A</v>
      </c>
      <c r="AD80" s="38" t="e">
        <f>ROUND(VLOOKUP($P80,ht!$A$2:$H$423,3,FALSE),1)</f>
        <v>#N/A</v>
      </c>
      <c r="AE80" s="20" t="e">
        <f>ROUND(VLOOKUP($P80,ht!$A$2:$H$423,4,FALSE),1)</f>
        <v>#N/A</v>
      </c>
      <c r="AF80" s="20" t="e">
        <f>ROUND(VLOOKUP($P80,ht!$A$2:$H$423,5,FALSE),1)</f>
        <v>#N/A</v>
      </c>
      <c r="AG80" s="20" t="e">
        <f>ROUND(VLOOKUP($P80,ht!$A$2:$H$423,6,FALSE),1)</f>
        <v>#N/A</v>
      </c>
      <c r="AH80" s="20" t="e">
        <f>ROUND(VLOOKUP($P80,ht!$A$2:$H$423,7,FALSE),1)</f>
        <v>#N/A</v>
      </c>
      <c r="AI80" s="20" t="e">
        <f>ROUND(VLOOKUP($P80,ht!$A$2:$H$423,8,FALSE),1)</f>
        <v>#N/A</v>
      </c>
    </row>
    <row r="81" spans="1:35" x14ac:dyDescent="0.75">
      <c r="A81" s="4"/>
      <c r="B81" s="5"/>
      <c r="C81" s="6"/>
      <c r="D81" s="16"/>
      <c r="E81" s="6">
        <f t="shared" ca="1" si="9"/>
        <v>123.52054794520548</v>
      </c>
      <c r="F81" s="6">
        <f t="shared" ca="1" si="11"/>
        <v>123</v>
      </c>
      <c r="G81" s="6">
        <f t="shared" ca="1" si="12"/>
        <v>6</v>
      </c>
      <c r="H81" s="6"/>
      <c r="I81" s="6"/>
      <c r="J81" s="35" t="str">
        <f t="shared" si="17"/>
        <v/>
      </c>
      <c r="K81" s="35" t="str">
        <f t="shared" si="13"/>
        <v/>
      </c>
      <c r="L81" s="35" t="str">
        <f t="shared" si="14"/>
        <v/>
      </c>
      <c r="M81" s="36" t="str">
        <f>Profile!$B$14</f>
        <v>700101-1</v>
      </c>
      <c r="N81" s="37">
        <f t="shared" ca="1" si="10"/>
        <v>45085</v>
      </c>
      <c r="O81" s="20" t="str">
        <f t="shared" ca="1" si="15"/>
        <v>1482</v>
      </c>
      <c r="P81" s="20" t="str">
        <f t="shared" si="16"/>
        <v>0</v>
      </c>
      <c r="Q81" s="20" t="e">
        <f ca="1">ROUND(VLOOKUP($O81,age!$A$2:$M$479,2,FALSE),1)</f>
        <v>#N/A</v>
      </c>
      <c r="R81" s="20" t="e">
        <f ca="1">ROUND(VLOOKUP($O81,age!$A$2:$M$479,3,FALSE),1)</f>
        <v>#N/A</v>
      </c>
      <c r="S81" s="20" t="e">
        <f ca="1">ROUND(VLOOKUP($O81,age!$A$2:$M$479,4,FALSE),1)</f>
        <v>#N/A</v>
      </c>
      <c r="T81" s="20" t="e">
        <f ca="1">ROUND(VLOOKUP($O81,age!$A$2:$M$479,5,FALSE),1)</f>
        <v>#N/A</v>
      </c>
      <c r="U81" s="20" t="e">
        <f ca="1">ROUND(VLOOKUP($O81,age!$A$2:$M$479,6,FALSE),1)</f>
        <v>#N/A</v>
      </c>
      <c r="V81" s="20" t="e">
        <f ca="1">ROUND(VLOOKUP($O81,age!$A$2:$M$479,7,FALSE),1)</f>
        <v>#N/A</v>
      </c>
      <c r="W81" s="20" t="e">
        <f ca="1">ROUND(VLOOKUP($O81,age!$A$2:$M$479,8,FALSE),1)</f>
        <v>#N/A</v>
      </c>
      <c r="X81" s="20" t="e">
        <f ca="1">ROUND(VLOOKUP($O81,age!$A$2:$M$479,9,FALSE),1)</f>
        <v>#N/A</v>
      </c>
      <c r="Y81" s="20" t="e">
        <f ca="1">ROUND(VLOOKUP($O81,age!$A$2:$M$479,10,FALSE),1)</f>
        <v>#N/A</v>
      </c>
      <c r="Z81" s="20" t="e">
        <f ca="1">ROUND(VLOOKUP($O81,age!$A$2:$M$479,11,FALSE),1)</f>
        <v>#N/A</v>
      </c>
      <c r="AA81" s="20" t="e">
        <f ca="1">ROUND(VLOOKUP($O81,age!$A$2:$M$479,12,FALSE),1)</f>
        <v>#N/A</v>
      </c>
      <c r="AB81" s="20" t="e">
        <f ca="1">ROUND(VLOOKUP($O81,age!$A$2:$M$479,13,FALSE),1)</f>
        <v>#N/A</v>
      </c>
      <c r="AC81" s="20" t="e">
        <f>ROUND(VLOOKUP($P81,ht!$A$2:$H$423,2,FALSE),1)</f>
        <v>#N/A</v>
      </c>
      <c r="AD81" s="38" t="e">
        <f>ROUND(VLOOKUP($P81,ht!$A$2:$H$423,3,FALSE),1)</f>
        <v>#N/A</v>
      </c>
      <c r="AE81" s="20" t="e">
        <f>ROUND(VLOOKUP($P81,ht!$A$2:$H$423,4,FALSE),1)</f>
        <v>#N/A</v>
      </c>
      <c r="AF81" s="20" t="e">
        <f>ROUND(VLOOKUP($P81,ht!$A$2:$H$423,5,FALSE),1)</f>
        <v>#N/A</v>
      </c>
      <c r="AG81" s="20" t="e">
        <f>ROUND(VLOOKUP($P81,ht!$A$2:$H$423,6,FALSE),1)</f>
        <v>#N/A</v>
      </c>
      <c r="AH81" s="20" t="e">
        <f>ROUND(VLOOKUP($P81,ht!$A$2:$H$423,7,FALSE),1)</f>
        <v>#N/A</v>
      </c>
      <c r="AI81" s="20" t="e">
        <f>ROUND(VLOOKUP($P81,ht!$A$2:$H$423,8,FALSE),1)</f>
        <v>#N/A</v>
      </c>
    </row>
    <row r="82" spans="1:35" x14ac:dyDescent="0.75">
      <c r="A82" s="4"/>
      <c r="B82" s="5"/>
      <c r="C82" s="6"/>
      <c r="D82" s="16"/>
      <c r="E82" s="6">
        <f t="shared" ca="1" si="9"/>
        <v>123.52054794520548</v>
      </c>
      <c r="F82" s="6">
        <f t="shared" ca="1" si="11"/>
        <v>123</v>
      </c>
      <c r="G82" s="6">
        <f t="shared" ca="1" si="12"/>
        <v>6</v>
      </c>
      <c r="H82" s="6"/>
      <c r="I82" s="6"/>
      <c r="J82" s="35" t="str">
        <f t="shared" si="17"/>
        <v/>
      </c>
      <c r="K82" s="35" t="str">
        <f t="shared" si="13"/>
        <v/>
      </c>
      <c r="L82" s="35" t="str">
        <f t="shared" si="14"/>
        <v/>
      </c>
      <c r="M82" s="36" t="str">
        <f>Profile!$B$14</f>
        <v>700101-1</v>
      </c>
      <c r="N82" s="37">
        <f t="shared" ca="1" si="10"/>
        <v>45085</v>
      </c>
      <c r="O82" s="20" t="str">
        <f t="shared" ca="1" si="15"/>
        <v>1482</v>
      </c>
      <c r="P82" s="20" t="str">
        <f t="shared" si="16"/>
        <v>0</v>
      </c>
      <c r="Q82" s="20" t="e">
        <f ca="1">ROUND(VLOOKUP($O82,age!$A$2:$M$479,2,FALSE),1)</f>
        <v>#N/A</v>
      </c>
      <c r="R82" s="20" t="e">
        <f ca="1">ROUND(VLOOKUP($O82,age!$A$2:$M$479,3,FALSE),1)</f>
        <v>#N/A</v>
      </c>
      <c r="S82" s="20" t="e">
        <f ca="1">ROUND(VLOOKUP($O82,age!$A$2:$M$479,4,FALSE),1)</f>
        <v>#N/A</v>
      </c>
      <c r="T82" s="20" t="e">
        <f ca="1">ROUND(VLOOKUP($O82,age!$A$2:$M$479,5,FALSE),1)</f>
        <v>#N/A</v>
      </c>
      <c r="U82" s="20" t="e">
        <f ca="1">ROUND(VLOOKUP($O82,age!$A$2:$M$479,6,FALSE),1)</f>
        <v>#N/A</v>
      </c>
      <c r="V82" s="20" t="e">
        <f ca="1">ROUND(VLOOKUP($O82,age!$A$2:$M$479,7,FALSE),1)</f>
        <v>#N/A</v>
      </c>
      <c r="W82" s="20" t="e">
        <f ca="1">ROUND(VLOOKUP($O82,age!$A$2:$M$479,8,FALSE),1)</f>
        <v>#N/A</v>
      </c>
      <c r="X82" s="20" t="e">
        <f ca="1">ROUND(VLOOKUP($O82,age!$A$2:$M$479,9,FALSE),1)</f>
        <v>#N/A</v>
      </c>
      <c r="Y82" s="20" t="e">
        <f ca="1">ROUND(VLOOKUP($O82,age!$A$2:$M$479,10,FALSE),1)</f>
        <v>#N/A</v>
      </c>
      <c r="Z82" s="20" t="e">
        <f ca="1">ROUND(VLOOKUP($O82,age!$A$2:$M$479,11,FALSE),1)</f>
        <v>#N/A</v>
      </c>
      <c r="AA82" s="20" t="e">
        <f ca="1">ROUND(VLOOKUP($O82,age!$A$2:$M$479,12,FALSE),1)</f>
        <v>#N/A</v>
      </c>
      <c r="AB82" s="20" t="e">
        <f ca="1">ROUND(VLOOKUP($O82,age!$A$2:$M$479,13,FALSE),1)</f>
        <v>#N/A</v>
      </c>
      <c r="AC82" s="20" t="e">
        <f>ROUND(VLOOKUP($P82,ht!$A$2:$H$423,2,FALSE),1)</f>
        <v>#N/A</v>
      </c>
      <c r="AD82" s="38" t="e">
        <f>ROUND(VLOOKUP($P82,ht!$A$2:$H$423,3,FALSE),1)</f>
        <v>#N/A</v>
      </c>
      <c r="AE82" s="20" t="e">
        <f>ROUND(VLOOKUP($P82,ht!$A$2:$H$423,4,FALSE),1)</f>
        <v>#N/A</v>
      </c>
      <c r="AF82" s="20" t="e">
        <f>ROUND(VLOOKUP($P82,ht!$A$2:$H$423,5,FALSE),1)</f>
        <v>#N/A</v>
      </c>
      <c r="AG82" s="20" t="e">
        <f>ROUND(VLOOKUP($P82,ht!$A$2:$H$423,6,FALSE),1)</f>
        <v>#N/A</v>
      </c>
      <c r="AH82" s="20" t="e">
        <f>ROUND(VLOOKUP($P82,ht!$A$2:$H$423,7,FALSE),1)</f>
        <v>#N/A</v>
      </c>
      <c r="AI82" s="20" t="e">
        <f>ROUND(VLOOKUP($P82,ht!$A$2:$H$423,8,FALSE),1)</f>
        <v>#N/A</v>
      </c>
    </row>
    <row r="83" spans="1:35" x14ac:dyDescent="0.75">
      <c r="A83" s="4"/>
      <c r="B83" s="5"/>
      <c r="C83" s="6"/>
      <c r="D83" s="16"/>
      <c r="E83" s="6">
        <f t="shared" ca="1" si="9"/>
        <v>123.52054794520548</v>
      </c>
      <c r="F83" s="6">
        <f t="shared" ca="1" si="11"/>
        <v>123</v>
      </c>
      <c r="G83" s="6">
        <f t="shared" ca="1" si="12"/>
        <v>6</v>
      </c>
      <c r="H83" s="6"/>
      <c r="I83" s="6"/>
      <c r="J83" s="35" t="str">
        <f t="shared" si="17"/>
        <v/>
      </c>
      <c r="K83" s="35" t="str">
        <f t="shared" si="13"/>
        <v/>
      </c>
      <c r="L83" s="35" t="str">
        <f t="shared" si="14"/>
        <v/>
      </c>
      <c r="M83" s="36" t="str">
        <f>Profile!$B$14</f>
        <v>700101-1</v>
      </c>
      <c r="N83" s="37">
        <f t="shared" ca="1" si="10"/>
        <v>45085</v>
      </c>
      <c r="O83" s="20" t="str">
        <f t="shared" ca="1" si="15"/>
        <v>1482</v>
      </c>
      <c r="P83" s="20" t="str">
        <f t="shared" si="16"/>
        <v>0</v>
      </c>
      <c r="Q83" s="20" t="e">
        <f ca="1">ROUND(VLOOKUP($O83,age!$A$2:$M$479,2,FALSE),1)</f>
        <v>#N/A</v>
      </c>
      <c r="R83" s="20" t="e">
        <f ca="1">ROUND(VLOOKUP($O83,age!$A$2:$M$479,3,FALSE),1)</f>
        <v>#N/A</v>
      </c>
      <c r="S83" s="20" t="e">
        <f ca="1">ROUND(VLOOKUP($O83,age!$A$2:$M$479,4,FALSE),1)</f>
        <v>#N/A</v>
      </c>
      <c r="T83" s="20" t="e">
        <f ca="1">ROUND(VLOOKUP($O83,age!$A$2:$M$479,5,FALSE),1)</f>
        <v>#N/A</v>
      </c>
      <c r="U83" s="20" t="e">
        <f ca="1">ROUND(VLOOKUP($O83,age!$A$2:$M$479,6,FALSE),1)</f>
        <v>#N/A</v>
      </c>
      <c r="V83" s="20" t="e">
        <f ca="1">ROUND(VLOOKUP($O83,age!$A$2:$M$479,7,FALSE),1)</f>
        <v>#N/A</v>
      </c>
      <c r="W83" s="20" t="e">
        <f ca="1">ROUND(VLOOKUP($O83,age!$A$2:$M$479,8,FALSE),1)</f>
        <v>#N/A</v>
      </c>
      <c r="X83" s="20" t="e">
        <f ca="1">ROUND(VLOOKUP($O83,age!$A$2:$M$479,9,FALSE),1)</f>
        <v>#N/A</v>
      </c>
      <c r="Y83" s="20" t="e">
        <f ca="1">ROUND(VLOOKUP($O83,age!$A$2:$M$479,10,FALSE),1)</f>
        <v>#N/A</v>
      </c>
      <c r="Z83" s="20" t="e">
        <f ca="1">ROUND(VLOOKUP($O83,age!$A$2:$M$479,11,FALSE),1)</f>
        <v>#N/A</v>
      </c>
      <c r="AA83" s="20" t="e">
        <f ca="1">ROUND(VLOOKUP($O83,age!$A$2:$M$479,12,FALSE),1)</f>
        <v>#N/A</v>
      </c>
      <c r="AB83" s="20" t="e">
        <f ca="1">ROUND(VLOOKUP($O83,age!$A$2:$M$479,13,FALSE),1)</f>
        <v>#N/A</v>
      </c>
      <c r="AC83" s="20" t="e">
        <f>ROUND(VLOOKUP($P83,ht!$A$2:$H$423,2,FALSE),1)</f>
        <v>#N/A</v>
      </c>
      <c r="AD83" s="38" t="e">
        <f>ROUND(VLOOKUP($P83,ht!$A$2:$H$423,3,FALSE),1)</f>
        <v>#N/A</v>
      </c>
      <c r="AE83" s="20" t="e">
        <f>ROUND(VLOOKUP($P83,ht!$A$2:$H$423,4,FALSE),1)</f>
        <v>#N/A</v>
      </c>
      <c r="AF83" s="20" t="e">
        <f>ROUND(VLOOKUP($P83,ht!$A$2:$H$423,5,FALSE),1)</f>
        <v>#N/A</v>
      </c>
      <c r="AG83" s="20" t="e">
        <f>ROUND(VLOOKUP($P83,ht!$A$2:$H$423,6,FALSE),1)</f>
        <v>#N/A</v>
      </c>
      <c r="AH83" s="20" t="e">
        <f>ROUND(VLOOKUP($P83,ht!$A$2:$H$423,7,FALSE),1)</f>
        <v>#N/A</v>
      </c>
      <c r="AI83" s="20" t="e">
        <f>ROUND(VLOOKUP($P83,ht!$A$2:$H$423,8,FALSE),1)</f>
        <v>#N/A</v>
      </c>
    </row>
    <row r="84" spans="1:35" x14ac:dyDescent="0.75">
      <c r="A84" s="4"/>
      <c r="B84" s="5"/>
      <c r="C84" s="6"/>
      <c r="D84" s="16"/>
      <c r="E84" s="6">
        <f t="shared" ca="1" si="9"/>
        <v>123.52054794520548</v>
      </c>
      <c r="F84" s="6">
        <f t="shared" ca="1" si="11"/>
        <v>123</v>
      </c>
      <c r="G84" s="6">
        <f t="shared" ca="1" si="12"/>
        <v>6</v>
      </c>
      <c r="H84" s="6"/>
      <c r="I84" s="6"/>
      <c r="J84" s="35" t="str">
        <f t="shared" si="17"/>
        <v/>
      </c>
      <c r="K84" s="35" t="str">
        <f t="shared" si="13"/>
        <v/>
      </c>
      <c r="L84" s="35" t="str">
        <f t="shared" si="14"/>
        <v/>
      </c>
      <c r="M84" s="36" t="str">
        <f>Profile!$B$14</f>
        <v>700101-1</v>
      </c>
      <c r="N84" s="37">
        <f t="shared" ca="1" si="10"/>
        <v>45085</v>
      </c>
      <c r="O84" s="20" t="str">
        <f t="shared" ca="1" si="15"/>
        <v>1482</v>
      </c>
      <c r="P84" s="20" t="str">
        <f t="shared" si="16"/>
        <v>0</v>
      </c>
      <c r="Q84" s="20" t="e">
        <f ca="1">ROUND(VLOOKUP($O84,age!$A$2:$M$479,2,FALSE),1)</f>
        <v>#N/A</v>
      </c>
      <c r="R84" s="20" t="e">
        <f ca="1">ROUND(VLOOKUP($O84,age!$A$2:$M$479,3,FALSE),1)</f>
        <v>#N/A</v>
      </c>
      <c r="S84" s="20" t="e">
        <f ca="1">ROUND(VLOOKUP($O84,age!$A$2:$M$479,4,FALSE),1)</f>
        <v>#N/A</v>
      </c>
      <c r="T84" s="20" t="e">
        <f ca="1">ROUND(VLOOKUP($O84,age!$A$2:$M$479,5,FALSE),1)</f>
        <v>#N/A</v>
      </c>
      <c r="U84" s="20" t="e">
        <f ca="1">ROUND(VLOOKUP($O84,age!$A$2:$M$479,6,FALSE),1)</f>
        <v>#N/A</v>
      </c>
      <c r="V84" s="20" t="e">
        <f ca="1">ROUND(VLOOKUP($O84,age!$A$2:$M$479,7,FALSE),1)</f>
        <v>#N/A</v>
      </c>
      <c r="W84" s="20" t="e">
        <f ca="1">ROUND(VLOOKUP($O84,age!$A$2:$M$479,8,FALSE),1)</f>
        <v>#N/A</v>
      </c>
      <c r="X84" s="20" t="e">
        <f ca="1">ROUND(VLOOKUP($O84,age!$A$2:$M$479,9,FALSE),1)</f>
        <v>#N/A</v>
      </c>
      <c r="Y84" s="20" t="e">
        <f ca="1">ROUND(VLOOKUP($O84,age!$A$2:$M$479,10,FALSE),1)</f>
        <v>#N/A</v>
      </c>
      <c r="Z84" s="20" t="e">
        <f ca="1">ROUND(VLOOKUP($O84,age!$A$2:$M$479,11,FALSE),1)</f>
        <v>#N/A</v>
      </c>
      <c r="AA84" s="20" t="e">
        <f ca="1">ROUND(VLOOKUP($O84,age!$A$2:$M$479,12,FALSE),1)</f>
        <v>#N/A</v>
      </c>
      <c r="AB84" s="20" t="e">
        <f ca="1">ROUND(VLOOKUP($O84,age!$A$2:$M$479,13,FALSE),1)</f>
        <v>#N/A</v>
      </c>
      <c r="AC84" s="20" t="e">
        <f>ROUND(VLOOKUP($P84,ht!$A$2:$H$423,2,FALSE),1)</f>
        <v>#N/A</v>
      </c>
      <c r="AD84" s="38" t="e">
        <f>ROUND(VLOOKUP($P84,ht!$A$2:$H$423,3,FALSE),1)</f>
        <v>#N/A</v>
      </c>
      <c r="AE84" s="20" t="e">
        <f>ROUND(VLOOKUP($P84,ht!$A$2:$H$423,4,FALSE),1)</f>
        <v>#N/A</v>
      </c>
      <c r="AF84" s="20" t="e">
        <f>ROUND(VLOOKUP($P84,ht!$A$2:$H$423,5,FALSE),1)</f>
        <v>#N/A</v>
      </c>
      <c r="AG84" s="20" t="e">
        <f>ROUND(VLOOKUP($P84,ht!$A$2:$H$423,6,FALSE),1)</f>
        <v>#N/A</v>
      </c>
      <c r="AH84" s="20" t="e">
        <f>ROUND(VLOOKUP($P84,ht!$A$2:$H$423,7,FALSE),1)</f>
        <v>#N/A</v>
      </c>
      <c r="AI84" s="20" t="e">
        <f>ROUND(VLOOKUP($P84,ht!$A$2:$H$423,8,FALSE),1)</f>
        <v>#N/A</v>
      </c>
    </row>
    <row r="85" spans="1:35" x14ac:dyDescent="0.75">
      <c r="A85" s="4"/>
      <c r="B85" s="5"/>
      <c r="C85" s="6"/>
      <c r="D85" s="16"/>
      <c r="E85" s="6">
        <f t="shared" ca="1" si="9"/>
        <v>123.52054794520548</v>
      </c>
      <c r="F85" s="6">
        <f t="shared" ca="1" si="11"/>
        <v>123</v>
      </c>
      <c r="G85" s="6">
        <f t="shared" ca="1" si="12"/>
        <v>6</v>
      </c>
      <c r="H85" s="6"/>
      <c r="I85" s="6"/>
      <c r="J85" s="35" t="str">
        <f t="shared" si="17"/>
        <v/>
      </c>
      <c r="K85" s="35" t="str">
        <f t="shared" si="13"/>
        <v/>
      </c>
      <c r="L85" s="35" t="str">
        <f t="shared" si="14"/>
        <v/>
      </c>
      <c r="M85" s="36" t="str">
        <f>Profile!$B$14</f>
        <v>700101-1</v>
      </c>
      <c r="N85" s="37">
        <f t="shared" ca="1" si="10"/>
        <v>45085</v>
      </c>
      <c r="O85" s="20" t="str">
        <f t="shared" ca="1" si="15"/>
        <v>1482</v>
      </c>
      <c r="P85" s="20" t="str">
        <f t="shared" si="16"/>
        <v>0</v>
      </c>
      <c r="Q85" s="20" t="e">
        <f ca="1">ROUND(VLOOKUP($O85,age!$A$2:$M$479,2,FALSE),1)</f>
        <v>#N/A</v>
      </c>
      <c r="R85" s="20" t="e">
        <f ca="1">ROUND(VLOOKUP($O85,age!$A$2:$M$479,3,FALSE),1)</f>
        <v>#N/A</v>
      </c>
      <c r="S85" s="20" t="e">
        <f ca="1">ROUND(VLOOKUP($O85,age!$A$2:$M$479,4,FALSE),1)</f>
        <v>#N/A</v>
      </c>
      <c r="T85" s="20" t="e">
        <f ca="1">ROUND(VLOOKUP($O85,age!$A$2:$M$479,5,FALSE),1)</f>
        <v>#N/A</v>
      </c>
      <c r="U85" s="20" t="e">
        <f ca="1">ROUND(VLOOKUP($O85,age!$A$2:$M$479,6,FALSE),1)</f>
        <v>#N/A</v>
      </c>
      <c r="V85" s="20" t="e">
        <f ca="1">ROUND(VLOOKUP($O85,age!$A$2:$M$479,7,FALSE),1)</f>
        <v>#N/A</v>
      </c>
      <c r="W85" s="20" t="e">
        <f ca="1">ROUND(VLOOKUP($O85,age!$A$2:$M$479,8,FALSE),1)</f>
        <v>#N/A</v>
      </c>
      <c r="X85" s="20" t="e">
        <f ca="1">ROUND(VLOOKUP($O85,age!$A$2:$M$479,9,FALSE),1)</f>
        <v>#N/A</v>
      </c>
      <c r="Y85" s="20" t="e">
        <f ca="1">ROUND(VLOOKUP($O85,age!$A$2:$M$479,10,FALSE),1)</f>
        <v>#N/A</v>
      </c>
      <c r="Z85" s="20" t="e">
        <f ca="1">ROUND(VLOOKUP($O85,age!$A$2:$M$479,11,FALSE),1)</f>
        <v>#N/A</v>
      </c>
      <c r="AA85" s="20" t="e">
        <f ca="1">ROUND(VLOOKUP($O85,age!$A$2:$M$479,12,FALSE),1)</f>
        <v>#N/A</v>
      </c>
      <c r="AB85" s="20" t="e">
        <f ca="1">ROUND(VLOOKUP($O85,age!$A$2:$M$479,13,FALSE),1)</f>
        <v>#N/A</v>
      </c>
      <c r="AC85" s="20" t="e">
        <f>ROUND(VLOOKUP($P85,ht!$A$2:$H$423,2,FALSE),1)</f>
        <v>#N/A</v>
      </c>
      <c r="AD85" s="38" t="e">
        <f>ROUND(VLOOKUP($P85,ht!$A$2:$H$423,3,FALSE),1)</f>
        <v>#N/A</v>
      </c>
      <c r="AE85" s="20" t="e">
        <f>ROUND(VLOOKUP($P85,ht!$A$2:$H$423,4,FALSE),1)</f>
        <v>#N/A</v>
      </c>
      <c r="AF85" s="20" t="e">
        <f>ROUND(VLOOKUP($P85,ht!$A$2:$H$423,5,FALSE),1)</f>
        <v>#N/A</v>
      </c>
      <c r="AG85" s="20" t="e">
        <f>ROUND(VLOOKUP($P85,ht!$A$2:$H$423,6,FALSE),1)</f>
        <v>#N/A</v>
      </c>
      <c r="AH85" s="20" t="e">
        <f>ROUND(VLOOKUP($P85,ht!$A$2:$H$423,7,FALSE),1)</f>
        <v>#N/A</v>
      </c>
      <c r="AI85" s="20" t="e">
        <f>ROUND(VLOOKUP($P85,ht!$A$2:$H$423,8,FALSE),1)</f>
        <v>#N/A</v>
      </c>
    </row>
    <row r="86" spans="1:35" x14ac:dyDescent="0.75">
      <c r="A86" s="4"/>
      <c r="B86" s="5"/>
      <c r="C86" s="6"/>
      <c r="D86" s="16"/>
      <c r="E86" s="6">
        <f t="shared" ca="1" si="9"/>
        <v>123.52054794520548</v>
      </c>
      <c r="F86" s="6">
        <f t="shared" ca="1" si="11"/>
        <v>123</v>
      </c>
      <c r="G86" s="6">
        <f t="shared" ca="1" si="12"/>
        <v>6</v>
      </c>
      <c r="H86" s="6"/>
      <c r="I86" s="6"/>
      <c r="J86" s="35" t="str">
        <f t="shared" si="17"/>
        <v/>
      </c>
      <c r="K86" s="35" t="str">
        <f t="shared" si="13"/>
        <v/>
      </c>
      <c r="L86" s="35" t="str">
        <f t="shared" si="14"/>
        <v/>
      </c>
      <c r="M86" s="36" t="str">
        <f>Profile!$B$14</f>
        <v>700101-1</v>
      </c>
      <c r="N86" s="37">
        <f t="shared" ca="1" si="10"/>
        <v>45085</v>
      </c>
      <c r="O86" s="20" t="str">
        <f t="shared" ca="1" si="15"/>
        <v>1482</v>
      </c>
      <c r="P86" s="20" t="str">
        <f t="shared" si="16"/>
        <v>0</v>
      </c>
      <c r="Q86" s="20" t="e">
        <f ca="1">ROUND(VLOOKUP($O86,age!$A$2:$M$479,2,FALSE),1)</f>
        <v>#N/A</v>
      </c>
      <c r="R86" s="20" t="e">
        <f ca="1">ROUND(VLOOKUP($O86,age!$A$2:$M$479,3,FALSE),1)</f>
        <v>#N/A</v>
      </c>
      <c r="S86" s="20" t="e">
        <f ca="1">ROUND(VLOOKUP($O86,age!$A$2:$M$479,4,FALSE),1)</f>
        <v>#N/A</v>
      </c>
      <c r="T86" s="20" t="e">
        <f ca="1">ROUND(VLOOKUP($O86,age!$A$2:$M$479,5,FALSE),1)</f>
        <v>#N/A</v>
      </c>
      <c r="U86" s="20" t="e">
        <f ca="1">ROUND(VLOOKUP($O86,age!$A$2:$M$479,6,FALSE),1)</f>
        <v>#N/A</v>
      </c>
      <c r="V86" s="20" t="e">
        <f ca="1">ROUND(VLOOKUP($O86,age!$A$2:$M$479,7,FALSE),1)</f>
        <v>#N/A</v>
      </c>
      <c r="W86" s="20" t="e">
        <f ca="1">ROUND(VLOOKUP($O86,age!$A$2:$M$479,8,FALSE),1)</f>
        <v>#N/A</v>
      </c>
      <c r="X86" s="20" t="e">
        <f ca="1">ROUND(VLOOKUP($O86,age!$A$2:$M$479,9,FALSE),1)</f>
        <v>#N/A</v>
      </c>
      <c r="Y86" s="20" t="e">
        <f ca="1">ROUND(VLOOKUP($O86,age!$A$2:$M$479,10,FALSE),1)</f>
        <v>#N/A</v>
      </c>
      <c r="Z86" s="20" t="e">
        <f ca="1">ROUND(VLOOKUP($O86,age!$A$2:$M$479,11,FALSE),1)</f>
        <v>#N/A</v>
      </c>
      <c r="AA86" s="20" t="e">
        <f ca="1">ROUND(VLOOKUP($O86,age!$A$2:$M$479,12,FALSE),1)</f>
        <v>#N/A</v>
      </c>
      <c r="AB86" s="20" t="e">
        <f ca="1">ROUND(VLOOKUP($O86,age!$A$2:$M$479,13,FALSE),1)</f>
        <v>#N/A</v>
      </c>
      <c r="AC86" s="20" t="e">
        <f>ROUND(VLOOKUP($P86,ht!$A$2:$H$423,2,FALSE),1)</f>
        <v>#N/A</v>
      </c>
      <c r="AD86" s="38" t="e">
        <f>ROUND(VLOOKUP($P86,ht!$A$2:$H$423,3,FALSE),1)</f>
        <v>#N/A</v>
      </c>
      <c r="AE86" s="20" t="e">
        <f>ROUND(VLOOKUP($P86,ht!$A$2:$H$423,4,FALSE),1)</f>
        <v>#N/A</v>
      </c>
      <c r="AF86" s="20" t="e">
        <f>ROUND(VLOOKUP($P86,ht!$A$2:$H$423,5,FALSE),1)</f>
        <v>#N/A</v>
      </c>
      <c r="AG86" s="20" t="e">
        <f>ROUND(VLOOKUP($P86,ht!$A$2:$H$423,6,FALSE),1)</f>
        <v>#N/A</v>
      </c>
      <c r="AH86" s="20" t="e">
        <f>ROUND(VLOOKUP($P86,ht!$A$2:$H$423,7,FALSE),1)</f>
        <v>#N/A</v>
      </c>
      <c r="AI86" s="20" t="e">
        <f>ROUND(VLOOKUP($P86,ht!$A$2:$H$423,8,FALSE),1)</f>
        <v>#N/A</v>
      </c>
    </row>
    <row r="87" spans="1:35" x14ac:dyDescent="0.75">
      <c r="A87" s="4"/>
      <c r="B87" s="5"/>
      <c r="C87" s="6"/>
      <c r="D87" s="16"/>
      <c r="E87" s="6">
        <f t="shared" ca="1" si="9"/>
        <v>123.52054794520548</v>
      </c>
      <c r="F87" s="6">
        <f t="shared" ca="1" si="11"/>
        <v>123</v>
      </c>
      <c r="G87" s="6">
        <f t="shared" ca="1" si="12"/>
        <v>6</v>
      </c>
      <c r="H87" s="6"/>
      <c r="I87" s="6"/>
      <c r="J87" s="35" t="str">
        <f t="shared" si="17"/>
        <v/>
      </c>
      <c r="K87" s="35" t="str">
        <f t="shared" si="13"/>
        <v/>
      </c>
      <c r="L87" s="35" t="str">
        <f t="shared" si="14"/>
        <v/>
      </c>
      <c r="M87" s="36" t="str">
        <f>Profile!$B$14</f>
        <v>700101-1</v>
      </c>
      <c r="N87" s="37">
        <f t="shared" ca="1" si="10"/>
        <v>45085</v>
      </c>
      <c r="O87" s="20" t="str">
        <f t="shared" ca="1" si="15"/>
        <v>1482</v>
      </c>
      <c r="P87" s="20" t="str">
        <f t="shared" si="16"/>
        <v>0</v>
      </c>
      <c r="Q87" s="20" t="e">
        <f ca="1">ROUND(VLOOKUP($O87,age!$A$2:$M$479,2,FALSE),1)</f>
        <v>#N/A</v>
      </c>
      <c r="R87" s="20" t="e">
        <f ca="1">ROUND(VLOOKUP($O87,age!$A$2:$M$479,3,FALSE),1)</f>
        <v>#N/A</v>
      </c>
      <c r="S87" s="20" t="e">
        <f ca="1">ROUND(VLOOKUP($O87,age!$A$2:$M$479,4,FALSE),1)</f>
        <v>#N/A</v>
      </c>
      <c r="T87" s="20" t="e">
        <f ca="1">ROUND(VLOOKUP($O87,age!$A$2:$M$479,5,FALSE),1)</f>
        <v>#N/A</v>
      </c>
      <c r="U87" s="20" t="e">
        <f ca="1">ROUND(VLOOKUP($O87,age!$A$2:$M$479,6,FALSE),1)</f>
        <v>#N/A</v>
      </c>
      <c r="V87" s="20" t="e">
        <f ca="1">ROUND(VLOOKUP($O87,age!$A$2:$M$479,7,FALSE),1)</f>
        <v>#N/A</v>
      </c>
      <c r="W87" s="20" t="e">
        <f ca="1">ROUND(VLOOKUP($O87,age!$A$2:$M$479,8,FALSE),1)</f>
        <v>#N/A</v>
      </c>
      <c r="X87" s="20" t="e">
        <f ca="1">ROUND(VLOOKUP($O87,age!$A$2:$M$479,9,FALSE),1)</f>
        <v>#N/A</v>
      </c>
      <c r="Y87" s="20" t="e">
        <f ca="1">ROUND(VLOOKUP($O87,age!$A$2:$M$479,10,FALSE),1)</f>
        <v>#N/A</v>
      </c>
      <c r="Z87" s="20" t="e">
        <f ca="1">ROUND(VLOOKUP($O87,age!$A$2:$M$479,11,FALSE),1)</f>
        <v>#N/A</v>
      </c>
      <c r="AA87" s="20" t="e">
        <f ca="1">ROUND(VLOOKUP($O87,age!$A$2:$M$479,12,FALSE),1)</f>
        <v>#N/A</v>
      </c>
      <c r="AB87" s="20" t="e">
        <f ca="1">ROUND(VLOOKUP($O87,age!$A$2:$M$479,13,FALSE),1)</f>
        <v>#N/A</v>
      </c>
      <c r="AC87" s="20" t="e">
        <f>ROUND(VLOOKUP($P87,ht!$A$2:$H$423,2,FALSE),1)</f>
        <v>#N/A</v>
      </c>
      <c r="AD87" s="38" t="e">
        <f>ROUND(VLOOKUP($P87,ht!$A$2:$H$423,3,FALSE),1)</f>
        <v>#N/A</v>
      </c>
      <c r="AE87" s="20" t="e">
        <f>ROUND(VLOOKUP($P87,ht!$A$2:$H$423,4,FALSE),1)</f>
        <v>#N/A</v>
      </c>
      <c r="AF87" s="20" t="e">
        <f>ROUND(VLOOKUP($P87,ht!$A$2:$H$423,5,FALSE),1)</f>
        <v>#N/A</v>
      </c>
      <c r="AG87" s="20" t="e">
        <f>ROUND(VLOOKUP($P87,ht!$A$2:$H$423,6,FALSE),1)</f>
        <v>#N/A</v>
      </c>
      <c r="AH87" s="20" t="e">
        <f>ROUND(VLOOKUP($P87,ht!$A$2:$H$423,7,FALSE),1)</f>
        <v>#N/A</v>
      </c>
      <c r="AI87" s="20" t="e">
        <f>ROUND(VLOOKUP($P87,ht!$A$2:$H$423,8,FALSE),1)</f>
        <v>#N/A</v>
      </c>
    </row>
    <row r="88" spans="1:35" x14ac:dyDescent="0.75">
      <c r="A88" s="4"/>
      <c r="B88" s="5"/>
      <c r="C88" s="6"/>
      <c r="D88" s="16"/>
      <c r="E88" s="6">
        <f t="shared" ca="1" si="9"/>
        <v>123.52054794520548</v>
      </c>
      <c r="F88" s="6">
        <f t="shared" ca="1" si="11"/>
        <v>123</v>
      </c>
      <c r="G88" s="6">
        <f t="shared" ca="1" si="12"/>
        <v>6</v>
      </c>
      <c r="H88" s="6"/>
      <c r="I88" s="6"/>
      <c r="J88" s="35" t="str">
        <f t="shared" si="17"/>
        <v/>
      </c>
      <c r="K88" s="35" t="str">
        <f t="shared" si="13"/>
        <v/>
      </c>
      <c r="L88" s="35" t="str">
        <f t="shared" si="14"/>
        <v/>
      </c>
      <c r="M88" s="36" t="str">
        <f>Profile!$B$14</f>
        <v>700101-1</v>
      </c>
      <c r="N88" s="37">
        <f t="shared" ca="1" si="10"/>
        <v>45085</v>
      </c>
      <c r="O88" s="20" t="str">
        <f t="shared" ca="1" si="15"/>
        <v>1482</v>
      </c>
      <c r="P88" s="20" t="str">
        <f t="shared" si="16"/>
        <v>0</v>
      </c>
      <c r="Q88" s="20" t="e">
        <f ca="1">ROUND(VLOOKUP($O88,age!$A$2:$M$479,2,FALSE),1)</f>
        <v>#N/A</v>
      </c>
      <c r="R88" s="20" t="e">
        <f ca="1">ROUND(VLOOKUP($O88,age!$A$2:$M$479,3,FALSE),1)</f>
        <v>#N/A</v>
      </c>
      <c r="S88" s="20" t="e">
        <f ca="1">ROUND(VLOOKUP($O88,age!$A$2:$M$479,4,FALSE),1)</f>
        <v>#N/A</v>
      </c>
      <c r="T88" s="20" t="e">
        <f ca="1">ROUND(VLOOKUP($O88,age!$A$2:$M$479,5,FALSE),1)</f>
        <v>#N/A</v>
      </c>
      <c r="U88" s="20" t="e">
        <f ca="1">ROUND(VLOOKUP($O88,age!$A$2:$M$479,6,FALSE),1)</f>
        <v>#N/A</v>
      </c>
      <c r="V88" s="20" t="e">
        <f ca="1">ROUND(VLOOKUP($O88,age!$A$2:$M$479,7,FALSE),1)</f>
        <v>#N/A</v>
      </c>
      <c r="W88" s="20" t="e">
        <f ca="1">ROUND(VLOOKUP($O88,age!$A$2:$M$479,8,FALSE),1)</f>
        <v>#N/A</v>
      </c>
      <c r="X88" s="20" t="e">
        <f ca="1">ROUND(VLOOKUP($O88,age!$A$2:$M$479,9,FALSE),1)</f>
        <v>#N/A</v>
      </c>
      <c r="Y88" s="20" t="e">
        <f ca="1">ROUND(VLOOKUP($O88,age!$A$2:$M$479,10,FALSE),1)</f>
        <v>#N/A</v>
      </c>
      <c r="Z88" s="20" t="e">
        <f ca="1">ROUND(VLOOKUP($O88,age!$A$2:$M$479,11,FALSE),1)</f>
        <v>#N/A</v>
      </c>
      <c r="AA88" s="20" t="e">
        <f ca="1">ROUND(VLOOKUP($O88,age!$A$2:$M$479,12,FALSE),1)</f>
        <v>#N/A</v>
      </c>
      <c r="AB88" s="20" t="e">
        <f ca="1">ROUND(VLOOKUP($O88,age!$A$2:$M$479,13,FALSE),1)</f>
        <v>#N/A</v>
      </c>
      <c r="AC88" s="20" t="e">
        <f>ROUND(VLOOKUP($P88,ht!$A$2:$H$423,2,FALSE),1)</f>
        <v>#N/A</v>
      </c>
      <c r="AD88" s="38" t="e">
        <f>ROUND(VLOOKUP($P88,ht!$A$2:$H$423,3,FALSE),1)</f>
        <v>#N/A</v>
      </c>
      <c r="AE88" s="20" t="e">
        <f>ROUND(VLOOKUP($P88,ht!$A$2:$H$423,4,FALSE),1)</f>
        <v>#N/A</v>
      </c>
      <c r="AF88" s="20" t="e">
        <f>ROUND(VLOOKUP($P88,ht!$A$2:$H$423,5,FALSE),1)</f>
        <v>#N/A</v>
      </c>
      <c r="AG88" s="20" t="e">
        <f>ROUND(VLOOKUP($P88,ht!$A$2:$H$423,6,FALSE),1)</f>
        <v>#N/A</v>
      </c>
      <c r="AH88" s="20" t="e">
        <f>ROUND(VLOOKUP($P88,ht!$A$2:$H$423,7,FALSE),1)</f>
        <v>#N/A</v>
      </c>
      <c r="AI88" s="20" t="e">
        <f>ROUND(VLOOKUP($P88,ht!$A$2:$H$423,8,FALSE),1)</f>
        <v>#N/A</v>
      </c>
    </row>
    <row r="89" spans="1:35" x14ac:dyDescent="0.75">
      <c r="A89" s="4"/>
      <c r="B89" s="5"/>
      <c r="C89" s="6"/>
      <c r="D89" s="16"/>
      <c r="E89" s="6">
        <f t="shared" ca="1" si="9"/>
        <v>123.52054794520548</v>
      </c>
      <c r="F89" s="6">
        <f t="shared" ca="1" si="11"/>
        <v>123</v>
      </c>
      <c r="G89" s="6">
        <f t="shared" ca="1" si="12"/>
        <v>6</v>
      </c>
      <c r="H89" s="6"/>
      <c r="I89" s="6"/>
      <c r="J89" s="35" t="str">
        <f t="shared" si="17"/>
        <v/>
      </c>
      <c r="K89" s="35" t="str">
        <f t="shared" si="13"/>
        <v/>
      </c>
      <c r="L89" s="35" t="str">
        <f t="shared" si="14"/>
        <v/>
      </c>
      <c r="M89" s="36" t="str">
        <f>Profile!$B$14</f>
        <v>700101-1</v>
      </c>
      <c r="N89" s="37">
        <f t="shared" ca="1" si="10"/>
        <v>45085</v>
      </c>
      <c r="O89" s="20" t="str">
        <f t="shared" ca="1" si="15"/>
        <v>1482</v>
      </c>
      <c r="P89" s="20" t="str">
        <f t="shared" si="16"/>
        <v>0</v>
      </c>
      <c r="Q89" s="20" t="e">
        <f ca="1">ROUND(VLOOKUP($O89,age!$A$2:$M$479,2,FALSE),1)</f>
        <v>#N/A</v>
      </c>
      <c r="R89" s="20" t="e">
        <f ca="1">ROUND(VLOOKUP($O89,age!$A$2:$M$479,3,FALSE),1)</f>
        <v>#N/A</v>
      </c>
      <c r="S89" s="20" t="e">
        <f ca="1">ROUND(VLOOKUP($O89,age!$A$2:$M$479,4,FALSE),1)</f>
        <v>#N/A</v>
      </c>
      <c r="T89" s="20" t="e">
        <f ca="1">ROUND(VLOOKUP($O89,age!$A$2:$M$479,5,FALSE),1)</f>
        <v>#N/A</v>
      </c>
      <c r="U89" s="20" t="e">
        <f ca="1">ROUND(VLOOKUP($O89,age!$A$2:$M$479,6,FALSE),1)</f>
        <v>#N/A</v>
      </c>
      <c r="V89" s="20" t="e">
        <f ca="1">ROUND(VLOOKUP($O89,age!$A$2:$M$479,7,FALSE),1)</f>
        <v>#N/A</v>
      </c>
      <c r="W89" s="20" t="e">
        <f ca="1">ROUND(VLOOKUP($O89,age!$A$2:$M$479,8,FALSE),1)</f>
        <v>#N/A</v>
      </c>
      <c r="X89" s="20" t="e">
        <f ca="1">ROUND(VLOOKUP($O89,age!$A$2:$M$479,9,FALSE),1)</f>
        <v>#N/A</v>
      </c>
      <c r="Y89" s="20" t="e">
        <f ca="1">ROUND(VLOOKUP($O89,age!$A$2:$M$479,10,FALSE),1)</f>
        <v>#N/A</v>
      </c>
      <c r="Z89" s="20" t="e">
        <f ca="1">ROUND(VLOOKUP($O89,age!$A$2:$M$479,11,FALSE),1)</f>
        <v>#N/A</v>
      </c>
      <c r="AA89" s="20" t="e">
        <f ca="1">ROUND(VLOOKUP($O89,age!$A$2:$M$479,12,FALSE),1)</f>
        <v>#N/A</v>
      </c>
      <c r="AB89" s="20" t="e">
        <f ca="1">ROUND(VLOOKUP($O89,age!$A$2:$M$479,13,FALSE),1)</f>
        <v>#N/A</v>
      </c>
      <c r="AC89" s="20" t="e">
        <f>ROUND(VLOOKUP($P89,ht!$A$2:$H$423,2,FALSE),1)</f>
        <v>#N/A</v>
      </c>
      <c r="AD89" s="38" t="e">
        <f>ROUND(VLOOKUP($P89,ht!$A$2:$H$423,3,FALSE),1)</f>
        <v>#N/A</v>
      </c>
      <c r="AE89" s="20" t="e">
        <f>ROUND(VLOOKUP($P89,ht!$A$2:$H$423,4,FALSE),1)</f>
        <v>#N/A</v>
      </c>
      <c r="AF89" s="20" t="e">
        <f>ROUND(VLOOKUP($P89,ht!$A$2:$H$423,5,FALSE),1)</f>
        <v>#N/A</v>
      </c>
      <c r="AG89" s="20" t="e">
        <f>ROUND(VLOOKUP($P89,ht!$A$2:$H$423,6,FALSE),1)</f>
        <v>#N/A</v>
      </c>
      <c r="AH89" s="20" t="e">
        <f>ROUND(VLOOKUP($P89,ht!$A$2:$H$423,7,FALSE),1)</f>
        <v>#N/A</v>
      </c>
      <c r="AI89" s="20" t="e">
        <f>ROUND(VLOOKUP($P89,ht!$A$2:$H$423,8,FALSE),1)</f>
        <v>#N/A</v>
      </c>
    </row>
    <row r="90" spans="1:35" x14ac:dyDescent="0.75">
      <c r="A90" s="4"/>
      <c r="B90" s="5"/>
      <c r="C90" s="6"/>
      <c r="D90" s="16"/>
      <c r="E90" s="6">
        <f t="shared" ca="1" si="9"/>
        <v>123.52054794520548</v>
      </c>
      <c r="F90" s="6">
        <f t="shared" ca="1" si="11"/>
        <v>123</v>
      </c>
      <c r="G90" s="6">
        <f t="shared" ca="1" si="12"/>
        <v>6</v>
      </c>
      <c r="H90" s="6"/>
      <c r="I90" s="6"/>
      <c r="J90" s="35" t="str">
        <f t="shared" si="17"/>
        <v/>
      </c>
      <c r="K90" s="35" t="str">
        <f t="shared" si="13"/>
        <v/>
      </c>
      <c r="L90" s="35" t="str">
        <f t="shared" si="14"/>
        <v/>
      </c>
      <c r="M90" s="36" t="str">
        <f>Profile!$B$14</f>
        <v>700101-1</v>
      </c>
      <c r="N90" s="37">
        <f t="shared" ca="1" si="10"/>
        <v>45085</v>
      </c>
      <c r="O90" s="20" t="str">
        <f t="shared" ca="1" si="15"/>
        <v>1482</v>
      </c>
      <c r="P90" s="20" t="str">
        <f t="shared" si="16"/>
        <v>0</v>
      </c>
      <c r="Q90" s="20" t="e">
        <f ca="1">ROUND(VLOOKUP($O90,age!$A$2:$M$479,2,FALSE),1)</f>
        <v>#N/A</v>
      </c>
      <c r="R90" s="20" t="e">
        <f ca="1">ROUND(VLOOKUP($O90,age!$A$2:$M$479,3,FALSE),1)</f>
        <v>#N/A</v>
      </c>
      <c r="S90" s="20" t="e">
        <f ca="1">ROUND(VLOOKUP($O90,age!$A$2:$M$479,4,FALSE),1)</f>
        <v>#N/A</v>
      </c>
      <c r="T90" s="20" t="e">
        <f ca="1">ROUND(VLOOKUP($O90,age!$A$2:$M$479,5,FALSE),1)</f>
        <v>#N/A</v>
      </c>
      <c r="U90" s="20" t="e">
        <f ca="1">ROUND(VLOOKUP($O90,age!$A$2:$M$479,6,FALSE),1)</f>
        <v>#N/A</v>
      </c>
      <c r="V90" s="20" t="e">
        <f ca="1">ROUND(VLOOKUP($O90,age!$A$2:$M$479,7,FALSE),1)</f>
        <v>#N/A</v>
      </c>
      <c r="W90" s="20" t="e">
        <f ca="1">ROUND(VLOOKUP($O90,age!$A$2:$M$479,8,FALSE),1)</f>
        <v>#N/A</v>
      </c>
      <c r="X90" s="20" t="e">
        <f ca="1">ROUND(VLOOKUP($O90,age!$A$2:$M$479,9,FALSE),1)</f>
        <v>#N/A</v>
      </c>
      <c r="Y90" s="20" t="e">
        <f ca="1">ROUND(VLOOKUP($O90,age!$A$2:$M$479,10,FALSE),1)</f>
        <v>#N/A</v>
      </c>
      <c r="Z90" s="20" t="e">
        <f ca="1">ROUND(VLOOKUP($O90,age!$A$2:$M$479,11,FALSE),1)</f>
        <v>#N/A</v>
      </c>
      <c r="AA90" s="20" t="e">
        <f ca="1">ROUND(VLOOKUP($O90,age!$A$2:$M$479,12,FALSE),1)</f>
        <v>#N/A</v>
      </c>
      <c r="AB90" s="20" t="e">
        <f ca="1">ROUND(VLOOKUP($O90,age!$A$2:$M$479,13,FALSE),1)</f>
        <v>#N/A</v>
      </c>
      <c r="AC90" s="20" t="e">
        <f>ROUND(VLOOKUP($P90,ht!$A$2:$H$423,2,FALSE),1)</f>
        <v>#N/A</v>
      </c>
      <c r="AD90" s="38" t="e">
        <f>ROUND(VLOOKUP($P90,ht!$A$2:$H$423,3,FALSE),1)</f>
        <v>#N/A</v>
      </c>
      <c r="AE90" s="20" t="e">
        <f>ROUND(VLOOKUP($P90,ht!$A$2:$H$423,4,FALSE),1)</f>
        <v>#N/A</v>
      </c>
      <c r="AF90" s="20" t="e">
        <f>ROUND(VLOOKUP($P90,ht!$A$2:$H$423,5,FALSE),1)</f>
        <v>#N/A</v>
      </c>
      <c r="AG90" s="20" t="e">
        <f>ROUND(VLOOKUP($P90,ht!$A$2:$H$423,6,FALSE),1)</f>
        <v>#N/A</v>
      </c>
      <c r="AH90" s="20" t="e">
        <f>ROUND(VLOOKUP($P90,ht!$A$2:$H$423,7,FALSE),1)</f>
        <v>#N/A</v>
      </c>
      <c r="AI90" s="20" t="e">
        <f>ROUND(VLOOKUP($P90,ht!$A$2:$H$423,8,FALSE),1)</f>
        <v>#N/A</v>
      </c>
    </row>
    <row r="91" spans="1:35" x14ac:dyDescent="0.75">
      <c r="A91" s="4"/>
      <c r="B91" s="5"/>
      <c r="C91" s="6"/>
      <c r="D91" s="16"/>
      <c r="E91" s="6">
        <f t="shared" ca="1" si="9"/>
        <v>123.52054794520548</v>
      </c>
      <c r="F91" s="6">
        <f t="shared" ca="1" si="11"/>
        <v>123</v>
      </c>
      <c r="G91" s="6">
        <f t="shared" ca="1" si="12"/>
        <v>6</v>
      </c>
      <c r="H91" s="6"/>
      <c r="I91" s="6"/>
      <c r="J91" s="35" t="str">
        <f t="shared" si="17"/>
        <v/>
      </c>
      <c r="K91" s="35" t="str">
        <f t="shared" si="13"/>
        <v/>
      </c>
      <c r="L91" s="35" t="str">
        <f t="shared" si="14"/>
        <v/>
      </c>
      <c r="M91" s="36" t="str">
        <f>Profile!$B$14</f>
        <v>700101-1</v>
      </c>
      <c r="N91" s="37">
        <f t="shared" ca="1" si="10"/>
        <v>45085</v>
      </c>
      <c r="O91" s="20" t="str">
        <f t="shared" ca="1" si="15"/>
        <v>1482</v>
      </c>
      <c r="P91" s="20" t="str">
        <f t="shared" si="16"/>
        <v>0</v>
      </c>
      <c r="Q91" s="20" t="e">
        <f ca="1">ROUND(VLOOKUP($O91,age!$A$2:$M$479,2,FALSE),1)</f>
        <v>#N/A</v>
      </c>
      <c r="R91" s="20" t="e">
        <f ca="1">ROUND(VLOOKUP($O91,age!$A$2:$M$479,3,FALSE),1)</f>
        <v>#N/A</v>
      </c>
      <c r="S91" s="20" t="e">
        <f ca="1">ROUND(VLOOKUP($O91,age!$A$2:$M$479,4,FALSE),1)</f>
        <v>#N/A</v>
      </c>
      <c r="T91" s="20" t="e">
        <f ca="1">ROUND(VLOOKUP($O91,age!$A$2:$M$479,5,FALSE),1)</f>
        <v>#N/A</v>
      </c>
      <c r="U91" s="20" t="e">
        <f ca="1">ROUND(VLOOKUP($O91,age!$A$2:$M$479,6,FALSE),1)</f>
        <v>#N/A</v>
      </c>
      <c r="V91" s="20" t="e">
        <f ca="1">ROUND(VLOOKUP($O91,age!$A$2:$M$479,7,FALSE),1)</f>
        <v>#N/A</v>
      </c>
      <c r="W91" s="20" t="e">
        <f ca="1">ROUND(VLOOKUP($O91,age!$A$2:$M$479,8,FALSE),1)</f>
        <v>#N/A</v>
      </c>
      <c r="X91" s="20" t="e">
        <f ca="1">ROUND(VLOOKUP($O91,age!$A$2:$M$479,9,FALSE),1)</f>
        <v>#N/A</v>
      </c>
      <c r="Y91" s="20" t="e">
        <f ca="1">ROUND(VLOOKUP($O91,age!$A$2:$M$479,10,FALSE),1)</f>
        <v>#N/A</v>
      </c>
      <c r="Z91" s="20" t="e">
        <f ca="1">ROUND(VLOOKUP($O91,age!$A$2:$M$479,11,FALSE),1)</f>
        <v>#N/A</v>
      </c>
      <c r="AA91" s="20" t="e">
        <f ca="1">ROUND(VLOOKUP($O91,age!$A$2:$M$479,12,FALSE),1)</f>
        <v>#N/A</v>
      </c>
      <c r="AB91" s="20" t="e">
        <f ca="1">ROUND(VLOOKUP($O91,age!$A$2:$M$479,13,FALSE),1)</f>
        <v>#N/A</v>
      </c>
      <c r="AC91" s="20" t="e">
        <f>ROUND(VLOOKUP($P91,ht!$A$2:$H$423,2,FALSE),1)</f>
        <v>#N/A</v>
      </c>
      <c r="AD91" s="38" t="e">
        <f>ROUND(VLOOKUP($P91,ht!$A$2:$H$423,3,FALSE),1)</f>
        <v>#N/A</v>
      </c>
      <c r="AE91" s="20" t="e">
        <f>ROUND(VLOOKUP($P91,ht!$A$2:$H$423,4,FALSE),1)</f>
        <v>#N/A</v>
      </c>
      <c r="AF91" s="20" t="e">
        <f>ROUND(VLOOKUP($P91,ht!$A$2:$H$423,5,FALSE),1)</f>
        <v>#N/A</v>
      </c>
      <c r="AG91" s="20" t="e">
        <f>ROUND(VLOOKUP($P91,ht!$A$2:$H$423,6,FALSE),1)</f>
        <v>#N/A</v>
      </c>
      <c r="AH91" s="20" t="e">
        <f>ROUND(VLOOKUP($P91,ht!$A$2:$H$423,7,FALSE),1)</f>
        <v>#N/A</v>
      </c>
      <c r="AI91" s="20" t="e">
        <f>ROUND(VLOOKUP($P91,ht!$A$2:$H$423,8,FALSE),1)</f>
        <v>#N/A</v>
      </c>
    </row>
    <row r="92" spans="1:35" x14ac:dyDescent="0.75">
      <c r="A92" s="4"/>
      <c r="B92" s="5"/>
      <c r="C92" s="6"/>
      <c r="D92" s="16"/>
      <c r="E92" s="6">
        <f t="shared" ca="1" si="9"/>
        <v>123.52054794520548</v>
      </c>
      <c r="F92" s="6">
        <f t="shared" ca="1" si="11"/>
        <v>123</v>
      </c>
      <c r="G92" s="6">
        <f t="shared" ca="1" si="12"/>
        <v>6</v>
      </c>
      <c r="H92" s="6"/>
      <c r="I92" s="6"/>
      <c r="J92" s="35" t="str">
        <f t="shared" si="17"/>
        <v/>
      </c>
      <c r="K92" s="35" t="str">
        <f t="shared" si="13"/>
        <v/>
      </c>
      <c r="L92" s="35" t="str">
        <f t="shared" si="14"/>
        <v/>
      </c>
      <c r="M92" s="36" t="str">
        <f>Profile!$B$14</f>
        <v>700101-1</v>
      </c>
      <c r="N92" s="37">
        <f t="shared" ca="1" si="10"/>
        <v>45085</v>
      </c>
      <c r="O92" s="20" t="str">
        <f t="shared" ca="1" si="15"/>
        <v>1482</v>
      </c>
      <c r="P92" s="20" t="str">
        <f t="shared" si="16"/>
        <v>0</v>
      </c>
      <c r="Q92" s="20" t="e">
        <f ca="1">ROUND(VLOOKUP($O92,age!$A$2:$M$479,2,FALSE),1)</f>
        <v>#N/A</v>
      </c>
      <c r="R92" s="20" t="e">
        <f ca="1">ROUND(VLOOKUP($O92,age!$A$2:$M$479,3,FALSE),1)</f>
        <v>#N/A</v>
      </c>
      <c r="S92" s="20" t="e">
        <f ca="1">ROUND(VLOOKUP($O92,age!$A$2:$M$479,4,FALSE),1)</f>
        <v>#N/A</v>
      </c>
      <c r="T92" s="20" t="e">
        <f ca="1">ROUND(VLOOKUP($O92,age!$A$2:$M$479,5,FALSE),1)</f>
        <v>#N/A</v>
      </c>
      <c r="U92" s="20" t="e">
        <f ca="1">ROUND(VLOOKUP($O92,age!$A$2:$M$479,6,FALSE),1)</f>
        <v>#N/A</v>
      </c>
      <c r="V92" s="20" t="e">
        <f ca="1">ROUND(VLOOKUP($O92,age!$A$2:$M$479,7,FALSE),1)</f>
        <v>#N/A</v>
      </c>
      <c r="W92" s="20" t="e">
        <f ca="1">ROUND(VLOOKUP($O92,age!$A$2:$M$479,8,FALSE),1)</f>
        <v>#N/A</v>
      </c>
      <c r="X92" s="20" t="e">
        <f ca="1">ROUND(VLOOKUP($O92,age!$A$2:$M$479,9,FALSE),1)</f>
        <v>#N/A</v>
      </c>
      <c r="Y92" s="20" t="e">
        <f ca="1">ROUND(VLOOKUP($O92,age!$A$2:$M$479,10,FALSE),1)</f>
        <v>#N/A</v>
      </c>
      <c r="Z92" s="20" t="e">
        <f ca="1">ROUND(VLOOKUP($O92,age!$A$2:$M$479,11,FALSE),1)</f>
        <v>#N/A</v>
      </c>
      <c r="AA92" s="20" t="e">
        <f ca="1">ROUND(VLOOKUP($O92,age!$A$2:$M$479,12,FALSE),1)</f>
        <v>#N/A</v>
      </c>
      <c r="AB92" s="20" t="e">
        <f ca="1">ROUND(VLOOKUP($O92,age!$A$2:$M$479,13,FALSE),1)</f>
        <v>#N/A</v>
      </c>
      <c r="AC92" s="20" t="e">
        <f>ROUND(VLOOKUP($P92,ht!$A$2:$H$423,2,FALSE),1)</f>
        <v>#N/A</v>
      </c>
      <c r="AD92" s="38" t="e">
        <f>ROUND(VLOOKUP($P92,ht!$A$2:$H$423,3,FALSE),1)</f>
        <v>#N/A</v>
      </c>
      <c r="AE92" s="20" t="e">
        <f>ROUND(VLOOKUP($P92,ht!$A$2:$H$423,4,FALSE),1)</f>
        <v>#N/A</v>
      </c>
      <c r="AF92" s="20" t="e">
        <f>ROUND(VLOOKUP($P92,ht!$A$2:$H$423,5,FALSE),1)</f>
        <v>#N/A</v>
      </c>
      <c r="AG92" s="20" t="e">
        <f>ROUND(VLOOKUP($P92,ht!$A$2:$H$423,6,FALSE),1)</f>
        <v>#N/A</v>
      </c>
      <c r="AH92" s="20" t="e">
        <f>ROUND(VLOOKUP($P92,ht!$A$2:$H$423,7,FALSE),1)</f>
        <v>#N/A</v>
      </c>
      <c r="AI92" s="20" t="e">
        <f>ROUND(VLOOKUP($P92,ht!$A$2:$H$423,8,FALSE),1)</f>
        <v>#N/A</v>
      </c>
    </row>
    <row r="93" spans="1:35" x14ac:dyDescent="0.75">
      <c r="A93" s="4"/>
      <c r="B93" s="5"/>
      <c r="C93" s="6"/>
      <c r="D93" s="16"/>
      <c r="E93" s="6">
        <f t="shared" ca="1" si="9"/>
        <v>123.52054794520548</v>
      </c>
      <c r="F93" s="6">
        <f t="shared" ca="1" si="11"/>
        <v>123</v>
      </c>
      <c r="G93" s="6">
        <f t="shared" ca="1" si="12"/>
        <v>6</v>
      </c>
      <c r="H93" s="6"/>
      <c r="I93" s="6"/>
      <c r="J93" s="35" t="str">
        <f t="shared" si="17"/>
        <v/>
      </c>
      <c r="K93" s="35" t="str">
        <f t="shared" si="13"/>
        <v/>
      </c>
      <c r="L93" s="35" t="str">
        <f t="shared" si="14"/>
        <v/>
      </c>
      <c r="M93" s="36" t="str">
        <f>Profile!$B$14</f>
        <v>700101-1</v>
      </c>
      <c r="N93" s="37">
        <f t="shared" ca="1" si="10"/>
        <v>45085</v>
      </c>
      <c r="O93" s="20" t="str">
        <f t="shared" ca="1" si="15"/>
        <v>1482</v>
      </c>
      <c r="P93" s="20" t="str">
        <f t="shared" si="16"/>
        <v>0</v>
      </c>
      <c r="Q93" s="20" t="e">
        <f ca="1">ROUND(VLOOKUP($O93,age!$A$2:$M$479,2,FALSE),1)</f>
        <v>#N/A</v>
      </c>
      <c r="R93" s="20" t="e">
        <f ca="1">ROUND(VLOOKUP($O93,age!$A$2:$M$479,3,FALSE),1)</f>
        <v>#N/A</v>
      </c>
      <c r="S93" s="20" t="e">
        <f ca="1">ROUND(VLOOKUP($O93,age!$A$2:$M$479,4,FALSE),1)</f>
        <v>#N/A</v>
      </c>
      <c r="T93" s="20" t="e">
        <f ca="1">ROUND(VLOOKUP($O93,age!$A$2:$M$479,5,FALSE),1)</f>
        <v>#N/A</v>
      </c>
      <c r="U93" s="20" t="e">
        <f ca="1">ROUND(VLOOKUP($O93,age!$A$2:$M$479,6,FALSE),1)</f>
        <v>#N/A</v>
      </c>
      <c r="V93" s="20" t="e">
        <f ca="1">ROUND(VLOOKUP($O93,age!$A$2:$M$479,7,FALSE),1)</f>
        <v>#N/A</v>
      </c>
      <c r="W93" s="20" t="e">
        <f ca="1">ROUND(VLOOKUP($O93,age!$A$2:$M$479,8,FALSE),1)</f>
        <v>#N/A</v>
      </c>
      <c r="X93" s="20" t="e">
        <f ca="1">ROUND(VLOOKUP($O93,age!$A$2:$M$479,9,FALSE),1)</f>
        <v>#N/A</v>
      </c>
      <c r="Y93" s="20" t="e">
        <f ca="1">ROUND(VLOOKUP($O93,age!$A$2:$M$479,10,FALSE),1)</f>
        <v>#N/A</v>
      </c>
      <c r="Z93" s="20" t="e">
        <f ca="1">ROUND(VLOOKUP($O93,age!$A$2:$M$479,11,FALSE),1)</f>
        <v>#N/A</v>
      </c>
      <c r="AA93" s="20" t="e">
        <f ca="1">ROUND(VLOOKUP($O93,age!$A$2:$M$479,12,FALSE),1)</f>
        <v>#N/A</v>
      </c>
      <c r="AB93" s="20" t="e">
        <f ca="1">ROUND(VLOOKUP($O93,age!$A$2:$M$479,13,FALSE),1)</f>
        <v>#N/A</v>
      </c>
      <c r="AC93" s="20" t="e">
        <f>ROUND(VLOOKUP($P93,ht!$A$2:$H$423,2,FALSE),1)</f>
        <v>#N/A</v>
      </c>
      <c r="AD93" s="38" t="e">
        <f>ROUND(VLOOKUP($P93,ht!$A$2:$H$423,3,FALSE),1)</f>
        <v>#N/A</v>
      </c>
      <c r="AE93" s="20" t="e">
        <f>ROUND(VLOOKUP($P93,ht!$A$2:$H$423,4,FALSE),1)</f>
        <v>#N/A</v>
      </c>
      <c r="AF93" s="20" t="e">
        <f>ROUND(VLOOKUP($P93,ht!$A$2:$H$423,5,FALSE),1)</f>
        <v>#N/A</v>
      </c>
      <c r="AG93" s="20" t="e">
        <f>ROUND(VLOOKUP($P93,ht!$A$2:$H$423,6,FALSE),1)</f>
        <v>#N/A</v>
      </c>
      <c r="AH93" s="20" t="e">
        <f>ROUND(VLOOKUP($P93,ht!$A$2:$H$423,7,FALSE),1)</f>
        <v>#N/A</v>
      </c>
      <c r="AI93" s="20" t="e">
        <f>ROUND(VLOOKUP($P93,ht!$A$2:$H$423,8,FALSE),1)</f>
        <v>#N/A</v>
      </c>
    </row>
    <row r="94" spans="1:35" x14ac:dyDescent="0.75">
      <c r="A94" s="4"/>
      <c r="B94" s="5"/>
      <c r="C94" s="6"/>
      <c r="D94" s="16"/>
      <c r="E94" s="6">
        <f t="shared" ca="1" si="9"/>
        <v>123.52054794520548</v>
      </c>
      <c r="F94" s="6">
        <f t="shared" ca="1" si="11"/>
        <v>123</v>
      </c>
      <c r="G94" s="6">
        <f t="shared" ca="1" si="12"/>
        <v>6</v>
      </c>
      <c r="H94" s="6"/>
      <c r="I94" s="6"/>
      <c r="J94" s="35" t="str">
        <f t="shared" si="17"/>
        <v/>
      </c>
      <c r="K94" s="35" t="str">
        <f t="shared" si="13"/>
        <v/>
      </c>
      <c r="L94" s="35" t="str">
        <f t="shared" si="14"/>
        <v/>
      </c>
      <c r="M94" s="36" t="str">
        <f>Profile!$B$14</f>
        <v>700101-1</v>
      </c>
      <c r="N94" s="37">
        <f t="shared" ca="1" si="10"/>
        <v>45085</v>
      </c>
      <c r="O94" s="20" t="str">
        <f t="shared" ca="1" si="15"/>
        <v>1482</v>
      </c>
      <c r="P94" s="20" t="str">
        <f t="shared" si="16"/>
        <v>0</v>
      </c>
      <c r="Q94" s="20" t="e">
        <f ca="1">ROUND(VLOOKUP($O94,age!$A$2:$M$479,2,FALSE),1)</f>
        <v>#N/A</v>
      </c>
      <c r="R94" s="20" t="e">
        <f ca="1">ROUND(VLOOKUP($O94,age!$A$2:$M$479,3,FALSE),1)</f>
        <v>#N/A</v>
      </c>
      <c r="S94" s="20" t="e">
        <f ca="1">ROUND(VLOOKUP($O94,age!$A$2:$M$479,4,FALSE),1)</f>
        <v>#N/A</v>
      </c>
      <c r="T94" s="20" t="e">
        <f ca="1">ROUND(VLOOKUP($O94,age!$A$2:$M$479,5,FALSE),1)</f>
        <v>#N/A</v>
      </c>
      <c r="U94" s="20" t="e">
        <f ca="1">ROUND(VLOOKUP($O94,age!$A$2:$M$479,6,FALSE),1)</f>
        <v>#N/A</v>
      </c>
      <c r="V94" s="20" t="e">
        <f ca="1">ROUND(VLOOKUP($O94,age!$A$2:$M$479,7,FALSE),1)</f>
        <v>#N/A</v>
      </c>
      <c r="W94" s="20" t="e">
        <f ca="1">ROUND(VLOOKUP($O94,age!$A$2:$M$479,8,FALSE),1)</f>
        <v>#N/A</v>
      </c>
      <c r="X94" s="20" t="e">
        <f ca="1">ROUND(VLOOKUP($O94,age!$A$2:$M$479,9,FALSE),1)</f>
        <v>#N/A</v>
      </c>
      <c r="Y94" s="20" t="e">
        <f ca="1">ROUND(VLOOKUP($O94,age!$A$2:$M$479,10,FALSE),1)</f>
        <v>#N/A</v>
      </c>
      <c r="Z94" s="20" t="e">
        <f ca="1">ROUND(VLOOKUP($O94,age!$A$2:$M$479,11,FALSE),1)</f>
        <v>#N/A</v>
      </c>
      <c r="AA94" s="20" t="e">
        <f ca="1">ROUND(VLOOKUP($O94,age!$A$2:$M$479,12,FALSE),1)</f>
        <v>#N/A</v>
      </c>
      <c r="AB94" s="20" t="e">
        <f ca="1">ROUND(VLOOKUP($O94,age!$A$2:$M$479,13,FALSE),1)</f>
        <v>#N/A</v>
      </c>
      <c r="AC94" s="20" t="e">
        <f>ROUND(VLOOKUP($P94,ht!$A$2:$H$423,2,FALSE),1)</f>
        <v>#N/A</v>
      </c>
      <c r="AD94" s="38" t="e">
        <f>ROUND(VLOOKUP($P94,ht!$A$2:$H$423,3,FALSE),1)</f>
        <v>#N/A</v>
      </c>
      <c r="AE94" s="20" t="e">
        <f>ROUND(VLOOKUP($P94,ht!$A$2:$H$423,4,FALSE),1)</f>
        <v>#N/A</v>
      </c>
      <c r="AF94" s="20" t="e">
        <f>ROUND(VLOOKUP($P94,ht!$A$2:$H$423,5,FALSE),1)</f>
        <v>#N/A</v>
      </c>
      <c r="AG94" s="20" t="e">
        <f>ROUND(VLOOKUP($P94,ht!$A$2:$H$423,6,FALSE),1)</f>
        <v>#N/A</v>
      </c>
      <c r="AH94" s="20" t="e">
        <f>ROUND(VLOOKUP($P94,ht!$A$2:$H$423,7,FALSE),1)</f>
        <v>#N/A</v>
      </c>
      <c r="AI94" s="20" t="e">
        <f>ROUND(VLOOKUP($P94,ht!$A$2:$H$423,8,FALSE),1)</f>
        <v>#N/A</v>
      </c>
    </row>
    <row r="95" spans="1:35" x14ac:dyDescent="0.75">
      <c r="A95" s="4"/>
      <c r="B95" s="5"/>
      <c r="C95" s="6"/>
      <c r="D95" s="16"/>
      <c r="E95" s="6">
        <f t="shared" ca="1" si="9"/>
        <v>123.52054794520548</v>
      </c>
      <c r="F95" s="6">
        <f t="shared" ca="1" si="11"/>
        <v>123</v>
      </c>
      <c r="G95" s="6">
        <f t="shared" ca="1" si="12"/>
        <v>6</v>
      </c>
      <c r="H95" s="6"/>
      <c r="I95" s="6"/>
      <c r="J95" s="35" t="str">
        <f t="shared" si="17"/>
        <v/>
      </c>
      <c r="K95" s="35" t="str">
        <f t="shared" si="13"/>
        <v/>
      </c>
      <c r="L95" s="35" t="str">
        <f t="shared" si="14"/>
        <v/>
      </c>
      <c r="M95" s="36" t="str">
        <f>Profile!$B$14</f>
        <v>700101-1</v>
      </c>
      <c r="N95" s="37">
        <f t="shared" ca="1" si="10"/>
        <v>45085</v>
      </c>
      <c r="O95" s="20" t="str">
        <f t="shared" ca="1" si="15"/>
        <v>1482</v>
      </c>
      <c r="P95" s="20" t="str">
        <f t="shared" si="16"/>
        <v>0</v>
      </c>
      <c r="Q95" s="20" t="e">
        <f ca="1">ROUND(VLOOKUP($O95,age!$A$2:$M$479,2,FALSE),1)</f>
        <v>#N/A</v>
      </c>
      <c r="R95" s="20" t="e">
        <f ca="1">ROUND(VLOOKUP($O95,age!$A$2:$M$479,3,FALSE),1)</f>
        <v>#N/A</v>
      </c>
      <c r="S95" s="20" t="e">
        <f ca="1">ROUND(VLOOKUP($O95,age!$A$2:$M$479,4,FALSE),1)</f>
        <v>#N/A</v>
      </c>
      <c r="T95" s="20" t="e">
        <f ca="1">ROUND(VLOOKUP($O95,age!$A$2:$M$479,5,FALSE),1)</f>
        <v>#N/A</v>
      </c>
      <c r="U95" s="20" t="e">
        <f ca="1">ROUND(VLOOKUP($O95,age!$A$2:$M$479,6,FALSE),1)</f>
        <v>#N/A</v>
      </c>
      <c r="V95" s="20" t="e">
        <f ca="1">ROUND(VLOOKUP($O95,age!$A$2:$M$479,7,FALSE),1)</f>
        <v>#N/A</v>
      </c>
      <c r="W95" s="20" t="e">
        <f ca="1">ROUND(VLOOKUP($O95,age!$A$2:$M$479,8,FALSE),1)</f>
        <v>#N/A</v>
      </c>
      <c r="X95" s="20" t="e">
        <f ca="1">ROUND(VLOOKUP($O95,age!$A$2:$M$479,9,FALSE),1)</f>
        <v>#N/A</v>
      </c>
      <c r="Y95" s="20" t="e">
        <f ca="1">ROUND(VLOOKUP($O95,age!$A$2:$M$479,10,FALSE),1)</f>
        <v>#N/A</v>
      </c>
      <c r="Z95" s="20" t="e">
        <f ca="1">ROUND(VLOOKUP($O95,age!$A$2:$M$479,11,FALSE),1)</f>
        <v>#N/A</v>
      </c>
      <c r="AA95" s="20" t="e">
        <f ca="1">ROUND(VLOOKUP($O95,age!$A$2:$M$479,12,FALSE),1)</f>
        <v>#N/A</v>
      </c>
      <c r="AB95" s="20" t="e">
        <f ca="1">ROUND(VLOOKUP($O95,age!$A$2:$M$479,13,FALSE),1)</f>
        <v>#N/A</v>
      </c>
      <c r="AC95" s="20" t="e">
        <f>ROUND(VLOOKUP($P95,ht!$A$2:$H$423,2,FALSE),1)</f>
        <v>#N/A</v>
      </c>
      <c r="AD95" s="38" t="e">
        <f>ROUND(VLOOKUP($P95,ht!$A$2:$H$423,3,FALSE),1)</f>
        <v>#N/A</v>
      </c>
      <c r="AE95" s="20" t="e">
        <f>ROUND(VLOOKUP($P95,ht!$A$2:$H$423,4,FALSE),1)</f>
        <v>#N/A</v>
      </c>
      <c r="AF95" s="20" t="e">
        <f>ROUND(VLOOKUP($P95,ht!$A$2:$H$423,5,FALSE),1)</f>
        <v>#N/A</v>
      </c>
      <c r="AG95" s="20" t="e">
        <f>ROUND(VLOOKUP($P95,ht!$A$2:$H$423,6,FALSE),1)</f>
        <v>#N/A</v>
      </c>
      <c r="AH95" s="20" t="e">
        <f>ROUND(VLOOKUP($P95,ht!$A$2:$H$423,7,FALSE),1)</f>
        <v>#N/A</v>
      </c>
      <c r="AI95" s="20" t="e">
        <f>ROUND(VLOOKUP($P95,ht!$A$2:$H$423,8,FALSE),1)</f>
        <v>#N/A</v>
      </c>
    </row>
    <row r="96" spans="1:35" x14ac:dyDescent="0.75">
      <c r="A96" s="4"/>
      <c r="B96" s="5"/>
      <c r="C96" s="6"/>
      <c r="D96" s="16"/>
      <c r="E96" s="6">
        <f t="shared" ca="1" si="9"/>
        <v>123.52054794520548</v>
      </c>
      <c r="F96" s="6">
        <f t="shared" ca="1" si="11"/>
        <v>123</v>
      </c>
      <c r="G96" s="6">
        <f t="shared" ca="1" si="12"/>
        <v>6</v>
      </c>
      <c r="H96" s="6"/>
      <c r="I96" s="6"/>
      <c r="J96" s="35" t="str">
        <f t="shared" si="17"/>
        <v/>
      </c>
      <c r="K96" s="35" t="str">
        <f t="shared" si="13"/>
        <v/>
      </c>
      <c r="L96" s="35" t="str">
        <f t="shared" si="14"/>
        <v/>
      </c>
      <c r="M96" s="36" t="str">
        <f>Profile!$B$14</f>
        <v>700101-1</v>
      </c>
      <c r="N96" s="37">
        <f t="shared" ca="1" si="10"/>
        <v>45085</v>
      </c>
      <c r="O96" s="20" t="str">
        <f t="shared" ca="1" si="15"/>
        <v>1482</v>
      </c>
      <c r="P96" s="20" t="str">
        <f t="shared" si="16"/>
        <v>0</v>
      </c>
      <c r="Q96" s="20" t="e">
        <f ca="1">ROUND(VLOOKUP($O96,age!$A$2:$M$479,2,FALSE),1)</f>
        <v>#N/A</v>
      </c>
      <c r="R96" s="20" t="e">
        <f ca="1">ROUND(VLOOKUP($O96,age!$A$2:$M$479,3,FALSE),1)</f>
        <v>#N/A</v>
      </c>
      <c r="S96" s="20" t="e">
        <f ca="1">ROUND(VLOOKUP($O96,age!$A$2:$M$479,4,FALSE),1)</f>
        <v>#N/A</v>
      </c>
      <c r="T96" s="20" t="e">
        <f ca="1">ROUND(VLOOKUP($O96,age!$A$2:$M$479,5,FALSE),1)</f>
        <v>#N/A</v>
      </c>
      <c r="U96" s="20" t="e">
        <f ca="1">ROUND(VLOOKUP($O96,age!$A$2:$M$479,6,FALSE),1)</f>
        <v>#N/A</v>
      </c>
      <c r="V96" s="20" t="e">
        <f ca="1">ROUND(VLOOKUP($O96,age!$A$2:$M$479,7,FALSE),1)</f>
        <v>#N/A</v>
      </c>
      <c r="W96" s="20" t="e">
        <f ca="1">ROUND(VLOOKUP($O96,age!$A$2:$M$479,8,FALSE),1)</f>
        <v>#N/A</v>
      </c>
      <c r="X96" s="20" t="e">
        <f ca="1">ROUND(VLOOKUP($O96,age!$A$2:$M$479,9,FALSE),1)</f>
        <v>#N/A</v>
      </c>
      <c r="Y96" s="20" t="e">
        <f ca="1">ROUND(VLOOKUP($O96,age!$A$2:$M$479,10,FALSE),1)</f>
        <v>#N/A</v>
      </c>
      <c r="Z96" s="20" t="e">
        <f ca="1">ROUND(VLOOKUP($O96,age!$A$2:$M$479,11,FALSE),1)</f>
        <v>#N/A</v>
      </c>
      <c r="AA96" s="20" t="e">
        <f ca="1">ROUND(VLOOKUP($O96,age!$A$2:$M$479,12,FALSE),1)</f>
        <v>#N/A</v>
      </c>
      <c r="AB96" s="20" t="e">
        <f ca="1">ROUND(VLOOKUP($O96,age!$A$2:$M$479,13,FALSE),1)</f>
        <v>#N/A</v>
      </c>
      <c r="AC96" s="20" t="e">
        <f>ROUND(VLOOKUP($P96,ht!$A$2:$H$423,2,FALSE),1)</f>
        <v>#N/A</v>
      </c>
      <c r="AD96" s="38" t="e">
        <f>ROUND(VLOOKUP($P96,ht!$A$2:$H$423,3,FALSE),1)</f>
        <v>#N/A</v>
      </c>
      <c r="AE96" s="20" t="e">
        <f>ROUND(VLOOKUP($P96,ht!$A$2:$H$423,4,FALSE),1)</f>
        <v>#N/A</v>
      </c>
      <c r="AF96" s="20" t="e">
        <f>ROUND(VLOOKUP($P96,ht!$A$2:$H$423,5,FALSE),1)</f>
        <v>#N/A</v>
      </c>
      <c r="AG96" s="20" t="e">
        <f>ROUND(VLOOKUP($P96,ht!$A$2:$H$423,6,FALSE),1)</f>
        <v>#N/A</v>
      </c>
      <c r="AH96" s="20" t="e">
        <f>ROUND(VLOOKUP($P96,ht!$A$2:$H$423,7,FALSE),1)</f>
        <v>#N/A</v>
      </c>
      <c r="AI96" s="20" t="e">
        <f>ROUND(VLOOKUP($P96,ht!$A$2:$H$423,8,FALSE),1)</f>
        <v>#N/A</v>
      </c>
    </row>
    <row r="97" spans="1:35" x14ac:dyDescent="0.75">
      <c r="A97" s="4"/>
      <c r="B97" s="5"/>
      <c r="C97" s="6"/>
      <c r="D97" s="16"/>
      <c r="E97" s="6">
        <f t="shared" ca="1" si="9"/>
        <v>123.52054794520548</v>
      </c>
      <c r="F97" s="6">
        <f t="shared" ca="1" si="11"/>
        <v>123</v>
      </c>
      <c r="G97" s="6">
        <f t="shared" ca="1" si="12"/>
        <v>6</v>
      </c>
      <c r="H97" s="6"/>
      <c r="I97" s="6"/>
      <c r="J97" s="35" t="str">
        <f t="shared" si="17"/>
        <v/>
      </c>
      <c r="K97" s="35" t="str">
        <f t="shared" si="13"/>
        <v/>
      </c>
      <c r="L97" s="35" t="str">
        <f t="shared" si="14"/>
        <v/>
      </c>
      <c r="M97" s="36" t="str">
        <f>Profile!$B$14</f>
        <v>700101-1</v>
      </c>
      <c r="N97" s="37">
        <f t="shared" ca="1" si="10"/>
        <v>45085</v>
      </c>
      <c r="O97" s="20" t="str">
        <f t="shared" ca="1" si="15"/>
        <v>1482</v>
      </c>
      <c r="P97" s="20" t="str">
        <f t="shared" si="16"/>
        <v>0</v>
      </c>
      <c r="Q97" s="20" t="e">
        <f ca="1">ROUND(VLOOKUP($O97,age!$A$2:$M$479,2,FALSE),1)</f>
        <v>#N/A</v>
      </c>
      <c r="R97" s="20" t="e">
        <f ca="1">ROUND(VLOOKUP($O97,age!$A$2:$M$479,3,FALSE),1)</f>
        <v>#N/A</v>
      </c>
      <c r="S97" s="20" t="e">
        <f ca="1">ROUND(VLOOKUP($O97,age!$A$2:$M$479,4,FALSE),1)</f>
        <v>#N/A</v>
      </c>
      <c r="T97" s="20" t="e">
        <f ca="1">ROUND(VLOOKUP($O97,age!$A$2:$M$479,5,FALSE),1)</f>
        <v>#N/A</v>
      </c>
      <c r="U97" s="20" t="e">
        <f ca="1">ROUND(VLOOKUP($O97,age!$A$2:$M$479,6,FALSE),1)</f>
        <v>#N/A</v>
      </c>
      <c r="V97" s="20" t="e">
        <f ca="1">ROUND(VLOOKUP($O97,age!$A$2:$M$479,7,FALSE),1)</f>
        <v>#N/A</v>
      </c>
      <c r="W97" s="20" t="e">
        <f ca="1">ROUND(VLOOKUP($O97,age!$A$2:$M$479,8,FALSE),1)</f>
        <v>#N/A</v>
      </c>
      <c r="X97" s="20" t="e">
        <f ca="1">ROUND(VLOOKUP($O97,age!$A$2:$M$479,9,FALSE),1)</f>
        <v>#N/A</v>
      </c>
      <c r="Y97" s="20" t="e">
        <f ca="1">ROUND(VLOOKUP($O97,age!$A$2:$M$479,10,FALSE),1)</f>
        <v>#N/A</v>
      </c>
      <c r="Z97" s="20" t="e">
        <f ca="1">ROUND(VLOOKUP($O97,age!$A$2:$M$479,11,FALSE),1)</f>
        <v>#N/A</v>
      </c>
      <c r="AA97" s="20" t="e">
        <f ca="1">ROUND(VLOOKUP($O97,age!$A$2:$M$479,12,FALSE),1)</f>
        <v>#N/A</v>
      </c>
      <c r="AB97" s="20" t="e">
        <f ca="1">ROUND(VLOOKUP($O97,age!$A$2:$M$479,13,FALSE),1)</f>
        <v>#N/A</v>
      </c>
      <c r="AC97" s="20" t="e">
        <f>ROUND(VLOOKUP($P97,ht!$A$2:$H$423,2,FALSE),1)</f>
        <v>#N/A</v>
      </c>
      <c r="AD97" s="38" t="e">
        <f>ROUND(VLOOKUP($P97,ht!$A$2:$H$423,3,FALSE),1)</f>
        <v>#N/A</v>
      </c>
      <c r="AE97" s="20" t="e">
        <f>ROUND(VLOOKUP($P97,ht!$A$2:$H$423,4,FALSE),1)</f>
        <v>#N/A</v>
      </c>
      <c r="AF97" s="20" t="e">
        <f>ROUND(VLOOKUP($P97,ht!$A$2:$H$423,5,FALSE),1)</f>
        <v>#N/A</v>
      </c>
      <c r="AG97" s="20" t="e">
        <f>ROUND(VLOOKUP($P97,ht!$A$2:$H$423,6,FALSE),1)</f>
        <v>#N/A</v>
      </c>
      <c r="AH97" s="20" t="e">
        <f>ROUND(VLOOKUP($P97,ht!$A$2:$H$423,7,FALSE),1)</f>
        <v>#N/A</v>
      </c>
      <c r="AI97" s="20" t="e">
        <f>ROUND(VLOOKUP($P97,ht!$A$2:$H$423,8,FALSE),1)</f>
        <v>#N/A</v>
      </c>
    </row>
    <row r="98" spans="1:35" x14ac:dyDescent="0.75">
      <c r="A98" s="4"/>
      <c r="B98" s="5"/>
      <c r="C98" s="6"/>
      <c r="D98" s="16"/>
      <c r="E98" s="6">
        <f t="shared" ca="1" si="9"/>
        <v>123.52054794520548</v>
      </c>
      <c r="F98" s="6">
        <f t="shared" ca="1" si="11"/>
        <v>123</v>
      </c>
      <c r="G98" s="6">
        <f t="shared" ca="1" si="12"/>
        <v>6</v>
      </c>
      <c r="H98" s="6"/>
      <c r="I98" s="6"/>
      <c r="J98" s="35" t="str">
        <f t="shared" si="17"/>
        <v/>
      </c>
      <c r="K98" s="35" t="str">
        <f t="shared" si="13"/>
        <v/>
      </c>
      <c r="L98" s="35" t="str">
        <f t="shared" si="14"/>
        <v/>
      </c>
      <c r="M98" s="36" t="str">
        <f>Profile!$B$14</f>
        <v>700101-1</v>
      </c>
      <c r="N98" s="37">
        <f t="shared" ca="1" si="10"/>
        <v>45085</v>
      </c>
      <c r="O98" s="20" t="str">
        <f t="shared" ca="1" si="15"/>
        <v>1482</v>
      </c>
      <c r="P98" s="20" t="str">
        <f t="shared" si="16"/>
        <v>0</v>
      </c>
      <c r="Q98" s="20" t="e">
        <f ca="1">ROUND(VLOOKUP($O98,age!$A$2:$M$479,2,FALSE),1)</f>
        <v>#N/A</v>
      </c>
      <c r="R98" s="20" t="e">
        <f ca="1">ROUND(VLOOKUP($O98,age!$A$2:$M$479,3,FALSE),1)</f>
        <v>#N/A</v>
      </c>
      <c r="S98" s="20" t="e">
        <f ca="1">ROUND(VLOOKUP($O98,age!$A$2:$M$479,4,FALSE),1)</f>
        <v>#N/A</v>
      </c>
      <c r="T98" s="20" t="e">
        <f ca="1">ROUND(VLOOKUP($O98,age!$A$2:$M$479,5,FALSE),1)</f>
        <v>#N/A</v>
      </c>
      <c r="U98" s="20" t="e">
        <f ca="1">ROUND(VLOOKUP($O98,age!$A$2:$M$479,6,FALSE),1)</f>
        <v>#N/A</v>
      </c>
      <c r="V98" s="20" t="e">
        <f ca="1">ROUND(VLOOKUP($O98,age!$A$2:$M$479,7,FALSE),1)</f>
        <v>#N/A</v>
      </c>
      <c r="W98" s="20" t="e">
        <f ca="1">ROUND(VLOOKUP($O98,age!$A$2:$M$479,8,FALSE),1)</f>
        <v>#N/A</v>
      </c>
      <c r="X98" s="20" t="e">
        <f ca="1">ROUND(VLOOKUP($O98,age!$A$2:$M$479,9,FALSE),1)</f>
        <v>#N/A</v>
      </c>
      <c r="Y98" s="20" t="e">
        <f ca="1">ROUND(VLOOKUP($O98,age!$A$2:$M$479,10,FALSE),1)</f>
        <v>#N/A</v>
      </c>
      <c r="Z98" s="20" t="e">
        <f ca="1">ROUND(VLOOKUP($O98,age!$A$2:$M$479,11,FALSE),1)</f>
        <v>#N/A</v>
      </c>
      <c r="AA98" s="20" t="e">
        <f ca="1">ROUND(VLOOKUP($O98,age!$A$2:$M$479,12,FALSE),1)</f>
        <v>#N/A</v>
      </c>
      <c r="AB98" s="20" t="e">
        <f ca="1">ROUND(VLOOKUP($O98,age!$A$2:$M$479,13,FALSE),1)</f>
        <v>#N/A</v>
      </c>
      <c r="AC98" s="20" t="e">
        <f>ROUND(VLOOKUP($P98,ht!$A$2:$H$423,2,FALSE),1)</f>
        <v>#N/A</v>
      </c>
      <c r="AD98" s="38" t="e">
        <f>ROUND(VLOOKUP($P98,ht!$A$2:$H$423,3,FALSE),1)</f>
        <v>#N/A</v>
      </c>
      <c r="AE98" s="20" t="e">
        <f>ROUND(VLOOKUP($P98,ht!$A$2:$H$423,4,FALSE),1)</f>
        <v>#N/A</v>
      </c>
      <c r="AF98" s="20" t="e">
        <f>ROUND(VLOOKUP($P98,ht!$A$2:$H$423,5,FALSE),1)</f>
        <v>#N/A</v>
      </c>
      <c r="AG98" s="20" t="e">
        <f>ROUND(VLOOKUP($P98,ht!$A$2:$H$423,6,FALSE),1)</f>
        <v>#N/A</v>
      </c>
      <c r="AH98" s="20" t="e">
        <f>ROUND(VLOOKUP($P98,ht!$A$2:$H$423,7,FALSE),1)</f>
        <v>#N/A</v>
      </c>
      <c r="AI98" s="20" t="e">
        <f>ROUND(VLOOKUP($P98,ht!$A$2:$H$423,8,FALSE),1)</f>
        <v>#N/A</v>
      </c>
    </row>
    <row r="99" spans="1:35" x14ac:dyDescent="0.75">
      <c r="A99" s="4"/>
      <c r="B99" s="5"/>
      <c r="C99" s="6"/>
      <c r="D99" s="16"/>
      <c r="E99" s="6">
        <f t="shared" ca="1" si="9"/>
        <v>123.52054794520548</v>
      </c>
      <c r="F99" s="6">
        <f t="shared" ca="1" si="11"/>
        <v>123</v>
      </c>
      <c r="G99" s="6">
        <f t="shared" ca="1" si="12"/>
        <v>6</v>
      </c>
      <c r="H99" s="6"/>
      <c r="I99" s="6"/>
      <c r="J99" s="35" t="str">
        <f t="shared" si="17"/>
        <v/>
      </c>
      <c r="K99" s="35" t="str">
        <f t="shared" si="13"/>
        <v/>
      </c>
      <c r="L99" s="35" t="str">
        <f t="shared" si="14"/>
        <v/>
      </c>
      <c r="M99" s="36" t="str">
        <f>Profile!$B$14</f>
        <v>700101-1</v>
      </c>
      <c r="N99" s="37">
        <f t="shared" ca="1" si="10"/>
        <v>45085</v>
      </c>
      <c r="O99" s="20" t="str">
        <f t="shared" ca="1" si="15"/>
        <v>1482</v>
      </c>
      <c r="P99" s="20" t="str">
        <f t="shared" si="16"/>
        <v>0</v>
      </c>
      <c r="Q99" s="20" t="e">
        <f ca="1">ROUND(VLOOKUP($O99,age!$A$2:$M$479,2,FALSE),1)</f>
        <v>#N/A</v>
      </c>
      <c r="R99" s="20" t="e">
        <f ca="1">ROUND(VLOOKUP($O99,age!$A$2:$M$479,3,FALSE),1)</f>
        <v>#N/A</v>
      </c>
      <c r="S99" s="20" t="e">
        <f ca="1">ROUND(VLOOKUP($O99,age!$A$2:$M$479,4,FALSE),1)</f>
        <v>#N/A</v>
      </c>
      <c r="T99" s="20" t="e">
        <f ca="1">ROUND(VLOOKUP($O99,age!$A$2:$M$479,5,FALSE),1)</f>
        <v>#N/A</v>
      </c>
      <c r="U99" s="20" t="e">
        <f ca="1">ROUND(VLOOKUP($O99,age!$A$2:$M$479,6,FALSE),1)</f>
        <v>#N/A</v>
      </c>
      <c r="V99" s="20" t="e">
        <f ca="1">ROUND(VLOOKUP($O99,age!$A$2:$M$479,7,FALSE),1)</f>
        <v>#N/A</v>
      </c>
      <c r="W99" s="20" t="e">
        <f ca="1">ROUND(VLOOKUP($O99,age!$A$2:$M$479,8,FALSE),1)</f>
        <v>#N/A</v>
      </c>
      <c r="X99" s="20" t="e">
        <f ca="1">ROUND(VLOOKUP($O99,age!$A$2:$M$479,9,FALSE),1)</f>
        <v>#N/A</v>
      </c>
      <c r="Y99" s="20" t="e">
        <f ca="1">ROUND(VLOOKUP($O99,age!$A$2:$M$479,10,FALSE),1)</f>
        <v>#N/A</v>
      </c>
      <c r="Z99" s="20" t="e">
        <f ca="1">ROUND(VLOOKUP($O99,age!$A$2:$M$479,11,FALSE),1)</f>
        <v>#N/A</v>
      </c>
      <c r="AA99" s="20" t="e">
        <f ca="1">ROUND(VLOOKUP($O99,age!$A$2:$M$479,12,FALSE),1)</f>
        <v>#N/A</v>
      </c>
      <c r="AB99" s="20" t="e">
        <f ca="1">ROUND(VLOOKUP($O99,age!$A$2:$M$479,13,FALSE),1)</f>
        <v>#N/A</v>
      </c>
      <c r="AC99" s="20" t="e">
        <f>ROUND(VLOOKUP($P99,ht!$A$2:$H$423,2,FALSE),1)</f>
        <v>#N/A</v>
      </c>
      <c r="AD99" s="38" t="e">
        <f>ROUND(VLOOKUP($P99,ht!$A$2:$H$423,3,FALSE),1)</f>
        <v>#N/A</v>
      </c>
      <c r="AE99" s="20" t="e">
        <f>ROUND(VLOOKUP($P99,ht!$A$2:$H$423,4,FALSE),1)</f>
        <v>#N/A</v>
      </c>
      <c r="AF99" s="20" t="e">
        <f>ROUND(VLOOKUP($P99,ht!$A$2:$H$423,5,FALSE),1)</f>
        <v>#N/A</v>
      </c>
      <c r="AG99" s="20" t="e">
        <f>ROUND(VLOOKUP($P99,ht!$A$2:$H$423,6,FALSE),1)</f>
        <v>#N/A</v>
      </c>
      <c r="AH99" s="20" t="e">
        <f>ROUND(VLOOKUP($P99,ht!$A$2:$H$423,7,FALSE),1)</f>
        <v>#N/A</v>
      </c>
      <c r="AI99" s="20" t="e">
        <f>ROUND(VLOOKUP($P99,ht!$A$2:$H$423,8,FALSE),1)</f>
        <v>#N/A</v>
      </c>
    </row>
    <row r="100" spans="1:35" x14ac:dyDescent="0.75">
      <c r="A100" s="4"/>
      <c r="B100" s="5"/>
      <c r="C100" s="6"/>
      <c r="D100" s="16"/>
      <c r="E100" s="6">
        <f t="shared" ca="1" si="9"/>
        <v>123.52054794520548</v>
      </c>
      <c r="F100" s="6">
        <f t="shared" ca="1" si="11"/>
        <v>123</v>
      </c>
      <c r="G100" s="6">
        <f t="shared" ca="1" si="12"/>
        <v>6</v>
      </c>
      <c r="H100" s="6"/>
      <c r="I100" s="6"/>
      <c r="J100" s="35" t="str">
        <f t="shared" si="17"/>
        <v/>
      </c>
      <c r="K100" s="35" t="str">
        <f t="shared" si="13"/>
        <v/>
      </c>
      <c r="L100" s="35" t="str">
        <f t="shared" si="14"/>
        <v/>
      </c>
      <c r="M100" s="36" t="str">
        <f>Profile!$B$14</f>
        <v>700101-1</v>
      </c>
      <c r="N100" s="37">
        <f t="shared" ca="1" si="10"/>
        <v>45085</v>
      </c>
      <c r="O100" s="20" t="str">
        <f t="shared" ca="1" si="15"/>
        <v>1482</v>
      </c>
      <c r="P100" s="20" t="str">
        <f t="shared" si="16"/>
        <v>0</v>
      </c>
      <c r="Q100" s="20" t="e">
        <f ca="1">ROUND(VLOOKUP($O100,age!$A$2:$M$479,2,FALSE),1)</f>
        <v>#N/A</v>
      </c>
      <c r="R100" s="20" t="e">
        <f ca="1">ROUND(VLOOKUP($O100,age!$A$2:$M$479,3,FALSE),1)</f>
        <v>#N/A</v>
      </c>
      <c r="S100" s="20" t="e">
        <f ca="1">ROUND(VLOOKUP($O100,age!$A$2:$M$479,4,FALSE),1)</f>
        <v>#N/A</v>
      </c>
      <c r="T100" s="20" t="e">
        <f ca="1">ROUND(VLOOKUP($O100,age!$A$2:$M$479,5,FALSE),1)</f>
        <v>#N/A</v>
      </c>
      <c r="U100" s="20" t="e">
        <f ca="1">ROUND(VLOOKUP($O100,age!$A$2:$M$479,6,FALSE),1)</f>
        <v>#N/A</v>
      </c>
      <c r="V100" s="20" t="e">
        <f ca="1">ROUND(VLOOKUP($O100,age!$A$2:$M$479,7,FALSE),1)</f>
        <v>#N/A</v>
      </c>
      <c r="W100" s="20" t="e">
        <f ca="1">ROUND(VLOOKUP($O100,age!$A$2:$M$479,8,FALSE),1)</f>
        <v>#N/A</v>
      </c>
      <c r="X100" s="20" t="e">
        <f ca="1">ROUND(VLOOKUP($O100,age!$A$2:$M$479,9,FALSE),1)</f>
        <v>#N/A</v>
      </c>
      <c r="Y100" s="20" t="e">
        <f ca="1">ROUND(VLOOKUP($O100,age!$A$2:$M$479,10,FALSE),1)</f>
        <v>#N/A</v>
      </c>
      <c r="Z100" s="20" t="e">
        <f ca="1">ROUND(VLOOKUP($O100,age!$A$2:$M$479,11,FALSE),1)</f>
        <v>#N/A</v>
      </c>
      <c r="AA100" s="20" t="e">
        <f ca="1">ROUND(VLOOKUP($O100,age!$A$2:$M$479,12,FALSE),1)</f>
        <v>#N/A</v>
      </c>
      <c r="AB100" s="20" t="e">
        <f ca="1">ROUND(VLOOKUP($O100,age!$A$2:$M$479,13,FALSE),1)</f>
        <v>#N/A</v>
      </c>
      <c r="AC100" s="20" t="e">
        <f>ROUND(VLOOKUP($P100,ht!$A$2:$H$423,2,FALSE),1)</f>
        <v>#N/A</v>
      </c>
      <c r="AD100" s="38" t="e">
        <f>ROUND(VLOOKUP($P100,ht!$A$2:$H$423,3,FALSE),1)</f>
        <v>#N/A</v>
      </c>
      <c r="AE100" s="20" t="e">
        <f>ROUND(VLOOKUP($P100,ht!$A$2:$H$423,4,FALSE),1)</f>
        <v>#N/A</v>
      </c>
      <c r="AF100" s="20" t="e">
        <f>ROUND(VLOOKUP($P100,ht!$A$2:$H$423,5,FALSE),1)</f>
        <v>#N/A</v>
      </c>
      <c r="AG100" s="20" t="e">
        <f>ROUND(VLOOKUP($P100,ht!$A$2:$H$423,6,FALSE),1)</f>
        <v>#N/A</v>
      </c>
      <c r="AH100" s="20" t="e">
        <f>ROUND(VLOOKUP($P100,ht!$A$2:$H$423,7,FALSE),1)</f>
        <v>#N/A</v>
      </c>
      <c r="AI100" s="20" t="e">
        <f>ROUND(VLOOKUP($P100,ht!$A$2:$H$423,8,FALSE),1)</f>
        <v>#N/A</v>
      </c>
    </row>
    <row r="101" spans="1:35" x14ac:dyDescent="0.75">
      <c r="A101" s="4"/>
      <c r="B101" s="5"/>
      <c r="C101" s="6"/>
      <c r="D101" s="16"/>
      <c r="E101" s="6">
        <f t="shared" ca="1" si="9"/>
        <v>123.52054794520548</v>
      </c>
      <c r="F101" s="6">
        <f t="shared" ca="1" si="11"/>
        <v>123</v>
      </c>
      <c r="G101" s="6">
        <f t="shared" ca="1" si="12"/>
        <v>6</v>
      </c>
      <c r="H101" s="6"/>
      <c r="I101" s="6"/>
      <c r="J101" s="35" t="str">
        <f t="shared" si="17"/>
        <v/>
      </c>
      <c r="K101" s="35" t="str">
        <f t="shared" si="13"/>
        <v/>
      </c>
      <c r="L101" s="35" t="str">
        <f t="shared" si="14"/>
        <v/>
      </c>
      <c r="M101" s="36" t="str">
        <f>Profile!$B$14</f>
        <v>700101-1</v>
      </c>
      <c r="N101" s="37">
        <f t="shared" ca="1" si="10"/>
        <v>45085</v>
      </c>
      <c r="O101" s="20" t="str">
        <f t="shared" ca="1" si="15"/>
        <v>1482</v>
      </c>
      <c r="P101" s="20" t="str">
        <f t="shared" si="16"/>
        <v>0</v>
      </c>
      <c r="Q101" s="20" t="e">
        <f ca="1">ROUND(VLOOKUP($O101,age!$A$2:$M$479,2,FALSE),1)</f>
        <v>#N/A</v>
      </c>
      <c r="R101" s="20" t="e">
        <f ca="1">ROUND(VLOOKUP($O101,age!$A$2:$M$479,3,FALSE),1)</f>
        <v>#N/A</v>
      </c>
      <c r="S101" s="20" t="e">
        <f ca="1">ROUND(VLOOKUP($O101,age!$A$2:$M$479,4,FALSE),1)</f>
        <v>#N/A</v>
      </c>
      <c r="T101" s="20" t="e">
        <f ca="1">ROUND(VLOOKUP($O101,age!$A$2:$M$479,5,FALSE),1)</f>
        <v>#N/A</v>
      </c>
      <c r="U101" s="20" t="e">
        <f ca="1">ROUND(VLOOKUP($O101,age!$A$2:$M$479,6,FALSE),1)</f>
        <v>#N/A</v>
      </c>
      <c r="V101" s="20" t="e">
        <f ca="1">ROUND(VLOOKUP($O101,age!$A$2:$M$479,7,FALSE),1)</f>
        <v>#N/A</v>
      </c>
      <c r="W101" s="20" t="e">
        <f ca="1">ROUND(VLOOKUP($O101,age!$A$2:$M$479,8,FALSE),1)</f>
        <v>#N/A</v>
      </c>
      <c r="X101" s="20" t="e">
        <f ca="1">ROUND(VLOOKUP($O101,age!$A$2:$M$479,9,FALSE),1)</f>
        <v>#N/A</v>
      </c>
      <c r="Y101" s="20" t="e">
        <f ca="1">ROUND(VLOOKUP($O101,age!$A$2:$M$479,10,FALSE),1)</f>
        <v>#N/A</v>
      </c>
      <c r="Z101" s="20" t="e">
        <f ca="1">ROUND(VLOOKUP($O101,age!$A$2:$M$479,11,FALSE),1)</f>
        <v>#N/A</v>
      </c>
      <c r="AA101" s="20" t="e">
        <f ca="1">ROUND(VLOOKUP($O101,age!$A$2:$M$479,12,FALSE),1)</f>
        <v>#N/A</v>
      </c>
      <c r="AB101" s="20" t="e">
        <f ca="1">ROUND(VLOOKUP($O101,age!$A$2:$M$479,13,FALSE),1)</f>
        <v>#N/A</v>
      </c>
      <c r="AC101" s="20" t="e">
        <f>ROUND(VLOOKUP($P101,ht!$A$2:$H$423,2,FALSE),1)</f>
        <v>#N/A</v>
      </c>
      <c r="AD101" s="38" t="e">
        <f>ROUND(VLOOKUP($P101,ht!$A$2:$H$423,3,FALSE),1)</f>
        <v>#N/A</v>
      </c>
      <c r="AE101" s="20" t="e">
        <f>ROUND(VLOOKUP($P101,ht!$A$2:$H$423,4,FALSE),1)</f>
        <v>#N/A</v>
      </c>
      <c r="AF101" s="20" t="e">
        <f>ROUND(VLOOKUP($P101,ht!$A$2:$H$423,5,FALSE),1)</f>
        <v>#N/A</v>
      </c>
      <c r="AG101" s="20" t="e">
        <f>ROUND(VLOOKUP($P101,ht!$A$2:$H$423,6,FALSE),1)</f>
        <v>#N/A</v>
      </c>
      <c r="AH101" s="20" t="e">
        <f>ROUND(VLOOKUP($P101,ht!$A$2:$H$423,7,FALSE),1)</f>
        <v>#N/A</v>
      </c>
      <c r="AI101" s="20" t="e">
        <f>ROUND(VLOOKUP($P101,ht!$A$2:$H$423,8,FALSE),1)</f>
        <v>#N/A</v>
      </c>
    </row>
    <row r="102" spans="1:35" x14ac:dyDescent="0.75">
      <c r="A102" s="4"/>
      <c r="B102" s="5"/>
      <c r="C102" s="6"/>
      <c r="D102" s="16"/>
      <c r="E102" s="6">
        <f t="shared" ca="1" si="9"/>
        <v>123.52054794520548</v>
      </c>
      <c r="F102" s="6">
        <f t="shared" ca="1" si="11"/>
        <v>123</v>
      </c>
      <c r="G102" s="6">
        <f t="shared" ca="1" si="12"/>
        <v>6</v>
      </c>
      <c r="H102" s="6"/>
      <c r="I102" s="6"/>
      <c r="J102" s="35" t="str">
        <f t="shared" si="17"/>
        <v/>
      </c>
      <c r="K102" s="35" t="str">
        <f t="shared" si="13"/>
        <v/>
      </c>
      <c r="L102" s="35" t="str">
        <f t="shared" si="14"/>
        <v/>
      </c>
      <c r="M102" s="36" t="str">
        <f>Profile!$B$14</f>
        <v>700101-1</v>
      </c>
      <c r="N102" s="37">
        <f t="shared" ca="1" si="10"/>
        <v>45085</v>
      </c>
      <c r="O102" s="20" t="str">
        <f t="shared" ca="1" si="15"/>
        <v>1482</v>
      </c>
      <c r="P102" s="20" t="str">
        <f t="shared" si="16"/>
        <v>0</v>
      </c>
      <c r="Q102" s="20" t="e">
        <f ca="1">ROUND(VLOOKUP($O102,age!$A$2:$M$479,2,FALSE),1)</f>
        <v>#N/A</v>
      </c>
      <c r="R102" s="20" t="e">
        <f ca="1">ROUND(VLOOKUP($O102,age!$A$2:$M$479,3,FALSE),1)</f>
        <v>#N/A</v>
      </c>
      <c r="S102" s="20" t="e">
        <f ca="1">ROUND(VLOOKUP($O102,age!$A$2:$M$479,4,FALSE),1)</f>
        <v>#N/A</v>
      </c>
      <c r="T102" s="20" t="e">
        <f ca="1">ROUND(VLOOKUP($O102,age!$A$2:$M$479,5,FALSE),1)</f>
        <v>#N/A</v>
      </c>
      <c r="U102" s="20" t="e">
        <f ca="1">ROUND(VLOOKUP($O102,age!$A$2:$M$479,6,FALSE),1)</f>
        <v>#N/A</v>
      </c>
      <c r="V102" s="20" t="e">
        <f ca="1">ROUND(VLOOKUP($O102,age!$A$2:$M$479,7,FALSE),1)</f>
        <v>#N/A</v>
      </c>
      <c r="W102" s="20" t="e">
        <f ca="1">ROUND(VLOOKUP($O102,age!$A$2:$M$479,8,FALSE),1)</f>
        <v>#N/A</v>
      </c>
      <c r="X102" s="20" t="e">
        <f ca="1">ROUND(VLOOKUP($O102,age!$A$2:$M$479,9,FALSE),1)</f>
        <v>#N/A</v>
      </c>
      <c r="Y102" s="20" t="e">
        <f ca="1">ROUND(VLOOKUP($O102,age!$A$2:$M$479,10,FALSE),1)</f>
        <v>#N/A</v>
      </c>
      <c r="Z102" s="20" t="e">
        <f ca="1">ROUND(VLOOKUP($O102,age!$A$2:$M$479,11,FALSE),1)</f>
        <v>#N/A</v>
      </c>
      <c r="AA102" s="20" t="e">
        <f ca="1">ROUND(VLOOKUP($O102,age!$A$2:$M$479,12,FALSE),1)</f>
        <v>#N/A</v>
      </c>
      <c r="AB102" s="20" t="e">
        <f ca="1">ROUND(VLOOKUP($O102,age!$A$2:$M$479,13,FALSE),1)</f>
        <v>#N/A</v>
      </c>
      <c r="AC102" s="20" t="e">
        <f>ROUND(VLOOKUP($P102,ht!$A$2:$H$423,2,FALSE),1)</f>
        <v>#N/A</v>
      </c>
      <c r="AD102" s="38" t="e">
        <f>ROUND(VLOOKUP($P102,ht!$A$2:$H$423,3,FALSE),1)</f>
        <v>#N/A</v>
      </c>
      <c r="AE102" s="20" t="e">
        <f>ROUND(VLOOKUP($P102,ht!$A$2:$H$423,4,FALSE),1)</f>
        <v>#N/A</v>
      </c>
      <c r="AF102" s="20" t="e">
        <f>ROUND(VLOOKUP($P102,ht!$A$2:$H$423,5,FALSE),1)</f>
        <v>#N/A</v>
      </c>
      <c r="AG102" s="20" t="e">
        <f>ROUND(VLOOKUP($P102,ht!$A$2:$H$423,6,FALSE),1)</f>
        <v>#N/A</v>
      </c>
      <c r="AH102" s="20" t="e">
        <f>ROUND(VLOOKUP($P102,ht!$A$2:$H$423,7,FALSE),1)</f>
        <v>#N/A</v>
      </c>
      <c r="AI102" s="20" t="e">
        <f>ROUND(VLOOKUP($P102,ht!$A$2:$H$423,8,FALSE),1)</f>
        <v>#N/A</v>
      </c>
    </row>
    <row r="103" spans="1:35" x14ac:dyDescent="0.75">
      <c r="A103" s="4"/>
      <c r="B103" s="5"/>
      <c r="C103" s="6"/>
      <c r="D103" s="16"/>
      <c r="E103" s="6">
        <f t="shared" ca="1" si="9"/>
        <v>123.52054794520548</v>
      </c>
      <c r="F103" s="6">
        <f t="shared" ca="1" si="11"/>
        <v>123</v>
      </c>
      <c r="G103" s="6">
        <f t="shared" ca="1" si="12"/>
        <v>6</v>
      </c>
      <c r="H103" s="6"/>
      <c r="I103" s="6"/>
      <c r="J103" s="35" t="str">
        <f t="shared" si="17"/>
        <v/>
      </c>
      <c r="K103" s="35" t="str">
        <f t="shared" si="13"/>
        <v/>
      </c>
      <c r="L103" s="35" t="str">
        <f t="shared" si="14"/>
        <v/>
      </c>
      <c r="M103" s="36" t="str">
        <f>Profile!$B$14</f>
        <v>700101-1</v>
      </c>
      <c r="N103" s="37">
        <f t="shared" ca="1" si="10"/>
        <v>45085</v>
      </c>
      <c r="O103" s="20" t="str">
        <f t="shared" ca="1" si="15"/>
        <v>1482</v>
      </c>
      <c r="P103" s="20" t="str">
        <f t="shared" si="16"/>
        <v>0</v>
      </c>
      <c r="Q103" s="20" t="e">
        <f ca="1">ROUND(VLOOKUP($O103,age!$A$2:$M$479,2,FALSE),1)</f>
        <v>#N/A</v>
      </c>
      <c r="R103" s="20" t="e">
        <f ca="1">ROUND(VLOOKUP($O103,age!$A$2:$M$479,3,FALSE),1)</f>
        <v>#N/A</v>
      </c>
      <c r="S103" s="20" t="e">
        <f ca="1">ROUND(VLOOKUP($O103,age!$A$2:$M$479,4,FALSE),1)</f>
        <v>#N/A</v>
      </c>
      <c r="T103" s="20" t="e">
        <f ca="1">ROUND(VLOOKUP($O103,age!$A$2:$M$479,5,FALSE),1)</f>
        <v>#N/A</v>
      </c>
      <c r="U103" s="20" t="e">
        <f ca="1">ROUND(VLOOKUP($O103,age!$A$2:$M$479,6,FALSE),1)</f>
        <v>#N/A</v>
      </c>
      <c r="V103" s="20" t="e">
        <f ca="1">ROUND(VLOOKUP($O103,age!$A$2:$M$479,7,FALSE),1)</f>
        <v>#N/A</v>
      </c>
      <c r="W103" s="20" t="e">
        <f ca="1">ROUND(VLOOKUP($O103,age!$A$2:$M$479,8,FALSE),1)</f>
        <v>#N/A</v>
      </c>
      <c r="X103" s="20" t="e">
        <f ca="1">ROUND(VLOOKUP($O103,age!$A$2:$M$479,9,FALSE),1)</f>
        <v>#N/A</v>
      </c>
      <c r="Y103" s="20" t="e">
        <f ca="1">ROUND(VLOOKUP($O103,age!$A$2:$M$479,10,FALSE),1)</f>
        <v>#N/A</v>
      </c>
      <c r="Z103" s="20" t="e">
        <f ca="1">ROUND(VLOOKUP($O103,age!$A$2:$M$479,11,FALSE),1)</f>
        <v>#N/A</v>
      </c>
      <c r="AA103" s="20" t="e">
        <f ca="1">ROUND(VLOOKUP($O103,age!$A$2:$M$479,12,FALSE),1)</f>
        <v>#N/A</v>
      </c>
      <c r="AB103" s="20" t="e">
        <f ca="1">ROUND(VLOOKUP($O103,age!$A$2:$M$479,13,FALSE),1)</f>
        <v>#N/A</v>
      </c>
      <c r="AC103" s="20" t="e">
        <f>ROUND(VLOOKUP($P103,ht!$A$2:$H$423,2,FALSE),1)</f>
        <v>#N/A</v>
      </c>
      <c r="AD103" s="38" t="e">
        <f>ROUND(VLOOKUP($P103,ht!$A$2:$H$423,3,FALSE),1)</f>
        <v>#N/A</v>
      </c>
      <c r="AE103" s="20" t="e">
        <f>ROUND(VLOOKUP($P103,ht!$A$2:$H$423,4,FALSE),1)</f>
        <v>#N/A</v>
      </c>
      <c r="AF103" s="20" t="e">
        <f>ROUND(VLOOKUP($P103,ht!$A$2:$H$423,5,FALSE),1)</f>
        <v>#N/A</v>
      </c>
      <c r="AG103" s="20" t="e">
        <f>ROUND(VLOOKUP($P103,ht!$A$2:$H$423,6,FALSE),1)</f>
        <v>#N/A</v>
      </c>
      <c r="AH103" s="20" t="e">
        <f>ROUND(VLOOKUP($P103,ht!$A$2:$H$423,7,FALSE),1)</f>
        <v>#N/A</v>
      </c>
      <c r="AI103" s="20" t="e">
        <f>ROUND(VLOOKUP($P103,ht!$A$2:$H$423,8,FALSE),1)</f>
        <v>#N/A</v>
      </c>
    </row>
    <row r="104" spans="1:35" x14ac:dyDescent="0.75">
      <c r="A104" s="4"/>
      <c r="B104" s="5"/>
      <c r="C104" s="6"/>
      <c r="D104" s="16"/>
      <c r="E104" s="6">
        <f t="shared" ca="1" si="9"/>
        <v>123.52054794520548</v>
      </c>
      <c r="F104" s="6">
        <f t="shared" ca="1" si="11"/>
        <v>123</v>
      </c>
      <c r="G104" s="6">
        <f t="shared" ca="1" si="12"/>
        <v>6</v>
      </c>
      <c r="H104" s="6"/>
      <c r="I104" s="6"/>
      <c r="J104" s="35" t="str">
        <f t="shared" si="17"/>
        <v/>
      </c>
      <c r="K104" s="35" t="str">
        <f t="shared" si="13"/>
        <v/>
      </c>
      <c r="L104" s="35" t="str">
        <f t="shared" si="14"/>
        <v/>
      </c>
      <c r="M104" s="36" t="str">
        <f>Profile!$B$14</f>
        <v>700101-1</v>
      </c>
      <c r="N104" s="37">
        <f t="shared" ca="1" si="10"/>
        <v>45085</v>
      </c>
      <c r="O104" s="20" t="str">
        <f t="shared" ca="1" si="15"/>
        <v>1482</v>
      </c>
      <c r="P104" s="20" t="str">
        <f t="shared" si="16"/>
        <v>0</v>
      </c>
      <c r="Q104" s="20" t="e">
        <f ca="1">ROUND(VLOOKUP($O104,age!$A$2:$M$479,2,FALSE),1)</f>
        <v>#N/A</v>
      </c>
      <c r="R104" s="20" t="e">
        <f ca="1">ROUND(VLOOKUP($O104,age!$A$2:$M$479,3,FALSE),1)</f>
        <v>#N/A</v>
      </c>
      <c r="S104" s="20" t="e">
        <f ca="1">ROUND(VLOOKUP($O104,age!$A$2:$M$479,4,FALSE),1)</f>
        <v>#N/A</v>
      </c>
      <c r="T104" s="20" t="e">
        <f ca="1">ROUND(VLOOKUP($O104,age!$A$2:$M$479,5,FALSE),1)</f>
        <v>#N/A</v>
      </c>
      <c r="U104" s="20" t="e">
        <f ca="1">ROUND(VLOOKUP($O104,age!$A$2:$M$479,6,FALSE),1)</f>
        <v>#N/A</v>
      </c>
      <c r="V104" s="20" t="e">
        <f ca="1">ROUND(VLOOKUP($O104,age!$A$2:$M$479,7,FALSE),1)</f>
        <v>#N/A</v>
      </c>
      <c r="W104" s="20" t="e">
        <f ca="1">ROUND(VLOOKUP($O104,age!$A$2:$M$479,8,FALSE),1)</f>
        <v>#N/A</v>
      </c>
      <c r="X104" s="20" t="e">
        <f ca="1">ROUND(VLOOKUP($O104,age!$A$2:$M$479,9,FALSE),1)</f>
        <v>#N/A</v>
      </c>
      <c r="Y104" s="20" t="e">
        <f ca="1">ROUND(VLOOKUP($O104,age!$A$2:$M$479,10,FALSE),1)</f>
        <v>#N/A</v>
      </c>
      <c r="Z104" s="20" t="e">
        <f ca="1">ROUND(VLOOKUP($O104,age!$A$2:$M$479,11,FALSE),1)</f>
        <v>#N/A</v>
      </c>
      <c r="AA104" s="20" t="e">
        <f ca="1">ROUND(VLOOKUP($O104,age!$A$2:$M$479,12,FALSE),1)</f>
        <v>#N/A</v>
      </c>
      <c r="AB104" s="20" t="e">
        <f ca="1">ROUND(VLOOKUP($O104,age!$A$2:$M$479,13,FALSE),1)</f>
        <v>#N/A</v>
      </c>
      <c r="AC104" s="20" t="e">
        <f>ROUND(VLOOKUP($P104,ht!$A$2:$H$423,2,FALSE),1)</f>
        <v>#N/A</v>
      </c>
      <c r="AD104" s="38" t="e">
        <f>ROUND(VLOOKUP($P104,ht!$A$2:$H$423,3,FALSE),1)</f>
        <v>#N/A</v>
      </c>
      <c r="AE104" s="20" t="e">
        <f>ROUND(VLOOKUP($P104,ht!$A$2:$H$423,4,FALSE),1)</f>
        <v>#N/A</v>
      </c>
      <c r="AF104" s="20" t="e">
        <f>ROUND(VLOOKUP($P104,ht!$A$2:$H$423,5,FALSE),1)</f>
        <v>#N/A</v>
      </c>
      <c r="AG104" s="20" t="e">
        <f>ROUND(VLOOKUP($P104,ht!$A$2:$H$423,6,FALSE),1)</f>
        <v>#N/A</v>
      </c>
      <c r="AH104" s="20" t="e">
        <f>ROUND(VLOOKUP($P104,ht!$A$2:$H$423,7,FALSE),1)</f>
        <v>#N/A</v>
      </c>
      <c r="AI104" s="20" t="e">
        <f>ROUND(VLOOKUP($P104,ht!$A$2:$H$423,8,FALSE),1)</f>
        <v>#N/A</v>
      </c>
    </row>
    <row r="105" spans="1:35" x14ac:dyDescent="0.75">
      <c r="A105" s="4"/>
      <c r="B105" s="5"/>
      <c r="C105" s="6"/>
      <c r="D105" s="16"/>
      <c r="E105" s="6">
        <f t="shared" ca="1" si="9"/>
        <v>123.52054794520548</v>
      </c>
      <c r="F105" s="6">
        <f t="shared" ca="1" si="11"/>
        <v>123</v>
      </c>
      <c r="G105" s="6">
        <f t="shared" ca="1" si="12"/>
        <v>6</v>
      </c>
      <c r="H105" s="6"/>
      <c r="I105" s="6"/>
      <c r="J105" s="35" t="str">
        <f t="shared" si="17"/>
        <v/>
      </c>
      <c r="K105" s="35" t="str">
        <f t="shared" si="13"/>
        <v/>
      </c>
      <c r="L105" s="35" t="str">
        <f t="shared" si="14"/>
        <v/>
      </c>
      <c r="M105" s="36" t="str">
        <f>Profile!$B$14</f>
        <v>700101-1</v>
      </c>
      <c r="N105" s="37">
        <f t="shared" ca="1" si="10"/>
        <v>45085</v>
      </c>
      <c r="O105" s="20" t="str">
        <f t="shared" ca="1" si="15"/>
        <v>1482</v>
      </c>
      <c r="P105" s="20" t="str">
        <f t="shared" si="16"/>
        <v>0</v>
      </c>
      <c r="Q105" s="20" t="e">
        <f ca="1">ROUND(VLOOKUP($O105,age!$A$2:$M$479,2,FALSE),1)</f>
        <v>#N/A</v>
      </c>
      <c r="R105" s="20" t="e">
        <f ca="1">ROUND(VLOOKUP($O105,age!$A$2:$M$479,3,FALSE),1)</f>
        <v>#N/A</v>
      </c>
      <c r="S105" s="20" t="e">
        <f ca="1">ROUND(VLOOKUP($O105,age!$A$2:$M$479,4,FALSE),1)</f>
        <v>#N/A</v>
      </c>
      <c r="T105" s="20" t="e">
        <f ca="1">ROUND(VLOOKUP($O105,age!$A$2:$M$479,5,FALSE),1)</f>
        <v>#N/A</v>
      </c>
      <c r="U105" s="20" t="e">
        <f ca="1">ROUND(VLOOKUP($O105,age!$A$2:$M$479,6,FALSE),1)</f>
        <v>#N/A</v>
      </c>
      <c r="V105" s="20" t="e">
        <f ca="1">ROUND(VLOOKUP($O105,age!$A$2:$M$479,7,FALSE),1)</f>
        <v>#N/A</v>
      </c>
      <c r="W105" s="20" t="e">
        <f ca="1">ROUND(VLOOKUP($O105,age!$A$2:$M$479,8,FALSE),1)</f>
        <v>#N/A</v>
      </c>
      <c r="X105" s="20" t="e">
        <f ca="1">ROUND(VLOOKUP($O105,age!$A$2:$M$479,9,FALSE),1)</f>
        <v>#N/A</v>
      </c>
      <c r="Y105" s="20" t="e">
        <f ca="1">ROUND(VLOOKUP($O105,age!$A$2:$M$479,10,FALSE),1)</f>
        <v>#N/A</v>
      </c>
      <c r="Z105" s="20" t="e">
        <f ca="1">ROUND(VLOOKUP($O105,age!$A$2:$M$479,11,FALSE),1)</f>
        <v>#N/A</v>
      </c>
      <c r="AA105" s="20" t="e">
        <f ca="1">ROUND(VLOOKUP($O105,age!$A$2:$M$479,12,FALSE),1)</f>
        <v>#N/A</v>
      </c>
      <c r="AB105" s="20" t="e">
        <f ca="1">ROUND(VLOOKUP($O105,age!$A$2:$M$479,13,FALSE),1)</f>
        <v>#N/A</v>
      </c>
      <c r="AC105" s="20" t="e">
        <f>ROUND(VLOOKUP($P105,ht!$A$2:$H$423,2,FALSE),1)</f>
        <v>#N/A</v>
      </c>
      <c r="AD105" s="38" t="e">
        <f>ROUND(VLOOKUP($P105,ht!$A$2:$H$423,3,FALSE),1)</f>
        <v>#N/A</v>
      </c>
      <c r="AE105" s="20" t="e">
        <f>ROUND(VLOOKUP($P105,ht!$A$2:$H$423,4,FALSE),1)</f>
        <v>#N/A</v>
      </c>
      <c r="AF105" s="20" t="e">
        <f>ROUND(VLOOKUP($P105,ht!$A$2:$H$423,5,FALSE),1)</f>
        <v>#N/A</v>
      </c>
      <c r="AG105" s="20" t="e">
        <f>ROUND(VLOOKUP($P105,ht!$A$2:$H$423,6,FALSE),1)</f>
        <v>#N/A</v>
      </c>
      <c r="AH105" s="20" t="e">
        <f>ROUND(VLOOKUP($P105,ht!$A$2:$H$423,7,FALSE),1)</f>
        <v>#N/A</v>
      </c>
      <c r="AI105" s="20" t="e">
        <f>ROUND(VLOOKUP($P105,ht!$A$2:$H$423,8,FALSE),1)</f>
        <v>#N/A</v>
      </c>
    </row>
    <row r="106" spans="1:35" x14ac:dyDescent="0.75">
      <c r="A106" s="4"/>
      <c r="B106" s="5"/>
      <c r="C106" s="6"/>
      <c r="D106" s="16"/>
      <c r="E106" s="6">
        <f t="shared" ca="1" si="9"/>
        <v>123.52054794520548</v>
      </c>
      <c r="F106" s="6">
        <f t="shared" ca="1" si="11"/>
        <v>123</v>
      </c>
      <c r="G106" s="6">
        <f t="shared" ca="1" si="12"/>
        <v>6</v>
      </c>
      <c r="H106" s="6"/>
      <c r="I106" s="6"/>
      <c r="J106" s="35" t="str">
        <f t="shared" si="17"/>
        <v/>
      </c>
      <c r="K106" s="35" t="str">
        <f t="shared" si="13"/>
        <v/>
      </c>
      <c r="L106" s="35" t="str">
        <f t="shared" si="14"/>
        <v/>
      </c>
      <c r="M106" s="36" t="str">
        <f>Profile!$B$14</f>
        <v>700101-1</v>
      </c>
      <c r="N106" s="37">
        <f t="shared" ca="1" si="10"/>
        <v>45085</v>
      </c>
      <c r="O106" s="20" t="str">
        <f t="shared" ca="1" si="15"/>
        <v>1482</v>
      </c>
      <c r="P106" s="20" t="str">
        <f t="shared" si="16"/>
        <v>0</v>
      </c>
      <c r="Q106" s="20" t="e">
        <f ca="1">ROUND(VLOOKUP($O106,age!$A$2:$M$479,2,FALSE),1)</f>
        <v>#N/A</v>
      </c>
      <c r="R106" s="20" t="e">
        <f ca="1">ROUND(VLOOKUP($O106,age!$A$2:$M$479,3,FALSE),1)</f>
        <v>#N/A</v>
      </c>
      <c r="S106" s="20" t="e">
        <f ca="1">ROUND(VLOOKUP($O106,age!$A$2:$M$479,4,FALSE),1)</f>
        <v>#N/A</v>
      </c>
      <c r="T106" s="20" t="e">
        <f ca="1">ROUND(VLOOKUP($O106,age!$A$2:$M$479,5,FALSE),1)</f>
        <v>#N/A</v>
      </c>
      <c r="U106" s="20" t="e">
        <f ca="1">ROUND(VLOOKUP($O106,age!$A$2:$M$479,6,FALSE),1)</f>
        <v>#N/A</v>
      </c>
      <c r="V106" s="20" t="e">
        <f ca="1">ROUND(VLOOKUP($O106,age!$A$2:$M$479,7,FALSE),1)</f>
        <v>#N/A</v>
      </c>
      <c r="W106" s="20" t="e">
        <f ca="1">ROUND(VLOOKUP($O106,age!$A$2:$M$479,8,FALSE),1)</f>
        <v>#N/A</v>
      </c>
      <c r="X106" s="20" t="e">
        <f ca="1">ROUND(VLOOKUP($O106,age!$A$2:$M$479,9,FALSE),1)</f>
        <v>#N/A</v>
      </c>
      <c r="Y106" s="20" t="e">
        <f ca="1">ROUND(VLOOKUP($O106,age!$A$2:$M$479,10,FALSE),1)</f>
        <v>#N/A</v>
      </c>
      <c r="Z106" s="20" t="e">
        <f ca="1">ROUND(VLOOKUP($O106,age!$A$2:$M$479,11,FALSE),1)</f>
        <v>#N/A</v>
      </c>
      <c r="AA106" s="20" t="e">
        <f ca="1">ROUND(VLOOKUP($O106,age!$A$2:$M$479,12,FALSE),1)</f>
        <v>#N/A</v>
      </c>
      <c r="AB106" s="20" t="e">
        <f ca="1">ROUND(VLOOKUP($O106,age!$A$2:$M$479,13,FALSE),1)</f>
        <v>#N/A</v>
      </c>
      <c r="AC106" s="20" t="e">
        <f>ROUND(VLOOKUP($P106,ht!$A$2:$H$423,2,FALSE),1)</f>
        <v>#N/A</v>
      </c>
      <c r="AD106" s="38" t="e">
        <f>ROUND(VLOOKUP($P106,ht!$A$2:$H$423,3,FALSE),1)</f>
        <v>#N/A</v>
      </c>
      <c r="AE106" s="20" t="e">
        <f>ROUND(VLOOKUP($P106,ht!$A$2:$H$423,4,FALSE),1)</f>
        <v>#N/A</v>
      </c>
      <c r="AF106" s="20" t="e">
        <f>ROUND(VLOOKUP($P106,ht!$A$2:$H$423,5,FALSE),1)</f>
        <v>#N/A</v>
      </c>
      <c r="AG106" s="20" t="e">
        <f>ROUND(VLOOKUP($P106,ht!$A$2:$H$423,6,FALSE),1)</f>
        <v>#N/A</v>
      </c>
      <c r="AH106" s="20" t="e">
        <f>ROUND(VLOOKUP($P106,ht!$A$2:$H$423,7,FALSE),1)</f>
        <v>#N/A</v>
      </c>
      <c r="AI106" s="20" t="e">
        <f>ROUND(VLOOKUP($P106,ht!$A$2:$H$423,8,FALSE),1)</f>
        <v>#N/A</v>
      </c>
    </row>
    <row r="107" spans="1:35" x14ac:dyDescent="0.75">
      <c r="A107" s="4"/>
      <c r="B107" s="5"/>
      <c r="C107" s="6"/>
      <c r="D107" s="16"/>
      <c r="E107" s="6">
        <f t="shared" ca="1" si="9"/>
        <v>123.52054794520548</v>
      </c>
      <c r="F107" s="6">
        <f t="shared" ca="1" si="11"/>
        <v>123</v>
      </c>
      <c r="G107" s="6">
        <f t="shared" ca="1" si="12"/>
        <v>6</v>
      </c>
      <c r="H107" s="6"/>
      <c r="I107" s="6"/>
      <c r="J107" s="35" t="str">
        <f t="shared" si="17"/>
        <v/>
      </c>
      <c r="K107" s="35" t="str">
        <f t="shared" si="13"/>
        <v/>
      </c>
      <c r="L107" s="35" t="str">
        <f t="shared" si="14"/>
        <v/>
      </c>
      <c r="M107" s="36" t="str">
        <f>Profile!$B$14</f>
        <v>700101-1</v>
      </c>
      <c r="N107" s="37">
        <f t="shared" ca="1" si="10"/>
        <v>45085</v>
      </c>
      <c r="O107" s="20" t="str">
        <f t="shared" ca="1" si="15"/>
        <v>1482</v>
      </c>
      <c r="P107" s="20" t="str">
        <f t="shared" si="16"/>
        <v>0</v>
      </c>
      <c r="Q107" s="20" t="e">
        <f ca="1">ROUND(VLOOKUP($O107,age!$A$2:$M$479,2,FALSE),1)</f>
        <v>#N/A</v>
      </c>
      <c r="R107" s="20" t="e">
        <f ca="1">ROUND(VLOOKUP($O107,age!$A$2:$M$479,3,FALSE),1)</f>
        <v>#N/A</v>
      </c>
      <c r="S107" s="20" t="e">
        <f ca="1">ROUND(VLOOKUP($O107,age!$A$2:$M$479,4,FALSE),1)</f>
        <v>#N/A</v>
      </c>
      <c r="T107" s="20" t="e">
        <f ca="1">ROUND(VLOOKUP($O107,age!$A$2:$M$479,5,FALSE),1)</f>
        <v>#N/A</v>
      </c>
      <c r="U107" s="20" t="e">
        <f ca="1">ROUND(VLOOKUP($O107,age!$A$2:$M$479,6,FALSE),1)</f>
        <v>#N/A</v>
      </c>
      <c r="V107" s="20" t="e">
        <f ca="1">ROUND(VLOOKUP($O107,age!$A$2:$M$479,7,FALSE),1)</f>
        <v>#N/A</v>
      </c>
      <c r="W107" s="20" t="e">
        <f ca="1">ROUND(VLOOKUP($O107,age!$A$2:$M$479,8,FALSE),1)</f>
        <v>#N/A</v>
      </c>
      <c r="X107" s="20" t="e">
        <f ca="1">ROUND(VLOOKUP($O107,age!$A$2:$M$479,9,FALSE),1)</f>
        <v>#N/A</v>
      </c>
      <c r="Y107" s="20" t="e">
        <f ca="1">ROUND(VLOOKUP($O107,age!$A$2:$M$479,10,FALSE),1)</f>
        <v>#N/A</v>
      </c>
      <c r="Z107" s="20" t="e">
        <f ca="1">ROUND(VLOOKUP($O107,age!$A$2:$M$479,11,FALSE),1)</f>
        <v>#N/A</v>
      </c>
      <c r="AA107" s="20" t="e">
        <f ca="1">ROUND(VLOOKUP($O107,age!$A$2:$M$479,12,FALSE),1)</f>
        <v>#N/A</v>
      </c>
      <c r="AB107" s="20" t="e">
        <f ca="1">ROUND(VLOOKUP($O107,age!$A$2:$M$479,13,FALSE),1)</f>
        <v>#N/A</v>
      </c>
      <c r="AC107" s="20" t="e">
        <f>ROUND(VLOOKUP($P107,ht!$A$2:$H$423,2,FALSE),1)</f>
        <v>#N/A</v>
      </c>
      <c r="AD107" s="38" t="e">
        <f>ROUND(VLOOKUP($P107,ht!$A$2:$H$423,3,FALSE),1)</f>
        <v>#N/A</v>
      </c>
      <c r="AE107" s="20" t="e">
        <f>ROUND(VLOOKUP($P107,ht!$A$2:$H$423,4,FALSE),1)</f>
        <v>#N/A</v>
      </c>
      <c r="AF107" s="20" t="e">
        <f>ROUND(VLOOKUP($P107,ht!$A$2:$H$423,5,FALSE),1)</f>
        <v>#N/A</v>
      </c>
      <c r="AG107" s="20" t="e">
        <f>ROUND(VLOOKUP($P107,ht!$A$2:$H$423,6,FALSE),1)</f>
        <v>#N/A</v>
      </c>
      <c r="AH107" s="20" t="e">
        <f>ROUND(VLOOKUP($P107,ht!$A$2:$H$423,7,FALSE),1)</f>
        <v>#N/A</v>
      </c>
      <c r="AI107" s="20" t="e">
        <f>ROUND(VLOOKUP($P107,ht!$A$2:$H$423,8,FALSE),1)</f>
        <v>#N/A</v>
      </c>
    </row>
    <row r="108" spans="1:35" x14ac:dyDescent="0.75">
      <c r="A108" s="4"/>
      <c r="B108" s="5"/>
      <c r="C108" s="6"/>
      <c r="D108" s="16"/>
      <c r="E108" s="6">
        <f t="shared" ca="1" si="9"/>
        <v>123.52054794520548</v>
      </c>
      <c r="F108" s="6">
        <f t="shared" ca="1" si="11"/>
        <v>123</v>
      </c>
      <c r="G108" s="6">
        <f t="shared" ca="1" si="12"/>
        <v>6</v>
      </c>
      <c r="H108" s="6"/>
      <c r="I108" s="6"/>
      <c r="J108" s="35" t="str">
        <f t="shared" si="17"/>
        <v/>
      </c>
      <c r="K108" s="35" t="str">
        <f t="shared" si="13"/>
        <v/>
      </c>
      <c r="L108" s="35" t="str">
        <f t="shared" si="14"/>
        <v/>
      </c>
      <c r="M108" s="36" t="str">
        <f>Profile!$B$14</f>
        <v>700101-1</v>
      </c>
      <c r="N108" s="37">
        <f t="shared" ca="1" si="10"/>
        <v>45085</v>
      </c>
      <c r="O108" s="20" t="str">
        <f t="shared" ca="1" si="15"/>
        <v>1482</v>
      </c>
      <c r="P108" s="20" t="str">
        <f t="shared" si="16"/>
        <v>0</v>
      </c>
      <c r="Q108" s="20" t="e">
        <f ca="1">ROUND(VLOOKUP($O108,age!$A$2:$M$479,2,FALSE),1)</f>
        <v>#N/A</v>
      </c>
      <c r="R108" s="20" t="e">
        <f ca="1">ROUND(VLOOKUP($O108,age!$A$2:$M$479,3,FALSE),1)</f>
        <v>#N/A</v>
      </c>
      <c r="S108" s="20" t="e">
        <f ca="1">ROUND(VLOOKUP($O108,age!$A$2:$M$479,4,FALSE),1)</f>
        <v>#N/A</v>
      </c>
      <c r="T108" s="20" t="e">
        <f ca="1">ROUND(VLOOKUP($O108,age!$A$2:$M$479,5,FALSE),1)</f>
        <v>#N/A</v>
      </c>
      <c r="U108" s="20" t="e">
        <f ca="1">ROUND(VLOOKUP($O108,age!$A$2:$M$479,6,FALSE),1)</f>
        <v>#N/A</v>
      </c>
      <c r="V108" s="20" t="e">
        <f ca="1">ROUND(VLOOKUP($O108,age!$A$2:$M$479,7,FALSE),1)</f>
        <v>#N/A</v>
      </c>
      <c r="W108" s="20" t="e">
        <f ca="1">ROUND(VLOOKUP($O108,age!$A$2:$M$479,8,FALSE),1)</f>
        <v>#N/A</v>
      </c>
      <c r="X108" s="20" t="e">
        <f ca="1">ROUND(VLOOKUP($O108,age!$A$2:$M$479,9,FALSE),1)</f>
        <v>#N/A</v>
      </c>
      <c r="Y108" s="20" t="e">
        <f ca="1">ROUND(VLOOKUP($O108,age!$A$2:$M$479,10,FALSE),1)</f>
        <v>#N/A</v>
      </c>
      <c r="Z108" s="20" t="e">
        <f ca="1">ROUND(VLOOKUP($O108,age!$A$2:$M$479,11,FALSE),1)</f>
        <v>#N/A</v>
      </c>
      <c r="AA108" s="20" t="e">
        <f ca="1">ROUND(VLOOKUP($O108,age!$A$2:$M$479,12,FALSE),1)</f>
        <v>#N/A</v>
      </c>
      <c r="AB108" s="20" t="e">
        <f ca="1">ROUND(VLOOKUP($O108,age!$A$2:$M$479,13,FALSE),1)</f>
        <v>#N/A</v>
      </c>
      <c r="AC108" s="20" t="e">
        <f>ROUND(VLOOKUP($P108,ht!$A$2:$H$423,2,FALSE),1)</f>
        <v>#N/A</v>
      </c>
      <c r="AD108" s="38" t="e">
        <f>ROUND(VLOOKUP($P108,ht!$A$2:$H$423,3,FALSE),1)</f>
        <v>#N/A</v>
      </c>
      <c r="AE108" s="20" t="e">
        <f>ROUND(VLOOKUP($P108,ht!$A$2:$H$423,4,FALSE),1)</f>
        <v>#N/A</v>
      </c>
      <c r="AF108" s="20" t="e">
        <f>ROUND(VLOOKUP($P108,ht!$A$2:$H$423,5,FALSE),1)</f>
        <v>#N/A</v>
      </c>
      <c r="AG108" s="20" t="e">
        <f>ROUND(VLOOKUP($P108,ht!$A$2:$H$423,6,FALSE),1)</f>
        <v>#N/A</v>
      </c>
      <c r="AH108" s="20" t="e">
        <f>ROUND(VLOOKUP($P108,ht!$A$2:$H$423,7,FALSE),1)</f>
        <v>#N/A</v>
      </c>
      <c r="AI108" s="20" t="e">
        <f>ROUND(VLOOKUP($P108,ht!$A$2:$H$423,8,FALSE),1)</f>
        <v>#N/A</v>
      </c>
    </row>
    <row r="109" spans="1:35" x14ac:dyDescent="0.75">
      <c r="A109" s="4"/>
      <c r="B109" s="5"/>
      <c r="C109" s="6"/>
      <c r="D109" s="16"/>
      <c r="E109" s="6">
        <f t="shared" ca="1" si="9"/>
        <v>123.52054794520548</v>
      </c>
      <c r="F109" s="6">
        <f t="shared" ca="1" si="11"/>
        <v>123</v>
      </c>
      <c r="G109" s="6">
        <f t="shared" ca="1" si="12"/>
        <v>6</v>
      </c>
      <c r="H109" s="6"/>
      <c r="I109" s="6"/>
      <c r="J109" s="35" t="str">
        <f t="shared" si="17"/>
        <v/>
      </c>
      <c r="K109" s="35" t="str">
        <f t="shared" si="13"/>
        <v/>
      </c>
      <c r="L109" s="35" t="str">
        <f t="shared" si="14"/>
        <v/>
      </c>
      <c r="M109" s="36" t="str">
        <f>Profile!$B$14</f>
        <v>700101-1</v>
      </c>
      <c r="N109" s="37">
        <f t="shared" ca="1" si="10"/>
        <v>45085</v>
      </c>
      <c r="O109" s="20" t="str">
        <f t="shared" ca="1" si="15"/>
        <v>1482</v>
      </c>
      <c r="P109" s="20" t="str">
        <f t="shared" si="16"/>
        <v>0</v>
      </c>
      <c r="Q109" s="20" t="e">
        <f ca="1">ROUND(VLOOKUP($O109,age!$A$2:$M$479,2,FALSE),1)</f>
        <v>#N/A</v>
      </c>
      <c r="R109" s="20" t="e">
        <f ca="1">ROUND(VLOOKUP($O109,age!$A$2:$M$479,3,FALSE),1)</f>
        <v>#N/A</v>
      </c>
      <c r="S109" s="20" t="e">
        <f ca="1">ROUND(VLOOKUP($O109,age!$A$2:$M$479,4,FALSE),1)</f>
        <v>#N/A</v>
      </c>
      <c r="T109" s="20" t="e">
        <f ca="1">ROUND(VLOOKUP($O109,age!$A$2:$M$479,5,FALSE),1)</f>
        <v>#N/A</v>
      </c>
      <c r="U109" s="20" t="e">
        <f ca="1">ROUND(VLOOKUP($O109,age!$A$2:$M$479,6,FALSE),1)</f>
        <v>#N/A</v>
      </c>
      <c r="V109" s="20" t="e">
        <f ca="1">ROUND(VLOOKUP($O109,age!$A$2:$M$479,7,FALSE),1)</f>
        <v>#N/A</v>
      </c>
      <c r="W109" s="20" t="e">
        <f ca="1">ROUND(VLOOKUP($O109,age!$A$2:$M$479,8,FALSE),1)</f>
        <v>#N/A</v>
      </c>
      <c r="X109" s="20" t="e">
        <f ca="1">ROUND(VLOOKUP($O109,age!$A$2:$M$479,9,FALSE),1)</f>
        <v>#N/A</v>
      </c>
      <c r="Y109" s="20" t="e">
        <f ca="1">ROUND(VLOOKUP($O109,age!$A$2:$M$479,10,FALSE),1)</f>
        <v>#N/A</v>
      </c>
      <c r="Z109" s="20" t="e">
        <f ca="1">ROUND(VLOOKUP($O109,age!$A$2:$M$479,11,FALSE),1)</f>
        <v>#N/A</v>
      </c>
      <c r="AA109" s="20" t="e">
        <f ca="1">ROUND(VLOOKUP($O109,age!$A$2:$M$479,12,FALSE),1)</f>
        <v>#N/A</v>
      </c>
      <c r="AB109" s="20" t="e">
        <f ca="1">ROUND(VLOOKUP($O109,age!$A$2:$M$479,13,FALSE),1)</f>
        <v>#N/A</v>
      </c>
      <c r="AC109" s="20" t="e">
        <f>ROUND(VLOOKUP($P109,ht!$A$2:$H$423,2,FALSE),1)</f>
        <v>#N/A</v>
      </c>
      <c r="AD109" s="38" t="e">
        <f>ROUND(VLOOKUP($P109,ht!$A$2:$H$423,3,FALSE),1)</f>
        <v>#N/A</v>
      </c>
      <c r="AE109" s="20" t="e">
        <f>ROUND(VLOOKUP($P109,ht!$A$2:$H$423,4,FALSE),1)</f>
        <v>#N/A</v>
      </c>
      <c r="AF109" s="20" t="e">
        <f>ROUND(VLOOKUP($P109,ht!$A$2:$H$423,5,FALSE),1)</f>
        <v>#N/A</v>
      </c>
      <c r="AG109" s="20" t="e">
        <f>ROUND(VLOOKUP($P109,ht!$A$2:$H$423,6,FALSE),1)</f>
        <v>#N/A</v>
      </c>
      <c r="AH109" s="20" t="e">
        <f>ROUND(VLOOKUP($P109,ht!$A$2:$H$423,7,FALSE),1)</f>
        <v>#N/A</v>
      </c>
      <c r="AI109" s="20" t="e">
        <f>ROUND(VLOOKUP($P109,ht!$A$2:$H$423,8,FALSE),1)</f>
        <v>#N/A</v>
      </c>
    </row>
    <row r="110" spans="1:35" x14ac:dyDescent="0.75">
      <c r="A110" s="4"/>
      <c r="B110" s="5"/>
      <c r="C110" s="6"/>
      <c r="D110" s="16"/>
      <c r="E110" s="6">
        <f t="shared" ca="1" si="9"/>
        <v>123.52054794520548</v>
      </c>
      <c r="F110" s="6">
        <f t="shared" ca="1" si="11"/>
        <v>123</v>
      </c>
      <c r="G110" s="6">
        <f t="shared" ca="1" si="12"/>
        <v>6</v>
      </c>
      <c r="H110" s="6"/>
      <c r="I110" s="6"/>
      <c r="J110" s="35" t="str">
        <f t="shared" si="17"/>
        <v/>
      </c>
      <c r="K110" s="35" t="str">
        <f t="shared" si="13"/>
        <v/>
      </c>
      <c r="L110" s="35" t="str">
        <f t="shared" si="14"/>
        <v/>
      </c>
      <c r="M110" s="36" t="str">
        <f>Profile!$B$14</f>
        <v>700101-1</v>
      </c>
      <c r="N110" s="37">
        <f t="shared" ca="1" si="10"/>
        <v>45085</v>
      </c>
      <c r="O110" s="20" t="str">
        <f t="shared" ca="1" si="15"/>
        <v>1482</v>
      </c>
      <c r="P110" s="20" t="str">
        <f t="shared" si="16"/>
        <v>0</v>
      </c>
      <c r="Q110" s="20" t="e">
        <f ca="1">ROUND(VLOOKUP($O110,age!$A$2:$M$479,2,FALSE),1)</f>
        <v>#N/A</v>
      </c>
      <c r="R110" s="20" t="e">
        <f ca="1">ROUND(VLOOKUP($O110,age!$A$2:$M$479,3,FALSE),1)</f>
        <v>#N/A</v>
      </c>
      <c r="S110" s="20" t="e">
        <f ca="1">ROUND(VLOOKUP($O110,age!$A$2:$M$479,4,FALSE),1)</f>
        <v>#N/A</v>
      </c>
      <c r="T110" s="20" t="e">
        <f ca="1">ROUND(VLOOKUP($O110,age!$A$2:$M$479,5,FALSE),1)</f>
        <v>#N/A</v>
      </c>
      <c r="U110" s="20" t="e">
        <f ca="1">ROUND(VLOOKUP($O110,age!$A$2:$M$479,6,FALSE),1)</f>
        <v>#N/A</v>
      </c>
      <c r="V110" s="20" t="e">
        <f ca="1">ROUND(VLOOKUP($O110,age!$A$2:$M$479,7,FALSE),1)</f>
        <v>#N/A</v>
      </c>
      <c r="W110" s="20" t="e">
        <f ca="1">ROUND(VLOOKUP($O110,age!$A$2:$M$479,8,FALSE),1)</f>
        <v>#N/A</v>
      </c>
      <c r="X110" s="20" t="e">
        <f ca="1">ROUND(VLOOKUP($O110,age!$A$2:$M$479,9,FALSE),1)</f>
        <v>#N/A</v>
      </c>
      <c r="Y110" s="20" t="e">
        <f ca="1">ROUND(VLOOKUP($O110,age!$A$2:$M$479,10,FALSE),1)</f>
        <v>#N/A</v>
      </c>
      <c r="Z110" s="20" t="e">
        <f ca="1">ROUND(VLOOKUP($O110,age!$A$2:$M$479,11,FALSE),1)</f>
        <v>#N/A</v>
      </c>
      <c r="AA110" s="20" t="e">
        <f ca="1">ROUND(VLOOKUP($O110,age!$A$2:$M$479,12,FALSE),1)</f>
        <v>#N/A</v>
      </c>
      <c r="AB110" s="20" t="e">
        <f ca="1">ROUND(VLOOKUP($O110,age!$A$2:$M$479,13,FALSE),1)</f>
        <v>#N/A</v>
      </c>
      <c r="AC110" s="20" t="e">
        <f>ROUND(VLOOKUP($P110,ht!$A$2:$H$423,2,FALSE),1)</f>
        <v>#N/A</v>
      </c>
      <c r="AD110" s="38" t="e">
        <f>ROUND(VLOOKUP($P110,ht!$A$2:$H$423,3,FALSE),1)</f>
        <v>#N/A</v>
      </c>
      <c r="AE110" s="20" t="e">
        <f>ROUND(VLOOKUP($P110,ht!$A$2:$H$423,4,FALSE),1)</f>
        <v>#N/A</v>
      </c>
      <c r="AF110" s="20" t="e">
        <f>ROUND(VLOOKUP($P110,ht!$A$2:$H$423,5,FALSE),1)</f>
        <v>#N/A</v>
      </c>
      <c r="AG110" s="20" t="e">
        <f>ROUND(VLOOKUP($P110,ht!$A$2:$H$423,6,FALSE),1)</f>
        <v>#N/A</v>
      </c>
      <c r="AH110" s="20" t="e">
        <f>ROUND(VLOOKUP($P110,ht!$A$2:$H$423,7,FALSE),1)</f>
        <v>#N/A</v>
      </c>
      <c r="AI110" s="20" t="e">
        <f>ROUND(VLOOKUP($P110,ht!$A$2:$H$423,8,FALSE),1)</f>
        <v>#N/A</v>
      </c>
    </row>
    <row r="111" spans="1:35" x14ac:dyDescent="0.75">
      <c r="A111" s="4"/>
      <c r="B111" s="5"/>
      <c r="C111" s="6"/>
      <c r="D111" s="16"/>
      <c r="E111" s="6">
        <f t="shared" ca="1" si="9"/>
        <v>123.52054794520548</v>
      </c>
      <c r="F111" s="6">
        <f t="shared" ca="1" si="11"/>
        <v>123</v>
      </c>
      <c r="G111" s="6">
        <f t="shared" ca="1" si="12"/>
        <v>6</v>
      </c>
      <c r="H111" s="6"/>
      <c r="I111" s="6"/>
      <c r="J111" s="35" t="str">
        <f t="shared" si="17"/>
        <v/>
      </c>
      <c r="K111" s="35" t="str">
        <f t="shared" si="13"/>
        <v/>
      </c>
      <c r="L111" s="35" t="str">
        <f t="shared" si="14"/>
        <v/>
      </c>
      <c r="M111" s="36" t="str">
        <f>Profile!$B$14</f>
        <v>700101-1</v>
      </c>
      <c r="N111" s="37">
        <f t="shared" ca="1" si="10"/>
        <v>45085</v>
      </c>
      <c r="O111" s="20" t="str">
        <f t="shared" ca="1" si="15"/>
        <v>1482</v>
      </c>
      <c r="P111" s="20" t="str">
        <f t="shared" si="16"/>
        <v>0</v>
      </c>
      <c r="Q111" s="20" t="e">
        <f ca="1">ROUND(VLOOKUP($O111,age!$A$2:$M$479,2,FALSE),1)</f>
        <v>#N/A</v>
      </c>
      <c r="R111" s="20" t="e">
        <f ca="1">ROUND(VLOOKUP($O111,age!$A$2:$M$479,3,FALSE),1)</f>
        <v>#N/A</v>
      </c>
      <c r="S111" s="20" t="e">
        <f ca="1">ROUND(VLOOKUP($O111,age!$A$2:$M$479,4,FALSE),1)</f>
        <v>#N/A</v>
      </c>
      <c r="T111" s="20" t="e">
        <f ca="1">ROUND(VLOOKUP($O111,age!$A$2:$M$479,5,FALSE),1)</f>
        <v>#N/A</v>
      </c>
      <c r="U111" s="20" t="e">
        <f ca="1">ROUND(VLOOKUP($O111,age!$A$2:$M$479,6,FALSE),1)</f>
        <v>#N/A</v>
      </c>
      <c r="V111" s="20" t="e">
        <f ca="1">ROUND(VLOOKUP($O111,age!$A$2:$M$479,7,FALSE),1)</f>
        <v>#N/A</v>
      </c>
      <c r="W111" s="20" t="e">
        <f ca="1">ROUND(VLOOKUP($O111,age!$A$2:$M$479,8,FALSE),1)</f>
        <v>#N/A</v>
      </c>
      <c r="X111" s="20" t="e">
        <f ca="1">ROUND(VLOOKUP($O111,age!$A$2:$M$479,9,FALSE),1)</f>
        <v>#N/A</v>
      </c>
      <c r="Y111" s="20" t="e">
        <f ca="1">ROUND(VLOOKUP($O111,age!$A$2:$M$479,10,FALSE),1)</f>
        <v>#N/A</v>
      </c>
      <c r="Z111" s="20" t="e">
        <f ca="1">ROUND(VLOOKUP($O111,age!$A$2:$M$479,11,FALSE),1)</f>
        <v>#N/A</v>
      </c>
      <c r="AA111" s="20" t="e">
        <f ca="1">ROUND(VLOOKUP($O111,age!$A$2:$M$479,12,FALSE),1)</f>
        <v>#N/A</v>
      </c>
      <c r="AB111" s="20" t="e">
        <f ca="1">ROUND(VLOOKUP($O111,age!$A$2:$M$479,13,FALSE),1)</f>
        <v>#N/A</v>
      </c>
      <c r="AC111" s="20" t="e">
        <f>ROUND(VLOOKUP($P111,ht!$A$2:$H$423,2,FALSE),1)</f>
        <v>#N/A</v>
      </c>
      <c r="AD111" s="38" t="e">
        <f>ROUND(VLOOKUP($P111,ht!$A$2:$H$423,3,FALSE),1)</f>
        <v>#N/A</v>
      </c>
      <c r="AE111" s="20" t="e">
        <f>ROUND(VLOOKUP($P111,ht!$A$2:$H$423,4,FALSE),1)</f>
        <v>#N/A</v>
      </c>
      <c r="AF111" s="20" t="e">
        <f>ROUND(VLOOKUP($P111,ht!$A$2:$H$423,5,FALSE),1)</f>
        <v>#N/A</v>
      </c>
      <c r="AG111" s="20" t="e">
        <f>ROUND(VLOOKUP($P111,ht!$A$2:$H$423,6,FALSE),1)</f>
        <v>#N/A</v>
      </c>
      <c r="AH111" s="20" t="e">
        <f>ROUND(VLOOKUP($P111,ht!$A$2:$H$423,7,FALSE),1)</f>
        <v>#N/A</v>
      </c>
      <c r="AI111" s="20" t="e">
        <f>ROUND(VLOOKUP($P111,ht!$A$2:$H$423,8,FALSE),1)</f>
        <v>#N/A</v>
      </c>
    </row>
    <row r="112" spans="1:35" x14ac:dyDescent="0.75">
      <c r="A112" s="4"/>
      <c r="B112" s="5"/>
      <c r="C112" s="6"/>
      <c r="D112" s="16"/>
      <c r="E112" s="6">
        <f t="shared" ca="1" si="9"/>
        <v>123.52054794520548</v>
      </c>
      <c r="F112" s="6">
        <f t="shared" ca="1" si="11"/>
        <v>123</v>
      </c>
      <c r="G112" s="6">
        <f t="shared" ca="1" si="12"/>
        <v>6</v>
      </c>
      <c r="H112" s="6"/>
      <c r="I112" s="6"/>
      <c r="J112" s="35" t="str">
        <f t="shared" si="17"/>
        <v/>
      </c>
      <c r="K112" s="35" t="str">
        <f t="shared" si="13"/>
        <v/>
      </c>
      <c r="L112" s="35" t="str">
        <f t="shared" si="14"/>
        <v/>
      </c>
      <c r="M112" s="36" t="str">
        <f>Profile!$B$14</f>
        <v>700101-1</v>
      </c>
      <c r="N112" s="37">
        <f t="shared" ca="1" si="10"/>
        <v>45085</v>
      </c>
      <c r="O112" s="20" t="str">
        <f t="shared" ca="1" si="15"/>
        <v>1482</v>
      </c>
      <c r="P112" s="20" t="str">
        <f t="shared" si="16"/>
        <v>0</v>
      </c>
      <c r="Q112" s="20" t="e">
        <f ca="1">ROUND(VLOOKUP($O112,age!$A$2:$M$479,2,FALSE),1)</f>
        <v>#N/A</v>
      </c>
      <c r="R112" s="20" t="e">
        <f ca="1">ROUND(VLOOKUP($O112,age!$A$2:$M$479,3,FALSE),1)</f>
        <v>#N/A</v>
      </c>
      <c r="S112" s="20" t="e">
        <f ca="1">ROUND(VLOOKUP($O112,age!$A$2:$M$479,4,FALSE),1)</f>
        <v>#N/A</v>
      </c>
      <c r="T112" s="20" t="e">
        <f ca="1">ROUND(VLOOKUP($O112,age!$A$2:$M$479,5,FALSE),1)</f>
        <v>#N/A</v>
      </c>
      <c r="U112" s="20" t="e">
        <f ca="1">ROUND(VLOOKUP($O112,age!$A$2:$M$479,6,FALSE),1)</f>
        <v>#N/A</v>
      </c>
      <c r="V112" s="20" t="e">
        <f ca="1">ROUND(VLOOKUP($O112,age!$A$2:$M$479,7,FALSE),1)</f>
        <v>#N/A</v>
      </c>
      <c r="W112" s="20" t="e">
        <f ca="1">ROUND(VLOOKUP($O112,age!$A$2:$M$479,8,FALSE),1)</f>
        <v>#N/A</v>
      </c>
      <c r="X112" s="20" t="e">
        <f ca="1">ROUND(VLOOKUP($O112,age!$A$2:$M$479,9,FALSE),1)</f>
        <v>#N/A</v>
      </c>
      <c r="Y112" s="20" t="e">
        <f ca="1">ROUND(VLOOKUP($O112,age!$A$2:$M$479,10,FALSE),1)</f>
        <v>#N/A</v>
      </c>
      <c r="Z112" s="20" t="e">
        <f ca="1">ROUND(VLOOKUP($O112,age!$A$2:$M$479,11,FALSE),1)</f>
        <v>#N/A</v>
      </c>
      <c r="AA112" s="20" t="e">
        <f ca="1">ROUND(VLOOKUP($O112,age!$A$2:$M$479,12,FALSE),1)</f>
        <v>#N/A</v>
      </c>
      <c r="AB112" s="20" t="e">
        <f ca="1">ROUND(VLOOKUP($O112,age!$A$2:$M$479,13,FALSE),1)</f>
        <v>#N/A</v>
      </c>
      <c r="AC112" s="20" t="e">
        <f>ROUND(VLOOKUP($P112,ht!$A$2:$H$423,2,FALSE),1)</f>
        <v>#N/A</v>
      </c>
      <c r="AD112" s="38" t="e">
        <f>ROUND(VLOOKUP($P112,ht!$A$2:$H$423,3,FALSE),1)</f>
        <v>#N/A</v>
      </c>
      <c r="AE112" s="20" t="e">
        <f>ROUND(VLOOKUP($P112,ht!$A$2:$H$423,4,FALSE),1)</f>
        <v>#N/A</v>
      </c>
      <c r="AF112" s="20" t="e">
        <f>ROUND(VLOOKUP($P112,ht!$A$2:$H$423,5,FALSE),1)</f>
        <v>#N/A</v>
      </c>
      <c r="AG112" s="20" t="e">
        <f>ROUND(VLOOKUP($P112,ht!$A$2:$H$423,6,FALSE),1)</f>
        <v>#N/A</v>
      </c>
      <c r="AH112" s="20" t="e">
        <f>ROUND(VLOOKUP($P112,ht!$A$2:$H$423,7,FALSE),1)</f>
        <v>#N/A</v>
      </c>
      <c r="AI112" s="20" t="e">
        <f>ROUND(VLOOKUP($P112,ht!$A$2:$H$423,8,FALSE),1)</f>
        <v>#N/A</v>
      </c>
    </row>
    <row r="113" spans="1:35" x14ac:dyDescent="0.75">
      <c r="A113" s="4"/>
      <c r="B113" s="5"/>
      <c r="C113" s="6"/>
      <c r="D113" s="16"/>
      <c r="E113" s="6">
        <f t="shared" ca="1" si="9"/>
        <v>123.52054794520548</v>
      </c>
      <c r="F113" s="6">
        <f t="shared" ca="1" si="11"/>
        <v>123</v>
      </c>
      <c r="G113" s="6">
        <f t="shared" ca="1" si="12"/>
        <v>6</v>
      </c>
      <c r="H113" s="6"/>
      <c r="I113" s="6"/>
      <c r="J113" s="35" t="str">
        <f t="shared" si="17"/>
        <v/>
      </c>
      <c r="K113" s="35" t="str">
        <f t="shared" si="13"/>
        <v/>
      </c>
      <c r="L113" s="35" t="str">
        <f t="shared" si="14"/>
        <v/>
      </c>
      <c r="M113" s="36" t="str">
        <f>Profile!$B$14</f>
        <v>700101-1</v>
      </c>
      <c r="N113" s="37">
        <f t="shared" ca="1" si="10"/>
        <v>45085</v>
      </c>
      <c r="O113" s="20" t="str">
        <f t="shared" ca="1" si="15"/>
        <v>1482</v>
      </c>
      <c r="P113" s="20" t="str">
        <f t="shared" si="16"/>
        <v>0</v>
      </c>
      <c r="Q113" s="20" t="e">
        <f ca="1">ROUND(VLOOKUP($O113,age!$A$2:$M$479,2,FALSE),1)</f>
        <v>#N/A</v>
      </c>
      <c r="R113" s="20" t="e">
        <f ca="1">ROUND(VLOOKUP($O113,age!$A$2:$M$479,3,FALSE),1)</f>
        <v>#N/A</v>
      </c>
      <c r="S113" s="20" t="e">
        <f ca="1">ROUND(VLOOKUP($O113,age!$A$2:$M$479,4,FALSE),1)</f>
        <v>#N/A</v>
      </c>
      <c r="T113" s="20" t="e">
        <f ca="1">ROUND(VLOOKUP($O113,age!$A$2:$M$479,5,FALSE),1)</f>
        <v>#N/A</v>
      </c>
      <c r="U113" s="20" t="e">
        <f ca="1">ROUND(VLOOKUP($O113,age!$A$2:$M$479,6,FALSE),1)</f>
        <v>#N/A</v>
      </c>
      <c r="V113" s="20" t="e">
        <f ca="1">ROUND(VLOOKUP($O113,age!$A$2:$M$479,7,FALSE),1)</f>
        <v>#N/A</v>
      </c>
      <c r="W113" s="20" t="e">
        <f ca="1">ROUND(VLOOKUP($O113,age!$A$2:$M$479,8,FALSE),1)</f>
        <v>#N/A</v>
      </c>
      <c r="X113" s="20" t="e">
        <f ca="1">ROUND(VLOOKUP($O113,age!$A$2:$M$479,9,FALSE),1)</f>
        <v>#N/A</v>
      </c>
      <c r="Y113" s="20" t="e">
        <f ca="1">ROUND(VLOOKUP($O113,age!$A$2:$M$479,10,FALSE),1)</f>
        <v>#N/A</v>
      </c>
      <c r="Z113" s="20" t="e">
        <f ca="1">ROUND(VLOOKUP($O113,age!$A$2:$M$479,11,FALSE),1)</f>
        <v>#N/A</v>
      </c>
      <c r="AA113" s="20" t="e">
        <f ca="1">ROUND(VLOOKUP($O113,age!$A$2:$M$479,12,FALSE),1)</f>
        <v>#N/A</v>
      </c>
      <c r="AB113" s="20" t="e">
        <f ca="1">ROUND(VLOOKUP($O113,age!$A$2:$M$479,13,FALSE),1)</f>
        <v>#N/A</v>
      </c>
      <c r="AC113" s="20" t="e">
        <f>ROUND(VLOOKUP($P113,ht!$A$2:$H$423,2,FALSE),1)</f>
        <v>#N/A</v>
      </c>
      <c r="AD113" s="38" t="e">
        <f>ROUND(VLOOKUP($P113,ht!$A$2:$H$423,3,FALSE),1)</f>
        <v>#N/A</v>
      </c>
      <c r="AE113" s="20" t="e">
        <f>ROUND(VLOOKUP($P113,ht!$A$2:$H$423,4,FALSE),1)</f>
        <v>#N/A</v>
      </c>
      <c r="AF113" s="20" t="e">
        <f>ROUND(VLOOKUP($P113,ht!$A$2:$H$423,5,FALSE),1)</f>
        <v>#N/A</v>
      </c>
      <c r="AG113" s="20" t="e">
        <f>ROUND(VLOOKUP($P113,ht!$A$2:$H$423,6,FALSE),1)</f>
        <v>#N/A</v>
      </c>
      <c r="AH113" s="20" t="e">
        <f>ROUND(VLOOKUP($P113,ht!$A$2:$H$423,7,FALSE),1)</f>
        <v>#N/A</v>
      </c>
      <c r="AI113" s="20" t="e">
        <f>ROUND(VLOOKUP($P113,ht!$A$2:$H$423,8,FALSE),1)</f>
        <v>#N/A</v>
      </c>
    </row>
    <row r="114" spans="1:35" x14ac:dyDescent="0.75">
      <c r="A114" s="4"/>
      <c r="B114" s="5"/>
      <c r="C114" s="6"/>
      <c r="D114" s="16"/>
      <c r="E114" s="6">
        <f t="shared" ca="1" si="9"/>
        <v>123.52054794520548</v>
      </c>
      <c r="F114" s="6">
        <f t="shared" ca="1" si="11"/>
        <v>123</v>
      </c>
      <c r="G114" s="6">
        <f t="shared" ca="1" si="12"/>
        <v>6</v>
      </c>
      <c r="H114" s="6"/>
      <c r="I114" s="6"/>
      <c r="J114" s="35" t="str">
        <f t="shared" si="17"/>
        <v/>
      </c>
      <c r="K114" s="35" t="str">
        <f t="shared" si="13"/>
        <v/>
      </c>
      <c r="L114" s="35" t="str">
        <f t="shared" si="14"/>
        <v/>
      </c>
      <c r="M114" s="36" t="str">
        <f>Profile!$B$14</f>
        <v>700101-1</v>
      </c>
      <c r="N114" s="37">
        <f t="shared" ca="1" si="10"/>
        <v>45085</v>
      </c>
      <c r="O114" s="20" t="str">
        <f t="shared" ca="1" si="15"/>
        <v>1482</v>
      </c>
      <c r="P114" s="20" t="str">
        <f t="shared" si="16"/>
        <v>0</v>
      </c>
      <c r="Q114" s="20" t="e">
        <f ca="1">ROUND(VLOOKUP($O114,age!$A$2:$M$479,2,FALSE),1)</f>
        <v>#N/A</v>
      </c>
      <c r="R114" s="20" t="e">
        <f ca="1">ROUND(VLOOKUP($O114,age!$A$2:$M$479,3,FALSE),1)</f>
        <v>#N/A</v>
      </c>
      <c r="S114" s="20" t="e">
        <f ca="1">ROUND(VLOOKUP($O114,age!$A$2:$M$479,4,FALSE),1)</f>
        <v>#N/A</v>
      </c>
      <c r="T114" s="20" t="e">
        <f ca="1">ROUND(VLOOKUP($O114,age!$A$2:$M$479,5,FALSE),1)</f>
        <v>#N/A</v>
      </c>
      <c r="U114" s="20" t="e">
        <f ca="1">ROUND(VLOOKUP($O114,age!$A$2:$M$479,6,FALSE),1)</f>
        <v>#N/A</v>
      </c>
      <c r="V114" s="20" t="e">
        <f ca="1">ROUND(VLOOKUP($O114,age!$A$2:$M$479,7,FALSE),1)</f>
        <v>#N/A</v>
      </c>
      <c r="W114" s="20" t="e">
        <f ca="1">ROUND(VLOOKUP($O114,age!$A$2:$M$479,8,FALSE),1)</f>
        <v>#N/A</v>
      </c>
      <c r="X114" s="20" t="e">
        <f ca="1">ROUND(VLOOKUP($O114,age!$A$2:$M$479,9,FALSE),1)</f>
        <v>#N/A</v>
      </c>
      <c r="Y114" s="20" t="e">
        <f ca="1">ROUND(VLOOKUP($O114,age!$A$2:$M$479,10,FALSE),1)</f>
        <v>#N/A</v>
      </c>
      <c r="Z114" s="20" t="e">
        <f ca="1">ROUND(VLOOKUP($O114,age!$A$2:$M$479,11,FALSE),1)</f>
        <v>#N/A</v>
      </c>
      <c r="AA114" s="20" t="e">
        <f ca="1">ROUND(VLOOKUP($O114,age!$A$2:$M$479,12,FALSE),1)</f>
        <v>#N/A</v>
      </c>
      <c r="AB114" s="20" t="e">
        <f ca="1">ROUND(VLOOKUP($O114,age!$A$2:$M$479,13,FALSE),1)</f>
        <v>#N/A</v>
      </c>
      <c r="AC114" s="20" t="e">
        <f>ROUND(VLOOKUP($P114,ht!$A$2:$H$423,2,FALSE),1)</f>
        <v>#N/A</v>
      </c>
      <c r="AD114" s="38" t="e">
        <f>ROUND(VLOOKUP($P114,ht!$A$2:$H$423,3,FALSE),1)</f>
        <v>#N/A</v>
      </c>
      <c r="AE114" s="20" t="e">
        <f>ROUND(VLOOKUP($P114,ht!$A$2:$H$423,4,FALSE),1)</f>
        <v>#N/A</v>
      </c>
      <c r="AF114" s="20" t="e">
        <f>ROUND(VLOOKUP($P114,ht!$A$2:$H$423,5,FALSE),1)</f>
        <v>#N/A</v>
      </c>
      <c r="AG114" s="20" t="e">
        <f>ROUND(VLOOKUP($P114,ht!$A$2:$H$423,6,FALSE),1)</f>
        <v>#N/A</v>
      </c>
      <c r="AH114" s="20" t="e">
        <f>ROUND(VLOOKUP($P114,ht!$A$2:$H$423,7,FALSE),1)</f>
        <v>#N/A</v>
      </c>
      <c r="AI114" s="20" t="e">
        <f>ROUND(VLOOKUP($P114,ht!$A$2:$H$423,8,FALSE),1)</f>
        <v>#N/A</v>
      </c>
    </row>
    <row r="115" spans="1:35" x14ac:dyDescent="0.75">
      <c r="A115" s="4"/>
      <c r="B115" s="5"/>
      <c r="C115" s="6"/>
      <c r="D115" s="16"/>
      <c r="E115" s="6">
        <f t="shared" ca="1" si="9"/>
        <v>123.52054794520548</v>
      </c>
      <c r="F115" s="6">
        <f t="shared" ca="1" si="11"/>
        <v>123</v>
      </c>
      <c r="G115" s="6">
        <f t="shared" ca="1" si="12"/>
        <v>6</v>
      </c>
      <c r="H115" s="6"/>
      <c r="I115" s="6"/>
      <c r="J115" s="35" t="str">
        <f t="shared" si="17"/>
        <v/>
      </c>
      <c r="K115" s="35" t="str">
        <f t="shared" si="13"/>
        <v/>
      </c>
      <c r="L115" s="35" t="str">
        <f t="shared" si="14"/>
        <v/>
      </c>
      <c r="M115" s="36" t="str">
        <f>Profile!$B$14</f>
        <v>700101-1</v>
      </c>
      <c r="N115" s="37">
        <f t="shared" ca="1" si="10"/>
        <v>45085</v>
      </c>
      <c r="O115" s="20" t="str">
        <f t="shared" ca="1" si="15"/>
        <v>1482</v>
      </c>
      <c r="P115" s="20" t="str">
        <f t="shared" si="16"/>
        <v>0</v>
      </c>
      <c r="Q115" s="20" t="e">
        <f ca="1">ROUND(VLOOKUP($O115,age!$A$2:$M$479,2,FALSE),1)</f>
        <v>#N/A</v>
      </c>
      <c r="R115" s="20" t="e">
        <f ca="1">ROUND(VLOOKUP($O115,age!$A$2:$M$479,3,FALSE),1)</f>
        <v>#N/A</v>
      </c>
      <c r="S115" s="20" t="e">
        <f ca="1">ROUND(VLOOKUP($O115,age!$A$2:$M$479,4,FALSE),1)</f>
        <v>#N/A</v>
      </c>
      <c r="T115" s="20" t="e">
        <f ca="1">ROUND(VLOOKUP($O115,age!$A$2:$M$479,5,FALSE),1)</f>
        <v>#N/A</v>
      </c>
      <c r="U115" s="20" t="e">
        <f ca="1">ROUND(VLOOKUP($O115,age!$A$2:$M$479,6,FALSE),1)</f>
        <v>#N/A</v>
      </c>
      <c r="V115" s="20" t="e">
        <f ca="1">ROUND(VLOOKUP($O115,age!$A$2:$M$479,7,FALSE),1)</f>
        <v>#N/A</v>
      </c>
      <c r="W115" s="20" t="e">
        <f ca="1">ROUND(VLOOKUP($O115,age!$A$2:$M$479,8,FALSE),1)</f>
        <v>#N/A</v>
      </c>
      <c r="X115" s="20" t="e">
        <f ca="1">ROUND(VLOOKUP($O115,age!$A$2:$M$479,9,FALSE),1)</f>
        <v>#N/A</v>
      </c>
      <c r="Y115" s="20" t="e">
        <f ca="1">ROUND(VLOOKUP($O115,age!$A$2:$M$479,10,FALSE),1)</f>
        <v>#N/A</v>
      </c>
      <c r="Z115" s="20" t="e">
        <f ca="1">ROUND(VLOOKUP($O115,age!$A$2:$M$479,11,FALSE),1)</f>
        <v>#N/A</v>
      </c>
      <c r="AA115" s="20" t="e">
        <f ca="1">ROUND(VLOOKUP($O115,age!$A$2:$M$479,12,FALSE),1)</f>
        <v>#N/A</v>
      </c>
      <c r="AB115" s="20" t="e">
        <f ca="1">ROUND(VLOOKUP($O115,age!$A$2:$M$479,13,FALSE),1)</f>
        <v>#N/A</v>
      </c>
      <c r="AC115" s="20" t="e">
        <f>ROUND(VLOOKUP($P115,ht!$A$2:$H$423,2,FALSE),1)</f>
        <v>#N/A</v>
      </c>
      <c r="AD115" s="38" t="e">
        <f>ROUND(VLOOKUP($P115,ht!$A$2:$H$423,3,FALSE),1)</f>
        <v>#N/A</v>
      </c>
      <c r="AE115" s="20" t="e">
        <f>ROUND(VLOOKUP($P115,ht!$A$2:$H$423,4,FALSE),1)</f>
        <v>#N/A</v>
      </c>
      <c r="AF115" s="20" t="e">
        <f>ROUND(VLOOKUP($P115,ht!$A$2:$H$423,5,FALSE),1)</f>
        <v>#N/A</v>
      </c>
      <c r="AG115" s="20" t="e">
        <f>ROUND(VLOOKUP($P115,ht!$A$2:$H$423,6,FALSE),1)</f>
        <v>#N/A</v>
      </c>
      <c r="AH115" s="20" t="e">
        <f>ROUND(VLOOKUP($P115,ht!$A$2:$H$423,7,FALSE),1)</f>
        <v>#N/A</v>
      </c>
      <c r="AI115" s="20" t="e">
        <f>ROUND(VLOOKUP($P115,ht!$A$2:$H$423,8,FALSE),1)</f>
        <v>#N/A</v>
      </c>
    </row>
    <row r="116" spans="1:35" x14ac:dyDescent="0.75">
      <c r="A116" s="4"/>
      <c r="B116" s="5"/>
      <c r="C116" s="6"/>
      <c r="D116" s="16"/>
      <c r="E116" s="6">
        <f t="shared" ca="1" si="9"/>
        <v>123.52054794520548</v>
      </c>
      <c r="F116" s="6">
        <f t="shared" ca="1" si="11"/>
        <v>123</v>
      </c>
      <c r="G116" s="6">
        <f t="shared" ca="1" si="12"/>
        <v>6</v>
      </c>
      <c r="H116" s="6"/>
      <c r="I116" s="6"/>
      <c r="J116" s="35" t="str">
        <f t="shared" si="17"/>
        <v/>
      </c>
      <c r="K116" s="35" t="str">
        <f t="shared" si="13"/>
        <v/>
      </c>
      <c r="L116" s="35" t="str">
        <f t="shared" si="14"/>
        <v/>
      </c>
      <c r="M116" s="36" t="str">
        <f>Profile!$B$14</f>
        <v>700101-1</v>
      </c>
      <c r="N116" s="37">
        <f t="shared" ca="1" si="10"/>
        <v>45085</v>
      </c>
      <c r="O116" s="20" t="str">
        <f t="shared" ca="1" si="15"/>
        <v>1482</v>
      </c>
      <c r="P116" s="20" t="str">
        <f t="shared" si="16"/>
        <v>0</v>
      </c>
      <c r="Q116" s="20" t="e">
        <f ca="1">ROUND(VLOOKUP($O116,age!$A$2:$M$479,2,FALSE),1)</f>
        <v>#N/A</v>
      </c>
      <c r="R116" s="20" t="e">
        <f ca="1">ROUND(VLOOKUP($O116,age!$A$2:$M$479,3,FALSE),1)</f>
        <v>#N/A</v>
      </c>
      <c r="S116" s="20" t="e">
        <f ca="1">ROUND(VLOOKUP($O116,age!$A$2:$M$479,4,FALSE),1)</f>
        <v>#N/A</v>
      </c>
      <c r="T116" s="20" t="e">
        <f ca="1">ROUND(VLOOKUP($O116,age!$A$2:$M$479,5,FALSE),1)</f>
        <v>#N/A</v>
      </c>
      <c r="U116" s="20" t="e">
        <f ca="1">ROUND(VLOOKUP($O116,age!$A$2:$M$479,6,FALSE),1)</f>
        <v>#N/A</v>
      </c>
      <c r="V116" s="20" t="e">
        <f ca="1">ROUND(VLOOKUP($O116,age!$A$2:$M$479,7,FALSE),1)</f>
        <v>#N/A</v>
      </c>
      <c r="W116" s="20" t="e">
        <f ca="1">ROUND(VLOOKUP($O116,age!$A$2:$M$479,8,FALSE),1)</f>
        <v>#N/A</v>
      </c>
      <c r="X116" s="20" t="e">
        <f ca="1">ROUND(VLOOKUP($O116,age!$A$2:$M$479,9,FALSE),1)</f>
        <v>#N/A</v>
      </c>
      <c r="Y116" s="20" t="e">
        <f ca="1">ROUND(VLOOKUP($O116,age!$A$2:$M$479,10,FALSE),1)</f>
        <v>#N/A</v>
      </c>
      <c r="Z116" s="20" t="e">
        <f ca="1">ROUND(VLOOKUP($O116,age!$A$2:$M$479,11,FALSE),1)</f>
        <v>#N/A</v>
      </c>
      <c r="AA116" s="20" t="e">
        <f ca="1">ROUND(VLOOKUP($O116,age!$A$2:$M$479,12,FALSE),1)</f>
        <v>#N/A</v>
      </c>
      <c r="AB116" s="20" t="e">
        <f ca="1">ROUND(VLOOKUP($O116,age!$A$2:$M$479,13,FALSE),1)</f>
        <v>#N/A</v>
      </c>
      <c r="AC116" s="20" t="e">
        <f>ROUND(VLOOKUP($P116,ht!$A$2:$H$423,2,FALSE),1)</f>
        <v>#N/A</v>
      </c>
      <c r="AD116" s="38" t="e">
        <f>ROUND(VLOOKUP($P116,ht!$A$2:$H$423,3,FALSE),1)</f>
        <v>#N/A</v>
      </c>
      <c r="AE116" s="20" t="e">
        <f>ROUND(VLOOKUP($P116,ht!$A$2:$H$423,4,FALSE),1)</f>
        <v>#N/A</v>
      </c>
      <c r="AF116" s="20" t="e">
        <f>ROUND(VLOOKUP($P116,ht!$A$2:$H$423,5,FALSE),1)</f>
        <v>#N/A</v>
      </c>
      <c r="AG116" s="20" t="e">
        <f>ROUND(VLOOKUP($P116,ht!$A$2:$H$423,6,FALSE),1)</f>
        <v>#N/A</v>
      </c>
      <c r="AH116" s="20" t="e">
        <f>ROUND(VLOOKUP($P116,ht!$A$2:$H$423,7,FALSE),1)</f>
        <v>#N/A</v>
      </c>
      <c r="AI116" s="20" t="e">
        <f>ROUND(VLOOKUP($P116,ht!$A$2:$H$423,8,FALSE),1)</f>
        <v>#N/A</v>
      </c>
    </row>
    <row r="117" spans="1:35" x14ac:dyDescent="0.75">
      <c r="A117" s="4"/>
      <c r="B117" s="5"/>
      <c r="C117" s="6"/>
      <c r="D117" s="16"/>
      <c r="E117" s="6">
        <f t="shared" ca="1" si="9"/>
        <v>123.52054794520548</v>
      </c>
      <c r="F117" s="6">
        <f t="shared" ca="1" si="11"/>
        <v>123</v>
      </c>
      <c r="G117" s="6">
        <f t="shared" ca="1" si="12"/>
        <v>6</v>
      </c>
      <c r="H117" s="6"/>
      <c r="I117" s="6"/>
      <c r="J117" s="35" t="str">
        <f t="shared" si="17"/>
        <v/>
      </c>
      <c r="K117" s="35" t="str">
        <f t="shared" si="13"/>
        <v/>
      </c>
      <c r="L117" s="35" t="str">
        <f t="shared" si="14"/>
        <v/>
      </c>
      <c r="M117" s="36" t="str">
        <f>Profile!$B$14</f>
        <v>700101-1</v>
      </c>
      <c r="N117" s="37">
        <f t="shared" ca="1" si="10"/>
        <v>45085</v>
      </c>
      <c r="O117" s="20" t="str">
        <f t="shared" ca="1" si="15"/>
        <v>1482</v>
      </c>
      <c r="P117" s="20" t="str">
        <f t="shared" si="16"/>
        <v>0</v>
      </c>
      <c r="Q117" s="20" t="e">
        <f ca="1">ROUND(VLOOKUP($O117,age!$A$2:$M$479,2,FALSE),1)</f>
        <v>#N/A</v>
      </c>
      <c r="R117" s="20" t="e">
        <f ca="1">ROUND(VLOOKUP($O117,age!$A$2:$M$479,3,FALSE),1)</f>
        <v>#N/A</v>
      </c>
      <c r="S117" s="20" t="e">
        <f ca="1">ROUND(VLOOKUP($O117,age!$A$2:$M$479,4,FALSE),1)</f>
        <v>#N/A</v>
      </c>
      <c r="T117" s="20" t="e">
        <f ca="1">ROUND(VLOOKUP($O117,age!$A$2:$M$479,5,FALSE),1)</f>
        <v>#N/A</v>
      </c>
      <c r="U117" s="20" t="e">
        <f ca="1">ROUND(VLOOKUP($O117,age!$A$2:$M$479,6,FALSE),1)</f>
        <v>#N/A</v>
      </c>
      <c r="V117" s="20" t="e">
        <f ca="1">ROUND(VLOOKUP($O117,age!$A$2:$M$479,7,FALSE),1)</f>
        <v>#N/A</v>
      </c>
      <c r="W117" s="20" t="e">
        <f ca="1">ROUND(VLOOKUP($O117,age!$A$2:$M$479,8,FALSE),1)</f>
        <v>#N/A</v>
      </c>
      <c r="X117" s="20" t="e">
        <f ca="1">ROUND(VLOOKUP($O117,age!$A$2:$M$479,9,FALSE),1)</f>
        <v>#N/A</v>
      </c>
      <c r="Y117" s="20" t="e">
        <f ca="1">ROUND(VLOOKUP($O117,age!$A$2:$M$479,10,FALSE),1)</f>
        <v>#N/A</v>
      </c>
      <c r="Z117" s="20" t="e">
        <f ca="1">ROUND(VLOOKUP($O117,age!$A$2:$M$479,11,FALSE),1)</f>
        <v>#N/A</v>
      </c>
      <c r="AA117" s="20" t="e">
        <f ca="1">ROUND(VLOOKUP($O117,age!$A$2:$M$479,12,FALSE),1)</f>
        <v>#N/A</v>
      </c>
      <c r="AB117" s="20" t="e">
        <f ca="1">ROUND(VLOOKUP($O117,age!$A$2:$M$479,13,FALSE),1)</f>
        <v>#N/A</v>
      </c>
      <c r="AC117" s="20" t="e">
        <f>ROUND(VLOOKUP($P117,ht!$A$2:$H$423,2,FALSE),1)</f>
        <v>#N/A</v>
      </c>
      <c r="AD117" s="38" t="e">
        <f>ROUND(VLOOKUP($P117,ht!$A$2:$H$423,3,FALSE),1)</f>
        <v>#N/A</v>
      </c>
      <c r="AE117" s="20" t="e">
        <f>ROUND(VLOOKUP($P117,ht!$A$2:$H$423,4,FALSE),1)</f>
        <v>#N/A</v>
      </c>
      <c r="AF117" s="20" t="e">
        <f>ROUND(VLOOKUP($P117,ht!$A$2:$H$423,5,FALSE),1)</f>
        <v>#N/A</v>
      </c>
      <c r="AG117" s="20" t="e">
        <f>ROUND(VLOOKUP($P117,ht!$A$2:$H$423,6,FALSE),1)</f>
        <v>#N/A</v>
      </c>
      <c r="AH117" s="20" t="e">
        <f>ROUND(VLOOKUP($P117,ht!$A$2:$H$423,7,FALSE),1)</f>
        <v>#N/A</v>
      </c>
      <c r="AI117" s="20" t="e">
        <f>ROUND(VLOOKUP($P117,ht!$A$2:$H$423,8,FALSE),1)</f>
        <v>#N/A</v>
      </c>
    </row>
    <row r="118" spans="1:35" x14ac:dyDescent="0.75">
      <c r="A118" s="4"/>
      <c r="B118" s="5"/>
      <c r="C118" s="6"/>
      <c r="D118" s="16"/>
      <c r="E118" s="6">
        <f t="shared" ca="1" si="9"/>
        <v>123.52054794520548</v>
      </c>
      <c r="F118" s="6">
        <f t="shared" ca="1" si="11"/>
        <v>123</v>
      </c>
      <c r="G118" s="6">
        <f t="shared" ca="1" si="12"/>
        <v>6</v>
      </c>
      <c r="H118" s="6"/>
      <c r="I118" s="6"/>
      <c r="J118" s="35" t="str">
        <f t="shared" si="17"/>
        <v/>
      </c>
      <c r="K118" s="35" t="str">
        <f t="shared" si="13"/>
        <v/>
      </c>
      <c r="L118" s="35" t="str">
        <f t="shared" si="14"/>
        <v/>
      </c>
      <c r="M118" s="36" t="str">
        <f>Profile!$B$14</f>
        <v>700101-1</v>
      </c>
      <c r="N118" s="37">
        <f t="shared" ca="1" si="10"/>
        <v>45085</v>
      </c>
      <c r="O118" s="20" t="str">
        <f t="shared" ca="1" si="15"/>
        <v>1482</v>
      </c>
      <c r="P118" s="20" t="str">
        <f t="shared" si="16"/>
        <v>0</v>
      </c>
      <c r="Q118" s="20" t="e">
        <f ca="1">ROUND(VLOOKUP($O118,age!$A$2:$M$479,2,FALSE),1)</f>
        <v>#N/A</v>
      </c>
      <c r="R118" s="20" t="e">
        <f ca="1">ROUND(VLOOKUP($O118,age!$A$2:$M$479,3,FALSE),1)</f>
        <v>#N/A</v>
      </c>
      <c r="S118" s="20" t="e">
        <f ca="1">ROUND(VLOOKUP($O118,age!$A$2:$M$479,4,FALSE),1)</f>
        <v>#N/A</v>
      </c>
      <c r="T118" s="20" t="e">
        <f ca="1">ROUND(VLOOKUP($O118,age!$A$2:$M$479,5,FALSE),1)</f>
        <v>#N/A</v>
      </c>
      <c r="U118" s="20" t="e">
        <f ca="1">ROUND(VLOOKUP($O118,age!$A$2:$M$479,6,FALSE),1)</f>
        <v>#N/A</v>
      </c>
      <c r="V118" s="20" t="e">
        <f ca="1">ROUND(VLOOKUP($O118,age!$A$2:$M$479,7,FALSE),1)</f>
        <v>#N/A</v>
      </c>
      <c r="W118" s="20" t="e">
        <f ca="1">ROUND(VLOOKUP($O118,age!$A$2:$M$479,8,FALSE),1)</f>
        <v>#N/A</v>
      </c>
      <c r="X118" s="20" t="e">
        <f ca="1">ROUND(VLOOKUP($O118,age!$A$2:$M$479,9,FALSE),1)</f>
        <v>#N/A</v>
      </c>
      <c r="Y118" s="20" t="e">
        <f ca="1">ROUND(VLOOKUP($O118,age!$A$2:$M$479,10,FALSE),1)</f>
        <v>#N/A</v>
      </c>
      <c r="Z118" s="20" t="e">
        <f ca="1">ROUND(VLOOKUP($O118,age!$A$2:$M$479,11,FALSE),1)</f>
        <v>#N/A</v>
      </c>
      <c r="AA118" s="20" t="e">
        <f ca="1">ROUND(VLOOKUP($O118,age!$A$2:$M$479,12,FALSE),1)</f>
        <v>#N/A</v>
      </c>
      <c r="AB118" s="20" t="e">
        <f ca="1">ROUND(VLOOKUP($O118,age!$A$2:$M$479,13,FALSE),1)</f>
        <v>#N/A</v>
      </c>
      <c r="AC118" s="20" t="e">
        <f>ROUND(VLOOKUP($P118,ht!$A$2:$H$423,2,FALSE),1)</f>
        <v>#N/A</v>
      </c>
      <c r="AD118" s="38" t="e">
        <f>ROUND(VLOOKUP($P118,ht!$A$2:$H$423,3,FALSE),1)</f>
        <v>#N/A</v>
      </c>
      <c r="AE118" s="20" t="e">
        <f>ROUND(VLOOKUP($P118,ht!$A$2:$H$423,4,FALSE),1)</f>
        <v>#N/A</v>
      </c>
      <c r="AF118" s="20" t="e">
        <f>ROUND(VLOOKUP($P118,ht!$A$2:$H$423,5,FALSE),1)</f>
        <v>#N/A</v>
      </c>
      <c r="AG118" s="20" t="e">
        <f>ROUND(VLOOKUP($P118,ht!$A$2:$H$423,6,FALSE),1)</f>
        <v>#N/A</v>
      </c>
      <c r="AH118" s="20" t="e">
        <f>ROUND(VLOOKUP($P118,ht!$A$2:$H$423,7,FALSE),1)</f>
        <v>#N/A</v>
      </c>
      <c r="AI118" s="20" t="e">
        <f>ROUND(VLOOKUP($P118,ht!$A$2:$H$423,8,FALSE),1)</f>
        <v>#N/A</v>
      </c>
    </row>
    <row r="119" spans="1:35" x14ac:dyDescent="0.75">
      <c r="A119" s="4"/>
      <c r="B119" s="5"/>
      <c r="C119" s="6"/>
      <c r="D119" s="16"/>
      <c r="E119" s="6">
        <f t="shared" ca="1" si="9"/>
        <v>123.52054794520548</v>
      </c>
      <c r="F119" s="6">
        <f t="shared" ca="1" si="11"/>
        <v>123</v>
      </c>
      <c r="G119" s="6">
        <f t="shared" ca="1" si="12"/>
        <v>6</v>
      </c>
      <c r="H119" s="6"/>
      <c r="I119" s="6"/>
      <c r="J119" s="35" t="str">
        <f t="shared" si="17"/>
        <v/>
      </c>
      <c r="K119" s="35" t="str">
        <f t="shared" si="13"/>
        <v/>
      </c>
      <c r="L119" s="35" t="str">
        <f t="shared" si="14"/>
        <v/>
      </c>
      <c r="M119" s="36" t="str">
        <f>Profile!$B$14</f>
        <v>700101-1</v>
      </c>
      <c r="N119" s="37">
        <f t="shared" ca="1" si="10"/>
        <v>45085</v>
      </c>
      <c r="O119" s="20" t="str">
        <f t="shared" ca="1" si="15"/>
        <v>1482</v>
      </c>
      <c r="P119" s="20" t="str">
        <f t="shared" si="16"/>
        <v>0</v>
      </c>
      <c r="Q119" s="20" t="e">
        <f ca="1">ROUND(VLOOKUP($O119,age!$A$2:$M$479,2,FALSE),1)</f>
        <v>#N/A</v>
      </c>
      <c r="R119" s="20" t="e">
        <f ca="1">ROUND(VLOOKUP($O119,age!$A$2:$M$479,3,FALSE),1)</f>
        <v>#N/A</v>
      </c>
      <c r="S119" s="20" t="e">
        <f ca="1">ROUND(VLOOKUP($O119,age!$A$2:$M$479,4,FALSE),1)</f>
        <v>#N/A</v>
      </c>
      <c r="T119" s="20" t="e">
        <f ca="1">ROUND(VLOOKUP($O119,age!$A$2:$M$479,5,FALSE),1)</f>
        <v>#N/A</v>
      </c>
      <c r="U119" s="20" t="e">
        <f ca="1">ROUND(VLOOKUP($O119,age!$A$2:$M$479,6,FALSE),1)</f>
        <v>#N/A</v>
      </c>
      <c r="V119" s="20" t="e">
        <f ca="1">ROUND(VLOOKUP($O119,age!$A$2:$M$479,7,FALSE),1)</f>
        <v>#N/A</v>
      </c>
      <c r="W119" s="20" t="e">
        <f ca="1">ROUND(VLOOKUP($O119,age!$A$2:$M$479,8,FALSE),1)</f>
        <v>#N/A</v>
      </c>
      <c r="X119" s="20" t="e">
        <f ca="1">ROUND(VLOOKUP($O119,age!$A$2:$M$479,9,FALSE),1)</f>
        <v>#N/A</v>
      </c>
      <c r="Y119" s="20" t="e">
        <f ca="1">ROUND(VLOOKUP($O119,age!$A$2:$M$479,10,FALSE),1)</f>
        <v>#N/A</v>
      </c>
      <c r="Z119" s="20" t="e">
        <f ca="1">ROUND(VLOOKUP($O119,age!$A$2:$M$479,11,FALSE),1)</f>
        <v>#N/A</v>
      </c>
      <c r="AA119" s="20" t="e">
        <f ca="1">ROUND(VLOOKUP($O119,age!$A$2:$M$479,12,FALSE),1)</f>
        <v>#N/A</v>
      </c>
      <c r="AB119" s="20" t="e">
        <f ca="1">ROUND(VLOOKUP($O119,age!$A$2:$M$479,13,FALSE),1)</f>
        <v>#N/A</v>
      </c>
      <c r="AC119" s="20" t="e">
        <f>ROUND(VLOOKUP($P119,ht!$A$2:$H$423,2,FALSE),1)</f>
        <v>#N/A</v>
      </c>
      <c r="AD119" s="38" t="e">
        <f>ROUND(VLOOKUP($P119,ht!$A$2:$H$423,3,FALSE),1)</f>
        <v>#N/A</v>
      </c>
      <c r="AE119" s="20" t="e">
        <f>ROUND(VLOOKUP($P119,ht!$A$2:$H$423,4,FALSE),1)</f>
        <v>#N/A</v>
      </c>
      <c r="AF119" s="20" t="e">
        <f>ROUND(VLOOKUP($P119,ht!$A$2:$H$423,5,FALSE),1)</f>
        <v>#N/A</v>
      </c>
      <c r="AG119" s="20" t="e">
        <f>ROUND(VLOOKUP($P119,ht!$A$2:$H$423,6,FALSE),1)</f>
        <v>#N/A</v>
      </c>
      <c r="AH119" s="20" t="e">
        <f>ROUND(VLOOKUP($P119,ht!$A$2:$H$423,7,FALSE),1)</f>
        <v>#N/A</v>
      </c>
      <c r="AI119" s="20" t="e">
        <f>ROUND(VLOOKUP($P119,ht!$A$2:$H$423,8,FALSE),1)</f>
        <v>#N/A</v>
      </c>
    </row>
    <row r="120" spans="1:35" x14ac:dyDescent="0.75">
      <c r="A120" s="4"/>
      <c r="B120" s="5"/>
      <c r="C120" s="6"/>
      <c r="D120" s="16"/>
      <c r="E120" s="6">
        <f t="shared" ca="1" si="9"/>
        <v>123.52054794520548</v>
      </c>
      <c r="F120" s="6">
        <f t="shared" ca="1" si="11"/>
        <v>123</v>
      </c>
      <c r="G120" s="6">
        <f t="shared" ca="1" si="12"/>
        <v>6</v>
      </c>
      <c r="H120" s="6"/>
      <c r="I120" s="6"/>
      <c r="J120" s="35" t="str">
        <f t="shared" si="17"/>
        <v/>
      </c>
      <c r="K120" s="35" t="str">
        <f t="shared" si="13"/>
        <v/>
      </c>
      <c r="L120" s="35" t="str">
        <f t="shared" si="14"/>
        <v/>
      </c>
      <c r="M120" s="36" t="str">
        <f>Profile!$B$14</f>
        <v>700101-1</v>
      </c>
      <c r="N120" s="37">
        <f t="shared" ca="1" si="10"/>
        <v>45085</v>
      </c>
      <c r="O120" s="20" t="str">
        <f t="shared" ca="1" si="15"/>
        <v>1482</v>
      </c>
      <c r="P120" s="20" t="str">
        <f t="shared" si="16"/>
        <v>0</v>
      </c>
      <c r="Q120" s="20" t="e">
        <f ca="1">ROUND(VLOOKUP($O120,age!$A$2:$M$479,2,FALSE),1)</f>
        <v>#N/A</v>
      </c>
      <c r="R120" s="20" t="e">
        <f ca="1">ROUND(VLOOKUP($O120,age!$A$2:$M$479,3,FALSE),1)</f>
        <v>#N/A</v>
      </c>
      <c r="S120" s="20" t="e">
        <f ca="1">ROUND(VLOOKUP($O120,age!$A$2:$M$479,4,FALSE),1)</f>
        <v>#N/A</v>
      </c>
      <c r="T120" s="20" t="e">
        <f ca="1">ROUND(VLOOKUP($O120,age!$A$2:$M$479,5,FALSE),1)</f>
        <v>#N/A</v>
      </c>
      <c r="U120" s="20" t="e">
        <f ca="1">ROUND(VLOOKUP($O120,age!$A$2:$M$479,6,FALSE),1)</f>
        <v>#N/A</v>
      </c>
      <c r="V120" s="20" t="e">
        <f ca="1">ROUND(VLOOKUP($O120,age!$A$2:$M$479,7,FALSE),1)</f>
        <v>#N/A</v>
      </c>
      <c r="W120" s="20" t="e">
        <f ca="1">ROUND(VLOOKUP($O120,age!$A$2:$M$479,8,FALSE),1)</f>
        <v>#N/A</v>
      </c>
      <c r="X120" s="20" t="e">
        <f ca="1">ROUND(VLOOKUP($O120,age!$A$2:$M$479,9,FALSE),1)</f>
        <v>#N/A</v>
      </c>
      <c r="Y120" s="20" t="e">
        <f ca="1">ROUND(VLOOKUP($O120,age!$A$2:$M$479,10,FALSE),1)</f>
        <v>#N/A</v>
      </c>
      <c r="Z120" s="20" t="e">
        <f ca="1">ROUND(VLOOKUP($O120,age!$A$2:$M$479,11,FALSE),1)</f>
        <v>#N/A</v>
      </c>
      <c r="AA120" s="20" t="e">
        <f ca="1">ROUND(VLOOKUP($O120,age!$A$2:$M$479,12,FALSE),1)</f>
        <v>#N/A</v>
      </c>
      <c r="AB120" s="20" t="e">
        <f ca="1">ROUND(VLOOKUP($O120,age!$A$2:$M$479,13,FALSE),1)</f>
        <v>#N/A</v>
      </c>
      <c r="AC120" s="20" t="e">
        <f>ROUND(VLOOKUP($P120,ht!$A$2:$H$423,2,FALSE),1)</f>
        <v>#N/A</v>
      </c>
      <c r="AD120" s="38" t="e">
        <f>ROUND(VLOOKUP($P120,ht!$A$2:$H$423,3,FALSE),1)</f>
        <v>#N/A</v>
      </c>
      <c r="AE120" s="20" t="e">
        <f>ROUND(VLOOKUP($P120,ht!$A$2:$H$423,4,FALSE),1)</f>
        <v>#N/A</v>
      </c>
      <c r="AF120" s="20" t="e">
        <f>ROUND(VLOOKUP($P120,ht!$A$2:$H$423,5,FALSE),1)</f>
        <v>#N/A</v>
      </c>
      <c r="AG120" s="20" t="e">
        <f>ROUND(VLOOKUP($P120,ht!$A$2:$H$423,6,FALSE),1)</f>
        <v>#N/A</v>
      </c>
      <c r="AH120" s="20" t="e">
        <f>ROUND(VLOOKUP($P120,ht!$A$2:$H$423,7,FALSE),1)</f>
        <v>#N/A</v>
      </c>
      <c r="AI120" s="20" t="e">
        <f>ROUND(VLOOKUP($P120,ht!$A$2:$H$423,8,FALSE),1)</f>
        <v>#N/A</v>
      </c>
    </row>
    <row r="121" spans="1:35" x14ac:dyDescent="0.75">
      <c r="A121" s="4"/>
      <c r="B121" s="5"/>
      <c r="C121" s="6"/>
      <c r="D121" s="16"/>
      <c r="E121" s="6">
        <f t="shared" ca="1" si="9"/>
        <v>123.52054794520548</v>
      </c>
      <c r="F121" s="6">
        <f t="shared" ca="1" si="11"/>
        <v>123</v>
      </c>
      <c r="G121" s="6">
        <f t="shared" ca="1" si="12"/>
        <v>6</v>
      </c>
      <c r="H121" s="6"/>
      <c r="I121" s="6"/>
      <c r="J121" s="35" t="str">
        <f t="shared" si="17"/>
        <v/>
      </c>
      <c r="K121" s="35" t="str">
        <f t="shared" si="13"/>
        <v/>
      </c>
      <c r="L121" s="35" t="str">
        <f t="shared" si="14"/>
        <v/>
      </c>
      <c r="M121" s="36" t="str">
        <f>Profile!$B$14</f>
        <v>700101-1</v>
      </c>
      <c r="N121" s="37">
        <f t="shared" ca="1" si="10"/>
        <v>45085</v>
      </c>
      <c r="O121" s="20" t="str">
        <f t="shared" ca="1" si="15"/>
        <v>1482</v>
      </c>
      <c r="P121" s="20" t="str">
        <f t="shared" si="16"/>
        <v>0</v>
      </c>
      <c r="Q121" s="20" t="e">
        <f ca="1">ROUND(VLOOKUP($O121,age!$A$2:$M$479,2,FALSE),1)</f>
        <v>#N/A</v>
      </c>
      <c r="R121" s="20" t="e">
        <f ca="1">ROUND(VLOOKUP($O121,age!$A$2:$M$479,3,FALSE),1)</f>
        <v>#N/A</v>
      </c>
      <c r="S121" s="20" t="e">
        <f ca="1">ROUND(VLOOKUP($O121,age!$A$2:$M$479,4,FALSE),1)</f>
        <v>#N/A</v>
      </c>
      <c r="T121" s="20" t="e">
        <f ca="1">ROUND(VLOOKUP($O121,age!$A$2:$M$479,5,FALSE),1)</f>
        <v>#N/A</v>
      </c>
      <c r="U121" s="20" t="e">
        <f ca="1">ROUND(VLOOKUP($O121,age!$A$2:$M$479,6,FALSE),1)</f>
        <v>#N/A</v>
      </c>
      <c r="V121" s="20" t="e">
        <f ca="1">ROUND(VLOOKUP($O121,age!$A$2:$M$479,7,FALSE),1)</f>
        <v>#N/A</v>
      </c>
      <c r="W121" s="20" t="e">
        <f ca="1">ROUND(VLOOKUP($O121,age!$A$2:$M$479,8,FALSE),1)</f>
        <v>#N/A</v>
      </c>
      <c r="X121" s="20" t="e">
        <f ca="1">ROUND(VLOOKUP($O121,age!$A$2:$M$479,9,FALSE),1)</f>
        <v>#N/A</v>
      </c>
      <c r="Y121" s="20" t="e">
        <f ca="1">ROUND(VLOOKUP($O121,age!$A$2:$M$479,10,FALSE),1)</f>
        <v>#N/A</v>
      </c>
      <c r="Z121" s="20" t="e">
        <f ca="1">ROUND(VLOOKUP($O121,age!$A$2:$M$479,11,FALSE),1)</f>
        <v>#N/A</v>
      </c>
      <c r="AA121" s="20" t="e">
        <f ca="1">ROUND(VLOOKUP($O121,age!$A$2:$M$479,12,FALSE),1)</f>
        <v>#N/A</v>
      </c>
      <c r="AB121" s="20" t="e">
        <f ca="1">ROUND(VLOOKUP($O121,age!$A$2:$M$479,13,FALSE),1)</f>
        <v>#N/A</v>
      </c>
      <c r="AC121" s="20" t="e">
        <f>ROUND(VLOOKUP($P121,ht!$A$2:$H$423,2,FALSE),1)</f>
        <v>#N/A</v>
      </c>
      <c r="AD121" s="38" t="e">
        <f>ROUND(VLOOKUP($P121,ht!$A$2:$H$423,3,FALSE),1)</f>
        <v>#N/A</v>
      </c>
      <c r="AE121" s="20" t="e">
        <f>ROUND(VLOOKUP($P121,ht!$A$2:$H$423,4,FALSE),1)</f>
        <v>#N/A</v>
      </c>
      <c r="AF121" s="20" t="e">
        <f>ROUND(VLOOKUP($P121,ht!$A$2:$H$423,5,FALSE),1)</f>
        <v>#N/A</v>
      </c>
      <c r="AG121" s="20" t="e">
        <f>ROUND(VLOOKUP($P121,ht!$A$2:$H$423,6,FALSE),1)</f>
        <v>#N/A</v>
      </c>
      <c r="AH121" s="20" t="e">
        <f>ROUND(VLOOKUP($P121,ht!$A$2:$H$423,7,FALSE),1)</f>
        <v>#N/A</v>
      </c>
      <c r="AI121" s="20" t="e">
        <f>ROUND(VLOOKUP($P121,ht!$A$2:$H$423,8,FALSE),1)</f>
        <v>#N/A</v>
      </c>
    </row>
    <row r="122" spans="1:35" x14ac:dyDescent="0.75">
      <c r="A122" s="4"/>
      <c r="B122" s="5"/>
      <c r="C122" s="6"/>
      <c r="D122" s="16"/>
      <c r="E122" s="6">
        <f t="shared" ca="1" si="9"/>
        <v>123.52054794520548</v>
      </c>
      <c r="F122" s="6">
        <f t="shared" ca="1" si="11"/>
        <v>123</v>
      </c>
      <c r="G122" s="6">
        <f t="shared" ca="1" si="12"/>
        <v>6</v>
      </c>
      <c r="H122" s="6"/>
      <c r="I122" s="6"/>
      <c r="J122" s="35" t="str">
        <f t="shared" si="17"/>
        <v/>
      </c>
      <c r="K122" s="35" t="str">
        <f t="shared" si="13"/>
        <v/>
      </c>
      <c r="L122" s="35" t="str">
        <f t="shared" si="14"/>
        <v/>
      </c>
      <c r="M122" s="36" t="str">
        <f>Profile!$B$14</f>
        <v>700101-1</v>
      </c>
      <c r="N122" s="37">
        <f t="shared" ca="1" si="10"/>
        <v>45085</v>
      </c>
      <c r="O122" s="20" t="str">
        <f t="shared" ca="1" si="15"/>
        <v>1482</v>
      </c>
      <c r="P122" s="20" t="str">
        <f t="shared" si="16"/>
        <v>0</v>
      </c>
      <c r="Q122" s="20" t="e">
        <f ca="1">ROUND(VLOOKUP($O122,age!$A$2:$M$479,2,FALSE),1)</f>
        <v>#N/A</v>
      </c>
      <c r="R122" s="20" t="e">
        <f ca="1">ROUND(VLOOKUP($O122,age!$A$2:$M$479,3,FALSE),1)</f>
        <v>#N/A</v>
      </c>
      <c r="S122" s="20" t="e">
        <f ca="1">ROUND(VLOOKUP($O122,age!$A$2:$M$479,4,FALSE),1)</f>
        <v>#N/A</v>
      </c>
      <c r="T122" s="20" t="e">
        <f ca="1">ROUND(VLOOKUP($O122,age!$A$2:$M$479,5,FALSE),1)</f>
        <v>#N/A</v>
      </c>
      <c r="U122" s="20" t="e">
        <f ca="1">ROUND(VLOOKUP($O122,age!$A$2:$M$479,6,FALSE),1)</f>
        <v>#N/A</v>
      </c>
      <c r="V122" s="20" t="e">
        <f ca="1">ROUND(VLOOKUP($O122,age!$A$2:$M$479,7,FALSE),1)</f>
        <v>#N/A</v>
      </c>
      <c r="W122" s="20" t="e">
        <f ca="1">ROUND(VLOOKUP($O122,age!$A$2:$M$479,8,FALSE),1)</f>
        <v>#N/A</v>
      </c>
      <c r="X122" s="20" t="e">
        <f ca="1">ROUND(VLOOKUP($O122,age!$A$2:$M$479,9,FALSE),1)</f>
        <v>#N/A</v>
      </c>
      <c r="Y122" s="20" t="e">
        <f ca="1">ROUND(VLOOKUP($O122,age!$A$2:$M$479,10,FALSE),1)</f>
        <v>#N/A</v>
      </c>
      <c r="Z122" s="20" t="e">
        <f ca="1">ROUND(VLOOKUP($O122,age!$A$2:$M$479,11,FALSE),1)</f>
        <v>#N/A</v>
      </c>
      <c r="AA122" s="20" t="e">
        <f ca="1">ROUND(VLOOKUP($O122,age!$A$2:$M$479,12,FALSE),1)</f>
        <v>#N/A</v>
      </c>
      <c r="AB122" s="20" t="e">
        <f ca="1">ROUND(VLOOKUP($O122,age!$A$2:$M$479,13,FALSE),1)</f>
        <v>#N/A</v>
      </c>
      <c r="AC122" s="20" t="e">
        <f>ROUND(VLOOKUP($P122,ht!$A$2:$H$423,2,FALSE),1)</f>
        <v>#N/A</v>
      </c>
      <c r="AD122" s="38" t="e">
        <f>ROUND(VLOOKUP($P122,ht!$A$2:$H$423,3,FALSE),1)</f>
        <v>#N/A</v>
      </c>
      <c r="AE122" s="20" t="e">
        <f>ROUND(VLOOKUP($P122,ht!$A$2:$H$423,4,FALSE),1)</f>
        <v>#N/A</v>
      </c>
      <c r="AF122" s="20" t="e">
        <f>ROUND(VLOOKUP($P122,ht!$A$2:$H$423,5,FALSE),1)</f>
        <v>#N/A</v>
      </c>
      <c r="AG122" s="20" t="e">
        <f>ROUND(VLOOKUP($P122,ht!$A$2:$H$423,6,FALSE),1)</f>
        <v>#N/A</v>
      </c>
      <c r="AH122" s="20" t="e">
        <f>ROUND(VLOOKUP($P122,ht!$A$2:$H$423,7,FALSE),1)</f>
        <v>#N/A</v>
      </c>
      <c r="AI122" s="20" t="e">
        <f>ROUND(VLOOKUP($P122,ht!$A$2:$H$423,8,FALSE),1)</f>
        <v>#N/A</v>
      </c>
    </row>
    <row r="123" spans="1:35" x14ac:dyDescent="0.75">
      <c r="A123" s="4"/>
      <c r="B123" s="5"/>
      <c r="C123" s="6"/>
      <c r="D123" s="16"/>
      <c r="E123" s="6">
        <f t="shared" ca="1" si="9"/>
        <v>123.52054794520548</v>
      </c>
      <c r="F123" s="6">
        <f t="shared" ca="1" si="11"/>
        <v>123</v>
      </c>
      <c r="G123" s="6">
        <f t="shared" ca="1" si="12"/>
        <v>6</v>
      </c>
      <c r="H123" s="6"/>
      <c r="I123" s="6"/>
      <c r="J123" s="35" t="str">
        <f t="shared" si="17"/>
        <v/>
      </c>
      <c r="K123" s="35" t="str">
        <f t="shared" si="13"/>
        <v/>
      </c>
      <c r="L123" s="35" t="str">
        <f t="shared" si="14"/>
        <v/>
      </c>
      <c r="M123" s="36" t="str">
        <f>Profile!$B$14</f>
        <v>700101-1</v>
      </c>
      <c r="N123" s="37">
        <f t="shared" ca="1" si="10"/>
        <v>45085</v>
      </c>
      <c r="O123" s="20" t="str">
        <f t="shared" ca="1" si="15"/>
        <v>1482</v>
      </c>
      <c r="P123" s="20" t="str">
        <f t="shared" si="16"/>
        <v>0</v>
      </c>
      <c r="Q123" s="20" t="e">
        <f ca="1">ROUND(VLOOKUP($O123,age!$A$2:$M$479,2,FALSE),1)</f>
        <v>#N/A</v>
      </c>
      <c r="R123" s="20" t="e">
        <f ca="1">ROUND(VLOOKUP($O123,age!$A$2:$M$479,3,FALSE),1)</f>
        <v>#N/A</v>
      </c>
      <c r="S123" s="20" t="e">
        <f ca="1">ROUND(VLOOKUP($O123,age!$A$2:$M$479,4,FALSE),1)</f>
        <v>#N/A</v>
      </c>
      <c r="T123" s="20" t="e">
        <f ca="1">ROUND(VLOOKUP($O123,age!$A$2:$M$479,5,FALSE),1)</f>
        <v>#N/A</v>
      </c>
      <c r="U123" s="20" t="e">
        <f ca="1">ROUND(VLOOKUP($O123,age!$A$2:$M$479,6,FALSE),1)</f>
        <v>#N/A</v>
      </c>
      <c r="V123" s="20" t="e">
        <f ca="1">ROUND(VLOOKUP($O123,age!$A$2:$M$479,7,FALSE),1)</f>
        <v>#N/A</v>
      </c>
      <c r="W123" s="20" t="e">
        <f ca="1">ROUND(VLOOKUP($O123,age!$A$2:$M$479,8,FALSE),1)</f>
        <v>#N/A</v>
      </c>
      <c r="X123" s="20" t="e">
        <f ca="1">ROUND(VLOOKUP($O123,age!$A$2:$M$479,9,FALSE),1)</f>
        <v>#N/A</v>
      </c>
      <c r="Y123" s="20" t="e">
        <f ca="1">ROUND(VLOOKUP($O123,age!$A$2:$M$479,10,FALSE),1)</f>
        <v>#N/A</v>
      </c>
      <c r="Z123" s="20" t="e">
        <f ca="1">ROUND(VLOOKUP($O123,age!$A$2:$M$479,11,FALSE),1)</f>
        <v>#N/A</v>
      </c>
      <c r="AA123" s="20" t="e">
        <f ca="1">ROUND(VLOOKUP($O123,age!$A$2:$M$479,12,FALSE),1)</f>
        <v>#N/A</v>
      </c>
      <c r="AB123" s="20" t="e">
        <f ca="1">ROUND(VLOOKUP($O123,age!$A$2:$M$479,13,FALSE),1)</f>
        <v>#N/A</v>
      </c>
      <c r="AC123" s="20" t="e">
        <f>ROUND(VLOOKUP($P123,ht!$A$2:$H$423,2,FALSE),1)</f>
        <v>#N/A</v>
      </c>
      <c r="AD123" s="38" t="e">
        <f>ROUND(VLOOKUP($P123,ht!$A$2:$H$423,3,FALSE),1)</f>
        <v>#N/A</v>
      </c>
      <c r="AE123" s="20" t="e">
        <f>ROUND(VLOOKUP($P123,ht!$A$2:$H$423,4,FALSE),1)</f>
        <v>#N/A</v>
      </c>
      <c r="AF123" s="20" t="e">
        <f>ROUND(VLOOKUP($P123,ht!$A$2:$H$423,5,FALSE),1)</f>
        <v>#N/A</v>
      </c>
      <c r="AG123" s="20" t="e">
        <f>ROUND(VLOOKUP($P123,ht!$A$2:$H$423,6,FALSE),1)</f>
        <v>#N/A</v>
      </c>
      <c r="AH123" s="20" t="e">
        <f>ROUND(VLOOKUP($P123,ht!$A$2:$H$423,7,FALSE),1)</f>
        <v>#N/A</v>
      </c>
      <c r="AI123" s="20" t="e">
        <f>ROUND(VLOOKUP($P123,ht!$A$2:$H$423,8,FALSE),1)</f>
        <v>#N/A</v>
      </c>
    </row>
    <row r="124" spans="1:35" x14ac:dyDescent="0.75">
      <c r="A124" s="4"/>
      <c r="B124" s="5"/>
      <c r="C124" s="6"/>
      <c r="D124" s="16"/>
      <c r="E124" s="6">
        <f t="shared" ca="1" si="9"/>
        <v>123.52054794520548</v>
      </c>
      <c r="F124" s="6">
        <f t="shared" ca="1" si="11"/>
        <v>123</v>
      </c>
      <c r="G124" s="6">
        <f t="shared" ca="1" si="12"/>
        <v>6</v>
      </c>
      <c r="H124" s="6"/>
      <c r="I124" s="6"/>
      <c r="J124" s="35" t="str">
        <f t="shared" si="17"/>
        <v/>
      </c>
      <c r="K124" s="35" t="str">
        <f t="shared" si="13"/>
        <v/>
      </c>
      <c r="L124" s="35" t="str">
        <f t="shared" si="14"/>
        <v/>
      </c>
      <c r="M124" s="36" t="str">
        <f>Profile!$B$14</f>
        <v>700101-1</v>
      </c>
      <c r="N124" s="37">
        <f t="shared" ca="1" si="10"/>
        <v>45085</v>
      </c>
      <c r="O124" s="20" t="str">
        <f t="shared" ca="1" si="15"/>
        <v>1482</v>
      </c>
      <c r="P124" s="20" t="str">
        <f t="shared" si="16"/>
        <v>0</v>
      </c>
      <c r="Q124" s="20" t="e">
        <f ca="1">ROUND(VLOOKUP($O124,age!$A$2:$M$479,2,FALSE),1)</f>
        <v>#N/A</v>
      </c>
      <c r="R124" s="20" t="e">
        <f ca="1">ROUND(VLOOKUP($O124,age!$A$2:$M$479,3,FALSE),1)</f>
        <v>#N/A</v>
      </c>
      <c r="S124" s="20" t="e">
        <f ca="1">ROUND(VLOOKUP($O124,age!$A$2:$M$479,4,FALSE),1)</f>
        <v>#N/A</v>
      </c>
      <c r="T124" s="20" t="e">
        <f ca="1">ROUND(VLOOKUP($O124,age!$A$2:$M$479,5,FALSE),1)</f>
        <v>#N/A</v>
      </c>
      <c r="U124" s="20" t="e">
        <f ca="1">ROUND(VLOOKUP($O124,age!$A$2:$M$479,6,FALSE),1)</f>
        <v>#N/A</v>
      </c>
      <c r="V124" s="20" t="e">
        <f ca="1">ROUND(VLOOKUP($O124,age!$A$2:$M$479,7,FALSE),1)</f>
        <v>#N/A</v>
      </c>
      <c r="W124" s="20" t="e">
        <f ca="1">ROUND(VLOOKUP($O124,age!$A$2:$M$479,8,FALSE),1)</f>
        <v>#N/A</v>
      </c>
      <c r="X124" s="20" t="e">
        <f ca="1">ROUND(VLOOKUP($O124,age!$A$2:$M$479,9,FALSE),1)</f>
        <v>#N/A</v>
      </c>
      <c r="Y124" s="20" t="e">
        <f ca="1">ROUND(VLOOKUP($O124,age!$A$2:$M$479,10,FALSE),1)</f>
        <v>#N/A</v>
      </c>
      <c r="Z124" s="20" t="e">
        <f ca="1">ROUND(VLOOKUP($O124,age!$A$2:$M$479,11,FALSE),1)</f>
        <v>#N/A</v>
      </c>
      <c r="AA124" s="20" t="e">
        <f ca="1">ROUND(VLOOKUP($O124,age!$A$2:$M$479,12,FALSE),1)</f>
        <v>#N/A</v>
      </c>
      <c r="AB124" s="20" t="e">
        <f ca="1">ROUND(VLOOKUP($O124,age!$A$2:$M$479,13,FALSE),1)</f>
        <v>#N/A</v>
      </c>
      <c r="AC124" s="20" t="e">
        <f>ROUND(VLOOKUP($P124,ht!$A$2:$H$423,2,FALSE),1)</f>
        <v>#N/A</v>
      </c>
      <c r="AD124" s="38" t="e">
        <f>ROUND(VLOOKUP($P124,ht!$A$2:$H$423,3,FALSE),1)</f>
        <v>#N/A</v>
      </c>
      <c r="AE124" s="20" t="e">
        <f>ROUND(VLOOKUP($P124,ht!$A$2:$H$423,4,FALSE),1)</f>
        <v>#N/A</v>
      </c>
      <c r="AF124" s="20" t="e">
        <f>ROUND(VLOOKUP($P124,ht!$A$2:$H$423,5,FALSE),1)</f>
        <v>#N/A</v>
      </c>
      <c r="AG124" s="20" t="e">
        <f>ROUND(VLOOKUP($P124,ht!$A$2:$H$423,6,FALSE),1)</f>
        <v>#N/A</v>
      </c>
      <c r="AH124" s="20" t="e">
        <f>ROUND(VLOOKUP($P124,ht!$A$2:$H$423,7,FALSE),1)</f>
        <v>#N/A</v>
      </c>
      <c r="AI124" s="20" t="e">
        <f>ROUND(VLOOKUP($P124,ht!$A$2:$H$423,8,FALSE),1)</f>
        <v>#N/A</v>
      </c>
    </row>
    <row r="125" spans="1:35" x14ac:dyDescent="0.75">
      <c r="A125" s="4"/>
      <c r="B125" s="5"/>
      <c r="C125" s="6"/>
      <c r="D125" s="16"/>
      <c r="E125" s="6">
        <f t="shared" ca="1" si="9"/>
        <v>123.52054794520548</v>
      </c>
      <c r="F125" s="6">
        <f t="shared" ca="1" si="11"/>
        <v>123</v>
      </c>
      <c r="G125" s="6">
        <f t="shared" ca="1" si="12"/>
        <v>6</v>
      </c>
      <c r="H125" s="6"/>
      <c r="I125" s="6"/>
      <c r="J125" s="35" t="str">
        <f t="shared" si="17"/>
        <v/>
      </c>
      <c r="K125" s="35" t="str">
        <f t="shared" si="13"/>
        <v/>
      </c>
      <c r="L125" s="35" t="str">
        <f t="shared" si="14"/>
        <v/>
      </c>
      <c r="M125" s="36" t="str">
        <f>Profile!$B$14</f>
        <v>700101-1</v>
      </c>
      <c r="N125" s="37">
        <f t="shared" ca="1" si="10"/>
        <v>45085</v>
      </c>
      <c r="O125" s="20" t="str">
        <f t="shared" ca="1" si="15"/>
        <v>1482</v>
      </c>
      <c r="P125" s="20" t="str">
        <f t="shared" si="16"/>
        <v>0</v>
      </c>
      <c r="Q125" s="20" t="e">
        <f ca="1">ROUND(VLOOKUP($O125,age!$A$2:$M$479,2,FALSE),1)</f>
        <v>#N/A</v>
      </c>
      <c r="R125" s="20" t="e">
        <f ca="1">ROUND(VLOOKUP($O125,age!$A$2:$M$479,3,FALSE),1)</f>
        <v>#N/A</v>
      </c>
      <c r="S125" s="20" t="e">
        <f ca="1">ROUND(VLOOKUP($O125,age!$A$2:$M$479,4,FALSE),1)</f>
        <v>#N/A</v>
      </c>
      <c r="T125" s="20" t="e">
        <f ca="1">ROUND(VLOOKUP($O125,age!$A$2:$M$479,5,FALSE),1)</f>
        <v>#N/A</v>
      </c>
      <c r="U125" s="20" t="e">
        <f ca="1">ROUND(VLOOKUP($O125,age!$A$2:$M$479,6,FALSE),1)</f>
        <v>#N/A</v>
      </c>
      <c r="V125" s="20" t="e">
        <f ca="1">ROUND(VLOOKUP($O125,age!$A$2:$M$479,7,FALSE),1)</f>
        <v>#N/A</v>
      </c>
      <c r="W125" s="20" t="e">
        <f ca="1">ROUND(VLOOKUP($O125,age!$A$2:$M$479,8,FALSE),1)</f>
        <v>#N/A</v>
      </c>
      <c r="X125" s="20" t="e">
        <f ca="1">ROUND(VLOOKUP($O125,age!$A$2:$M$479,9,FALSE),1)</f>
        <v>#N/A</v>
      </c>
      <c r="Y125" s="20" t="e">
        <f ca="1">ROUND(VLOOKUP($O125,age!$A$2:$M$479,10,FALSE),1)</f>
        <v>#N/A</v>
      </c>
      <c r="Z125" s="20" t="e">
        <f ca="1">ROUND(VLOOKUP($O125,age!$A$2:$M$479,11,FALSE),1)</f>
        <v>#N/A</v>
      </c>
      <c r="AA125" s="20" t="e">
        <f ca="1">ROUND(VLOOKUP($O125,age!$A$2:$M$479,12,FALSE),1)</f>
        <v>#N/A</v>
      </c>
      <c r="AB125" s="20" t="e">
        <f ca="1">ROUND(VLOOKUP($O125,age!$A$2:$M$479,13,FALSE),1)</f>
        <v>#N/A</v>
      </c>
      <c r="AC125" s="20" t="e">
        <f>ROUND(VLOOKUP($P125,ht!$A$2:$H$423,2,FALSE),1)</f>
        <v>#N/A</v>
      </c>
      <c r="AD125" s="38" t="e">
        <f>ROUND(VLOOKUP($P125,ht!$A$2:$H$423,3,FALSE),1)</f>
        <v>#N/A</v>
      </c>
      <c r="AE125" s="20" t="e">
        <f>ROUND(VLOOKUP($P125,ht!$A$2:$H$423,4,FALSE),1)</f>
        <v>#N/A</v>
      </c>
      <c r="AF125" s="20" t="e">
        <f>ROUND(VLOOKUP($P125,ht!$A$2:$H$423,5,FALSE),1)</f>
        <v>#N/A</v>
      </c>
      <c r="AG125" s="20" t="e">
        <f>ROUND(VLOOKUP($P125,ht!$A$2:$H$423,6,FALSE),1)</f>
        <v>#N/A</v>
      </c>
      <c r="AH125" s="20" t="e">
        <f>ROUND(VLOOKUP($P125,ht!$A$2:$H$423,7,FALSE),1)</f>
        <v>#N/A</v>
      </c>
      <c r="AI125" s="20" t="e">
        <f>ROUND(VLOOKUP($P125,ht!$A$2:$H$423,8,FALSE),1)</f>
        <v>#N/A</v>
      </c>
    </row>
    <row r="126" spans="1:35" x14ac:dyDescent="0.75">
      <c r="A126" s="4"/>
      <c r="B126" s="5"/>
      <c r="C126" s="6"/>
      <c r="D126" s="16"/>
      <c r="E126" s="6">
        <f t="shared" ca="1" si="9"/>
        <v>123.52054794520548</v>
      </c>
      <c r="F126" s="6">
        <f t="shared" ca="1" si="11"/>
        <v>123</v>
      </c>
      <c r="G126" s="6">
        <f t="shared" ca="1" si="12"/>
        <v>6</v>
      </c>
      <c r="H126" s="6"/>
      <c r="I126" s="6"/>
      <c r="J126" s="35" t="str">
        <f t="shared" si="17"/>
        <v/>
      </c>
      <c r="K126" s="35" t="str">
        <f t="shared" si="13"/>
        <v/>
      </c>
      <c r="L126" s="35" t="str">
        <f t="shared" si="14"/>
        <v/>
      </c>
      <c r="M126" s="36" t="str">
        <f>Profile!$B$14</f>
        <v>700101-1</v>
      </c>
      <c r="N126" s="37">
        <f t="shared" ca="1" si="10"/>
        <v>45085</v>
      </c>
      <c r="O126" s="20" t="str">
        <f t="shared" ca="1" si="15"/>
        <v>1482</v>
      </c>
      <c r="P126" s="20" t="str">
        <f t="shared" si="16"/>
        <v>0</v>
      </c>
      <c r="Q126" s="20" t="e">
        <f ca="1">ROUND(VLOOKUP($O126,age!$A$2:$M$479,2,FALSE),1)</f>
        <v>#N/A</v>
      </c>
      <c r="R126" s="20" t="e">
        <f ca="1">ROUND(VLOOKUP($O126,age!$A$2:$M$479,3,FALSE),1)</f>
        <v>#N/A</v>
      </c>
      <c r="S126" s="20" t="e">
        <f ca="1">ROUND(VLOOKUP($O126,age!$A$2:$M$479,4,FALSE),1)</f>
        <v>#N/A</v>
      </c>
      <c r="T126" s="20" t="e">
        <f ca="1">ROUND(VLOOKUP($O126,age!$A$2:$M$479,5,FALSE),1)</f>
        <v>#N/A</v>
      </c>
      <c r="U126" s="20" t="e">
        <f ca="1">ROUND(VLOOKUP($O126,age!$A$2:$M$479,6,FALSE),1)</f>
        <v>#N/A</v>
      </c>
      <c r="V126" s="20" t="e">
        <f ca="1">ROUND(VLOOKUP($O126,age!$A$2:$M$479,7,FALSE),1)</f>
        <v>#N/A</v>
      </c>
      <c r="W126" s="20" t="e">
        <f ca="1">ROUND(VLOOKUP($O126,age!$A$2:$M$479,8,FALSE),1)</f>
        <v>#N/A</v>
      </c>
      <c r="X126" s="20" t="e">
        <f ca="1">ROUND(VLOOKUP($O126,age!$A$2:$M$479,9,FALSE),1)</f>
        <v>#N/A</v>
      </c>
      <c r="Y126" s="20" t="e">
        <f ca="1">ROUND(VLOOKUP($O126,age!$A$2:$M$479,10,FALSE),1)</f>
        <v>#N/A</v>
      </c>
      <c r="Z126" s="20" t="e">
        <f ca="1">ROUND(VLOOKUP($O126,age!$A$2:$M$479,11,FALSE),1)</f>
        <v>#N/A</v>
      </c>
      <c r="AA126" s="20" t="e">
        <f ca="1">ROUND(VLOOKUP($O126,age!$A$2:$M$479,12,FALSE),1)</f>
        <v>#N/A</v>
      </c>
      <c r="AB126" s="20" t="e">
        <f ca="1">ROUND(VLOOKUP($O126,age!$A$2:$M$479,13,FALSE),1)</f>
        <v>#N/A</v>
      </c>
      <c r="AC126" s="20" t="e">
        <f>ROUND(VLOOKUP($P126,ht!$A$2:$H$423,2,FALSE),1)</f>
        <v>#N/A</v>
      </c>
      <c r="AD126" s="38" t="e">
        <f>ROUND(VLOOKUP($P126,ht!$A$2:$H$423,3,FALSE),1)</f>
        <v>#N/A</v>
      </c>
      <c r="AE126" s="20" t="e">
        <f>ROUND(VLOOKUP($P126,ht!$A$2:$H$423,4,FALSE),1)</f>
        <v>#N/A</v>
      </c>
      <c r="AF126" s="20" t="e">
        <f>ROUND(VLOOKUP($P126,ht!$A$2:$H$423,5,FALSE),1)</f>
        <v>#N/A</v>
      </c>
      <c r="AG126" s="20" t="e">
        <f>ROUND(VLOOKUP($P126,ht!$A$2:$H$423,6,FALSE),1)</f>
        <v>#N/A</v>
      </c>
      <c r="AH126" s="20" t="e">
        <f>ROUND(VLOOKUP($P126,ht!$A$2:$H$423,7,FALSE),1)</f>
        <v>#N/A</v>
      </c>
      <c r="AI126" s="20" t="e">
        <f>ROUND(VLOOKUP($P126,ht!$A$2:$H$423,8,FALSE),1)</f>
        <v>#N/A</v>
      </c>
    </row>
    <row r="127" spans="1:35" x14ac:dyDescent="0.75">
      <c r="A127" s="4"/>
      <c r="B127" s="5"/>
      <c r="C127" s="6"/>
      <c r="D127" s="16"/>
      <c r="E127" s="6">
        <f t="shared" ca="1" si="9"/>
        <v>123.52054794520548</v>
      </c>
      <c r="F127" s="6">
        <f t="shared" ca="1" si="11"/>
        <v>123</v>
      </c>
      <c r="G127" s="6">
        <f t="shared" ca="1" si="12"/>
        <v>6</v>
      </c>
      <c r="H127" s="6"/>
      <c r="I127" s="6"/>
      <c r="J127" s="35" t="str">
        <f t="shared" si="17"/>
        <v/>
      </c>
      <c r="K127" s="35" t="str">
        <f t="shared" si="13"/>
        <v/>
      </c>
      <c r="L127" s="35" t="str">
        <f t="shared" si="14"/>
        <v/>
      </c>
      <c r="M127" s="36" t="str">
        <f>Profile!$B$14</f>
        <v>700101-1</v>
      </c>
      <c r="N127" s="37">
        <f t="shared" ca="1" si="10"/>
        <v>45085</v>
      </c>
      <c r="O127" s="20" t="str">
        <f t="shared" ca="1" si="15"/>
        <v>1482</v>
      </c>
      <c r="P127" s="20" t="str">
        <f t="shared" si="16"/>
        <v>0</v>
      </c>
      <c r="Q127" s="20" t="e">
        <f ca="1">ROUND(VLOOKUP($O127,age!$A$2:$M$479,2,FALSE),1)</f>
        <v>#N/A</v>
      </c>
      <c r="R127" s="20" t="e">
        <f ca="1">ROUND(VLOOKUP($O127,age!$A$2:$M$479,3,FALSE),1)</f>
        <v>#N/A</v>
      </c>
      <c r="S127" s="20" t="e">
        <f ca="1">ROUND(VLOOKUP($O127,age!$A$2:$M$479,4,FALSE),1)</f>
        <v>#N/A</v>
      </c>
      <c r="T127" s="20" t="e">
        <f ca="1">ROUND(VLOOKUP($O127,age!$A$2:$M$479,5,FALSE),1)</f>
        <v>#N/A</v>
      </c>
      <c r="U127" s="20" t="e">
        <f ca="1">ROUND(VLOOKUP($O127,age!$A$2:$M$479,6,FALSE),1)</f>
        <v>#N/A</v>
      </c>
      <c r="V127" s="20" t="e">
        <f ca="1">ROUND(VLOOKUP($O127,age!$A$2:$M$479,7,FALSE),1)</f>
        <v>#N/A</v>
      </c>
      <c r="W127" s="20" t="e">
        <f ca="1">ROUND(VLOOKUP($O127,age!$A$2:$M$479,8,FALSE),1)</f>
        <v>#N/A</v>
      </c>
      <c r="X127" s="20" t="e">
        <f ca="1">ROUND(VLOOKUP($O127,age!$A$2:$M$479,9,FALSE),1)</f>
        <v>#N/A</v>
      </c>
      <c r="Y127" s="20" t="e">
        <f ca="1">ROUND(VLOOKUP($O127,age!$A$2:$M$479,10,FALSE),1)</f>
        <v>#N/A</v>
      </c>
      <c r="Z127" s="20" t="e">
        <f ca="1">ROUND(VLOOKUP($O127,age!$A$2:$M$479,11,FALSE),1)</f>
        <v>#N/A</v>
      </c>
      <c r="AA127" s="20" t="e">
        <f ca="1">ROUND(VLOOKUP($O127,age!$A$2:$M$479,12,FALSE),1)</f>
        <v>#N/A</v>
      </c>
      <c r="AB127" s="20" t="e">
        <f ca="1">ROUND(VLOOKUP($O127,age!$A$2:$M$479,13,FALSE),1)</f>
        <v>#N/A</v>
      </c>
      <c r="AC127" s="20" t="e">
        <f>ROUND(VLOOKUP($P127,ht!$A$2:$H$423,2,FALSE),1)</f>
        <v>#N/A</v>
      </c>
      <c r="AD127" s="38" t="e">
        <f>ROUND(VLOOKUP($P127,ht!$A$2:$H$423,3,FALSE),1)</f>
        <v>#N/A</v>
      </c>
      <c r="AE127" s="20" t="e">
        <f>ROUND(VLOOKUP($P127,ht!$A$2:$H$423,4,FALSE),1)</f>
        <v>#N/A</v>
      </c>
      <c r="AF127" s="20" t="e">
        <f>ROUND(VLOOKUP($P127,ht!$A$2:$H$423,5,FALSE),1)</f>
        <v>#N/A</v>
      </c>
      <c r="AG127" s="20" t="e">
        <f>ROUND(VLOOKUP($P127,ht!$A$2:$H$423,6,FALSE),1)</f>
        <v>#N/A</v>
      </c>
      <c r="AH127" s="20" t="e">
        <f>ROUND(VLOOKUP($P127,ht!$A$2:$H$423,7,FALSE),1)</f>
        <v>#N/A</v>
      </c>
      <c r="AI127" s="20" t="e">
        <f>ROUND(VLOOKUP($P127,ht!$A$2:$H$423,8,FALSE),1)</f>
        <v>#N/A</v>
      </c>
    </row>
    <row r="128" spans="1:35" x14ac:dyDescent="0.75">
      <c r="A128" s="4"/>
      <c r="B128" s="5"/>
      <c r="C128" s="6"/>
      <c r="D128" s="16"/>
      <c r="E128" s="6">
        <f t="shared" ca="1" si="9"/>
        <v>123.52054794520548</v>
      </c>
      <c r="F128" s="6">
        <f t="shared" ca="1" si="11"/>
        <v>123</v>
      </c>
      <c r="G128" s="6">
        <f t="shared" ca="1" si="12"/>
        <v>6</v>
      </c>
      <c r="H128" s="6"/>
      <c r="I128" s="6"/>
      <c r="J128" s="35" t="str">
        <f t="shared" si="17"/>
        <v/>
      </c>
      <c r="K128" s="35" t="str">
        <f t="shared" si="13"/>
        <v/>
      </c>
      <c r="L128" s="35" t="str">
        <f t="shared" si="14"/>
        <v/>
      </c>
      <c r="M128" s="36" t="str">
        <f>Profile!$B$14</f>
        <v>700101-1</v>
      </c>
      <c r="N128" s="37">
        <f t="shared" ca="1" si="10"/>
        <v>45085</v>
      </c>
      <c r="O128" s="20" t="str">
        <f t="shared" ca="1" si="15"/>
        <v>1482</v>
      </c>
      <c r="P128" s="20" t="str">
        <f t="shared" si="16"/>
        <v>0</v>
      </c>
      <c r="Q128" s="20" t="e">
        <f ca="1">ROUND(VLOOKUP($O128,age!$A$2:$M$479,2,FALSE),1)</f>
        <v>#N/A</v>
      </c>
      <c r="R128" s="20" t="e">
        <f ca="1">ROUND(VLOOKUP($O128,age!$A$2:$M$479,3,FALSE),1)</f>
        <v>#N/A</v>
      </c>
      <c r="S128" s="20" t="e">
        <f ca="1">ROUND(VLOOKUP($O128,age!$A$2:$M$479,4,FALSE),1)</f>
        <v>#N/A</v>
      </c>
      <c r="T128" s="20" t="e">
        <f ca="1">ROUND(VLOOKUP($O128,age!$A$2:$M$479,5,FALSE),1)</f>
        <v>#N/A</v>
      </c>
      <c r="U128" s="20" t="e">
        <f ca="1">ROUND(VLOOKUP($O128,age!$A$2:$M$479,6,FALSE),1)</f>
        <v>#N/A</v>
      </c>
      <c r="V128" s="20" t="e">
        <f ca="1">ROUND(VLOOKUP($O128,age!$A$2:$M$479,7,FALSE),1)</f>
        <v>#N/A</v>
      </c>
      <c r="W128" s="20" t="e">
        <f ca="1">ROUND(VLOOKUP($O128,age!$A$2:$M$479,8,FALSE),1)</f>
        <v>#N/A</v>
      </c>
      <c r="X128" s="20" t="e">
        <f ca="1">ROUND(VLOOKUP($O128,age!$A$2:$M$479,9,FALSE),1)</f>
        <v>#N/A</v>
      </c>
      <c r="Y128" s="20" t="e">
        <f ca="1">ROUND(VLOOKUP($O128,age!$A$2:$M$479,10,FALSE),1)</f>
        <v>#N/A</v>
      </c>
      <c r="Z128" s="20" t="e">
        <f ca="1">ROUND(VLOOKUP($O128,age!$A$2:$M$479,11,FALSE),1)</f>
        <v>#N/A</v>
      </c>
      <c r="AA128" s="20" t="e">
        <f ca="1">ROUND(VLOOKUP($O128,age!$A$2:$M$479,12,FALSE),1)</f>
        <v>#N/A</v>
      </c>
      <c r="AB128" s="20" t="e">
        <f ca="1">ROUND(VLOOKUP($O128,age!$A$2:$M$479,13,FALSE),1)</f>
        <v>#N/A</v>
      </c>
      <c r="AC128" s="20" t="e">
        <f>ROUND(VLOOKUP($P128,ht!$A$2:$H$423,2,FALSE),1)</f>
        <v>#N/A</v>
      </c>
      <c r="AD128" s="38" t="e">
        <f>ROUND(VLOOKUP($P128,ht!$A$2:$H$423,3,FALSE),1)</f>
        <v>#N/A</v>
      </c>
      <c r="AE128" s="20" t="e">
        <f>ROUND(VLOOKUP($P128,ht!$A$2:$H$423,4,FALSE),1)</f>
        <v>#N/A</v>
      </c>
      <c r="AF128" s="20" t="e">
        <f>ROUND(VLOOKUP($P128,ht!$A$2:$H$423,5,FALSE),1)</f>
        <v>#N/A</v>
      </c>
      <c r="AG128" s="20" t="e">
        <f>ROUND(VLOOKUP($P128,ht!$A$2:$H$423,6,FALSE),1)</f>
        <v>#N/A</v>
      </c>
      <c r="AH128" s="20" t="e">
        <f>ROUND(VLOOKUP($P128,ht!$A$2:$H$423,7,FALSE),1)</f>
        <v>#N/A</v>
      </c>
      <c r="AI128" s="20" t="e">
        <f>ROUND(VLOOKUP($P128,ht!$A$2:$H$423,8,FALSE),1)</f>
        <v>#N/A</v>
      </c>
    </row>
    <row r="129" spans="1:35" x14ac:dyDescent="0.75">
      <c r="A129" s="4"/>
      <c r="B129" s="5"/>
      <c r="C129" s="6"/>
      <c r="D129" s="16"/>
      <c r="E129" s="6">
        <f t="shared" ca="1" si="9"/>
        <v>123.52054794520548</v>
      </c>
      <c r="F129" s="6">
        <f t="shared" ca="1" si="11"/>
        <v>123</v>
      </c>
      <c r="G129" s="6">
        <f t="shared" ca="1" si="12"/>
        <v>6</v>
      </c>
      <c r="H129" s="6"/>
      <c r="I129" s="6"/>
      <c r="J129" s="35" t="str">
        <f t="shared" si="17"/>
        <v/>
      </c>
      <c r="K129" s="35" t="str">
        <f t="shared" si="13"/>
        <v/>
      </c>
      <c r="L129" s="35" t="str">
        <f t="shared" si="14"/>
        <v/>
      </c>
      <c r="M129" s="36" t="str">
        <f>Profile!$B$14</f>
        <v>700101-1</v>
      </c>
      <c r="N129" s="37">
        <f t="shared" ca="1" si="10"/>
        <v>45085</v>
      </c>
      <c r="O129" s="20" t="str">
        <f t="shared" ca="1" si="15"/>
        <v>1482</v>
      </c>
      <c r="P129" s="20" t="str">
        <f t="shared" si="16"/>
        <v>0</v>
      </c>
      <c r="Q129" s="20" t="e">
        <f ca="1">ROUND(VLOOKUP($O129,age!$A$2:$M$479,2,FALSE),1)</f>
        <v>#N/A</v>
      </c>
      <c r="R129" s="20" t="e">
        <f ca="1">ROUND(VLOOKUP($O129,age!$A$2:$M$479,3,FALSE),1)</f>
        <v>#N/A</v>
      </c>
      <c r="S129" s="20" t="e">
        <f ca="1">ROUND(VLOOKUP($O129,age!$A$2:$M$479,4,FALSE),1)</f>
        <v>#N/A</v>
      </c>
      <c r="T129" s="20" t="e">
        <f ca="1">ROUND(VLOOKUP($O129,age!$A$2:$M$479,5,FALSE),1)</f>
        <v>#N/A</v>
      </c>
      <c r="U129" s="20" t="e">
        <f ca="1">ROUND(VLOOKUP($O129,age!$A$2:$M$479,6,FALSE),1)</f>
        <v>#N/A</v>
      </c>
      <c r="V129" s="20" t="e">
        <f ca="1">ROUND(VLOOKUP($O129,age!$A$2:$M$479,7,FALSE),1)</f>
        <v>#N/A</v>
      </c>
      <c r="W129" s="20" t="e">
        <f ca="1">ROUND(VLOOKUP($O129,age!$A$2:$M$479,8,FALSE),1)</f>
        <v>#N/A</v>
      </c>
      <c r="X129" s="20" t="e">
        <f ca="1">ROUND(VLOOKUP($O129,age!$A$2:$M$479,9,FALSE),1)</f>
        <v>#N/A</v>
      </c>
      <c r="Y129" s="20" t="e">
        <f ca="1">ROUND(VLOOKUP($O129,age!$A$2:$M$479,10,FALSE),1)</f>
        <v>#N/A</v>
      </c>
      <c r="Z129" s="20" t="e">
        <f ca="1">ROUND(VLOOKUP($O129,age!$A$2:$M$479,11,FALSE),1)</f>
        <v>#N/A</v>
      </c>
      <c r="AA129" s="20" t="e">
        <f ca="1">ROUND(VLOOKUP($O129,age!$A$2:$M$479,12,FALSE),1)</f>
        <v>#N/A</v>
      </c>
      <c r="AB129" s="20" t="e">
        <f ca="1">ROUND(VLOOKUP($O129,age!$A$2:$M$479,13,FALSE),1)</f>
        <v>#N/A</v>
      </c>
      <c r="AC129" s="20" t="e">
        <f>ROUND(VLOOKUP($P129,ht!$A$2:$H$423,2,FALSE),1)</f>
        <v>#N/A</v>
      </c>
      <c r="AD129" s="38" t="e">
        <f>ROUND(VLOOKUP($P129,ht!$A$2:$H$423,3,FALSE),1)</f>
        <v>#N/A</v>
      </c>
      <c r="AE129" s="20" t="e">
        <f>ROUND(VLOOKUP($P129,ht!$A$2:$H$423,4,FALSE),1)</f>
        <v>#N/A</v>
      </c>
      <c r="AF129" s="20" t="e">
        <f>ROUND(VLOOKUP($P129,ht!$A$2:$H$423,5,FALSE),1)</f>
        <v>#N/A</v>
      </c>
      <c r="AG129" s="20" t="e">
        <f>ROUND(VLOOKUP($P129,ht!$A$2:$H$423,6,FALSE),1)</f>
        <v>#N/A</v>
      </c>
      <c r="AH129" s="20" t="e">
        <f>ROUND(VLOOKUP($P129,ht!$A$2:$H$423,7,FALSE),1)</f>
        <v>#N/A</v>
      </c>
      <c r="AI129" s="20" t="e">
        <f>ROUND(VLOOKUP($P129,ht!$A$2:$H$423,8,FALSE),1)</f>
        <v>#N/A</v>
      </c>
    </row>
    <row r="130" spans="1:35" x14ac:dyDescent="0.75">
      <c r="A130" s="4"/>
      <c r="B130" s="5"/>
      <c r="C130" s="6"/>
      <c r="D130" s="16"/>
      <c r="E130" s="6">
        <f t="shared" ca="1" si="9"/>
        <v>123.52054794520548</v>
      </c>
      <c r="F130" s="6">
        <f t="shared" ca="1" si="11"/>
        <v>123</v>
      </c>
      <c r="G130" s="6">
        <f t="shared" ca="1" si="12"/>
        <v>6</v>
      </c>
      <c r="H130" s="6"/>
      <c r="I130" s="6"/>
      <c r="J130" s="35" t="str">
        <f t="shared" si="17"/>
        <v/>
      </c>
      <c r="K130" s="35" t="str">
        <f t="shared" si="13"/>
        <v/>
      </c>
      <c r="L130" s="35" t="str">
        <f t="shared" si="14"/>
        <v/>
      </c>
      <c r="M130" s="36" t="str">
        <f>Profile!$B$14</f>
        <v>700101-1</v>
      </c>
      <c r="N130" s="37">
        <f t="shared" ca="1" si="10"/>
        <v>45085</v>
      </c>
      <c r="O130" s="20" t="str">
        <f t="shared" ca="1" si="15"/>
        <v>1482</v>
      </c>
      <c r="P130" s="20" t="str">
        <f t="shared" si="16"/>
        <v>0</v>
      </c>
      <c r="Q130" s="20" t="e">
        <f ca="1">ROUND(VLOOKUP($O130,age!$A$2:$M$479,2,FALSE),1)</f>
        <v>#N/A</v>
      </c>
      <c r="R130" s="20" t="e">
        <f ca="1">ROUND(VLOOKUP($O130,age!$A$2:$M$479,3,FALSE),1)</f>
        <v>#N/A</v>
      </c>
      <c r="S130" s="20" t="e">
        <f ca="1">ROUND(VLOOKUP($O130,age!$A$2:$M$479,4,FALSE),1)</f>
        <v>#N/A</v>
      </c>
      <c r="T130" s="20" t="e">
        <f ca="1">ROUND(VLOOKUP($O130,age!$A$2:$M$479,5,FALSE),1)</f>
        <v>#N/A</v>
      </c>
      <c r="U130" s="20" t="e">
        <f ca="1">ROUND(VLOOKUP($O130,age!$A$2:$M$479,6,FALSE),1)</f>
        <v>#N/A</v>
      </c>
      <c r="V130" s="20" t="e">
        <f ca="1">ROUND(VLOOKUP($O130,age!$A$2:$M$479,7,FALSE),1)</f>
        <v>#N/A</v>
      </c>
      <c r="W130" s="20" t="e">
        <f ca="1">ROUND(VLOOKUP($O130,age!$A$2:$M$479,8,FALSE),1)</f>
        <v>#N/A</v>
      </c>
      <c r="X130" s="20" t="e">
        <f ca="1">ROUND(VLOOKUP($O130,age!$A$2:$M$479,9,FALSE),1)</f>
        <v>#N/A</v>
      </c>
      <c r="Y130" s="20" t="e">
        <f ca="1">ROUND(VLOOKUP($O130,age!$A$2:$M$479,10,FALSE),1)</f>
        <v>#N/A</v>
      </c>
      <c r="Z130" s="20" t="e">
        <f ca="1">ROUND(VLOOKUP($O130,age!$A$2:$M$479,11,FALSE),1)</f>
        <v>#N/A</v>
      </c>
      <c r="AA130" s="20" t="e">
        <f ca="1">ROUND(VLOOKUP($O130,age!$A$2:$M$479,12,FALSE),1)</f>
        <v>#N/A</v>
      </c>
      <c r="AB130" s="20" t="e">
        <f ca="1">ROUND(VLOOKUP($O130,age!$A$2:$M$479,13,FALSE),1)</f>
        <v>#N/A</v>
      </c>
      <c r="AC130" s="20" t="e">
        <f>ROUND(VLOOKUP($P130,ht!$A$2:$H$423,2,FALSE),1)</f>
        <v>#N/A</v>
      </c>
      <c r="AD130" s="38" t="e">
        <f>ROUND(VLOOKUP($P130,ht!$A$2:$H$423,3,FALSE),1)</f>
        <v>#N/A</v>
      </c>
      <c r="AE130" s="20" t="e">
        <f>ROUND(VLOOKUP($P130,ht!$A$2:$H$423,4,FALSE),1)</f>
        <v>#N/A</v>
      </c>
      <c r="AF130" s="20" t="e">
        <f>ROUND(VLOOKUP($P130,ht!$A$2:$H$423,5,FALSE),1)</f>
        <v>#N/A</v>
      </c>
      <c r="AG130" s="20" t="e">
        <f>ROUND(VLOOKUP($P130,ht!$A$2:$H$423,6,FALSE),1)</f>
        <v>#N/A</v>
      </c>
      <c r="AH130" s="20" t="e">
        <f>ROUND(VLOOKUP($P130,ht!$A$2:$H$423,7,FALSE),1)</f>
        <v>#N/A</v>
      </c>
      <c r="AI130" s="20" t="e">
        <f>ROUND(VLOOKUP($P130,ht!$A$2:$H$423,8,FALSE),1)</f>
        <v>#N/A</v>
      </c>
    </row>
    <row r="131" spans="1:35" x14ac:dyDescent="0.75">
      <c r="A131" s="4"/>
      <c r="B131" s="5"/>
      <c r="C131" s="6"/>
      <c r="D131" s="16"/>
      <c r="E131" s="6">
        <f t="shared" ca="1" si="9"/>
        <v>123.52054794520548</v>
      </c>
      <c r="F131" s="6">
        <f t="shared" ca="1" si="11"/>
        <v>123</v>
      </c>
      <c r="G131" s="6">
        <f t="shared" ca="1" si="12"/>
        <v>6</v>
      </c>
      <c r="H131" s="6"/>
      <c r="I131" s="6"/>
      <c r="J131" s="35" t="str">
        <f t="shared" si="17"/>
        <v/>
      </c>
      <c r="K131" s="35" t="str">
        <f t="shared" si="13"/>
        <v/>
      </c>
      <c r="L131" s="35" t="str">
        <f t="shared" si="14"/>
        <v/>
      </c>
      <c r="M131" s="36" t="str">
        <f>Profile!$B$14</f>
        <v>700101-1</v>
      </c>
      <c r="N131" s="37">
        <f t="shared" ca="1" si="10"/>
        <v>45085</v>
      </c>
      <c r="O131" s="20" t="str">
        <f t="shared" ca="1" si="15"/>
        <v>1482</v>
      </c>
      <c r="P131" s="20" t="str">
        <f t="shared" si="16"/>
        <v>0</v>
      </c>
      <c r="Q131" s="20" t="e">
        <f ca="1">ROUND(VLOOKUP($O131,age!$A$2:$M$479,2,FALSE),1)</f>
        <v>#N/A</v>
      </c>
      <c r="R131" s="20" t="e">
        <f ca="1">ROUND(VLOOKUP($O131,age!$A$2:$M$479,3,FALSE),1)</f>
        <v>#N/A</v>
      </c>
      <c r="S131" s="20" t="e">
        <f ca="1">ROUND(VLOOKUP($O131,age!$A$2:$M$479,4,FALSE),1)</f>
        <v>#N/A</v>
      </c>
      <c r="T131" s="20" t="e">
        <f ca="1">ROUND(VLOOKUP($O131,age!$A$2:$M$479,5,FALSE),1)</f>
        <v>#N/A</v>
      </c>
      <c r="U131" s="20" t="e">
        <f ca="1">ROUND(VLOOKUP($O131,age!$A$2:$M$479,6,FALSE),1)</f>
        <v>#N/A</v>
      </c>
      <c r="V131" s="20" t="e">
        <f ca="1">ROUND(VLOOKUP($O131,age!$A$2:$M$479,7,FALSE),1)</f>
        <v>#N/A</v>
      </c>
      <c r="W131" s="20" t="e">
        <f ca="1">ROUND(VLOOKUP($O131,age!$A$2:$M$479,8,FALSE),1)</f>
        <v>#N/A</v>
      </c>
      <c r="X131" s="20" t="e">
        <f ca="1">ROUND(VLOOKUP($O131,age!$A$2:$M$479,9,FALSE),1)</f>
        <v>#N/A</v>
      </c>
      <c r="Y131" s="20" t="e">
        <f ca="1">ROUND(VLOOKUP($O131,age!$A$2:$M$479,10,FALSE),1)</f>
        <v>#N/A</v>
      </c>
      <c r="Z131" s="20" t="e">
        <f ca="1">ROUND(VLOOKUP($O131,age!$A$2:$M$479,11,FALSE),1)</f>
        <v>#N/A</v>
      </c>
      <c r="AA131" s="20" t="e">
        <f ca="1">ROUND(VLOOKUP($O131,age!$A$2:$M$479,12,FALSE),1)</f>
        <v>#N/A</v>
      </c>
      <c r="AB131" s="20" t="e">
        <f ca="1">ROUND(VLOOKUP($O131,age!$A$2:$M$479,13,FALSE),1)</f>
        <v>#N/A</v>
      </c>
      <c r="AC131" s="20" t="e">
        <f>ROUND(VLOOKUP($P131,ht!$A$2:$H$423,2,FALSE),1)</f>
        <v>#N/A</v>
      </c>
      <c r="AD131" s="38" t="e">
        <f>ROUND(VLOOKUP($P131,ht!$A$2:$H$423,3,FALSE),1)</f>
        <v>#N/A</v>
      </c>
      <c r="AE131" s="20" t="e">
        <f>ROUND(VLOOKUP($P131,ht!$A$2:$H$423,4,FALSE),1)</f>
        <v>#N/A</v>
      </c>
      <c r="AF131" s="20" t="e">
        <f>ROUND(VLOOKUP($P131,ht!$A$2:$H$423,5,FALSE),1)</f>
        <v>#N/A</v>
      </c>
      <c r="AG131" s="20" t="e">
        <f>ROUND(VLOOKUP($P131,ht!$A$2:$H$423,6,FALSE),1)</f>
        <v>#N/A</v>
      </c>
      <c r="AH131" s="20" t="e">
        <f>ROUND(VLOOKUP($P131,ht!$A$2:$H$423,7,FALSE),1)</f>
        <v>#N/A</v>
      </c>
      <c r="AI131" s="20" t="e">
        <f>ROUND(VLOOKUP($P131,ht!$A$2:$H$423,8,FALSE),1)</f>
        <v>#N/A</v>
      </c>
    </row>
    <row r="132" spans="1:35" x14ac:dyDescent="0.75">
      <c r="A132" s="4"/>
      <c r="B132" s="5"/>
      <c r="C132" s="6"/>
      <c r="D132" s="16"/>
      <c r="E132" s="6">
        <f t="shared" ref="E132:E195" ca="1" si="18">($M$1-D132)/365</f>
        <v>123.52054794520548</v>
      </c>
      <c r="F132" s="6">
        <f t="shared" ca="1" si="11"/>
        <v>123</v>
      </c>
      <c r="G132" s="6">
        <f t="shared" ca="1" si="12"/>
        <v>6</v>
      </c>
      <c r="H132" s="6"/>
      <c r="I132" s="6"/>
      <c r="J132" s="35" t="str">
        <f t="shared" si="17"/>
        <v/>
      </c>
      <c r="K132" s="35" t="str">
        <f t="shared" si="13"/>
        <v/>
      </c>
      <c r="L132" s="35" t="str">
        <f t="shared" si="14"/>
        <v/>
      </c>
      <c r="M132" s="36" t="str">
        <f>Profile!$B$14</f>
        <v>700101-1</v>
      </c>
      <c r="N132" s="37">
        <f t="shared" ref="N132:N195" ca="1" si="19">$M$1</f>
        <v>45085</v>
      </c>
      <c r="O132" s="20" t="str">
        <f t="shared" ca="1" si="15"/>
        <v>1482</v>
      </c>
      <c r="P132" s="20" t="str">
        <f t="shared" si="16"/>
        <v>0</v>
      </c>
      <c r="Q132" s="20" t="e">
        <f ca="1">ROUND(VLOOKUP($O132,age!$A$2:$M$479,2,FALSE),1)</f>
        <v>#N/A</v>
      </c>
      <c r="R132" s="20" t="e">
        <f ca="1">ROUND(VLOOKUP($O132,age!$A$2:$M$479,3,FALSE),1)</f>
        <v>#N/A</v>
      </c>
      <c r="S132" s="20" t="e">
        <f ca="1">ROUND(VLOOKUP($O132,age!$A$2:$M$479,4,FALSE),1)</f>
        <v>#N/A</v>
      </c>
      <c r="T132" s="20" t="e">
        <f ca="1">ROUND(VLOOKUP($O132,age!$A$2:$M$479,5,FALSE),1)</f>
        <v>#N/A</v>
      </c>
      <c r="U132" s="20" t="e">
        <f ca="1">ROUND(VLOOKUP($O132,age!$A$2:$M$479,6,FALSE),1)</f>
        <v>#N/A</v>
      </c>
      <c r="V132" s="20" t="e">
        <f ca="1">ROUND(VLOOKUP($O132,age!$A$2:$M$479,7,FALSE),1)</f>
        <v>#N/A</v>
      </c>
      <c r="W132" s="20" t="e">
        <f ca="1">ROUND(VLOOKUP($O132,age!$A$2:$M$479,8,FALSE),1)</f>
        <v>#N/A</v>
      </c>
      <c r="X132" s="20" t="e">
        <f ca="1">ROUND(VLOOKUP($O132,age!$A$2:$M$479,9,FALSE),1)</f>
        <v>#N/A</v>
      </c>
      <c r="Y132" s="20" t="e">
        <f ca="1">ROUND(VLOOKUP($O132,age!$A$2:$M$479,10,FALSE),1)</f>
        <v>#N/A</v>
      </c>
      <c r="Z132" s="20" t="e">
        <f ca="1">ROUND(VLOOKUP($O132,age!$A$2:$M$479,11,FALSE),1)</f>
        <v>#N/A</v>
      </c>
      <c r="AA132" s="20" t="e">
        <f ca="1">ROUND(VLOOKUP($O132,age!$A$2:$M$479,12,FALSE),1)</f>
        <v>#N/A</v>
      </c>
      <c r="AB132" s="20" t="e">
        <f ca="1">ROUND(VLOOKUP($O132,age!$A$2:$M$479,13,FALSE),1)</f>
        <v>#N/A</v>
      </c>
      <c r="AC132" s="20" t="e">
        <f>ROUND(VLOOKUP($P132,ht!$A$2:$H$423,2,FALSE),1)</f>
        <v>#N/A</v>
      </c>
      <c r="AD132" s="38" t="e">
        <f>ROUND(VLOOKUP($P132,ht!$A$2:$H$423,3,FALSE),1)</f>
        <v>#N/A</v>
      </c>
      <c r="AE132" s="20" t="e">
        <f>ROUND(VLOOKUP($P132,ht!$A$2:$H$423,4,FALSE),1)</f>
        <v>#N/A</v>
      </c>
      <c r="AF132" s="20" t="e">
        <f>ROUND(VLOOKUP($P132,ht!$A$2:$H$423,5,FALSE),1)</f>
        <v>#N/A</v>
      </c>
      <c r="AG132" s="20" t="e">
        <f>ROUND(VLOOKUP($P132,ht!$A$2:$H$423,6,FALSE),1)</f>
        <v>#N/A</v>
      </c>
      <c r="AH132" s="20" t="e">
        <f>ROUND(VLOOKUP($P132,ht!$A$2:$H$423,7,FALSE),1)</f>
        <v>#N/A</v>
      </c>
      <c r="AI132" s="20" t="e">
        <f>ROUND(VLOOKUP($P132,ht!$A$2:$H$423,8,FALSE),1)</f>
        <v>#N/A</v>
      </c>
    </row>
    <row r="133" spans="1:35" x14ac:dyDescent="0.75">
      <c r="A133" s="4"/>
      <c r="B133" s="5"/>
      <c r="C133" s="6"/>
      <c r="D133" s="16"/>
      <c r="E133" s="6">
        <f t="shared" ca="1" si="18"/>
        <v>123.52054794520548</v>
      </c>
      <c r="F133" s="6">
        <f t="shared" ref="F133:F196" ca="1" si="20">INT(E133)</f>
        <v>123</v>
      </c>
      <c r="G133" s="6">
        <f t="shared" ref="G133:G196" ca="1" si="21">ROUND((E133-INT(E133))*12,0)</f>
        <v>6</v>
      </c>
      <c r="H133" s="6"/>
      <c r="I133" s="6"/>
      <c r="J133" s="35" t="str">
        <f t="shared" si="17"/>
        <v/>
      </c>
      <c r="K133" s="35" t="str">
        <f t="shared" ref="K133:K196" si="22">IF(I133=0,"",IF(I133&gt;AB133,"สูง",IF(I133&gt;AA133,"ค่อนข้างสูง",IF(I133&gt;=Z133,"ส่วนสูงตามเกณฑ์",IF(I133&gt;=Y133,"ค่อนข้างเตี้ย","เตี้ย")))))</f>
        <v/>
      </c>
      <c r="L133" s="35" t="str">
        <f t="shared" ref="L133:L196" si="23">IF(H133=0,"",IF(H133&gt;AI133,"อ้วน",IF(H133&gt;AH133,"เริ่มอ้วน",IF(H133&gt;AG133,"ท้วม",IF(H133&gt;=AF133,"สมส่วน",IF(H133&gt;=AE133,"ค่อนข้างผอม","ผอม"))))))</f>
        <v/>
      </c>
      <c r="M133" s="36" t="str">
        <f>Profile!$B$14</f>
        <v>700101-1</v>
      </c>
      <c r="N133" s="37">
        <f t="shared" ca="1" si="19"/>
        <v>45085</v>
      </c>
      <c r="O133" s="20" t="str">
        <f t="shared" ref="O133:O196" ca="1" si="24">CONCATENATE(C133,F133*12+G133)</f>
        <v>1482</v>
      </c>
      <c r="P133" s="20" t="str">
        <f t="shared" ref="P133:P196" si="25">CONCATENATE(C133,ROUND(I133,0))</f>
        <v>0</v>
      </c>
      <c r="Q133" s="20" t="e">
        <f ca="1">ROUND(VLOOKUP($O133,age!$A$2:$M$479,2,FALSE),1)</f>
        <v>#N/A</v>
      </c>
      <c r="R133" s="20" t="e">
        <f ca="1">ROUND(VLOOKUP($O133,age!$A$2:$M$479,3,FALSE),1)</f>
        <v>#N/A</v>
      </c>
      <c r="S133" s="20" t="e">
        <f ca="1">ROUND(VLOOKUP($O133,age!$A$2:$M$479,4,FALSE),1)</f>
        <v>#N/A</v>
      </c>
      <c r="T133" s="20" t="e">
        <f ca="1">ROUND(VLOOKUP($O133,age!$A$2:$M$479,5,FALSE),1)</f>
        <v>#N/A</v>
      </c>
      <c r="U133" s="20" t="e">
        <f ca="1">ROUND(VLOOKUP($O133,age!$A$2:$M$479,6,FALSE),1)</f>
        <v>#N/A</v>
      </c>
      <c r="V133" s="20" t="e">
        <f ca="1">ROUND(VLOOKUP($O133,age!$A$2:$M$479,7,FALSE),1)</f>
        <v>#N/A</v>
      </c>
      <c r="W133" s="20" t="e">
        <f ca="1">ROUND(VLOOKUP($O133,age!$A$2:$M$479,8,FALSE),1)</f>
        <v>#N/A</v>
      </c>
      <c r="X133" s="20" t="e">
        <f ca="1">ROUND(VLOOKUP($O133,age!$A$2:$M$479,9,FALSE),1)</f>
        <v>#N/A</v>
      </c>
      <c r="Y133" s="20" t="e">
        <f ca="1">ROUND(VLOOKUP($O133,age!$A$2:$M$479,10,FALSE),1)</f>
        <v>#N/A</v>
      </c>
      <c r="Z133" s="20" t="e">
        <f ca="1">ROUND(VLOOKUP($O133,age!$A$2:$M$479,11,FALSE),1)</f>
        <v>#N/A</v>
      </c>
      <c r="AA133" s="20" t="e">
        <f ca="1">ROUND(VLOOKUP($O133,age!$A$2:$M$479,12,FALSE),1)</f>
        <v>#N/A</v>
      </c>
      <c r="AB133" s="20" t="e">
        <f ca="1">ROUND(VLOOKUP($O133,age!$A$2:$M$479,13,FALSE),1)</f>
        <v>#N/A</v>
      </c>
      <c r="AC133" s="20" t="e">
        <f>ROUND(VLOOKUP($P133,ht!$A$2:$H$423,2,FALSE),1)</f>
        <v>#N/A</v>
      </c>
      <c r="AD133" s="38" t="e">
        <f>ROUND(VLOOKUP($P133,ht!$A$2:$H$423,3,FALSE),1)</f>
        <v>#N/A</v>
      </c>
      <c r="AE133" s="20" t="e">
        <f>ROUND(VLOOKUP($P133,ht!$A$2:$H$423,4,FALSE),1)</f>
        <v>#N/A</v>
      </c>
      <c r="AF133" s="20" t="e">
        <f>ROUND(VLOOKUP($P133,ht!$A$2:$H$423,5,FALSE),1)</f>
        <v>#N/A</v>
      </c>
      <c r="AG133" s="20" t="e">
        <f>ROUND(VLOOKUP($P133,ht!$A$2:$H$423,6,FALSE),1)</f>
        <v>#N/A</v>
      </c>
      <c r="AH133" s="20" t="e">
        <f>ROUND(VLOOKUP($P133,ht!$A$2:$H$423,7,FALSE),1)</f>
        <v>#N/A</v>
      </c>
      <c r="AI133" s="20" t="e">
        <f>ROUND(VLOOKUP($P133,ht!$A$2:$H$423,8,FALSE),1)</f>
        <v>#N/A</v>
      </c>
    </row>
    <row r="134" spans="1:35" x14ac:dyDescent="0.75">
      <c r="A134" s="4"/>
      <c r="B134" s="5"/>
      <c r="C134" s="6"/>
      <c r="D134" s="16"/>
      <c r="E134" s="6">
        <f t="shared" ca="1" si="18"/>
        <v>123.52054794520548</v>
      </c>
      <c r="F134" s="6">
        <f t="shared" ca="1" si="20"/>
        <v>123</v>
      </c>
      <c r="G134" s="6">
        <f t="shared" ca="1" si="21"/>
        <v>6</v>
      </c>
      <c r="H134" s="6"/>
      <c r="I134" s="6"/>
      <c r="J134" s="35" t="str">
        <f t="shared" ref="J134:J197" si="26">IF(H134=0,"",IF(H134&gt;V134,"น้ำหนักมากเกินเกณฑ์",IF(H134&gt;U134,"น้ำหนักค่อนข้างมาก",IF(H134&gt;=T134,"น้ำหนักตามเกณฑ์",IF(H134&gt;=S134,"น้ำหนักค่อนข้างน้อย","น้ำหนักน้อยกว่าเกณฑ์")))))</f>
        <v/>
      </c>
      <c r="K134" s="35" t="str">
        <f t="shared" si="22"/>
        <v/>
      </c>
      <c r="L134" s="35" t="str">
        <f t="shared" si="23"/>
        <v/>
      </c>
      <c r="M134" s="36" t="str">
        <f>Profile!$B$14</f>
        <v>700101-1</v>
      </c>
      <c r="N134" s="37">
        <f t="shared" ca="1" si="19"/>
        <v>45085</v>
      </c>
      <c r="O134" s="20" t="str">
        <f t="shared" ca="1" si="24"/>
        <v>1482</v>
      </c>
      <c r="P134" s="20" t="str">
        <f t="shared" si="25"/>
        <v>0</v>
      </c>
      <c r="Q134" s="20" t="e">
        <f ca="1">ROUND(VLOOKUP($O134,age!$A$2:$M$479,2,FALSE),1)</f>
        <v>#N/A</v>
      </c>
      <c r="R134" s="20" t="e">
        <f ca="1">ROUND(VLOOKUP($O134,age!$A$2:$M$479,3,FALSE),1)</f>
        <v>#N/A</v>
      </c>
      <c r="S134" s="20" t="e">
        <f ca="1">ROUND(VLOOKUP($O134,age!$A$2:$M$479,4,FALSE),1)</f>
        <v>#N/A</v>
      </c>
      <c r="T134" s="20" t="e">
        <f ca="1">ROUND(VLOOKUP($O134,age!$A$2:$M$479,5,FALSE),1)</f>
        <v>#N/A</v>
      </c>
      <c r="U134" s="20" t="e">
        <f ca="1">ROUND(VLOOKUP($O134,age!$A$2:$M$479,6,FALSE),1)</f>
        <v>#N/A</v>
      </c>
      <c r="V134" s="20" t="e">
        <f ca="1">ROUND(VLOOKUP($O134,age!$A$2:$M$479,7,FALSE),1)</f>
        <v>#N/A</v>
      </c>
      <c r="W134" s="20" t="e">
        <f ca="1">ROUND(VLOOKUP($O134,age!$A$2:$M$479,8,FALSE),1)</f>
        <v>#N/A</v>
      </c>
      <c r="X134" s="20" t="e">
        <f ca="1">ROUND(VLOOKUP($O134,age!$A$2:$M$479,9,FALSE),1)</f>
        <v>#N/A</v>
      </c>
      <c r="Y134" s="20" t="e">
        <f ca="1">ROUND(VLOOKUP($O134,age!$A$2:$M$479,10,FALSE),1)</f>
        <v>#N/A</v>
      </c>
      <c r="Z134" s="20" t="e">
        <f ca="1">ROUND(VLOOKUP($O134,age!$A$2:$M$479,11,FALSE),1)</f>
        <v>#N/A</v>
      </c>
      <c r="AA134" s="20" t="e">
        <f ca="1">ROUND(VLOOKUP($O134,age!$A$2:$M$479,12,FALSE),1)</f>
        <v>#N/A</v>
      </c>
      <c r="AB134" s="20" t="e">
        <f ca="1">ROUND(VLOOKUP($O134,age!$A$2:$M$479,13,FALSE),1)</f>
        <v>#N/A</v>
      </c>
      <c r="AC134" s="20" t="e">
        <f>ROUND(VLOOKUP($P134,ht!$A$2:$H$423,2,FALSE),1)</f>
        <v>#N/A</v>
      </c>
      <c r="AD134" s="38" t="e">
        <f>ROUND(VLOOKUP($P134,ht!$A$2:$H$423,3,FALSE),1)</f>
        <v>#N/A</v>
      </c>
      <c r="AE134" s="20" t="e">
        <f>ROUND(VLOOKUP($P134,ht!$A$2:$H$423,4,FALSE),1)</f>
        <v>#N/A</v>
      </c>
      <c r="AF134" s="20" t="e">
        <f>ROUND(VLOOKUP($P134,ht!$A$2:$H$423,5,FALSE),1)</f>
        <v>#N/A</v>
      </c>
      <c r="AG134" s="20" t="e">
        <f>ROUND(VLOOKUP($P134,ht!$A$2:$H$423,6,FALSE),1)</f>
        <v>#N/A</v>
      </c>
      <c r="AH134" s="20" t="e">
        <f>ROUND(VLOOKUP($P134,ht!$A$2:$H$423,7,FALSE),1)</f>
        <v>#N/A</v>
      </c>
      <c r="AI134" s="20" t="e">
        <f>ROUND(VLOOKUP($P134,ht!$A$2:$H$423,8,FALSE),1)</f>
        <v>#N/A</v>
      </c>
    </row>
    <row r="135" spans="1:35" x14ac:dyDescent="0.75">
      <c r="A135" s="4"/>
      <c r="B135" s="5"/>
      <c r="C135" s="6"/>
      <c r="D135" s="16"/>
      <c r="E135" s="6">
        <f t="shared" ca="1" si="18"/>
        <v>123.52054794520548</v>
      </c>
      <c r="F135" s="6">
        <f t="shared" ca="1" si="20"/>
        <v>123</v>
      </c>
      <c r="G135" s="6">
        <f t="shared" ca="1" si="21"/>
        <v>6</v>
      </c>
      <c r="H135" s="6"/>
      <c r="I135" s="6"/>
      <c r="J135" s="35" t="str">
        <f t="shared" si="26"/>
        <v/>
      </c>
      <c r="K135" s="35" t="str">
        <f t="shared" si="22"/>
        <v/>
      </c>
      <c r="L135" s="35" t="str">
        <f t="shared" si="23"/>
        <v/>
      </c>
      <c r="M135" s="36" t="str">
        <f>Profile!$B$14</f>
        <v>700101-1</v>
      </c>
      <c r="N135" s="37">
        <f t="shared" ca="1" si="19"/>
        <v>45085</v>
      </c>
      <c r="O135" s="20" t="str">
        <f t="shared" ca="1" si="24"/>
        <v>1482</v>
      </c>
      <c r="P135" s="20" t="str">
        <f t="shared" si="25"/>
        <v>0</v>
      </c>
      <c r="Q135" s="20" t="e">
        <f ca="1">ROUND(VLOOKUP($O135,age!$A$2:$M$479,2,FALSE),1)</f>
        <v>#N/A</v>
      </c>
      <c r="R135" s="20" t="e">
        <f ca="1">ROUND(VLOOKUP($O135,age!$A$2:$M$479,3,FALSE),1)</f>
        <v>#N/A</v>
      </c>
      <c r="S135" s="20" t="e">
        <f ca="1">ROUND(VLOOKUP($O135,age!$A$2:$M$479,4,FALSE),1)</f>
        <v>#N/A</v>
      </c>
      <c r="T135" s="20" t="e">
        <f ca="1">ROUND(VLOOKUP($O135,age!$A$2:$M$479,5,FALSE),1)</f>
        <v>#N/A</v>
      </c>
      <c r="U135" s="20" t="e">
        <f ca="1">ROUND(VLOOKUP($O135,age!$A$2:$M$479,6,FALSE),1)</f>
        <v>#N/A</v>
      </c>
      <c r="V135" s="20" t="e">
        <f ca="1">ROUND(VLOOKUP($O135,age!$A$2:$M$479,7,FALSE),1)</f>
        <v>#N/A</v>
      </c>
      <c r="W135" s="20" t="e">
        <f ca="1">ROUND(VLOOKUP($O135,age!$A$2:$M$479,8,FALSE),1)</f>
        <v>#N/A</v>
      </c>
      <c r="X135" s="20" t="e">
        <f ca="1">ROUND(VLOOKUP($O135,age!$A$2:$M$479,9,FALSE),1)</f>
        <v>#N/A</v>
      </c>
      <c r="Y135" s="20" t="e">
        <f ca="1">ROUND(VLOOKUP($O135,age!$A$2:$M$479,10,FALSE),1)</f>
        <v>#N/A</v>
      </c>
      <c r="Z135" s="20" t="e">
        <f ca="1">ROUND(VLOOKUP($O135,age!$A$2:$M$479,11,FALSE),1)</f>
        <v>#N/A</v>
      </c>
      <c r="AA135" s="20" t="e">
        <f ca="1">ROUND(VLOOKUP($O135,age!$A$2:$M$479,12,FALSE),1)</f>
        <v>#N/A</v>
      </c>
      <c r="AB135" s="20" t="e">
        <f ca="1">ROUND(VLOOKUP($O135,age!$A$2:$M$479,13,FALSE),1)</f>
        <v>#N/A</v>
      </c>
      <c r="AC135" s="20" t="e">
        <f>ROUND(VLOOKUP($P135,ht!$A$2:$H$423,2,FALSE),1)</f>
        <v>#N/A</v>
      </c>
      <c r="AD135" s="38" t="e">
        <f>ROUND(VLOOKUP($P135,ht!$A$2:$H$423,3,FALSE),1)</f>
        <v>#N/A</v>
      </c>
      <c r="AE135" s="20" t="e">
        <f>ROUND(VLOOKUP($P135,ht!$A$2:$H$423,4,FALSE),1)</f>
        <v>#N/A</v>
      </c>
      <c r="AF135" s="20" t="e">
        <f>ROUND(VLOOKUP($P135,ht!$A$2:$H$423,5,FALSE),1)</f>
        <v>#N/A</v>
      </c>
      <c r="AG135" s="20" t="e">
        <f>ROUND(VLOOKUP($P135,ht!$A$2:$H$423,6,FALSE),1)</f>
        <v>#N/A</v>
      </c>
      <c r="AH135" s="20" t="e">
        <f>ROUND(VLOOKUP($P135,ht!$A$2:$H$423,7,FALSE),1)</f>
        <v>#N/A</v>
      </c>
      <c r="AI135" s="20" t="e">
        <f>ROUND(VLOOKUP($P135,ht!$A$2:$H$423,8,FALSE),1)</f>
        <v>#N/A</v>
      </c>
    </row>
    <row r="136" spans="1:35" x14ac:dyDescent="0.75">
      <c r="A136" s="4"/>
      <c r="B136" s="5"/>
      <c r="C136" s="6"/>
      <c r="D136" s="16"/>
      <c r="E136" s="6">
        <f t="shared" ca="1" si="18"/>
        <v>123.52054794520548</v>
      </c>
      <c r="F136" s="6">
        <f t="shared" ca="1" si="20"/>
        <v>123</v>
      </c>
      <c r="G136" s="6">
        <f t="shared" ca="1" si="21"/>
        <v>6</v>
      </c>
      <c r="H136" s="6"/>
      <c r="I136" s="6"/>
      <c r="J136" s="35" t="str">
        <f t="shared" si="26"/>
        <v/>
      </c>
      <c r="K136" s="35" t="str">
        <f t="shared" si="22"/>
        <v/>
      </c>
      <c r="L136" s="35" t="str">
        <f t="shared" si="23"/>
        <v/>
      </c>
      <c r="M136" s="36" t="str">
        <f>Profile!$B$14</f>
        <v>700101-1</v>
      </c>
      <c r="N136" s="37">
        <f t="shared" ca="1" si="19"/>
        <v>45085</v>
      </c>
      <c r="O136" s="20" t="str">
        <f t="shared" ca="1" si="24"/>
        <v>1482</v>
      </c>
      <c r="P136" s="20" t="str">
        <f t="shared" si="25"/>
        <v>0</v>
      </c>
      <c r="Q136" s="20" t="e">
        <f ca="1">ROUND(VLOOKUP($O136,age!$A$2:$M$479,2,FALSE),1)</f>
        <v>#N/A</v>
      </c>
      <c r="R136" s="20" t="e">
        <f ca="1">ROUND(VLOOKUP($O136,age!$A$2:$M$479,3,FALSE),1)</f>
        <v>#N/A</v>
      </c>
      <c r="S136" s="20" t="e">
        <f ca="1">ROUND(VLOOKUP($O136,age!$A$2:$M$479,4,FALSE),1)</f>
        <v>#N/A</v>
      </c>
      <c r="T136" s="20" t="e">
        <f ca="1">ROUND(VLOOKUP($O136,age!$A$2:$M$479,5,FALSE),1)</f>
        <v>#N/A</v>
      </c>
      <c r="U136" s="20" t="e">
        <f ca="1">ROUND(VLOOKUP($O136,age!$A$2:$M$479,6,FALSE),1)</f>
        <v>#N/A</v>
      </c>
      <c r="V136" s="20" t="e">
        <f ca="1">ROUND(VLOOKUP($O136,age!$A$2:$M$479,7,FALSE),1)</f>
        <v>#N/A</v>
      </c>
      <c r="W136" s="20" t="e">
        <f ca="1">ROUND(VLOOKUP($O136,age!$A$2:$M$479,8,FALSE),1)</f>
        <v>#N/A</v>
      </c>
      <c r="X136" s="20" t="e">
        <f ca="1">ROUND(VLOOKUP($O136,age!$A$2:$M$479,9,FALSE),1)</f>
        <v>#N/A</v>
      </c>
      <c r="Y136" s="20" t="e">
        <f ca="1">ROUND(VLOOKUP($O136,age!$A$2:$M$479,10,FALSE),1)</f>
        <v>#N/A</v>
      </c>
      <c r="Z136" s="20" t="e">
        <f ca="1">ROUND(VLOOKUP($O136,age!$A$2:$M$479,11,FALSE),1)</f>
        <v>#N/A</v>
      </c>
      <c r="AA136" s="20" t="e">
        <f ca="1">ROUND(VLOOKUP($O136,age!$A$2:$M$479,12,FALSE),1)</f>
        <v>#N/A</v>
      </c>
      <c r="AB136" s="20" t="e">
        <f ca="1">ROUND(VLOOKUP($O136,age!$A$2:$M$479,13,FALSE),1)</f>
        <v>#N/A</v>
      </c>
      <c r="AC136" s="20" t="e">
        <f>ROUND(VLOOKUP($P136,ht!$A$2:$H$423,2,FALSE),1)</f>
        <v>#N/A</v>
      </c>
      <c r="AD136" s="38" t="e">
        <f>ROUND(VLOOKUP($P136,ht!$A$2:$H$423,3,FALSE),1)</f>
        <v>#N/A</v>
      </c>
      <c r="AE136" s="20" t="e">
        <f>ROUND(VLOOKUP($P136,ht!$A$2:$H$423,4,FALSE),1)</f>
        <v>#N/A</v>
      </c>
      <c r="AF136" s="20" t="e">
        <f>ROUND(VLOOKUP($P136,ht!$A$2:$H$423,5,FALSE),1)</f>
        <v>#N/A</v>
      </c>
      <c r="AG136" s="20" t="e">
        <f>ROUND(VLOOKUP($P136,ht!$A$2:$H$423,6,FALSE),1)</f>
        <v>#N/A</v>
      </c>
      <c r="AH136" s="20" t="e">
        <f>ROUND(VLOOKUP($P136,ht!$A$2:$H$423,7,FALSE),1)</f>
        <v>#N/A</v>
      </c>
      <c r="AI136" s="20" t="e">
        <f>ROUND(VLOOKUP($P136,ht!$A$2:$H$423,8,FALSE),1)</f>
        <v>#N/A</v>
      </c>
    </row>
    <row r="137" spans="1:35" x14ac:dyDescent="0.75">
      <c r="A137" s="4"/>
      <c r="B137" s="5"/>
      <c r="C137" s="6"/>
      <c r="D137" s="16"/>
      <c r="E137" s="6">
        <f t="shared" ca="1" si="18"/>
        <v>123.52054794520548</v>
      </c>
      <c r="F137" s="6">
        <f t="shared" ca="1" si="20"/>
        <v>123</v>
      </c>
      <c r="G137" s="6">
        <f t="shared" ca="1" si="21"/>
        <v>6</v>
      </c>
      <c r="H137" s="6"/>
      <c r="I137" s="6"/>
      <c r="J137" s="35" t="str">
        <f t="shared" si="26"/>
        <v/>
      </c>
      <c r="K137" s="35" t="str">
        <f t="shared" si="22"/>
        <v/>
      </c>
      <c r="L137" s="35" t="str">
        <f t="shared" si="23"/>
        <v/>
      </c>
      <c r="M137" s="36" t="str">
        <f>Profile!$B$14</f>
        <v>700101-1</v>
      </c>
      <c r="N137" s="37">
        <f t="shared" ca="1" si="19"/>
        <v>45085</v>
      </c>
      <c r="O137" s="20" t="str">
        <f t="shared" ca="1" si="24"/>
        <v>1482</v>
      </c>
      <c r="P137" s="20" t="str">
        <f t="shared" si="25"/>
        <v>0</v>
      </c>
      <c r="Q137" s="20" t="e">
        <f ca="1">ROUND(VLOOKUP($O137,age!$A$2:$M$479,2,FALSE),1)</f>
        <v>#N/A</v>
      </c>
      <c r="R137" s="20" t="e">
        <f ca="1">ROUND(VLOOKUP($O137,age!$A$2:$M$479,3,FALSE),1)</f>
        <v>#N/A</v>
      </c>
      <c r="S137" s="20" t="e">
        <f ca="1">ROUND(VLOOKUP($O137,age!$A$2:$M$479,4,FALSE),1)</f>
        <v>#N/A</v>
      </c>
      <c r="T137" s="20" t="e">
        <f ca="1">ROUND(VLOOKUP($O137,age!$A$2:$M$479,5,FALSE),1)</f>
        <v>#N/A</v>
      </c>
      <c r="U137" s="20" t="e">
        <f ca="1">ROUND(VLOOKUP($O137,age!$A$2:$M$479,6,FALSE),1)</f>
        <v>#N/A</v>
      </c>
      <c r="V137" s="20" t="e">
        <f ca="1">ROUND(VLOOKUP($O137,age!$A$2:$M$479,7,FALSE),1)</f>
        <v>#N/A</v>
      </c>
      <c r="W137" s="20" t="e">
        <f ca="1">ROUND(VLOOKUP($O137,age!$A$2:$M$479,8,FALSE),1)</f>
        <v>#N/A</v>
      </c>
      <c r="X137" s="20" t="e">
        <f ca="1">ROUND(VLOOKUP($O137,age!$A$2:$M$479,9,FALSE),1)</f>
        <v>#N/A</v>
      </c>
      <c r="Y137" s="20" t="e">
        <f ca="1">ROUND(VLOOKUP($O137,age!$A$2:$M$479,10,FALSE),1)</f>
        <v>#N/A</v>
      </c>
      <c r="Z137" s="20" t="e">
        <f ca="1">ROUND(VLOOKUP($O137,age!$A$2:$M$479,11,FALSE),1)</f>
        <v>#N/A</v>
      </c>
      <c r="AA137" s="20" t="e">
        <f ca="1">ROUND(VLOOKUP($O137,age!$A$2:$M$479,12,FALSE),1)</f>
        <v>#N/A</v>
      </c>
      <c r="AB137" s="20" t="e">
        <f ca="1">ROUND(VLOOKUP($O137,age!$A$2:$M$479,13,FALSE),1)</f>
        <v>#N/A</v>
      </c>
      <c r="AC137" s="20" t="e">
        <f>ROUND(VLOOKUP($P137,ht!$A$2:$H$423,2,FALSE),1)</f>
        <v>#N/A</v>
      </c>
      <c r="AD137" s="38" t="e">
        <f>ROUND(VLOOKUP($P137,ht!$A$2:$H$423,3,FALSE),1)</f>
        <v>#N/A</v>
      </c>
      <c r="AE137" s="20" t="e">
        <f>ROUND(VLOOKUP($P137,ht!$A$2:$H$423,4,FALSE),1)</f>
        <v>#N/A</v>
      </c>
      <c r="AF137" s="20" t="e">
        <f>ROUND(VLOOKUP($P137,ht!$A$2:$H$423,5,FALSE),1)</f>
        <v>#N/A</v>
      </c>
      <c r="AG137" s="20" t="e">
        <f>ROUND(VLOOKUP($P137,ht!$A$2:$H$423,6,FALSE),1)</f>
        <v>#N/A</v>
      </c>
      <c r="AH137" s="20" t="e">
        <f>ROUND(VLOOKUP($P137,ht!$A$2:$H$423,7,FALSE),1)</f>
        <v>#N/A</v>
      </c>
      <c r="AI137" s="20" t="e">
        <f>ROUND(VLOOKUP($P137,ht!$A$2:$H$423,8,FALSE),1)</f>
        <v>#N/A</v>
      </c>
    </row>
    <row r="138" spans="1:35" x14ac:dyDescent="0.75">
      <c r="A138" s="4"/>
      <c r="B138" s="5"/>
      <c r="C138" s="6"/>
      <c r="D138" s="16"/>
      <c r="E138" s="6">
        <f t="shared" ca="1" si="18"/>
        <v>123.52054794520548</v>
      </c>
      <c r="F138" s="6">
        <f t="shared" ca="1" si="20"/>
        <v>123</v>
      </c>
      <c r="G138" s="6">
        <f t="shared" ca="1" si="21"/>
        <v>6</v>
      </c>
      <c r="H138" s="6"/>
      <c r="I138" s="6"/>
      <c r="J138" s="35" t="str">
        <f t="shared" si="26"/>
        <v/>
      </c>
      <c r="K138" s="35" t="str">
        <f t="shared" si="22"/>
        <v/>
      </c>
      <c r="L138" s="35" t="str">
        <f t="shared" si="23"/>
        <v/>
      </c>
      <c r="M138" s="36" t="str">
        <f>Profile!$B$14</f>
        <v>700101-1</v>
      </c>
      <c r="N138" s="37">
        <f t="shared" ca="1" si="19"/>
        <v>45085</v>
      </c>
      <c r="O138" s="20" t="str">
        <f t="shared" ca="1" si="24"/>
        <v>1482</v>
      </c>
      <c r="P138" s="20" t="str">
        <f t="shared" si="25"/>
        <v>0</v>
      </c>
      <c r="Q138" s="20" t="e">
        <f ca="1">ROUND(VLOOKUP($O138,age!$A$2:$M$479,2,FALSE),1)</f>
        <v>#N/A</v>
      </c>
      <c r="R138" s="20" t="e">
        <f ca="1">ROUND(VLOOKUP($O138,age!$A$2:$M$479,3,FALSE),1)</f>
        <v>#N/A</v>
      </c>
      <c r="S138" s="20" t="e">
        <f ca="1">ROUND(VLOOKUP($O138,age!$A$2:$M$479,4,FALSE),1)</f>
        <v>#N/A</v>
      </c>
      <c r="T138" s="20" t="e">
        <f ca="1">ROUND(VLOOKUP($O138,age!$A$2:$M$479,5,FALSE),1)</f>
        <v>#N/A</v>
      </c>
      <c r="U138" s="20" t="e">
        <f ca="1">ROUND(VLOOKUP($O138,age!$A$2:$M$479,6,FALSE),1)</f>
        <v>#N/A</v>
      </c>
      <c r="V138" s="20" t="e">
        <f ca="1">ROUND(VLOOKUP($O138,age!$A$2:$M$479,7,FALSE),1)</f>
        <v>#N/A</v>
      </c>
      <c r="W138" s="20" t="e">
        <f ca="1">ROUND(VLOOKUP($O138,age!$A$2:$M$479,8,FALSE),1)</f>
        <v>#N/A</v>
      </c>
      <c r="X138" s="20" t="e">
        <f ca="1">ROUND(VLOOKUP($O138,age!$A$2:$M$479,9,FALSE),1)</f>
        <v>#N/A</v>
      </c>
      <c r="Y138" s="20" t="e">
        <f ca="1">ROUND(VLOOKUP($O138,age!$A$2:$M$479,10,FALSE),1)</f>
        <v>#N/A</v>
      </c>
      <c r="Z138" s="20" t="e">
        <f ca="1">ROUND(VLOOKUP($O138,age!$A$2:$M$479,11,FALSE),1)</f>
        <v>#N/A</v>
      </c>
      <c r="AA138" s="20" t="e">
        <f ca="1">ROUND(VLOOKUP($O138,age!$A$2:$M$479,12,FALSE),1)</f>
        <v>#N/A</v>
      </c>
      <c r="AB138" s="20" t="e">
        <f ca="1">ROUND(VLOOKUP($O138,age!$A$2:$M$479,13,FALSE),1)</f>
        <v>#N/A</v>
      </c>
      <c r="AC138" s="20" t="e">
        <f>ROUND(VLOOKUP($P138,ht!$A$2:$H$423,2,FALSE),1)</f>
        <v>#N/A</v>
      </c>
      <c r="AD138" s="38" t="e">
        <f>ROUND(VLOOKUP($P138,ht!$A$2:$H$423,3,FALSE),1)</f>
        <v>#N/A</v>
      </c>
      <c r="AE138" s="20" t="e">
        <f>ROUND(VLOOKUP($P138,ht!$A$2:$H$423,4,FALSE),1)</f>
        <v>#N/A</v>
      </c>
      <c r="AF138" s="20" t="e">
        <f>ROUND(VLOOKUP($P138,ht!$A$2:$H$423,5,FALSE),1)</f>
        <v>#N/A</v>
      </c>
      <c r="AG138" s="20" t="e">
        <f>ROUND(VLOOKUP($P138,ht!$A$2:$H$423,6,FALSE),1)</f>
        <v>#N/A</v>
      </c>
      <c r="AH138" s="20" t="e">
        <f>ROUND(VLOOKUP($P138,ht!$A$2:$H$423,7,FALSE),1)</f>
        <v>#N/A</v>
      </c>
      <c r="AI138" s="20" t="e">
        <f>ROUND(VLOOKUP($P138,ht!$A$2:$H$423,8,FALSE),1)</f>
        <v>#N/A</v>
      </c>
    </row>
    <row r="139" spans="1:35" x14ac:dyDescent="0.75">
      <c r="A139" s="4"/>
      <c r="B139" s="5"/>
      <c r="C139" s="6"/>
      <c r="D139" s="16"/>
      <c r="E139" s="6">
        <f t="shared" ca="1" si="18"/>
        <v>123.52054794520548</v>
      </c>
      <c r="F139" s="6">
        <f t="shared" ca="1" si="20"/>
        <v>123</v>
      </c>
      <c r="G139" s="6">
        <f t="shared" ca="1" si="21"/>
        <v>6</v>
      </c>
      <c r="H139" s="6"/>
      <c r="I139" s="6"/>
      <c r="J139" s="35" t="str">
        <f t="shared" si="26"/>
        <v/>
      </c>
      <c r="K139" s="35" t="str">
        <f t="shared" si="22"/>
        <v/>
      </c>
      <c r="L139" s="35" t="str">
        <f t="shared" si="23"/>
        <v/>
      </c>
      <c r="M139" s="36" t="str">
        <f>Profile!$B$14</f>
        <v>700101-1</v>
      </c>
      <c r="N139" s="37">
        <f t="shared" ca="1" si="19"/>
        <v>45085</v>
      </c>
      <c r="O139" s="20" t="str">
        <f t="shared" ca="1" si="24"/>
        <v>1482</v>
      </c>
      <c r="P139" s="20" t="str">
        <f t="shared" si="25"/>
        <v>0</v>
      </c>
      <c r="Q139" s="20" t="e">
        <f ca="1">ROUND(VLOOKUP($O139,age!$A$2:$M$479,2,FALSE),1)</f>
        <v>#N/A</v>
      </c>
      <c r="R139" s="20" t="e">
        <f ca="1">ROUND(VLOOKUP($O139,age!$A$2:$M$479,3,FALSE),1)</f>
        <v>#N/A</v>
      </c>
      <c r="S139" s="20" t="e">
        <f ca="1">ROUND(VLOOKUP($O139,age!$A$2:$M$479,4,FALSE),1)</f>
        <v>#N/A</v>
      </c>
      <c r="T139" s="20" t="e">
        <f ca="1">ROUND(VLOOKUP($O139,age!$A$2:$M$479,5,FALSE),1)</f>
        <v>#N/A</v>
      </c>
      <c r="U139" s="20" t="e">
        <f ca="1">ROUND(VLOOKUP($O139,age!$A$2:$M$479,6,FALSE),1)</f>
        <v>#N/A</v>
      </c>
      <c r="V139" s="20" t="e">
        <f ca="1">ROUND(VLOOKUP($O139,age!$A$2:$M$479,7,FALSE),1)</f>
        <v>#N/A</v>
      </c>
      <c r="W139" s="20" t="e">
        <f ca="1">ROUND(VLOOKUP($O139,age!$A$2:$M$479,8,FALSE),1)</f>
        <v>#N/A</v>
      </c>
      <c r="X139" s="20" t="e">
        <f ca="1">ROUND(VLOOKUP($O139,age!$A$2:$M$479,9,FALSE),1)</f>
        <v>#N/A</v>
      </c>
      <c r="Y139" s="20" t="e">
        <f ca="1">ROUND(VLOOKUP($O139,age!$A$2:$M$479,10,FALSE),1)</f>
        <v>#N/A</v>
      </c>
      <c r="Z139" s="20" t="e">
        <f ca="1">ROUND(VLOOKUP($O139,age!$A$2:$M$479,11,FALSE),1)</f>
        <v>#N/A</v>
      </c>
      <c r="AA139" s="20" t="e">
        <f ca="1">ROUND(VLOOKUP($O139,age!$A$2:$M$479,12,FALSE),1)</f>
        <v>#N/A</v>
      </c>
      <c r="AB139" s="20" t="e">
        <f ca="1">ROUND(VLOOKUP($O139,age!$A$2:$M$479,13,FALSE),1)</f>
        <v>#N/A</v>
      </c>
      <c r="AC139" s="20" t="e">
        <f>ROUND(VLOOKUP($P139,ht!$A$2:$H$423,2,FALSE),1)</f>
        <v>#N/A</v>
      </c>
      <c r="AD139" s="38" t="e">
        <f>ROUND(VLOOKUP($P139,ht!$A$2:$H$423,3,FALSE),1)</f>
        <v>#N/A</v>
      </c>
      <c r="AE139" s="20" t="e">
        <f>ROUND(VLOOKUP($P139,ht!$A$2:$H$423,4,FALSE),1)</f>
        <v>#N/A</v>
      </c>
      <c r="AF139" s="20" t="e">
        <f>ROUND(VLOOKUP($P139,ht!$A$2:$H$423,5,FALSE),1)</f>
        <v>#N/A</v>
      </c>
      <c r="AG139" s="20" t="e">
        <f>ROUND(VLOOKUP($P139,ht!$A$2:$H$423,6,FALSE),1)</f>
        <v>#N/A</v>
      </c>
      <c r="AH139" s="20" t="e">
        <f>ROUND(VLOOKUP($P139,ht!$A$2:$H$423,7,FALSE),1)</f>
        <v>#N/A</v>
      </c>
      <c r="AI139" s="20" t="e">
        <f>ROUND(VLOOKUP($P139,ht!$A$2:$H$423,8,FALSE),1)</f>
        <v>#N/A</v>
      </c>
    </row>
    <row r="140" spans="1:35" x14ac:dyDescent="0.75">
      <c r="A140" s="4"/>
      <c r="B140" s="5"/>
      <c r="C140" s="6"/>
      <c r="D140" s="16"/>
      <c r="E140" s="6">
        <f t="shared" ca="1" si="18"/>
        <v>123.52054794520548</v>
      </c>
      <c r="F140" s="6">
        <f t="shared" ca="1" si="20"/>
        <v>123</v>
      </c>
      <c r="G140" s="6">
        <f t="shared" ca="1" si="21"/>
        <v>6</v>
      </c>
      <c r="H140" s="6"/>
      <c r="I140" s="6"/>
      <c r="J140" s="35" t="str">
        <f t="shared" si="26"/>
        <v/>
      </c>
      <c r="K140" s="35" t="str">
        <f t="shared" si="22"/>
        <v/>
      </c>
      <c r="L140" s="35" t="str">
        <f t="shared" si="23"/>
        <v/>
      </c>
      <c r="M140" s="36" t="str">
        <f>Profile!$B$14</f>
        <v>700101-1</v>
      </c>
      <c r="N140" s="37">
        <f t="shared" ca="1" si="19"/>
        <v>45085</v>
      </c>
      <c r="O140" s="20" t="str">
        <f t="shared" ca="1" si="24"/>
        <v>1482</v>
      </c>
      <c r="P140" s="20" t="str">
        <f t="shared" si="25"/>
        <v>0</v>
      </c>
      <c r="Q140" s="20" t="e">
        <f ca="1">ROUND(VLOOKUP($O140,age!$A$2:$M$479,2,FALSE),1)</f>
        <v>#N/A</v>
      </c>
      <c r="R140" s="20" t="e">
        <f ca="1">ROUND(VLOOKUP($O140,age!$A$2:$M$479,3,FALSE),1)</f>
        <v>#N/A</v>
      </c>
      <c r="S140" s="20" t="e">
        <f ca="1">ROUND(VLOOKUP($O140,age!$A$2:$M$479,4,FALSE),1)</f>
        <v>#N/A</v>
      </c>
      <c r="T140" s="20" t="e">
        <f ca="1">ROUND(VLOOKUP($O140,age!$A$2:$M$479,5,FALSE),1)</f>
        <v>#N/A</v>
      </c>
      <c r="U140" s="20" t="e">
        <f ca="1">ROUND(VLOOKUP($O140,age!$A$2:$M$479,6,FALSE),1)</f>
        <v>#N/A</v>
      </c>
      <c r="V140" s="20" t="e">
        <f ca="1">ROUND(VLOOKUP($O140,age!$A$2:$M$479,7,FALSE),1)</f>
        <v>#N/A</v>
      </c>
      <c r="W140" s="20" t="e">
        <f ca="1">ROUND(VLOOKUP($O140,age!$A$2:$M$479,8,FALSE),1)</f>
        <v>#N/A</v>
      </c>
      <c r="X140" s="20" t="e">
        <f ca="1">ROUND(VLOOKUP($O140,age!$A$2:$M$479,9,FALSE),1)</f>
        <v>#N/A</v>
      </c>
      <c r="Y140" s="20" t="e">
        <f ca="1">ROUND(VLOOKUP($O140,age!$A$2:$M$479,10,FALSE),1)</f>
        <v>#N/A</v>
      </c>
      <c r="Z140" s="20" t="e">
        <f ca="1">ROUND(VLOOKUP($O140,age!$A$2:$M$479,11,FALSE),1)</f>
        <v>#N/A</v>
      </c>
      <c r="AA140" s="20" t="e">
        <f ca="1">ROUND(VLOOKUP($O140,age!$A$2:$M$479,12,FALSE),1)</f>
        <v>#N/A</v>
      </c>
      <c r="AB140" s="20" t="e">
        <f ca="1">ROUND(VLOOKUP($O140,age!$A$2:$M$479,13,FALSE),1)</f>
        <v>#N/A</v>
      </c>
      <c r="AC140" s="20" t="e">
        <f>ROUND(VLOOKUP($P140,ht!$A$2:$H$423,2,FALSE),1)</f>
        <v>#N/A</v>
      </c>
      <c r="AD140" s="38" t="e">
        <f>ROUND(VLOOKUP($P140,ht!$A$2:$H$423,3,FALSE),1)</f>
        <v>#N/A</v>
      </c>
      <c r="AE140" s="20" t="e">
        <f>ROUND(VLOOKUP($P140,ht!$A$2:$H$423,4,FALSE),1)</f>
        <v>#N/A</v>
      </c>
      <c r="AF140" s="20" t="e">
        <f>ROUND(VLOOKUP($P140,ht!$A$2:$H$423,5,FALSE),1)</f>
        <v>#N/A</v>
      </c>
      <c r="AG140" s="20" t="e">
        <f>ROUND(VLOOKUP($P140,ht!$A$2:$H$423,6,FALSE),1)</f>
        <v>#N/A</v>
      </c>
      <c r="AH140" s="20" t="e">
        <f>ROUND(VLOOKUP($P140,ht!$A$2:$H$423,7,FALSE),1)</f>
        <v>#N/A</v>
      </c>
      <c r="AI140" s="20" t="e">
        <f>ROUND(VLOOKUP($P140,ht!$A$2:$H$423,8,FALSE),1)</f>
        <v>#N/A</v>
      </c>
    </row>
    <row r="141" spans="1:35" x14ac:dyDescent="0.75">
      <c r="A141" s="4"/>
      <c r="B141" s="5"/>
      <c r="C141" s="6"/>
      <c r="D141" s="16"/>
      <c r="E141" s="6">
        <f t="shared" ca="1" si="18"/>
        <v>123.52054794520548</v>
      </c>
      <c r="F141" s="6">
        <f t="shared" ca="1" si="20"/>
        <v>123</v>
      </c>
      <c r="G141" s="6">
        <f t="shared" ca="1" si="21"/>
        <v>6</v>
      </c>
      <c r="H141" s="6"/>
      <c r="I141" s="6"/>
      <c r="J141" s="35" t="str">
        <f t="shared" si="26"/>
        <v/>
      </c>
      <c r="K141" s="35" t="str">
        <f t="shared" si="22"/>
        <v/>
      </c>
      <c r="L141" s="35" t="str">
        <f t="shared" si="23"/>
        <v/>
      </c>
      <c r="M141" s="36" t="str">
        <f>Profile!$B$14</f>
        <v>700101-1</v>
      </c>
      <c r="N141" s="37">
        <f t="shared" ca="1" si="19"/>
        <v>45085</v>
      </c>
      <c r="O141" s="20" t="str">
        <f t="shared" ca="1" si="24"/>
        <v>1482</v>
      </c>
      <c r="P141" s="20" t="str">
        <f t="shared" si="25"/>
        <v>0</v>
      </c>
      <c r="Q141" s="20" t="e">
        <f ca="1">ROUND(VLOOKUP($O141,age!$A$2:$M$479,2,FALSE),1)</f>
        <v>#N/A</v>
      </c>
      <c r="R141" s="20" t="e">
        <f ca="1">ROUND(VLOOKUP($O141,age!$A$2:$M$479,3,FALSE),1)</f>
        <v>#N/A</v>
      </c>
      <c r="S141" s="20" t="e">
        <f ca="1">ROUND(VLOOKUP($O141,age!$A$2:$M$479,4,FALSE),1)</f>
        <v>#N/A</v>
      </c>
      <c r="T141" s="20" t="e">
        <f ca="1">ROUND(VLOOKUP($O141,age!$A$2:$M$479,5,FALSE),1)</f>
        <v>#N/A</v>
      </c>
      <c r="U141" s="20" t="e">
        <f ca="1">ROUND(VLOOKUP($O141,age!$A$2:$M$479,6,FALSE),1)</f>
        <v>#N/A</v>
      </c>
      <c r="V141" s="20" t="e">
        <f ca="1">ROUND(VLOOKUP($O141,age!$A$2:$M$479,7,FALSE),1)</f>
        <v>#N/A</v>
      </c>
      <c r="W141" s="20" t="e">
        <f ca="1">ROUND(VLOOKUP($O141,age!$A$2:$M$479,8,FALSE),1)</f>
        <v>#N/A</v>
      </c>
      <c r="X141" s="20" t="e">
        <f ca="1">ROUND(VLOOKUP($O141,age!$A$2:$M$479,9,FALSE),1)</f>
        <v>#N/A</v>
      </c>
      <c r="Y141" s="20" t="e">
        <f ca="1">ROUND(VLOOKUP($O141,age!$A$2:$M$479,10,FALSE),1)</f>
        <v>#N/A</v>
      </c>
      <c r="Z141" s="20" t="e">
        <f ca="1">ROUND(VLOOKUP($O141,age!$A$2:$M$479,11,FALSE),1)</f>
        <v>#N/A</v>
      </c>
      <c r="AA141" s="20" t="e">
        <f ca="1">ROUND(VLOOKUP($O141,age!$A$2:$M$479,12,FALSE),1)</f>
        <v>#N/A</v>
      </c>
      <c r="AB141" s="20" t="e">
        <f ca="1">ROUND(VLOOKUP($O141,age!$A$2:$M$479,13,FALSE),1)</f>
        <v>#N/A</v>
      </c>
      <c r="AC141" s="20" t="e">
        <f>ROUND(VLOOKUP($P141,ht!$A$2:$H$423,2,FALSE),1)</f>
        <v>#N/A</v>
      </c>
      <c r="AD141" s="38" t="e">
        <f>ROUND(VLOOKUP($P141,ht!$A$2:$H$423,3,FALSE),1)</f>
        <v>#N/A</v>
      </c>
      <c r="AE141" s="20" t="e">
        <f>ROUND(VLOOKUP($P141,ht!$A$2:$H$423,4,FALSE),1)</f>
        <v>#N/A</v>
      </c>
      <c r="AF141" s="20" t="e">
        <f>ROUND(VLOOKUP($P141,ht!$A$2:$H$423,5,FALSE),1)</f>
        <v>#N/A</v>
      </c>
      <c r="AG141" s="20" t="e">
        <f>ROUND(VLOOKUP($P141,ht!$A$2:$H$423,6,FALSE),1)</f>
        <v>#N/A</v>
      </c>
      <c r="AH141" s="20" t="e">
        <f>ROUND(VLOOKUP($P141,ht!$A$2:$H$423,7,FALSE),1)</f>
        <v>#N/A</v>
      </c>
      <c r="AI141" s="20" t="e">
        <f>ROUND(VLOOKUP($P141,ht!$A$2:$H$423,8,FALSE),1)</f>
        <v>#N/A</v>
      </c>
    </row>
    <row r="142" spans="1:35" x14ac:dyDescent="0.75">
      <c r="A142" s="4"/>
      <c r="B142" s="5"/>
      <c r="C142" s="6"/>
      <c r="D142" s="16"/>
      <c r="E142" s="6">
        <f t="shared" ca="1" si="18"/>
        <v>123.52054794520548</v>
      </c>
      <c r="F142" s="6">
        <f t="shared" ca="1" si="20"/>
        <v>123</v>
      </c>
      <c r="G142" s="6">
        <f t="shared" ca="1" si="21"/>
        <v>6</v>
      </c>
      <c r="H142" s="6"/>
      <c r="I142" s="6"/>
      <c r="J142" s="35" t="str">
        <f t="shared" si="26"/>
        <v/>
      </c>
      <c r="K142" s="35" t="str">
        <f t="shared" si="22"/>
        <v/>
      </c>
      <c r="L142" s="35" t="str">
        <f t="shared" si="23"/>
        <v/>
      </c>
      <c r="M142" s="36" t="str">
        <f>Profile!$B$14</f>
        <v>700101-1</v>
      </c>
      <c r="N142" s="37">
        <f t="shared" ca="1" si="19"/>
        <v>45085</v>
      </c>
      <c r="O142" s="20" t="str">
        <f t="shared" ca="1" si="24"/>
        <v>1482</v>
      </c>
      <c r="P142" s="20" t="str">
        <f t="shared" si="25"/>
        <v>0</v>
      </c>
      <c r="Q142" s="20" t="e">
        <f ca="1">ROUND(VLOOKUP($O142,age!$A$2:$M$479,2,FALSE),1)</f>
        <v>#N/A</v>
      </c>
      <c r="R142" s="20" t="e">
        <f ca="1">ROUND(VLOOKUP($O142,age!$A$2:$M$479,3,FALSE),1)</f>
        <v>#N/A</v>
      </c>
      <c r="S142" s="20" t="e">
        <f ca="1">ROUND(VLOOKUP($O142,age!$A$2:$M$479,4,FALSE),1)</f>
        <v>#N/A</v>
      </c>
      <c r="T142" s="20" t="e">
        <f ca="1">ROUND(VLOOKUP($O142,age!$A$2:$M$479,5,FALSE),1)</f>
        <v>#N/A</v>
      </c>
      <c r="U142" s="20" t="e">
        <f ca="1">ROUND(VLOOKUP($O142,age!$A$2:$M$479,6,FALSE),1)</f>
        <v>#N/A</v>
      </c>
      <c r="V142" s="20" t="e">
        <f ca="1">ROUND(VLOOKUP($O142,age!$A$2:$M$479,7,FALSE),1)</f>
        <v>#N/A</v>
      </c>
      <c r="W142" s="20" t="e">
        <f ca="1">ROUND(VLOOKUP($O142,age!$A$2:$M$479,8,FALSE),1)</f>
        <v>#N/A</v>
      </c>
      <c r="X142" s="20" t="e">
        <f ca="1">ROUND(VLOOKUP($O142,age!$A$2:$M$479,9,FALSE),1)</f>
        <v>#N/A</v>
      </c>
      <c r="Y142" s="20" t="e">
        <f ca="1">ROUND(VLOOKUP($O142,age!$A$2:$M$479,10,FALSE),1)</f>
        <v>#N/A</v>
      </c>
      <c r="Z142" s="20" t="e">
        <f ca="1">ROUND(VLOOKUP($O142,age!$A$2:$M$479,11,FALSE),1)</f>
        <v>#N/A</v>
      </c>
      <c r="AA142" s="20" t="e">
        <f ca="1">ROUND(VLOOKUP($O142,age!$A$2:$M$479,12,FALSE),1)</f>
        <v>#N/A</v>
      </c>
      <c r="AB142" s="20" t="e">
        <f ca="1">ROUND(VLOOKUP($O142,age!$A$2:$M$479,13,FALSE),1)</f>
        <v>#N/A</v>
      </c>
      <c r="AC142" s="20" t="e">
        <f>ROUND(VLOOKUP($P142,ht!$A$2:$H$423,2,FALSE),1)</f>
        <v>#N/A</v>
      </c>
      <c r="AD142" s="38" t="e">
        <f>ROUND(VLOOKUP($P142,ht!$A$2:$H$423,3,FALSE),1)</f>
        <v>#N/A</v>
      </c>
      <c r="AE142" s="20" t="e">
        <f>ROUND(VLOOKUP($P142,ht!$A$2:$H$423,4,FALSE),1)</f>
        <v>#N/A</v>
      </c>
      <c r="AF142" s="20" t="e">
        <f>ROUND(VLOOKUP($P142,ht!$A$2:$H$423,5,FALSE),1)</f>
        <v>#N/A</v>
      </c>
      <c r="AG142" s="20" t="e">
        <f>ROUND(VLOOKUP($P142,ht!$A$2:$H$423,6,FALSE),1)</f>
        <v>#N/A</v>
      </c>
      <c r="AH142" s="20" t="e">
        <f>ROUND(VLOOKUP($P142,ht!$A$2:$H$423,7,FALSE),1)</f>
        <v>#N/A</v>
      </c>
      <c r="AI142" s="20" t="e">
        <f>ROUND(VLOOKUP($P142,ht!$A$2:$H$423,8,FALSE),1)</f>
        <v>#N/A</v>
      </c>
    </row>
    <row r="143" spans="1:35" x14ac:dyDescent="0.75">
      <c r="A143" s="4"/>
      <c r="B143" s="5"/>
      <c r="C143" s="6"/>
      <c r="D143" s="16"/>
      <c r="E143" s="6">
        <f t="shared" ca="1" si="18"/>
        <v>123.52054794520548</v>
      </c>
      <c r="F143" s="6">
        <f t="shared" ca="1" si="20"/>
        <v>123</v>
      </c>
      <c r="G143" s="6">
        <f t="shared" ca="1" si="21"/>
        <v>6</v>
      </c>
      <c r="H143" s="6"/>
      <c r="I143" s="6"/>
      <c r="J143" s="35" t="str">
        <f t="shared" si="26"/>
        <v/>
      </c>
      <c r="K143" s="35" t="str">
        <f t="shared" si="22"/>
        <v/>
      </c>
      <c r="L143" s="35" t="str">
        <f t="shared" si="23"/>
        <v/>
      </c>
      <c r="M143" s="36" t="str">
        <f>Profile!$B$14</f>
        <v>700101-1</v>
      </c>
      <c r="N143" s="37">
        <f t="shared" ca="1" si="19"/>
        <v>45085</v>
      </c>
      <c r="O143" s="20" t="str">
        <f t="shared" ca="1" si="24"/>
        <v>1482</v>
      </c>
      <c r="P143" s="20" t="str">
        <f t="shared" si="25"/>
        <v>0</v>
      </c>
      <c r="Q143" s="20" t="e">
        <f ca="1">ROUND(VLOOKUP($O143,age!$A$2:$M$479,2,FALSE),1)</f>
        <v>#N/A</v>
      </c>
      <c r="R143" s="20" t="e">
        <f ca="1">ROUND(VLOOKUP($O143,age!$A$2:$M$479,3,FALSE),1)</f>
        <v>#N/A</v>
      </c>
      <c r="S143" s="20" t="e">
        <f ca="1">ROUND(VLOOKUP($O143,age!$A$2:$M$479,4,FALSE),1)</f>
        <v>#N/A</v>
      </c>
      <c r="T143" s="20" t="e">
        <f ca="1">ROUND(VLOOKUP($O143,age!$A$2:$M$479,5,FALSE),1)</f>
        <v>#N/A</v>
      </c>
      <c r="U143" s="20" t="e">
        <f ca="1">ROUND(VLOOKUP($O143,age!$A$2:$M$479,6,FALSE),1)</f>
        <v>#N/A</v>
      </c>
      <c r="V143" s="20" t="e">
        <f ca="1">ROUND(VLOOKUP($O143,age!$A$2:$M$479,7,FALSE),1)</f>
        <v>#N/A</v>
      </c>
      <c r="W143" s="20" t="e">
        <f ca="1">ROUND(VLOOKUP($O143,age!$A$2:$M$479,8,FALSE),1)</f>
        <v>#N/A</v>
      </c>
      <c r="X143" s="20" t="e">
        <f ca="1">ROUND(VLOOKUP($O143,age!$A$2:$M$479,9,FALSE),1)</f>
        <v>#N/A</v>
      </c>
      <c r="Y143" s="20" t="e">
        <f ca="1">ROUND(VLOOKUP($O143,age!$A$2:$M$479,10,FALSE),1)</f>
        <v>#N/A</v>
      </c>
      <c r="Z143" s="20" t="e">
        <f ca="1">ROUND(VLOOKUP($O143,age!$A$2:$M$479,11,FALSE),1)</f>
        <v>#N/A</v>
      </c>
      <c r="AA143" s="20" t="e">
        <f ca="1">ROUND(VLOOKUP($O143,age!$A$2:$M$479,12,FALSE),1)</f>
        <v>#N/A</v>
      </c>
      <c r="AB143" s="20" t="e">
        <f ca="1">ROUND(VLOOKUP($O143,age!$A$2:$M$479,13,FALSE),1)</f>
        <v>#N/A</v>
      </c>
      <c r="AC143" s="20" t="e">
        <f>ROUND(VLOOKUP($P143,ht!$A$2:$H$423,2,FALSE),1)</f>
        <v>#N/A</v>
      </c>
      <c r="AD143" s="38" t="e">
        <f>ROUND(VLOOKUP($P143,ht!$A$2:$H$423,3,FALSE),1)</f>
        <v>#N/A</v>
      </c>
      <c r="AE143" s="20" t="e">
        <f>ROUND(VLOOKUP($P143,ht!$A$2:$H$423,4,FALSE),1)</f>
        <v>#N/A</v>
      </c>
      <c r="AF143" s="20" t="e">
        <f>ROUND(VLOOKUP($P143,ht!$A$2:$H$423,5,FALSE),1)</f>
        <v>#N/A</v>
      </c>
      <c r="AG143" s="20" t="e">
        <f>ROUND(VLOOKUP($P143,ht!$A$2:$H$423,6,FALSE),1)</f>
        <v>#N/A</v>
      </c>
      <c r="AH143" s="20" t="e">
        <f>ROUND(VLOOKUP($P143,ht!$A$2:$H$423,7,FALSE),1)</f>
        <v>#N/A</v>
      </c>
      <c r="AI143" s="20" t="e">
        <f>ROUND(VLOOKUP($P143,ht!$A$2:$H$423,8,FALSE),1)</f>
        <v>#N/A</v>
      </c>
    </row>
    <row r="144" spans="1:35" x14ac:dyDescent="0.75">
      <c r="A144" s="4"/>
      <c r="B144" s="5"/>
      <c r="C144" s="6"/>
      <c r="D144" s="16"/>
      <c r="E144" s="6">
        <f t="shared" ca="1" si="18"/>
        <v>123.52054794520548</v>
      </c>
      <c r="F144" s="6">
        <f t="shared" ca="1" si="20"/>
        <v>123</v>
      </c>
      <c r="G144" s="6">
        <f t="shared" ca="1" si="21"/>
        <v>6</v>
      </c>
      <c r="H144" s="6"/>
      <c r="I144" s="6"/>
      <c r="J144" s="35" t="str">
        <f t="shared" si="26"/>
        <v/>
      </c>
      <c r="K144" s="35" t="str">
        <f t="shared" si="22"/>
        <v/>
      </c>
      <c r="L144" s="35" t="str">
        <f t="shared" si="23"/>
        <v/>
      </c>
      <c r="M144" s="36" t="str">
        <f>Profile!$B$14</f>
        <v>700101-1</v>
      </c>
      <c r="N144" s="37">
        <f t="shared" ca="1" si="19"/>
        <v>45085</v>
      </c>
      <c r="O144" s="20" t="str">
        <f t="shared" ca="1" si="24"/>
        <v>1482</v>
      </c>
      <c r="P144" s="20" t="str">
        <f t="shared" si="25"/>
        <v>0</v>
      </c>
      <c r="Q144" s="20" t="e">
        <f ca="1">ROUND(VLOOKUP($O144,age!$A$2:$M$479,2,FALSE),1)</f>
        <v>#N/A</v>
      </c>
      <c r="R144" s="20" t="e">
        <f ca="1">ROUND(VLOOKUP($O144,age!$A$2:$M$479,3,FALSE),1)</f>
        <v>#N/A</v>
      </c>
      <c r="S144" s="20" t="e">
        <f ca="1">ROUND(VLOOKUP($O144,age!$A$2:$M$479,4,FALSE),1)</f>
        <v>#N/A</v>
      </c>
      <c r="T144" s="20" t="e">
        <f ca="1">ROUND(VLOOKUP($O144,age!$A$2:$M$479,5,FALSE),1)</f>
        <v>#N/A</v>
      </c>
      <c r="U144" s="20" t="e">
        <f ca="1">ROUND(VLOOKUP($O144,age!$A$2:$M$479,6,FALSE),1)</f>
        <v>#N/A</v>
      </c>
      <c r="V144" s="20" t="e">
        <f ca="1">ROUND(VLOOKUP($O144,age!$A$2:$M$479,7,FALSE),1)</f>
        <v>#N/A</v>
      </c>
      <c r="W144" s="20" t="e">
        <f ca="1">ROUND(VLOOKUP($O144,age!$A$2:$M$479,8,FALSE),1)</f>
        <v>#N/A</v>
      </c>
      <c r="X144" s="20" t="e">
        <f ca="1">ROUND(VLOOKUP($O144,age!$A$2:$M$479,9,FALSE),1)</f>
        <v>#N/A</v>
      </c>
      <c r="Y144" s="20" t="e">
        <f ca="1">ROUND(VLOOKUP($O144,age!$A$2:$M$479,10,FALSE),1)</f>
        <v>#N/A</v>
      </c>
      <c r="Z144" s="20" t="e">
        <f ca="1">ROUND(VLOOKUP($O144,age!$A$2:$M$479,11,FALSE),1)</f>
        <v>#N/A</v>
      </c>
      <c r="AA144" s="20" t="e">
        <f ca="1">ROUND(VLOOKUP($O144,age!$A$2:$M$479,12,FALSE),1)</f>
        <v>#N/A</v>
      </c>
      <c r="AB144" s="20" t="e">
        <f ca="1">ROUND(VLOOKUP($O144,age!$A$2:$M$479,13,FALSE),1)</f>
        <v>#N/A</v>
      </c>
      <c r="AC144" s="20" t="e">
        <f>ROUND(VLOOKUP($P144,ht!$A$2:$H$423,2,FALSE),1)</f>
        <v>#N/A</v>
      </c>
      <c r="AD144" s="38" t="e">
        <f>ROUND(VLOOKUP($P144,ht!$A$2:$H$423,3,FALSE),1)</f>
        <v>#N/A</v>
      </c>
      <c r="AE144" s="20" t="e">
        <f>ROUND(VLOOKUP($P144,ht!$A$2:$H$423,4,FALSE),1)</f>
        <v>#N/A</v>
      </c>
      <c r="AF144" s="20" t="e">
        <f>ROUND(VLOOKUP($P144,ht!$A$2:$H$423,5,FALSE),1)</f>
        <v>#N/A</v>
      </c>
      <c r="AG144" s="20" t="e">
        <f>ROUND(VLOOKUP($P144,ht!$A$2:$H$423,6,FALSE),1)</f>
        <v>#N/A</v>
      </c>
      <c r="AH144" s="20" t="e">
        <f>ROUND(VLOOKUP($P144,ht!$A$2:$H$423,7,FALSE),1)</f>
        <v>#N/A</v>
      </c>
      <c r="AI144" s="20" t="e">
        <f>ROUND(VLOOKUP($P144,ht!$A$2:$H$423,8,FALSE),1)</f>
        <v>#N/A</v>
      </c>
    </row>
    <row r="145" spans="1:35" x14ac:dyDescent="0.75">
      <c r="A145" s="4"/>
      <c r="B145" s="5"/>
      <c r="C145" s="6"/>
      <c r="D145" s="16"/>
      <c r="E145" s="6">
        <f t="shared" ca="1" si="18"/>
        <v>123.52054794520548</v>
      </c>
      <c r="F145" s="6">
        <f t="shared" ca="1" si="20"/>
        <v>123</v>
      </c>
      <c r="G145" s="6">
        <f t="shared" ca="1" si="21"/>
        <v>6</v>
      </c>
      <c r="H145" s="6"/>
      <c r="I145" s="6"/>
      <c r="J145" s="35" t="str">
        <f t="shared" si="26"/>
        <v/>
      </c>
      <c r="K145" s="35" t="str">
        <f t="shared" si="22"/>
        <v/>
      </c>
      <c r="L145" s="35" t="str">
        <f t="shared" si="23"/>
        <v/>
      </c>
      <c r="M145" s="36" t="str">
        <f>Profile!$B$14</f>
        <v>700101-1</v>
      </c>
      <c r="N145" s="37">
        <f t="shared" ca="1" si="19"/>
        <v>45085</v>
      </c>
      <c r="O145" s="20" t="str">
        <f t="shared" ca="1" si="24"/>
        <v>1482</v>
      </c>
      <c r="P145" s="20" t="str">
        <f t="shared" si="25"/>
        <v>0</v>
      </c>
      <c r="Q145" s="20" t="e">
        <f ca="1">ROUND(VLOOKUP($O145,age!$A$2:$M$479,2,FALSE),1)</f>
        <v>#N/A</v>
      </c>
      <c r="R145" s="20" t="e">
        <f ca="1">ROUND(VLOOKUP($O145,age!$A$2:$M$479,3,FALSE),1)</f>
        <v>#N/A</v>
      </c>
      <c r="S145" s="20" t="e">
        <f ca="1">ROUND(VLOOKUP($O145,age!$A$2:$M$479,4,FALSE),1)</f>
        <v>#N/A</v>
      </c>
      <c r="T145" s="20" t="e">
        <f ca="1">ROUND(VLOOKUP($O145,age!$A$2:$M$479,5,FALSE),1)</f>
        <v>#N/A</v>
      </c>
      <c r="U145" s="20" t="e">
        <f ca="1">ROUND(VLOOKUP($O145,age!$A$2:$M$479,6,FALSE),1)</f>
        <v>#N/A</v>
      </c>
      <c r="V145" s="20" t="e">
        <f ca="1">ROUND(VLOOKUP($O145,age!$A$2:$M$479,7,FALSE),1)</f>
        <v>#N/A</v>
      </c>
      <c r="W145" s="20" t="e">
        <f ca="1">ROUND(VLOOKUP($O145,age!$A$2:$M$479,8,FALSE),1)</f>
        <v>#N/A</v>
      </c>
      <c r="X145" s="20" t="e">
        <f ca="1">ROUND(VLOOKUP($O145,age!$A$2:$M$479,9,FALSE),1)</f>
        <v>#N/A</v>
      </c>
      <c r="Y145" s="20" t="e">
        <f ca="1">ROUND(VLOOKUP($O145,age!$A$2:$M$479,10,FALSE),1)</f>
        <v>#N/A</v>
      </c>
      <c r="Z145" s="20" t="e">
        <f ca="1">ROUND(VLOOKUP($O145,age!$A$2:$M$479,11,FALSE),1)</f>
        <v>#N/A</v>
      </c>
      <c r="AA145" s="20" t="e">
        <f ca="1">ROUND(VLOOKUP($O145,age!$A$2:$M$479,12,FALSE),1)</f>
        <v>#N/A</v>
      </c>
      <c r="AB145" s="20" t="e">
        <f ca="1">ROUND(VLOOKUP($O145,age!$A$2:$M$479,13,FALSE),1)</f>
        <v>#N/A</v>
      </c>
      <c r="AC145" s="20" t="e">
        <f>ROUND(VLOOKUP($P145,ht!$A$2:$H$423,2,FALSE),1)</f>
        <v>#N/A</v>
      </c>
      <c r="AD145" s="38" t="e">
        <f>ROUND(VLOOKUP($P145,ht!$A$2:$H$423,3,FALSE),1)</f>
        <v>#N/A</v>
      </c>
      <c r="AE145" s="20" t="e">
        <f>ROUND(VLOOKUP($P145,ht!$A$2:$H$423,4,FALSE),1)</f>
        <v>#N/A</v>
      </c>
      <c r="AF145" s="20" t="e">
        <f>ROUND(VLOOKUP($P145,ht!$A$2:$H$423,5,FALSE),1)</f>
        <v>#N/A</v>
      </c>
      <c r="AG145" s="20" t="e">
        <f>ROUND(VLOOKUP($P145,ht!$A$2:$H$423,6,FALSE),1)</f>
        <v>#N/A</v>
      </c>
      <c r="AH145" s="20" t="e">
        <f>ROUND(VLOOKUP($P145,ht!$A$2:$H$423,7,FALSE),1)</f>
        <v>#N/A</v>
      </c>
      <c r="AI145" s="20" t="e">
        <f>ROUND(VLOOKUP($P145,ht!$A$2:$H$423,8,FALSE),1)</f>
        <v>#N/A</v>
      </c>
    </row>
    <row r="146" spans="1:35" x14ac:dyDescent="0.75">
      <c r="A146" s="4"/>
      <c r="B146" s="5"/>
      <c r="C146" s="6"/>
      <c r="D146" s="16"/>
      <c r="E146" s="6">
        <f t="shared" ca="1" si="18"/>
        <v>123.52054794520548</v>
      </c>
      <c r="F146" s="6">
        <f t="shared" ca="1" si="20"/>
        <v>123</v>
      </c>
      <c r="G146" s="6">
        <f t="shared" ca="1" si="21"/>
        <v>6</v>
      </c>
      <c r="H146" s="6"/>
      <c r="I146" s="6"/>
      <c r="J146" s="35" t="str">
        <f t="shared" si="26"/>
        <v/>
      </c>
      <c r="K146" s="35" t="str">
        <f t="shared" si="22"/>
        <v/>
      </c>
      <c r="L146" s="35" t="str">
        <f t="shared" si="23"/>
        <v/>
      </c>
      <c r="M146" s="36" t="str">
        <f>Profile!$B$14</f>
        <v>700101-1</v>
      </c>
      <c r="N146" s="37">
        <f t="shared" ca="1" si="19"/>
        <v>45085</v>
      </c>
      <c r="O146" s="20" t="str">
        <f t="shared" ca="1" si="24"/>
        <v>1482</v>
      </c>
      <c r="P146" s="20" t="str">
        <f t="shared" si="25"/>
        <v>0</v>
      </c>
      <c r="Q146" s="20" t="e">
        <f ca="1">ROUND(VLOOKUP($O146,age!$A$2:$M$479,2,FALSE),1)</f>
        <v>#N/A</v>
      </c>
      <c r="R146" s="20" t="e">
        <f ca="1">ROUND(VLOOKUP($O146,age!$A$2:$M$479,3,FALSE),1)</f>
        <v>#N/A</v>
      </c>
      <c r="S146" s="20" t="e">
        <f ca="1">ROUND(VLOOKUP($O146,age!$A$2:$M$479,4,FALSE),1)</f>
        <v>#N/A</v>
      </c>
      <c r="T146" s="20" t="e">
        <f ca="1">ROUND(VLOOKUP($O146,age!$A$2:$M$479,5,FALSE),1)</f>
        <v>#N/A</v>
      </c>
      <c r="U146" s="20" t="e">
        <f ca="1">ROUND(VLOOKUP($O146,age!$A$2:$M$479,6,FALSE),1)</f>
        <v>#N/A</v>
      </c>
      <c r="V146" s="20" t="e">
        <f ca="1">ROUND(VLOOKUP($O146,age!$A$2:$M$479,7,FALSE),1)</f>
        <v>#N/A</v>
      </c>
      <c r="W146" s="20" t="e">
        <f ca="1">ROUND(VLOOKUP($O146,age!$A$2:$M$479,8,FALSE),1)</f>
        <v>#N/A</v>
      </c>
      <c r="X146" s="20" t="e">
        <f ca="1">ROUND(VLOOKUP($O146,age!$A$2:$M$479,9,FALSE),1)</f>
        <v>#N/A</v>
      </c>
      <c r="Y146" s="20" t="e">
        <f ca="1">ROUND(VLOOKUP($O146,age!$A$2:$M$479,10,FALSE),1)</f>
        <v>#N/A</v>
      </c>
      <c r="Z146" s="20" t="e">
        <f ca="1">ROUND(VLOOKUP($O146,age!$A$2:$M$479,11,FALSE),1)</f>
        <v>#N/A</v>
      </c>
      <c r="AA146" s="20" t="e">
        <f ca="1">ROUND(VLOOKUP($O146,age!$A$2:$M$479,12,FALSE),1)</f>
        <v>#N/A</v>
      </c>
      <c r="AB146" s="20" t="e">
        <f ca="1">ROUND(VLOOKUP($O146,age!$A$2:$M$479,13,FALSE),1)</f>
        <v>#N/A</v>
      </c>
      <c r="AC146" s="20" t="e">
        <f>ROUND(VLOOKUP($P146,ht!$A$2:$H$423,2,FALSE),1)</f>
        <v>#N/A</v>
      </c>
      <c r="AD146" s="38" t="e">
        <f>ROUND(VLOOKUP($P146,ht!$A$2:$H$423,3,FALSE),1)</f>
        <v>#N/A</v>
      </c>
      <c r="AE146" s="20" t="e">
        <f>ROUND(VLOOKUP($P146,ht!$A$2:$H$423,4,FALSE),1)</f>
        <v>#N/A</v>
      </c>
      <c r="AF146" s="20" t="e">
        <f>ROUND(VLOOKUP($P146,ht!$A$2:$H$423,5,FALSE),1)</f>
        <v>#N/A</v>
      </c>
      <c r="AG146" s="20" t="e">
        <f>ROUND(VLOOKUP($P146,ht!$A$2:$H$423,6,FALSE),1)</f>
        <v>#N/A</v>
      </c>
      <c r="AH146" s="20" t="e">
        <f>ROUND(VLOOKUP($P146,ht!$A$2:$H$423,7,FALSE),1)</f>
        <v>#N/A</v>
      </c>
      <c r="AI146" s="20" t="e">
        <f>ROUND(VLOOKUP($P146,ht!$A$2:$H$423,8,FALSE),1)</f>
        <v>#N/A</v>
      </c>
    </row>
    <row r="147" spans="1:35" x14ac:dyDescent="0.75">
      <c r="A147" s="4"/>
      <c r="B147" s="5"/>
      <c r="C147" s="6"/>
      <c r="D147" s="16"/>
      <c r="E147" s="6">
        <f t="shared" ca="1" si="18"/>
        <v>123.52054794520548</v>
      </c>
      <c r="F147" s="6">
        <f t="shared" ca="1" si="20"/>
        <v>123</v>
      </c>
      <c r="G147" s="6">
        <f t="shared" ca="1" si="21"/>
        <v>6</v>
      </c>
      <c r="H147" s="6"/>
      <c r="I147" s="6"/>
      <c r="J147" s="35" t="str">
        <f t="shared" si="26"/>
        <v/>
      </c>
      <c r="K147" s="35" t="str">
        <f t="shared" si="22"/>
        <v/>
      </c>
      <c r="L147" s="35" t="str">
        <f t="shared" si="23"/>
        <v/>
      </c>
      <c r="M147" s="36" t="str">
        <f>Profile!$B$14</f>
        <v>700101-1</v>
      </c>
      <c r="N147" s="37">
        <f t="shared" ca="1" si="19"/>
        <v>45085</v>
      </c>
      <c r="O147" s="20" t="str">
        <f t="shared" ca="1" si="24"/>
        <v>1482</v>
      </c>
      <c r="P147" s="20" t="str">
        <f t="shared" si="25"/>
        <v>0</v>
      </c>
      <c r="Q147" s="20" t="e">
        <f ca="1">ROUND(VLOOKUP($O147,age!$A$2:$M$479,2,FALSE),1)</f>
        <v>#N/A</v>
      </c>
      <c r="R147" s="20" t="e">
        <f ca="1">ROUND(VLOOKUP($O147,age!$A$2:$M$479,3,FALSE),1)</f>
        <v>#N/A</v>
      </c>
      <c r="S147" s="20" t="e">
        <f ca="1">ROUND(VLOOKUP($O147,age!$A$2:$M$479,4,FALSE),1)</f>
        <v>#N/A</v>
      </c>
      <c r="T147" s="20" t="e">
        <f ca="1">ROUND(VLOOKUP($O147,age!$A$2:$M$479,5,FALSE),1)</f>
        <v>#N/A</v>
      </c>
      <c r="U147" s="20" t="e">
        <f ca="1">ROUND(VLOOKUP($O147,age!$A$2:$M$479,6,FALSE),1)</f>
        <v>#N/A</v>
      </c>
      <c r="V147" s="20" t="e">
        <f ca="1">ROUND(VLOOKUP($O147,age!$A$2:$M$479,7,FALSE),1)</f>
        <v>#N/A</v>
      </c>
      <c r="W147" s="20" t="e">
        <f ca="1">ROUND(VLOOKUP($O147,age!$A$2:$M$479,8,FALSE),1)</f>
        <v>#N/A</v>
      </c>
      <c r="X147" s="20" t="e">
        <f ca="1">ROUND(VLOOKUP($O147,age!$A$2:$M$479,9,FALSE),1)</f>
        <v>#N/A</v>
      </c>
      <c r="Y147" s="20" t="e">
        <f ca="1">ROUND(VLOOKUP($O147,age!$A$2:$M$479,10,FALSE),1)</f>
        <v>#N/A</v>
      </c>
      <c r="Z147" s="20" t="e">
        <f ca="1">ROUND(VLOOKUP($O147,age!$A$2:$M$479,11,FALSE),1)</f>
        <v>#N/A</v>
      </c>
      <c r="AA147" s="20" t="e">
        <f ca="1">ROUND(VLOOKUP($O147,age!$A$2:$M$479,12,FALSE),1)</f>
        <v>#N/A</v>
      </c>
      <c r="AB147" s="20" t="e">
        <f ca="1">ROUND(VLOOKUP($O147,age!$A$2:$M$479,13,FALSE),1)</f>
        <v>#N/A</v>
      </c>
      <c r="AC147" s="20" t="e">
        <f>ROUND(VLOOKUP($P147,ht!$A$2:$H$423,2,FALSE),1)</f>
        <v>#N/A</v>
      </c>
      <c r="AD147" s="38" t="e">
        <f>ROUND(VLOOKUP($P147,ht!$A$2:$H$423,3,FALSE),1)</f>
        <v>#N/A</v>
      </c>
      <c r="AE147" s="20" t="e">
        <f>ROUND(VLOOKUP($P147,ht!$A$2:$H$423,4,FALSE),1)</f>
        <v>#N/A</v>
      </c>
      <c r="AF147" s="20" t="e">
        <f>ROUND(VLOOKUP($P147,ht!$A$2:$H$423,5,FALSE),1)</f>
        <v>#N/A</v>
      </c>
      <c r="AG147" s="20" t="e">
        <f>ROUND(VLOOKUP($P147,ht!$A$2:$H$423,6,FALSE),1)</f>
        <v>#N/A</v>
      </c>
      <c r="AH147" s="20" t="e">
        <f>ROUND(VLOOKUP($P147,ht!$A$2:$H$423,7,FALSE),1)</f>
        <v>#N/A</v>
      </c>
      <c r="AI147" s="20" t="e">
        <f>ROUND(VLOOKUP($P147,ht!$A$2:$H$423,8,FALSE),1)</f>
        <v>#N/A</v>
      </c>
    </row>
    <row r="148" spans="1:35" x14ac:dyDescent="0.75">
      <c r="A148" s="4"/>
      <c r="B148" s="5"/>
      <c r="C148" s="6"/>
      <c r="D148" s="16"/>
      <c r="E148" s="6">
        <f t="shared" ca="1" si="18"/>
        <v>123.52054794520548</v>
      </c>
      <c r="F148" s="6">
        <f t="shared" ca="1" si="20"/>
        <v>123</v>
      </c>
      <c r="G148" s="6">
        <f t="shared" ca="1" si="21"/>
        <v>6</v>
      </c>
      <c r="H148" s="6"/>
      <c r="I148" s="6"/>
      <c r="J148" s="35" t="str">
        <f t="shared" si="26"/>
        <v/>
      </c>
      <c r="K148" s="35" t="str">
        <f t="shared" si="22"/>
        <v/>
      </c>
      <c r="L148" s="35" t="str">
        <f t="shared" si="23"/>
        <v/>
      </c>
      <c r="M148" s="36" t="str">
        <f>Profile!$B$14</f>
        <v>700101-1</v>
      </c>
      <c r="N148" s="37">
        <f t="shared" ca="1" si="19"/>
        <v>45085</v>
      </c>
      <c r="O148" s="20" t="str">
        <f t="shared" ca="1" si="24"/>
        <v>1482</v>
      </c>
      <c r="P148" s="20" t="str">
        <f t="shared" si="25"/>
        <v>0</v>
      </c>
      <c r="Q148" s="20" t="e">
        <f ca="1">ROUND(VLOOKUP($O148,age!$A$2:$M$479,2,FALSE),1)</f>
        <v>#N/A</v>
      </c>
      <c r="R148" s="20" t="e">
        <f ca="1">ROUND(VLOOKUP($O148,age!$A$2:$M$479,3,FALSE),1)</f>
        <v>#N/A</v>
      </c>
      <c r="S148" s="20" t="e">
        <f ca="1">ROUND(VLOOKUP($O148,age!$A$2:$M$479,4,FALSE),1)</f>
        <v>#N/A</v>
      </c>
      <c r="T148" s="20" t="e">
        <f ca="1">ROUND(VLOOKUP($O148,age!$A$2:$M$479,5,FALSE),1)</f>
        <v>#N/A</v>
      </c>
      <c r="U148" s="20" t="e">
        <f ca="1">ROUND(VLOOKUP($O148,age!$A$2:$M$479,6,FALSE),1)</f>
        <v>#N/A</v>
      </c>
      <c r="V148" s="20" t="e">
        <f ca="1">ROUND(VLOOKUP($O148,age!$A$2:$M$479,7,FALSE),1)</f>
        <v>#N/A</v>
      </c>
      <c r="W148" s="20" t="e">
        <f ca="1">ROUND(VLOOKUP($O148,age!$A$2:$M$479,8,FALSE),1)</f>
        <v>#N/A</v>
      </c>
      <c r="X148" s="20" t="e">
        <f ca="1">ROUND(VLOOKUP($O148,age!$A$2:$M$479,9,FALSE),1)</f>
        <v>#N/A</v>
      </c>
      <c r="Y148" s="20" t="e">
        <f ca="1">ROUND(VLOOKUP($O148,age!$A$2:$M$479,10,FALSE),1)</f>
        <v>#N/A</v>
      </c>
      <c r="Z148" s="20" t="e">
        <f ca="1">ROUND(VLOOKUP($O148,age!$A$2:$M$479,11,FALSE),1)</f>
        <v>#N/A</v>
      </c>
      <c r="AA148" s="20" t="e">
        <f ca="1">ROUND(VLOOKUP($O148,age!$A$2:$M$479,12,FALSE),1)</f>
        <v>#N/A</v>
      </c>
      <c r="AB148" s="20" t="e">
        <f ca="1">ROUND(VLOOKUP($O148,age!$A$2:$M$479,13,FALSE),1)</f>
        <v>#N/A</v>
      </c>
      <c r="AC148" s="20" t="e">
        <f>ROUND(VLOOKUP($P148,ht!$A$2:$H$423,2,FALSE),1)</f>
        <v>#N/A</v>
      </c>
      <c r="AD148" s="38" t="e">
        <f>ROUND(VLOOKUP($P148,ht!$A$2:$H$423,3,FALSE),1)</f>
        <v>#N/A</v>
      </c>
      <c r="AE148" s="20" t="e">
        <f>ROUND(VLOOKUP($P148,ht!$A$2:$H$423,4,FALSE),1)</f>
        <v>#N/A</v>
      </c>
      <c r="AF148" s="20" t="e">
        <f>ROUND(VLOOKUP($P148,ht!$A$2:$H$423,5,FALSE),1)</f>
        <v>#N/A</v>
      </c>
      <c r="AG148" s="20" t="e">
        <f>ROUND(VLOOKUP($P148,ht!$A$2:$H$423,6,FALSE),1)</f>
        <v>#N/A</v>
      </c>
      <c r="AH148" s="20" t="e">
        <f>ROUND(VLOOKUP($P148,ht!$A$2:$H$423,7,FALSE),1)</f>
        <v>#N/A</v>
      </c>
      <c r="AI148" s="20" t="e">
        <f>ROUND(VLOOKUP($P148,ht!$A$2:$H$423,8,FALSE),1)</f>
        <v>#N/A</v>
      </c>
    </row>
    <row r="149" spans="1:35" x14ac:dyDescent="0.75">
      <c r="A149" s="4"/>
      <c r="B149" s="5"/>
      <c r="C149" s="6"/>
      <c r="D149" s="16"/>
      <c r="E149" s="6">
        <f t="shared" ca="1" si="18"/>
        <v>123.52054794520548</v>
      </c>
      <c r="F149" s="6">
        <f t="shared" ca="1" si="20"/>
        <v>123</v>
      </c>
      <c r="G149" s="6">
        <f t="shared" ca="1" si="21"/>
        <v>6</v>
      </c>
      <c r="H149" s="6"/>
      <c r="I149" s="6"/>
      <c r="J149" s="35" t="str">
        <f t="shared" si="26"/>
        <v/>
      </c>
      <c r="K149" s="35" t="str">
        <f t="shared" si="22"/>
        <v/>
      </c>
      <c r="L149" s="35" t="str">
        <f t="shared" si="23"/>
        <v/>
      </c>
      <c r="M149" s="36" t="str">
        <f>Profile!$B$14</f>
        <v>700101-1</v>
      </c>
      <c r="N149" s="37">
        <f t="shared" ca="1" si="19"/>
        <v>45085</v>
      </c>
      <c r="O149" s="20" t="str">
        <f t="shared" ca="1" si="24"/>
        <v>1482</v>
      </c>
      <c r="P149" s="20" t="str">
        <f t="shared" si="25"/>
        <v>0</v>
      </c>
      <c r="Q149" s="20" t="e">
        <f ca="1">ROUND(VLOOKUP($O149,age!$A$2:$M$479,2,FALSE),1)</f>
        <v>#N/A</v>
      </c>
      <c r="R149" s="20" t="e">
        <f ca="1">ROUND(VLOOKUP($O149,age!$A$2:$M$479,3,FALSE),1)</f>
        <v>#N/A</v>
      </c>
      <c r="S149" s="20" t="e">
        <f ca="1">ROUND(VLOOKUP($O149,age!$A$2:$M$479,4,FALSE),1)</f>
        <v>#N/A</v>
      </c>
      <c r="T149" s="20" t="e">
        <f ca="1">ROUND(VLOOKUP($O149,age!$A$2:$M$479,5,FALSE),1)</f>
        <v>#N/A</v>
      </c>
      <c r="U149" s="20" t="e">
        <f ca="1">ROUND(VLOOKUP($O149,age!$A$2:$M$479,6,FALSE),1)</f>
        <v>#N/A</v>
      </c>
      <c r="V149" s="20" t="e">
        <f ca="1">ROUND(VLOOKUP($O149,age!$A$2:$M$479,7,FALSE),1)</f>
        <v>#N/A</v>
      </c>
      <c r="W149" s="20" t="e">
        <f ca="1">ROUND(VLOOKUP($O149,age!$A$2:$M$479,8,FALSE),1)</f>
        <v>#N/A</v>
      </c>
      <c r="X149" s="20" t="e">
        <f ca="1">ROUND(VLOOKUP($O149,age!$A$2:$M$479,9,FALSE),1)</f>
        <v>#N/A</v>
      </c>
      <c r="Y149" s="20" t="e">
        <f ca="1">ROUND(VLOOKUP($O149,age!$A$2:$M$479,10,FALSE),1)</f>
        <v>#N/A</v>
      </c>
      <c r="Z149" s="20" t="e">
        <f ca="1">ROUND(VLOOKUP($O149,age!$A$2:$M$479,11,FALSE),1)</f>
        <v>#N/A</v>
      </c>
      <c r="AA149" s="20" t="e">
        <f ca="1">ROUND(VLOOKUP($O149,age!$A$2:$M$479,12,FALSE),1)</f>
        <v>#N/A</v>
      </c>
      <c r="AB149" s="20" t="e">
        <f ca="1">ROUND(VLOOKUP($O149,age!$A$2:$M$479,13,FALSE),1)</f>
        <v>#N/A</v>
      </c>
      <c r="AC149" s="20" t="e">
        <f>ROUND(VLOOKUP($P149,ht!$A$2:$H$423,2,FALSE),1)</f>
        <v>#N/A</v>
      </c>
      <c r="AD149" s="38" t="e">
        <f>ROUND(VLOOKUP($P149,ht!$A$2:$H$423,3,FALSE),1)</f>
        <v>#N/A</v>
      </c>
      <c r="AE149" s="20" t="e">
        <f>ROUND(VLOOKUP($P149,ht!$A$2:$H$423,4,FALSE),1)</f>
        <v>#N/A</v>
      </c>
      <c r="AF149" s="20" t="e">
        <f>ROUND(VLOOKUP($P149,ht!$A$2:$H$423,5,FALSE),1)</f>
        <v>#N/A</v>
      </c>
      <c r="AG149" s="20" t="e">
        <f>ROUND(VLOOKUP($P149,ht!$A$2:$H$423,6,FALSE),1)</f>
        <v>#N/A</v>
      </c>
      <c r="AH149" s="20" t="e">
        <f>ROUND(VLOOKUP($P149,ht!$A$2:$H$423,7,FALSE),1)</f>
        <v>#N/A</v>
      </c>
      <c r="AI149" s="20" t="e">
        <f>ROUND(VLOOKUP($P149,ht!$A$2:$H$423,8,FALSE),1)</f>
        <v>#N/A</v>
      </c>
    </row>
    <row r="150" spans="1:35" x14ac:dyDescent="0.75">
      <c r="A150" s="4"/>
      <c r="B150" s="5"/>
      <c r="C150" s="6"/>
      <c r="D150" s="16"/>
      <c r="E150" s="6">
        <f t="shared" ca="1" si="18"/>
        <v>123.52054794520548</v>
      </c>
      <c r="F150" s="6">
        <f t="shared" ca="1" si="20"/>
        <v>123</v>
      </c>
      <c r="G150" s="6">
        <f t="shared" ca="1" si="21"/>
        <v>6</v>
      </c>
      <c r="H150" s="6"/>
      <c r="I150" s="6"/>
      <c r="J150" s="35" t="str">
        <f t="shared" si="26"/>
        <v/>
      </c>
      <c r="K150" s="35" t="str">
        <f t="shared" si="22"/>
        <v/>
      </c>
      <c r="L150" s="35" t="str">
        <f t="shared" si="23"/>
        <v/>
      </c>
      <c r="M150" s="36" t="str">
        <f>Profile!$B$14</f>
        <v>700101-1</v>
      </c>
      <c r="N150" s="37">
        <f t="shared" ca="1" si="19"/>
        <v>45085</v>
      </c>
      <c r="O150" s="20" t="str">
        <f t="shared" ca="1" si="24"/>
        <v>1482</v>
      </c>
      <c r="P150" s="20" t="str">
        <f t="shared" si="25"/>
        <v>0</v>
      </c>
      <c r="Q150" s="20" t="e">
        <f ca="1">ROUND(VLOOKUP($O150,age!$A$2:$M$479,2,FALSE),1)</f>
        <v>#N/A</v>
      </c>
      <c r="R150" s="20" t="e">
        <f ca="1">ROUND(VLOOKUP($O150,age!$A$2:$M$479,3,FALSE),1)</f>
        <v>#N/A</v>
      </c>
      <c r="S150" s="20" t="e">
        <f ca="1">ROUND(VLOOKUP($O150,age!$A$2:$M$479,4,FALSE),1)</f>
        <v>#N/A</v>
      </c>
      <c r="T150" s="20" t="e">
        <f ca="1">ROUND(VLOOKUP($O150,age!$A$2:$M$479,5,FALSE),1)</f>
        <v>#N/A</v>
      </c>
      <c r="U150" s="20" t="e">
        <f ca="1">ROUND(VLOOKUP($O150,age!$A$2:$M$479,6,FALSE),1)</f>
        <v>#N/A</v>
      </c>
      <c r="V150" s="20" t="e">
        <f ca="1">ROUND(VLOOKUP($O150,age!$A$2:$M$479,7,FALSE),1)</f>
        <v>#N/A</v>
      </c>
      <c r="W150" s="20" t="e">
        <f ca="1">ROUND(VLOOKUP($O150,age!$A$2:$M$479,8,FALSE),1)</f>
        <v>#N/A</v>
      </c>
      <c r="X150" s="20" t="e">
        <f ca="1">ROUND(VLOOKUP($O150,age!$A$2:$M$479,9,FALSE),1)</f>
        <v>#N/A</v>
      </c>
      <c r="Y150" s="20" t="e">
        <f ca="1">ROUND(VLOOKUP($O150,age!$A$2:$M$479,10,FALSE),1)</f>
        <v>#N/A</v>
      </c>
      <c r="Z150" s="20" t="e">
        <f ca="1">ROUND(VLOOKUP($O150,age!$A$2:$M$479,11,FALSE),1)</f>
        <v>#N/A</v>
      </c>
      <c r="AA150" s="20" t="e">
        <f ca="1">ROUND(VLOOKUP($O150,age!$A$2:$M$479,12,FALSE),1)</f>
        <v>#N/A</v>
      </c>
      <c r="AB150" s="20" t="e">
        <f ca="1">ROUND(VLOOKUP($O150,age!$A$2:$M$479,13,FALSE),1)</f>
        <v>#N/A</v>
      </c>
      <c r="AC150" s="20" t="e">
        <f>ROUND(VLOOKUP($P150,ht!$A$2:$H$423,2,FALSE),1)</f>
        <v>#N/A</v>
      </c>
      <c r="AD150" s="38" t="e">
        <f>ROUND(VLOOKUP($P150,ht!$A$2:$H$423,3,FALSE),1)</f>
        <v>#N/A</v>
      </c>
      <c r="AE150" s="20" t="e">
        <f>ROUND(VLOOKUP($P150,ht!$A$2:$H$423,4,FALSE),1)</f>
        <v>#N/A</v>
      </c>
      <c r="AF150" s="20" t="e">
        <f>ROUND(VLOOKUP($P150,ht!$A$2:$H$423,5,FALSE),1)</f>
        <v>#N/A</v>
      </c>
      <c r="AG150" s="20" t="e">
        <f>ROUND(VLOOKUP($P150,ht!$A$2:$H$423,6,FALSE),1)</f>
        <v>#N/A</v>
      </c>
      <c r="AH150" s="20" t="e">
        <f>ROUND(VLOOKUP($P150,ht!$A$2:$H$423,7,FALSE),1)</f>
        <v>#N/A</v>
      </c>
      <c r="AI150" s="20" t="e">
        <f>ROUND(VLOOKUP($P150,ht!$A$2:$H$423,8,FALSE),1)</f>
        <v>#N/A</v>
      </c>
    </row>
    <row r="151" spans="1:35" x14ac:dyDescent="0.75">
      <c r="A151" s="4"/>
      <c r="B151" s="5"/>
      <c r="C151" s="6"/>
      <c r="D151" s="16"/>
      <c r="E151" s="6">
        <f t="shared" ca="1" si="18"/>
        <v>123.52054794520548</v>
      </c>
      <c r="F151" s="6">
        <f t="shared" ca="1" si="20"/>
        <v>123</v>
      </c>
      <c r="G151" s="6">
        <f t="shared" ca="1" si="21"/>
        <v>6</v>
      </c>
      <c r="H151" s="6"/>
      <c r="I151" s="6"/>
      <c r="J151" s="35" t="str">
        <f t="shared" si="26"/>
        <v/>
      </c>
      <c r="K151" s="35" t="str">
        <f t="shared" si="22"/>
        <v/>
      </c>
      <c r="L151" s="35" t="str">
        <f t="shared" si="23"/>
        <v/>
      </c>
      <c r="M151" s="36" t="str">
        <f>Profile!$B$14</f>
        <v>700101-1</v>
      </c>
      <c r="N151" s="37">
        <f t="shared" ca="1" si="19"/>
        <v>45085</v>
      </c>
      <c r="O151" s="20" t="str">
        <f t="shared" ca="1" si="24"/>
        <v>1482</v>
      </c>
      <c r="P151" s="20" t="str">
        <f t="shared" si="25"/>
        <v>0</v>
      </c>
      <c r="Q151" s="20" t="e">
        <f ca="1">ROUND(VLOOKUP($O151,age!$A$2:$M$479,2,FALSE),1)</f>
        <v>#N/A</v>
      </c>
      <c r="R151" s="20" t="e">
        <f ca="1">ROUND(VLOOKUP($O151,age!$A$2:$M$479,3,FALSE),1)</f>
        <v>#N/A</v>
      </c>
      <c r="S151" s="20" t="e">
        <f ca="1">ROUND(VLOOKUP($O151,age!$A$2:$M$479,4,FALSE),1)</f>
        <v>#N/A</v>
      </c>
      <c r="T151" s="20" t="e">
        <f ca="1">ROUND(VLOOKUP($O151,age!$A$2:$M$479,5,FALSE),1)</f>
        <v>#N/A</v>
      </c>
      <c r="U151" s="20" t="e">
        <f ca="1">ROUND(VLOOKUP($O151,age!$A$2:$M$479,6,FALSE),1)</f>
        <v>#N/A</v>
      </c>
      <c r="V151" s="20" t="e">
        <f ca="1">ROUND(VLOOKUP($O151,age!$A$2:$M$479,7,FALSE),1)</f>
        <v>#N/A</v>
      </c>
      <c r="W151" s="20" t="e">
        <f ca="1">ROUND(VLOOKUP($O151,age!$A$2:$M$479,8,FALSE),1)</f>
        <v>#N/A</v>
      </c>
      <c r="X151" s="20" t="e">
        <f ca="1">ROUND(VLOOKUP($O151,age!$A$2:$M$479,9,FALSE),1)</f>
        <v>#N/A</v>
      </c>
      <c r="Y151" s="20" t="e">
        <f ca="1">ROUND(VLOOKUP($O151,age!$A$2:$M$479,10,FALSE),1)</f>
        <v>#N/A</v>
      </c>
      <c r="Z151" s="20" t="e">
        <f ca="1">ROUND(VLOOKUP($O151,age!$A$2:$M$479,11,FALSE),1)</f>
        <v>#N/A</v>
      </c>
      <c r="AA151" s="20" t="e">
        <f ca="1">ROUND(VLOOKUP($O151,age!$A$2:$M$479,12,FALSE),1)</f>
        <v>#N/A</v>
      </c>
      <c r="AB151" s="20" t="e">
        <f ca="1">ROUND(VLOOKUP($O151,age!$A$2:$M$479,13,FALSE),1)</f>
        <v>#N/A</v>
      </c>
      <c r="AC151" s="20" t="e">
        <f>ROUND(VLOOKUP($P151,ht!$A$2:$H$423,2,FALSE),1)</f>
        <v>#N/A</v>
      </c>
      <c r="AD151" s="38" t="e">
        <f>ROUND(VLOOKUP($P151,ht!$A$2:$H$423,3,FALSE),1)</f>
        <v>#N/A</v>
      </c>
      <c r="AE151" s="20" t="e">
        <f>ROUND(VLOOKUP($P151,ht!$A$2:$H$423,4,FALSE),1)</f>
        <v>#N/A</v>
      </c>
      <c r="AF151" s="20" t="e">
        <f>ROUND(VLOOKUP($P151,ht!$A$2:$H$423,5,FALSE),1)</f>
        <v>#N/A</v>
      </c>
      <c r="AG151" s="20" t="e">
        <f>ROUND(VLOOKUP($P151,ht!$A$2:$H$423,6,FALSE),1)</f>
        <v>#N/A</v>
      </c>
      <c r="AH151" s="20" t="e">
        <f>ROUND(VLOOKUP($P151,ht!$A$2:$H$423,7,FALSE),1)</f>
        <v>#N/A</v>
      </c>
      <c r="AI151" s="20" t="e">
        <f>ROUND(VLOOKUP($P151,ht!$A$2:$H$423,8,FALSE),1)</f>
        <v>#N/A</v>
      </c>
    </row>
    <row r="152" spans="1:35" x14ac:dyDescent="0.75">
      <c r="A152" s="4"/>
      <c r="B152" s="5"/>
      <c r="C152" s="6"/>
      <c r="D152" s="16"/>
      <c r="E152" s="6">
        <f t="shared" ca="1" si="18"/>
        <v>123.52054794520548</v>
      </c>
      <c r="F152" s="6">
        <f t="shared" ca="1" si="20"/>
        <v>123</v>
      </c>
      <c r="G152" s="6">
        <f t="shared" ca="1" si="21"/>
        <v>6</v>
      </c>
      <c r="H152" s="6"/>
      <c r="I152" s="6"/>
      <c r="J152" s="35" t="str">
        <f t="shared" si="26"/>
        <v/>
      </c>
      <c r="K152" s="35" t="str">
        <f t="shared" si="22"/>
        <v/>
      </c>
      <c r="L152" s="35" t="str">
        <f t="shared" si="23"/>
        <v/>
      </c>
      <c r="M152" s="36" t="str">
        <f>Profile!$B$14</f>
        <v>700101-1</v>
      </c>
      <c r="N152" s="37">
        <f t="shared" ca="1" si="19"/>
        <v>45085</v>
      </c>
      <c r="O152" s="20" t="str">
        <f t="shared" ca="1" si="24"/>
        <v>1482</v>
      </c>
      <c r="P152" s="20" t="str">
        <f t="shared" si="25"/>
        <v>0</v>
      </c>
      <c r="Q152" s="20" t="e">
        <f ca="1">ROUND(VLOOKUP($O152,age!$A$2:$M$479,2,FALSE),1)</f>
        <v>#N/A</v>
      </c>
      <c r="R152" s="20" t="e">
        <f ca="1">ROUND(VLOOKUP($O152,age!$A$2:$M$479,3,FALSE),1)</f>
        <v>#N/A</v>
      </c>
      <c r="S152" s="20" t="e">
        <f ca="1">ROUND(VLOOKUP($O152,age!$A$2:$M$479,4,FALSE),1)</f>
        <v>#N/A</v>
      </c>
      <c r="T152" s="20" t="e">
        <f ca="1">ROUND(VLOOKUP($O152,age!$A$2:$M$479,5,FALSE),1)</f>
        <v>#N/A</v>
      </c>
      <c r="U152" s="20" t="e">
        <f ca="1">ROUND(VLOOKUP($O152,age!$A$2:$M$479,6,FALSE),1)</f>
        <v>#N/A</v>
      </c>
      <c r="V152" s="20" t="e">
        <f ca="1">ROUND(VLOOKUP($O152,age!$A$2:$M$479,7,FALSE),1)</f>
        <v>#N/A</v>
      </c>
      <c r="W152" s="20" t="e">
        <f ca="1">ROUND(VLOOKUP($O152,age!$A$2:$M$479,8,FALSE),1)</f>
        <v>#N/A</v>
      </c>
      <c r="X152" s="20" t="e">
        <f ca="1">ROUND(VLOOKUP($O152,age!$A$2:$M$479,9,FALSE),1)</f>
        <v>#N/A</v>
      </c>
      <c r="Y152" s="20" t="e">
        <f ca="1">ROUND(VLOOKUP($O152,age!$A$2:$M$479,10,FALSE),1)</f>
        <v>#N/A</v>
      </c>
      <c r="Z152" s="20" t="e">
        <f ca="1">ROUND(VLOOKUP($O152,age!$A$2:$M$479,11,FALSE),1)</f>
        <v>#N/A</v>
      </c>
      <c r="AA152" s="20" t="e">
        <f ca="1">ROUND(VLOOKUP($O152,age!$A$2:$M$479,12,FALSE),1)</f>
        <v>#N/A</v>
      </c>
      <c r="AB152" s="20" t="e">
        <f ca="1">ROUND(VLOOKUP($O152,age!$A$2:$M$479,13,FALSE),1)</f>
        <v>#N/A</v>
      </c>
      <c r="AC152" s="20" t="e">
        <f>ROUND(VLOOKUP($P152,ht!$A$2:$H$423,2,FALSE),1)</f>
        <v>#N/A</v>
      </c>
      <c r="AD152" s="38" t="e">
        <f>ROUND(VLOOKUP($P152,ht!$A$2:$H$423,3,FALSE),1)</f>
        <v>#N/A</v>
      </c>
      <c r="AE152" s="20" t="e">
        <f>ROUND(VLOOKUP($P152,ht!$A$2:$H$423,4,FALSE),1)</f>
        <v>#N/A</v>
      </c>
      <c r="AF152" s="20" t="e">
        <f>ROUND(VLOOKUP($P152,ht!$A$2:$H$423,5,FALSE),1)</f>
        <v>#N/A</v>
      </c>
      <c r="AG152" s="20" t="e">
        <f>ROUND(VLOOKUP($P152,ht!$A$2:$H$423,6,FALSE),1)</f>
        <v>#N/A</v>
      </c>
      <c r="AH152" s="20" t="e">
        <f>ROUND(VLOOKUP($P152,ht!$A$2:$H$423,7,FALSE),1)</f>
        <v>#N/A</v>
      </c>
      <c r="AI152" s="20" t="e">
        <f>ROUND(VLOOKUP($P152,ht!$A$2:$H$423,8,FALSE),1)</f>
        <v>#N/A</v>
      </c>
    </row>
    <row r="153" spans="1:35" x14ac:dyDescent="0.75">
      <c r="A153" s="4"/>
      <c r="B153" s="5"/>
      <c r="C153" s="6"/>
      <c r="D153" s="16"/>
      <c r="E153" s="6">
        <f t="shared" ca="1" si="18"/>
        <v>123.52054794520548</v>
      </c>
      <c r="F153" s="6">
        <f t="shared" ca="1" si="20"/>
        <v>123</v>
      </c>
      <c r="G153" s="6">
        <f t="shared" ca="1" si="21"/>
        <v>6</v>
      </c>
      <c r="H153" s="6"/>
      <c r="I153" s="6"/>
      <c r="J153" s="35" t="str">
        <f t="shared" si="26"/>
        <v/>
      </c>
      <c r="K153" s="35" t="str">
        <f t="shared" si="22"/>
        <v/>
      </c>
      <c r="L153" s="35" t="str">
        <f t="shared" si="23"/>
        <v/>
      </c>
      <c r="M153" s="36" t="str">
        <f>Profile!$B$14</f>
        <v>700101-1</v>
      </c>
      <c r="N153" s="37">
        <f t="shared" ca="1" si="19"/>
        <v>45085</v>
      </c>
      <c r="O153" s="20" t="str">
        <f t="shared" ca="1" si="24"/>
        <v>1482</v>
      </c>
      <c r="P153" s="20" t="str">
        <f t="shared" si="25"/>
        <v>0</v>
      </c>
      <c r="Q153" s="20" t="e">
        <f ca="1">ROUND(VLOOKUP($O153,age!$A$2:$M$479,2,FALSE),1)</f>
        <v>#N/A</v>
      </c>
      <c r="R153" s="20" t="e">
        <f ca="1">ROUND(VLOOKUP($O153,age!$A$2:$M$479,3,FALSE),1)</f>
        <v>#N/A</v>
      </c>
      <c r="S153" s="20" t="e">
        <f ca="1">ROUND(VLOOKUP($O153,age!$A$2:$M$479,4,FALSE),1)</f>
        <v>#N/A</v>
      </c>
      <c r="T153" s="20" t="e">
        <f ca="1">ROUND(VLOOKUP($O153,age!$A$2:$M$479,5,FALSE),1)</f>
        <v>#N/A</v>
      </c>
      <c r="U153" s="20" t="e">
        <f ca="1">ROUND(VLOOKUP($O153,age!$A$2:$M$479,6,FALSE),1)</f>
        <v>#N/A</v>
      </c>
      <c r="V153" s="20" t="e">
        <f ca="1">ROUND(VLOOKUP($O153,age!$A$2:$M$479,7,FALSE),1)</f>
        <v>#N/A</v>
      </c>
      <c r="W153" s="20" t="e">
        <f ca="1">ROUND(VLOOKUP($O153,age!$A$2:$M$479,8,FALSE),1)</f>
        <v>#N/A</v>
      </c>
      <c r="X153" s="20" t="e">
        <f ca="1">ROUND(VLOOKUP($O153,age!$A$2:$M$479,9,FALSE),1)</f>
        <v>#N/A</v>
      </c>
      <c r="Y153" s="20" t="e">
        <f ca="1">ROUND(VLOOKUP($O153,age!$A$2:$M$479,10,FALSE),1)</f>
        <v>#N/A</v>
      </c>
      <c r="Z153" s="20" t="e">
        <f ca="1">ROUND(VLOOKUP($O153,age!$A$2:$M$479,11,FALSE),1)</f>
        <v>#N/A</v>
      </c>
      <c r="AA153" s="20" t="e">
        <f ca="1">ROUND(VLOOKUP($O153,age!$A$2:$M$479,12,FALSE),1)</f>
        <v>#N/A</v>
      </c>
      <c r="AB153" s="20" t="e">
        <f ca="1">ROUND(VLOOKUP($O153,age!$A$2:$M$479,13,FALSE),1)</f>
        <v>#N/A</v>
      </c>
      <c r="AC153" s="20" t="e">
        <f>ROUND(VLOOKUP($P153,ht!$A$2:$H$423,2,FALSE),1)</f>
        <v>#N/A</v>
      </c>
      <c r="AD153" s="38" t="e">
        <f>ROUND(VLOOKUP($P153,ht!$A$2:$H$423,3,FALSE),1)</f>
        <v>#N/A</v>
      </c>
      <c r="AE153" s="20" t="e">
        <f>ROUND(VLOOKUP($P153,ht!$A$2:$H$423,4,FALSE),1)</f>
        <v>#N/A</v>
      </c>
      <c r="AF153" s="20" t="e">
        <f>ROUND(VLOOKUP($P153,ht!$A$2:$H$423,5,FALSE),1)</f>
        <v>#N/A</v>
      </c>
      <c r="AG153" s="20" t="e">
        <f>ROUND(VLOOKUP($P153,ht!$A$2:$H$423,6,FALSE),1)</f>
        <v>#N/A</v>
      </c>
      <c r="AH153" s="20" t="e">
        <f>ROUND(VLOOKUP($P153,ht!$A$2:$H$423,7,FALSE),1)</f>
        <v>#N/A</v>
      </c>
      <c r="AI153" s="20" t="e">
        <f>ROUND(VLOOKUP($P153,ht!$A$2:$H$423,8,FALSE),1)</f>
        <v>#N/A</v>
      </c>
    </row>
    <row r="154" spans="1:35" x14ac:dyDescent="0.75">
      <c r="A154" s="4"/>
      <c r="B154" s="5"/>
      <c r="C154" s="6"/>
      <c r="D154" s="16"/>
      <c r="E154" s="6">
        <f t="shared" ca="1" si="18"/>
        <v>123.52054794520548</v>
      </c>
      <c r="F154" s="6">
        <f t="shared" ca="1" si="20"/>
        <v>123</v>
      </c>
      <c r="G154" s="6">
        <f t="shared" ca="1" si="21"/>
        <v>6</v>
      </c>
      <c r="H154" s="6"/>
      <c r="I154" s="6"/>
      <c r="J154" s="35" t="str">
        <f t="shared" si="26"/>
        <v/>
      </c>
      <c r="K154" s="35" t="str">
        <f t="shared" si="22"/>
        <v/>
      </c>
      <c r="L154" s="35" t="str">
        <f t="shared" si="23"/>
        <v/>
      </c>
      <c r="M154" s="36" t="str">
        <f>Profile!$B$14</f>
        <v>700101-1</v>
      </c>
      <c r="N154" s="37">
        <f t="shared" ca="1" si="19"/>
        <v>45085</v>
      </c>
      <c r="O154" s="20" t="str">
        <f t="shared" ca="1" si="24"/>
        <v>1482</v>
      </c>
      <c r="P154" s="20" t="str">
        <f t="shared" si="25"/>
        <v>0</v>
      </c>
      <c r="Q154" s="20" t="e">
        <f ca="1">ROUND(VLOOKUP($O154,age!$A$2:$M$479,2,FALSE),1)</f>
        <v>#N/A</v>
      </c>
      <c r="R154" s="20" t="e">
        <f ca="1">ROUND(VLOOKUP($O154,age!$A$2:$M$479,3,FALSE),1)</f>
        <v>#N/A</v>
      </c>
      <c r="S154" s="20" t="e">
        <f ca="1">ROUND(VLOOKUP($O154,age!$A$2:$M$479,4,FALSE),1)</f>
        <v>#N/A</v>
      </c>
      <c r="T154" s="20" t="e">
        <f ca="1">ROUND(VLOOKUP($O154,age!$A$2:$M$479,5,FALSE),1)</f>
        <v>#N/A</v>
      </c>
      <c r="U154" s="20" t="e">
        <f ca="1">ROUND(VLOOKUP($O154,age!$A$2:$M$479,6,FALSE),1)</f>
        <v>#N/A</v>
      </c>
      <c r="V154" s="20" t="e">
        <f ca="1">ROUND(VLOOKUP($O154,age!$A$2:$M$479,7,FALSE),1)</f>
        <v>#N/A</v>
      </c>
      <c r="W154" s="20" t="e">
        <f ca="1">ROUND(VLOOKUP($O154,age!$A$2:$M$479,8,FALSE),1)</f>
        <v>#N/A</v>
      </c>
      <c r="X154" s="20" t="e">
        <f ca="1">ROUND(VLOOKUP($O154,age!$A$2:$M$479,9,FALSE),1)</f>
        <v>#N/A</v>
      </c>
      <c r="Y154" s="20" t="e">
        <f ca="1">ROUND(VLOOKUP($O154,age!$A$2:$M$479,10,FALSE),1)</f>
        <v>#N/A</v>
      </c>
      <c r="Z154" s="20" t="e">
        <f ca="1">ROUND(VLOOKUP($O154,age!$A$2:$M$479,11,FALSE),1)</f>
        <v>#N/A</v>
      </c>
      <c r="AA154" s="20" t="e">
        <f ca="1">ROUND(VLOOKUP($O154,age!$A$2:$M$479,12,FALSE),1)</f>
        <v>#N/A</v>
      </c>
      <c r="AB154" s="20" t="e">
        <f ca="1">ROUND(VLOOKUP($O154,age!$A$2:$M$479,13,FALSE),1)</f>
        <v>#N/A</v>
      </c>
      <c r="AC154" s="20" t="e">
        <f>ROUND(VLOOKUP($P154,ht!$A$2:$H$423,2,FALSE),1)</f>
        <v>#N/A</v>
      </c>
      <c r="AD154" s="38" t="e">
        <f>ROUND(VLOOKUP($P154,ht!$A$2:$H$423,3,FALSE),1)</f>
        <v>#N/A</v>
      </c>
      <c r="AE154" s="20" t="e">
        <f>ROUND(VLOOKUP($P154,ht!$A$2:$H$423,4,FALSE),1)</f>
        <v>#N/A</v>
      </c>
      <c r="AF154" s="20" t="e">
        <f>ROUND(VLOOKUP($P154,ht!$A$2:$H$423,5,FALSE),1)</f>
        <v>#N/A</v>
      </c>
      <c r="AG154" s="20" t="e">
        <f>ROUND(VLOOKUP($P154,ht!$A$2:$H$423,6,FALSE),1)</f>
        <v>#N/A</v>
      </c>
      <c r="AH154" s="20" t="e">
        <f>ROUND(VLOOKUP($P154,ht!$A$2:$H$423,7,FALSE),1)</f>
        <v>#N/A</v>
      </c>
      <c r="AI154" s="20" t="e">
        <f>ROUND(VLOOKUP($P154,ht!$A$2:$H$423,8,FALSE),1)</f>
        <v>#N/A</v>
      </c>
    </row>
    <row r="155" spans="1:35" x14ac:dyDescent="0.75">
      <c r="A155" s="4"/>
      <c r="B155" s="5"/>
      <c r="C155" s="6"/>
      <c r="D155" s="16"/>
      <c r="E155" s="6">
        <f t="shared" ca="1" si="18"/>
        <v>123.52054794520548</v>
      </c>
      <c r="F155" s="6">
        <f t="shared" ca="1" si="20"/>
        <v>123</v>
      </c>
      <c r="G155" s="6">
        <f t="shared" ca="1" si="21"/>
        <v>6</v>
      </c>
      <c r="H155" s="6"/>
      <c r="I155" s="6"/>
      <c r="J155" s="35" t="str">
        <f t="shared" si="26"/>
        <v/>
      </c>
      <c r="K155" s="35" t="str">
        <f t="shared" si="22"/>
        <v/>
      </c>
      <c r="L155" s="35" t="str">
        <f t="shared" si="23"/>
        <v/>
      </c>
      <c r="M155" s="36" t="str">
        <f>Profile!$B$14</f>
        <v>700101-1</v>
      </c>
      <c r="N155" s="37">
        <f t="shared" ca="1" si="19"/>
        <v>45085</v>
      </c>
      <c r="O155" s="20" t="str">
        <f t="shared" ca="1" si="24"/>
        <v>1482</v>
      </c>
      <c r="P155" s="20" t="str">
        <f t="shared" si="25"/>
        <v>0</v>
      </c>
      <c r="Q155" s="20" t="e">
        <f ca="1">ROUND(VLOOKUP($O155,age!$A$2:$M$479,2,FALSE),1)</f>
        <v>#N/A</v>
      </c>
      <c r="R155" s="20" t="e">
        <f ca="1">ROUND(VLOOKUP($O155,age!$A$2:$M$479,3,FALSE),1)</f>
        <v>#N/A</v>
      </c>
      <c r="S155" s="20" t="e">
        <f ca="1">ROUND(VLOOKUP($O155,age!$A$2:$M$479,4,FALSE),1)</f>
        <v>#N/A</v>
      </c>
      <c r="T155" s="20" t="e">
        <f ca="1">ROUND(VLOOKUP($O155,age!$A$2:$M$479,5,FALSE),1)</f>
        <v>#N/A</v>
      </c>
      <c r="U155" s="20" t="e">
        <f ca="1">ROUND(VLOOKUP($O155,age!$A$2:$M$479,6,FALSE),1)</f>
        <v>#N/A</v>
      </c>
      <c r="V155" s="20" t="e">
        <f ca="1">ROUND(VLOOKUP($O155,age!$A$2:$M$479,7,FALSE),1)</f>
        <v>#N/A</v>
      </c>
      <c r="W155" s="20" t="e">
        <f ca="1">ROUND(VLOOKUP($O155,age!$A$2:$M$479,8,FALSE),1)</f>
        <v>#N/A</v>
      </c>
      <c r="X155" s="20" t="e">
        <f ca="1">ROUND(VLOOKUP($O155,age!$A$2:$M$479,9,FALSE),1)</f>
        <v>#N/A</v>
      </c>
      <c r="Y155" s="20" t="e">
        <f ca="1">ROUND(VLOOKUP($O155,age!$A$2:$M$479,10,FALSE),1)</f>
        <v>#N/A</v>
      </c>
      <c r="Z155" s="20" t="e">
        <f ca="1">ROUND(VLOOKUP($O155,age!$A$2:$M$479,11,FALSE),1)</f>
        <v>#N/A</v>
      </c>
      <c r="AA155" s="20" t="e">
        <f ca="1">ROUND(VLOOKUP($O155,age!$A$2:$M$479,12,FALSE),1)</f>
        <v>#N/A</v>
      </c>
      <c r="AB155" s="20" t="e">
        <f ca="1">ROUND(VLOOKUP($O155,age!$A$2:$M$479,13,FALSE),1)</f>
        <v>#N/A</v>
      </c>
      <c r="AC155" s="20" t="e">
        <f>ROUND(VLOOKUP($P155,ht!$A$2:$H$423,2,FALSE),1)</f>
        <v>#N/A</v>
      </c>
      <c r="AD155" s="38" t="e">
        <f>ROUND(VLOOKUP($P155,ht!$A$2:$H$423,3,FALSE),1)</f>
        <v>#N/A</v>
      </c>
      <c r="AE155" s="20" t="e">
        <f>ROUND(VLOOKUP($P155,ht!$A$2:$H$423,4,FALSE),1)</f>
        <v>#N/A</v>
      </c>
      <c r="AF155" s="20" t="e">
        <f>ROUND(VLOOKUP($P155,ht!$A$2:$H$423,5,FALSE),1)</f>
        <v>#N/A</v>
      </c>
      <c r="AG155" s="20" t="e">
        <f>ROUND(VLOOKUP($P155,ht!$A$2:$H$423,6,FALSE),1)</f>
        <v>#N/A</v>
      </c>
      <c r="AH155" s="20" t="e">
        <f>ROUND(VLOOKUP($P155,ht!$A$2:$H$423,7,FALSE),1)</f>
        <v>#N/A</v>
      </c>
      <c r="AI155" s="20" t="e">
        <f>ROUND(VLOOKUP($P155,ht!$A$2:$H$423,8,FALSE),1)</f>
        <v>#N/A</v>
      </c>
    </row>
    <row r="156" spans="1:35" x14ac:dyDescent="0.75">
      <c r="A156" s="4"/>
      <c r="B156" s="5"/>
      <c r="C156" s="6"/>
      <c r="D156" s="16"/>
      <c r="E156" s="6">
        <f t="shared" ca="1" si="18"/>
        <v>123.52054794520548</v>
      </c>
      <c r="F156" s="6">
        <f t="shared" ca="1" si="20"/>
        <v>123</v>
      </c>
      <c r="G156" s="6">
        <f t="shared" ca="1" si="21"/>
        <v>6</v>
      </c>
      <c r="H156" s="6"/>
      <c r="I156" s="6"/>
      <c r="J156" s="35" t="str">
        <f t="shared" si="26"/>
        <v/>
      </c>
      <c r="K156" s="35" t="str">
        <f t="shared" si="22"/>
        <v/>
      </c>
      <c r="L156" s="35" t="str">
        <f t="shared" si="23"/>
        <v/>
      </c>
      <c r="M156" s="36" t="str">
        <f>Profile!$B$14</f>
        <v>700101-1</v>
      </c>
      <c r="N156" s="37">
        <f t="shared" ca="1" si="19"/>
        <v>45085</v>
      </c>
      <c r="O156" s="20" t="str">
        <f t="shared" ca="1" si="24"/>
        <v>1482</v>
      </c>
      <c r="P156" s="20" t="str">
        <f t="shared" si="25"/>
        <v>0</v>
      </c>
      <c r="Q156" s="20" t="e">
        <f ca="1">ROUND(VLOOKUP($O156,age!$A$2:$M$479,2,FALSE),1)</f>
        <v>#N/A</v>
      </c>
      <c r="R156" s="20" t="e">
        <f ca="1">ROUND(VLOOKUP($O156,age!$A$2:$M$479,3,FALSE),1)</f>
        <v>#N/A</v>
      </c>
      <c r="S156" s="20" t="e">
        <f ca="1">ROUND(VLOOKUP($O156,age!$A$2:$M$479,4,FALSE),1)</f>
        <v>#N/A</v>
      </c>
      <c r="T156" s="20" t="e">
        <f ca="1">ROUND(VLOOKUP($O156,age!$A$2:$M$479,5,FALSE),1)</f>
        <v>#N/A</v>
      </c>
      <c r="U156" s="20" t="e">
        <f ca="1">ROUND(VLOOKUP($O156,age!$A$2:$M$479,6,FALSE),1)</f>
        <v>#N/A</v>
      </c>
      <c r="V156" s="20" t="e">
        <f ca="1">ROUND(VLOOKUP($O156,age!$A$2:$M$479,7,FALSE),1)</f>
        <v>#N/A</v>
      </c>
      <c r="W156" s="20" t="e">
        <f ca="1">ROUND(VLOOKUP($O156,age!$A$2:$M$479,8,FALSE),1)</f>
        <v>#N/A</v>
      </c>
      <c r="X156" s="20" t="e">
        <f ca="1">ROUND(VLOOKUP($O156,age!$A$2:$M$479,9,FALSE),1)</f>
        <v>#N/A</v>
      </c>
      <c r="Y156" s="20" t="e">
        <f ca="1">ROUND(VLOOKUP($O156,age!$A$2:$M$479,10,FALSE),1)</f>
        <v>#N/A</v>
      </c>
      <c r="Z156" s="20" t="e">
        <f ca="1">ROUND(VLOOKUP($O156,age!$A$2:$M$479,11,FALSE),1)</f>
        <v>#N/A</v>
      </c>
      <c r="AA156" s="20" t="e">
        <f ca="1">ROUND(VLOOKUP($O156,age!$A$2:$M$479,12,FALSE),1)</f>
        <v>#N/A</v>
      </c>
      <c r="AB156" s="20" t="e">
        <f ca="1">ROUND(VLOOKUP($O156,age!$A$2:$M$479,13,FALSE),1)</f>
        <v>#N/A</v>
      </c>
      <c r="AC156" s="20" t="e">
        <f>ROUND(VLOOKUP($P156,ht!$A$2:$H$423,2,FALSE),1)</f>
        <v>#N/A</v>
      </c>
      <c r="AD156" s="38" t="e">
        <f>ROUND(VLOOKUP($P156,ht!$A$2:$H$423,3,FALSE),1)</f>
        <v>#N/A</v>
      </c>
      <c r="AE156" s="20" t="e">
        <f>ROUND(VLOOKUP($P156,ht!$A$2:$H$423,4,FALSE),1)</f>
        <v>#N/A</v>
      </c>
      <c r="AF156" s="20" t="e">
        <f>ROUND(VLOOKUP($P156,ht!$A$2:$H$423,5,FALSE),1)</f>
        <v>#N/A</v>
      </c>
      <c r="AG156" s="20" t="e">
        <f>ROUND(VLOOKUP($P156,ht!$A$2:$H$423,6,FALSE),1)</f>
        <v>#N/A</v>
      </c>
      <c r="AH156" s="20" t="e">
        <f>ROUND(VLOOKUP($P156,ht!$A$2:$H$423,7,FALSE),1)</f>
        <v>#N/A</v>
      </c>
      <c r="AI156" s="20" t="e">
        <f>ROUND(VLOOKUP($P156,ht!$A$2:$H$423,8,FALSE),1)</f>
        <v>#N/A</v>
      </c>
    </row>
    <row r="157" spans="1:35" x14ac:dyDescent="0.75">
      <c r="A157" s="4"/>
      <c r="B157" s="5"/>
      <c r="C157" s="6"/>
      <c r="D157" s="16"/>
      <c r="E157" s="6">
        <f t="shared" ca="1" si="18"/>
        <v>123.52054794520548</v>
      </c>
      <c r="F157" s="6">
        <f t="shared" ca="1" si="20"/>
        <v>123</v>
      </c>
      <c r="G157" s="6">
        <f t="shared" ca="1" si="21"/>
        <v>6</v>
      </c>
      <c r="H157" s="6"/>
      <c r="I157" s="6"/>
      <c r="J157" s="35" t="str">
        <f t="shared" si="26"/>
        <v/>
      </c>
      <c r="K157" s="35" t="str">
        <f t="shared" si="22"/>
        <v/>
      </c>
      <c r="L157" s="35" t="str">
        <f t="shared" si="23"/>
        <v/>
      </c>
      <c r="M157" s="36" t="str">
        <f>Profile!$B$14</f>
        <v>700101-1</v>
      </c>
      <c r="N157" s="37">
        <f t="shared" ca="1" si="19"/>
        <v>45085</v>
      </c>
      <c r="O157" s="20" t="str">
        <f t="shared" ca="1" si="24"/>
        <v>1482</v>
      </c>
      <c r="P157" s="20" t="str">
        <f t="shared" si="25"/>
        <v>0</v>
      </c>
      <c r="Q157" s="20" t="e">
        <f ca="1">ROUND(VLOOKUP($O157,age!$A$2:$M$479,2,FALSE),1)</f>
        <v>#N/A</v>
      </c>
      <c r="R157" s="20" t="e">
        <f ca="1">ROUND(VLOOKUP($O157,age!$A$2:$M$479,3,FALSE),1)</f>
        <v>#N/A</v>
      </c>
      <c r="S157" s="20" t="e">
        <f ca="1">ROUND(VLOOKUP($O157,age!$A$2:$M$479,4,FALSE),1)</f>
        <v>#N/A</v>
      </c>
      <c r="T157" s="20" t="e">
        <f ca="1">ROUND(VLOOKUP($O157,age!$A$2:$M$479,5,FALSE),1)</f>
        <v>#N/A</v>
      </c>
      <c r="U157" s="20" t="e">
        <f ca="1">ROUND(VLOOKUP($O157,age!$A$2:$M$479,6,FALSE),1)</f>
        <v>#N/A</v>
      </c>
      <c r="V157" s="20" t="e">
        <f ca="1">ROUND(VLOOKUP($O157,age!$A$2:$M$479,7,FALSE),1)</f>
        <v>#N/A</v>
      </c>
      <c r="W157" s="20" t="e">
        <f ca="1">ROUND(VLOOKUP($O157,age!$A$2:$M$479,8,FALSE),1)</f>
        <v>#N/A</v>
      </c>
      <c r="X157" s="20" t="e">
        <f ca="1">ROUND(VLOOKUP($O157,age!$A$2:$M$479,9,FALSE),1)</f>
        <v>#N/A</v>
      </c>
      <c r="Y157" s="20" t="e">
        <f ca="1">ROUND(VLOOKUP($O157,age!$A$2:$M$479,10,FALSE),1)</f>
        <v>#N/A</v>
      </c>
      <c r="Z157" s="20" t="e">
        <f ca="1">ROUND(VLOOKUP($O157,age!$A$2:$M$479,11,FALSE),1)</f>
        <v>#N/A</v>
      </c>
      <c r="AA157" s="20" t="e">
        <f ca="1">ROUND(VLOOKUP($O157,age!$A$2:$M$479,12,FALSE),1)</f>
        <v>#N/A</v>
      </c>
      <c r="AB157" s="20" t="e">
        <f ca="1">ROUND(VLOOKUP($O157,age!$A$2:$M$479,13,FALSE),1)</f>
        <v>#N/A</v>
      </c>
      <c r="AC157" s="20" t="e">
        <f>ROUND(VLOOKUP($P157,ht!$A$2:$H$423,2,FALSE),1)</f>
        <v>#N/A</v>
      </c>
      <c r="AD157" s="38" t="e">
        <f>ROUND(VLOOKUP($P157,ht!$A$2:$H$423,3,FALSE),1)</f>
        <v>#N/A</v>
      </c>
      <c r="AE157" s="20" t="e">
        <f>ROUND(VLOOKUP($P157,ht!$A$2:$H$423,4,FALSE),1)</f>
        <v>#N/A</v>
      </c>
      <c r="AF157" s="20" t="e">
        <f>ROUND(VLOOKUP($P157,ht!$A$2:$H$423,5,FALSE),1)</f>
        <v>#N/A</v>
      </c>
      <c r="AG157" s="20" t="e">
        <f>ROUND(VLOOKUP($P157,ht!$A$2:$H$423,6,FALSE),1)</f>
        <v>#N/A</v>
      </c>
      <c r="AH157" s="20" t="e">
        <f>ROUND(VLOOKUP($P157,ht!$A$2:$H$423,7,FALSE),1)</f>
        <v>#N/A</v>
      </c>
      <c r="AI157" s="20" t="e">
        <f>ROUND(VLOOKUP($P157,ht!$A$2:$H$423,8,FALSE),1)</f>
        <v>#N/A</v>
      </c>
    </row>
    <row r="158" spans="1:35" x14ac:dyDescent="0.75">
      <c r="A158" s="4"/>
      <c r="B158" s="5"/>
      <c r="C158" s="6"/>
      <c r="D158" s="16"/>
      <c r="E158" s="6">
        <f t="shared" ca="1" si="18"/>
        <v>123.52054794520548</v>
      </c>
      <c r="F158" s="6">
        <f t="shared" ca="1" si="20"/>
        <v>123</v>
      </c>
      <c r="G158" s="6">
        <f t="shared" ca="1" si="21"/>
        <v>6</v>
      </c>
      <c r="H158" s="6"/>
      <c r="I158" s="6"/>
      <c r="J158" s="35" t="str">
        <f t="shared" si="26"/>
        <v/>
      </c>
      <c r="K158" s="35" t="str">
        <f t="shared" si="22"/>
        <v/>
      </c>
      <c r="L158" s="35" t="str">
        <f t="shared" si="23"/>
        <v/>
      </c>
      <c r="M158" s="36" t="str">
        <f>Profile!$B$14</f>
        <v>700101-1</v>
      </c>
      <c r="N158" s="37">
        <f t="shared" ca="1" si="19"/>
        <v>45085</v>
      </c>
      <c r="O158" s="20" t="str">
        <f t="shared" ca="1" si="24"/>
        <v>1482</v>
      </c>
      <c r="P158" s="20" t="str">
        <f t="shared" si="25"/>
        <v>0</v>
      </c>
      <c r="Q158" s="20" t="e">
        <f ca="1">ROUND(VLOOKUP($O158,age!$A$2:$M$479,2,FALSE),1)</f>
        <v>#N/A</v>
      </c>
      <c r="R158" s="20" t="e">
        <f ca="1">ROUND(VLOOKUP($O158,age!$A$2:$M$479,3,FALSE),1)</f>
        <v>#N/A</v>
      </c>
      <c r="S158" s="20" t="e">
        <f ca="1">ROUND(VLOOKUP($O158,age!$A$2:$M$479,4,FALSE),1)</f>
        <v>#N/A</v>
      </c>
      <c r="T158" s="20" t="e">
        <f ca="1">ROUND(VLOOKUP($O158,age!$A$2:$M$479,5,FALSE),1)</f>
        <v>#N/A</v>
      </c>
      <c r="U158" s="20" t="e">
        <f ca="1">ROUND(VLOOKUP($O158,age!$A$2:$M$479,6,FALSE),1)</f>
        <v>#N/A</v>
      </c>
      <c r="V158" s="20" t="e">
        <f ca="1">ROUND(VLOOKUP($O158,age!$A$2:$M$479,7,FALSE),1)</f>
        <v>#N/A</v>
      </c>
      <c r="W158" s="20" t="e">
        <f ca="1">ROUND(VLOOKUP($O158,age!$A$2:$M$479,8,FALSE),1)</f>
        <v>#N/A</v>
      </c>
      <c r="X158" s="20" t="e">
        <f ca="1">ROUND(VLOOKUP($O158,age!$A$2:$M$479,9,FALSE),1)</f>
        <v>#N/A</v>
      </c>
      <c r="Y158" s="20" t="e">
        <f ca="1">ROUND(VLOOKUP($O158,age!$A$2:$M$479,10,FALSE),1)</f>
        <v>#N/A</v>
      </c>
      <c r="Z158" s="20" t="e">
        <f ca="1">ROUND(VLOOKUP($O158,age!$A$2:$M$479,11,FALSE),1)</f>
        <v>#N/A</v>
      </c>
      <c r="AA158" s="20" t="e">
        <f ca="1">ROUND(VLOOKUP($O158,age!$A$2:$M$479,12,FALSE),1)</f>
        <v>#N/A</v>
      </c>
      <c r="AB158" s="20" t="e">
        <f ca="1">ROUND(VLOOKUP($O158,age!$A$2:$M$479,13,FALSE),1)</f>
        <v>#N/A</v>
      </c>
      <c r="AC158" s="20" t="e">
        <f>ROUND(VLOOKUP($P158,ht!$A$2:$H$423,2,FALSE),1)</f>
        <v>#N/A</v>
      </c>
      <c r="AD158" s="38" t="e">
        <f>ROUND(VLOOKUP($P158,ht!$A$2:$H$423,3,FALSE),1)</f>
        <v>#N/A</v>
      </c>
      <c r="AE158" s="20" t="e">
        <f>ROUND(VLOOKUP($P158,ht!$A$2:$H$423,4,FALSE),1)</f>
        <v>#N/A</v>
      </c>
      <c r="AF158" s="20" t="e">
        <f>ROUND(VLOOKUP($P158,ht!$A$2:$H$423,5,FALSE),1)</f>
        <v>#N/A</v>
      </c>
      <c r="AG158" s="20" t="e">
        <f>ROUND(VLOOKUP($P158,ht!$A$2:$H$423,6,FALSE),1)</f>
        <v>#N/A</v>
      </c>
      <c r="AH158" s="20" t="e">
        <f>ROUND(VLOOKUP($P158,ht!$A$2:$H$423,7,FALSE),1)</f>
        <v>#N/A</v>
      </c>
      <c r="AI158" s="20" t="e">
        <f>ROUND(VLOOKUP($P158,ht!$A$2:$H$423,8,FALSE),1)</f>
        <v>#N/A</v>
      </c>
    </row>
    <row r="159" spans="1:35" x14ac:dyDescent="0.75">
      <c r="A159" s="4"/>
      <c r="B159" s="5"/>
      <c r="C159" s="6"/>
      <c r="D159" s="16"/>
      <c r="E159" s="6">
        <f t="shared" ca="1" si="18"/>
        <v>123.52054794520548</v>
      </c>
      <c r="F159" s="6">
        <f t="shared" ca="1" si="20"/>
        <v>123</v>
      </c>
      <c r="G159" s="6">
        <f t="shared" ca="1" si="21"/>
        <v>6</v>
      </c>
      <c r="H159" s="6"/>
      <c r="I159" s="6"/>
      <c r="J159" s="35" t="str">
        <f t="shared" si="26"/>
        <v/>
      </c>
      <c r="K159" s="35" t="str">
        <f t="shared" si="22"/>
        <v/>
      </c>
      <c r="L159" s="35" t="str">
        <f t="shared" si="23"/>
        <v/>
      </c>
      <c r="M159" s="36" t="str">
        <f>Profile!$B$14</f>
        <v>700101-1</v>
      </c>
      <c r="N159" s="37">
        <f t="shared" ca="1" si="19"/>
        <v>45085</v>
      </c>
      <c r="O159" s="20" t="str">
        <f t="shared" ca="1" si="24"/>
        <v>1482</v>
      </c>
      <c r="P159" s="20" t="str">
        <f t="shared" si="25"/>
        <v>0</v>
      </c>
      <c r="Q159" s="20" t="e">
        <f ca="1">ROUND(VLOOKUP($O159,age!$A$2:$M$479,2,FALSE),1)</f>
        <v>#N/A</v>
      </c>
      <c r="R159" s="20" t="e">
        <f ca="1">ROUND(VLOOKUP($O159,age!$A$2:$M$479,3,FALSE),1)</f>
        <v>#N/A</v>
      </c>
      <c r="S159" s="20" t="e">
        <f ca="1">ROUND(VLOOKUP($O159,age!$A$2:$M$479,4,FALSE),1)</f>
        <v>#N/A</v>
      </c>
      <c r="T159" s="20" t="e">
        <f ca="1">ROUND(VLOOKUP($O159,age!$A$2:$M$479,5,FALSE),1)</f>
        <v>#N/A</v>
      </c>
      <c r="U159" s="20" t="e">
        <f ca="1">ROUND(VLOOKUP($O159,age!$A$2:$M$479,6,FALSE),1)</f>
        <v>#N/A</v>
      </c>
      <c r="V159" s="20" t="e">
        <f ca="1">ROUND(VLOOKUP($O159,age!$A$2:$M$479,7,FALSE),1)</f>
        <v>#N/A</v>
      </c>
      <c r="W159" s="20" t="e">
        <f ca="1">ROUND(VLOOKUP($O159,age!$A$2:$M$479,8,FALSE),1)</f>
        <v>#N/A</v>
      </c>
      <c r="X159" s="20" t="e">
        <f ca="1">ROUND(VLOOKUP($O159,age!$A$2:$M$479,9,FALSE),1)</f>
        <v>#N/A</v>
      </c>
      <c r="Y159" s="20" t="e">
        <f ca="1">ROUND(VLOOKUP($O159,age!$A$2:$M$479,10,FALSE),1)</f>
        <v>#N/A</v>
      </c>
      <c r="Z159" s="20" t="e">
        <f ca="1">ROUND(VLOOKUP($O159,age!$A$2:$M$479,11,FALSE),1)</f>
        <v>#N/A</v>
      </c>
      <c r="AA159" s="20" t="e">
        <f ca="1">ROUND(VLOOKUP($O159,age!$A$2:$M$479,12,FALSE),1)</f>
        <v>#N/A</v>
      </c>
      <c r="AB159" s="20" t="e">
        <f ca="1">ROUND(VLOOKUP($O159,age!$A$2:$M$479,13,FALSE),1)</f>
        <v>#N/A</v>
      </c>
      <c r="AC159" s="20" t="e">
        <f>ROUND(VLOOKUP($P159,ht!$A$2:$H$423,2,FALSE),1)</f>
        <v>#N/A</v>
      </c>
      <c r="AD159" s="38" t="e">
        <f>ROUND(VLOOKUP($P159,ht!$A$2:$H$423,3,FALSE),1)</f>
        <v>#N/A</v>
      </c>
      <c r="AE159" s="20" t="e">
        <f>ROUND(VLOOKUP($P159,ht!$A$2:$H$423,4,FALSE),1)</f>
        <v>#N/A</v>
      </c>
      <c r="AF159" s="20" t="e">
        <f>ROUND(VLOOKUP($P159,ht!$A$2:$H$423,5,FALSE),1)</f>
        <v>#N/A</v>
      </c>
      <c r="AG159" s="20" t="e">
        <f>ROUND(VLOOKUP($P159,ht!$A$2:$H$423,6,FALSE),1)</f>
        <v>#N/A</v>
      </c>
      <c r="AH159" s="20" t="e">
        <f>ROUND(VLOOKUP($P159,ht!$A$2:$H$423,7,FALSE),1)</f>
        <v>#N/A</v>
      </c>
      <c r="AI159" s="20" t="e">
        <f>ROUND(VLOOKUP($P159,ht!$A$2:$H$423,8,FALSE),1)</f>
        <v>#N/A</v>
      </c>
    </row>
    <row r="160" spans="1:35" x14ac:dyDescent="0.75">
      <c r="A160" s="4"/>
      <c r="B160" s="5"/>
      <c r="C160" s="6"/>
      <c r="D160" s="16"/>
      <c r="E160" s="6">
        <f t="shared" ca="1" si="18"/>
        <v>123.52054794520548</v>
      </c>
      <c r="F160" s="6">
        <f t="shared" ca="1" si="20"/>
        <v>123</v>
      </c>
      <c r="G160" s="6">
        <f t="shared" ca="1" si="21"/>
        <v>6</v>
      </c>
      <c r="H160" s="6"/>
      <c r="I160" s="6"/>
      <c r="J160" s="35" t="str">
        <f t="shared" si="26"/>
        <v/>
      </c>
      <c r="K160" s="35" t="str">
        <f t="shared" si="22"/>
        <v/>
      </c>
      <c r="L160" s="35" t="str">
        <f t="shared" si="23"/>
        <v/>
      </c>
      <c r="M160" s="36" t="str">
        <f>Profile!$B$14</f>
        <v>700101-1</v>
      </c>
      <c r="N160" s="37">
        <f t="shared" ca="1" si="19"/>
        <v>45085</v>
      </c>
      <c r="O160" s="20" t="str">
        <f t="shared" ca="1" si="24"/>
        <v>1482</v>
      </c>
      <c r="P160" s="20" t="str">
        <f t="shared" si="25"/>
        <v>0</v>
      </c>
      <c r="Q160" s="20" t="e">
        <f ca="1">ROUND(VLOOKUP($O160,age!$A$2:$M$479,2,FALSE),1)</f>
        <v>#N/A</v>
      </c>
      <c r="R160" s="20" t="e">
        <f ca="1">ROUND(VLOOKUP($O160,age!$A$2:$M$479,3,FALSE),1)</f>
        <v>#N/A</v>
      </c>
      <c r="S160" s="20" t="e">
        <f ca="1">ROUND(VLOOKUP($O160,age!$A$2:$M$479,4,FALSE),1)</f>
        <v>#N/A</v>
      </c>
      <c r="T160" s="20" t="e">
        <f ca="1">ROUND(VLOOKUP($O160,age!$A$2:$M$479,5,FALSE),1)</f>
        <v>#N/A</v>
      </c>
      <c r="U160" s="20" t="e">
        <f ca="1">ROUND(VLOOKUP($O160,age!$A$2:$M$479,6,FALSE),1)</f>
        <v>#N/A</v>
      </c>
      <c r="V160" s="20" t="e">
        <f ca="1">ROUND(VLOOKUP($O160,age!$A$2:$M$479,7,FALSE),1)</f>
        <v>#N/A</v>
      </c>
      <c r="W160" s="20" t="e">
        <f ca="1">ROUND(VLOOKUP($O160,age!$A$2:$M$479,8,FALSE),1)</f>
        <v>#N/A</v>
      </c>
      <c r="X160" s="20" t="e">
        <f ca="1">ROUND(VLOOKUP($O160,age!$A$2:$M$479,9,FALSE),1)</f>
        <v>#N/A</v>
      </c>
      <c r="Y160" s="20" t="e">
        <f ca="1">ROUND(VLOOKUP($O160,age!$A$2:$M$479,10,FALSE),1)</f>
        <v>#N/A</v>
      </c>
      <c r="Z160" s="20" t="e">
        <f ca="1">ROUND(VLOOKUP($O160,age!$A$2:$M$479,11,FALSE),1)</f>
        <v>#N/A</v>
      </c>
      <c r="AA160" s="20" t="e">
        <f ca="1">ROUND(VLOOKUP($O160,age!$A$2:$M$479,12,FALSE),1)</f>
        <v>#N/A</v>
      </c>
      <c r="AB160" s="20" t="e">
        <f ca="1">ROUND(VLOOKUP($O160,age!$A$2:$M$479,13,FALSE),1)</f>
        <v>#N/A</v>
      </c>
      <c r="AC160" s="20" t="e">
        <f>ROUND(VLOOKUP($P160,ht!$A$2:$H$423,2,FALSE),1)</f>
        <v>#N/A</v>
      </c>
      <c r="AD160" s="38" t="e">
        <f>ROUND(VLOOKUP($P160,ht!$A$2:$H$423,3,FALSE),1)</f>
        <v>#N/A</v>
      </c>
      <c r="AE160" s="20" t="e">
        <f>ROUND(VLOOKUP($P160,ht!$A$2:$H$423,4,FALSE),1)</f>
        <v>#N/A</v>
      </c>
      <c r="AF160" s="20" t="e">
        <f>ROUND(VLOOKUP($P160,ht!$A$2:$H$423,5,FALSE),1)</f>
        <v>#N/A</v>
      </c>
      <c r="AG160" s="20" t="e">
        <f>ROUND(VLOOKUP($P160,ht!$A$2:$H$423,6,FALSE),1)</f>
        <v>#N/A</v>
      </c>
      <c r="AH160" s="20" t="e">
        <f>ROUND(VLOOKUP($P160,ht!$A$2:$H$423,7,FALSE),1)</f>
        <v>#N/A</v>
      </c>
      <c r="AI160" s="20" t="e">
        <f>ROUND(VLOOKUP($P160,ht!$A$2:$H$423,8,FALSE),1)</f>
        <v>#N/A</v>
      </c>
    </row>
    <row r="161" spans="1:35" x14ac:dyDescent="0.75">
      <c r="A161" s="4"/>
      <c r="B161" s="5"/>
      <c r="C161" s="6"/>
      <c r="D161" s="16"/>
      <c r="E161" s="6">
        <f t="shared" ca="1" si="18"/>
        <v>123.52054794520548</v>
      </c>
      <c r="F161" s="6">
        <f t="shared" ca="1" si="20"/>
        <v>123</v>
      </c>
      <c r="G161" s="6">
        <f t="shared" ca="1" si="21"/>
        <v>6</v>
      </c>
      <c r="H161" s="6"/>
      <c r="I161" s="6"/>
      <c r="J161" s="35" t="str">
        <f t="shared" si="26"/>
        <v/>
      </c>
      <c r="K161" s="35" t="str">
        <f t="shared" si="22"/>
        <v/>
      </c>
      <c r="L161" s="35" t="str">
        <f t="shared" si="23"/>
        <v/>
      </c>
      <c r="M161" s="36" t="str">
        <f>Profile!$B$14</f>
        <v>700101-1</v>
      </c>
      <c r="N161" s="37">
        <f t="shared" ca="1" si="19"/>
        <v>45085</v>
      </c>
      <c r="O161" s="20" t="str">
        <f t="shared" ca="1" si="24"/>
        <v>1482</v>
      </c>
      <c r="P161" s="20" t="str">
        <f t="shared" si="25"/>
        <v>0</v>
      </c>
      <c r="Q161" s="20" t="e">
        <f ca="1">ROUND(VLOOKUP($O161,age!$A$2:$M$479,2,FALSE),1)</f>
        <v>#N/A</v>
      </c>
      <c r="R161" s="20" t="e">
        <f ca="1">ROUND(VLOOKUP($O161,age!$A$2:$M$479,3,FALSE),1)</f>
        <v>#N/A</v>
      </c>
      <c r="S161" s="20" t="e">
        <f ca="1">ROUND(VLOOKUP($O161,age!$A$2:$M$479,4,FALSE),1)</f>
        <v>#N/A</v>
      </c>
      <c r="T161" s="20" t="e">
        <f ca="1">ROUND(VLOOKUP($O161,age!$A$2:$M$479,5,FALSE),1)</f>
        <v>#N/A</v>
      </c>
      <c r="U161" s="20" t="e">
        <f ca="1">ROUND(VLOOKUP($O161,age!$A$2:$M$479,6,FALSE),1)</f>
        <v>#N/A</v>
      </c>
      <c r="V161" s="20" t="e">
        <f ca="1">ROUND(VLOOKUP($O161,age!$A$2:$M$479,7,FALSE),1)</f>
        <v>#N/A</v>
      </c>
      <c r="W161" s="20" t="e">
        <f ca="1">ROUND(VLOOKUP($O161,age!$A$2:$M$479,8,FALSE),1)</f>
        <v>#N/A</v>
      </c>
      <c r="X161" s="20" t="e">
        <f ca="1">ROUND(VLOOKUP($O161,age!$A$2:$M$479,9,FALSE),1)</f>
        <v>#N/A</v>
      </c>
      <c r="Y161" s="20" t="e">
        <f ca="1">ROUND(VLOOKUP($O161,age!$A$2:$M$479,10,FALSE),1)</f>
        <v>#N/A</v>
      </c>
      <c r="Z161" s="20" t="e">
        <f ca="1">ROUND(VLOOKUP($O161,age!$A$2:$M$479,11,FALSE),1)</f>
        <v>#N/A</v>
      </c>
      <c r="AA161" s="20" t="e">
        <f ca="1">ROUND(VLOOKUP($O161,age!$A$2:$M$479,12,FALSE),1)</f>
        <v>#N/A</v>
      </c>
      <c r="AB161" s="20" t="e">
        <f ca="1">ROUND(VLOOKUP($O161,age!$A$2:$M$479,13,FALSE),1)</f>
        <v>#N/A</v>
      </c>
      <c r="AC161" s="20" t="e">
        <f>ROUND(VLOOKUP($P161,ht!$A$2:$H$423,2,FALSE),1)</f>
        <v>#N/A</v>
      </c>
      <c r="AD161" s="38" t="e">
        <f>ROUND(VLOOKUP($P161,ht!$A$2:$H$423,3,FALSE),1)</f>
        <v>#N/A</v>
      </c>
      <c r="AE161" s="20" t="e">
        <f>ROUND(VLOOKUP($P161,ht!$A$2:$H$423,4,FALSE),1)</f>
        <v>#N/A</v>
      </c>
      <c r="AF161" s="20" t="e">
        <f>ROUND(VLOOKUP($P161,ht!$A$2:$H$423,5,FALSE),1)</f>
        <v>#N/A</v>
      </c>
      <c r="AG161" s="20" t="e">
        <f>ROUND(VLOOKUP($P161,ht!$A$2:$H$423,6,FALSE),1)</f>
        <v>#N/A</v>
      </c>
      <c r="AH161" s="20" t="e">
        <f>ROUND(VLOOKUP($P161,ht!$A$2:$H$423,7,FALSE),1)</f>
        <v>#N/A</v>
      </c>
      <c r="AI161" s="20" t="e">
        <f>ROUND(VLOOKUP($P161,ht!$A$2:$H$423,8,FALSE),1)</f>
        <v>#N/A</v>
      </c>
    </row>
    <row r="162" spans="1:35" x14ac:dyDescent="0.75">
      <c r="A162" s="4"/>
      <c r="B162" s="5"/>
      <c r="C162" s="6"/>
      <c r="D162" s="16"/>
      <c r="E162" s="6">
        <f t="shared" ca="1" si="18"/>
        <v>123.52054794520548</v>
      </c>
      <c r="F162" s="6">
        <f t="shared" ca="1" si="20"/>
        <v>123</v>
      </c>
      <c r="G162" s="6">
        <f t="shared" ca="1" si="21"/>
        <v>6</v>
      </c>
      <c r="H162" s="6"/>
      <c r="I162" s="6"/>
      <c r="J162" s="35" t="str">
        <f t="shared" si="26"/>
        <v/>
      </c>
      <c r="K162" s="35" t="str">
        <f t="shared" si="22"/>
        <v/>
      </c>
      <c r="L162" s="35" t="str">
        <f t="shared" si="23"/>
        <v/>
      </c>
      <c r="M162" s="36" t="str">
        <f>Profile!$B$14</f>
        <v>700101-1</v>
      </c>
      <c r="N162" s="37">
        <f t="shared" ca="1" si="19"/>
        <v>45085</v>
      </c>
      <c r="O162" s="20" t="str">
        <f t="shared" ca="1" si="24"/>
        <v>1482</v>
      </c>
      <c r="P162" s="20" t="str">
        <f t="shared" si="25"/>
        <v>0</v>
      </c>
      <c r="Q162" s="20" t="e">
        <f ca="1">ROUND(VLOOKUP($O162,age!$A$2:$M$479,2,FALSE),1)</f>
        <v>#N/A</v>
      </c>
      <c r="R162" s="20" t="e">
        <f ca="1">ROUND(VLOOKUP($O162,age!$A$2:$M$479,3,FALSE),1)</f>
        <v>#N/A</v>
      </c>
      <c r="S162" s="20" t="e">
        <f ca="1">ROUND(VLOOKUP($O162,age!$A$2:$M$479,4,FALSE),1)</f>
        <v>#N/A</v>
      </c>
      <c r="T162" s="20" t="e">
        <f ca="1">ROUND(VLOOKUP($O162,age!$A$2:$M$479,5,FALSE),1)</f>
        <v>#N/A</v>
      </c>
      <c r="U162" s="20" t="e">
        <f ca="1">ROUND(VLOOKUP($O162,age!$A$2:$M$479,6,FALSE),1)</f>
        <v>#N/A</v>
      </c>
      <c r="V162" s="20" t="e">
        <f ca="1">ROUND(VLOOKUP($O162,age!$A$2:$M$479,7,FALSE),1)</f>
        <v>#N/A</v>
      </c>
      <c r="W162" s="20" t="e">
        <f ca="1">ROUND(VLOOKUP($O162,age!$A$2:$M$479,8,FALSE),1)</f>
        <v>#N/A</v>
      </c>
      <c r="X162" s="20" t="e">
        <f ca="1">ROUND(VLOOKUP($O162,age!$A$2:$M$479,9,FALSE),1)</f>
        <v>#N/A</v>
      </c>
      <c r="Y162" s="20" t="e">
        <f ca="1">ROUND(VLOOKUP($O162,age!$A$2:$M$479,10,FALSE),1)</f>
        <v>#N/A</v>
      </c>
      <c r="Z162" s="20" t="e">
        <f ca="1">ROUND(VLOOKUP($O162,age!$A$2:$M$479,11,FALSE),1)</f>
        <v>#N/A</v>
      </c>
      <c r="AA162" s="20" t="e">
        <f ca="1">ROUND(VLOOKUP($O162,age!$A$2:$M$479,12,FALSE),1)</f>
        <v>#N/A</v>
      </c>
      <c r="AB162" s="20" t="e">
        <f ca="1">ROUND(VLOOKUP($O162,age!$A$2:$M$479,13,FALSE),1)</f>
        <v>#N/A</v>
      </c>
      <c r="AC162" s="20" t="e">
        <f>ROUND(VLOOKUP($P162,ht!$A$2:$H$423,2,FALSE),1)</f>
        <v>#N/A</v>
      </c>
      <c r="AD162" s="38" t="e">
        <f>ROUND(VLOOKUP($P162,ht!$A$2:$H$423,3,FALSE),1)</f>
        <v>#N/A</v>
      </c>
      <c r="AE162" s="20" t="e">
        <f>ROUND(VLOOKUP($P162,ht!$A$2:$H$423,4,FALSE),1)</f>
        <v>#N/A</v>
      </c>
      <c r="AF162" s="20" t="e">
        <f>ROUND(VLOOKUP($P162,ht!$A$2:$H$423,5,FALSE),1)</f>
        <v>#N/A</v>
      </c>
      <c r="AG162" s="20" t="e">
        <f>ROUND(VLOOKUP($P162,ht!$A$2:$H$423,6,FALSE),1)</f>
        <v>#N/A</v>
      </c>
      <c r="AH162" s="20" t="e">
        <f>ROUND(VLOOKUP($P162,ht!$A$2:$H$423,7,FALSE),1)</f>
        <v>#N/A</v>
      </c>
      <c r="AI162" s="20" t="e">
        <f>ROUND(VLOOKUP($P162,ht!$A$2:$H$423,8,FALSE),1)</f>
        <v>#N/A</v>
      </c>
    </row>
    <row r="163" spans="1:35" x14ac:dyDescent="0.75">
      <c r="A163" s="4"/>
      <c r="B163" s="5"/>
      <c r="C163" s="6"/>
      <c r="D163" s="16"/>
      <c r="E163" s="6">
        <f t="shared" ca="1" si="18"/>
        <v>123.52054794520548</v>
      </c>
      <c r="F163" s="6">
        <f t="shared" ca="1" si="20"/>
        <v>123</v>
      </c>
      <c r="G163" s="6">
        <f t="shared" ca="1" si="21"/>
        <v>6</v>
      </c>
      <c r="H163" s="6"/>
      <c r="I163" s="6"/>
      <c r="J163" s="35" t="str">
        <f t="shared" si="26"/>
        <v/>
      </c>
      <c r="K163" s="35" t="str">
        <f t="shared" si="22"/>
        <v/>
      </c>
      <c r="L163" s="35" t="str">
        <f t="shared" si="23"/>
        <v/>
      </c>
      <c r="M163" s="36" t="str">
        <f>Profile!$B$14</f>
        <v>700101-1</v>
      </c>
      <c r="N163" s="37">
        <f t="shared" ca="1" si="19"/>
        <v>45085</v>
      </c>
      <c r="O163" s="20" t="str">
        <f t="shared" ca="1" si="24"/>
        <v>1482</v>
      </c>
      <c r="P163" s="20" t="str">
        <f t="shared" si="25"/>
        <v>0</v>
      </c>
      <c r="Q163" s="20" t="e">
        <f ca="1">ROUND(VLOOKUP($O163,age!$A$2:$M$479,2,FALSE),1)</f>
        <v>#N/A</v>
      </c>
      <c r="R163" s="20" t="e">
        <f ca="1">ROUND(VLOOKUP($O163,age!$A$2:$M$479,3,FALSE),1)</f>
        <v>#N/A</v>
      </c>
      <c r="S163" s="20" t="e">
        <f ca="1">ROUND(VLOOKUP($O163,age!$A$2:$M$479,4,FALSE),1)</f>
        <v>#N/A</v>
      </c>
      <c r="T163" s="20" t="e">
        <f ca="1">ROUND(VLOOKUP($O163,age!$A$2:$M$479,5,FALSE),1)</f>
        <v>#N/A</v>
      </c>
      <c r="U163" s="20" t="e">
        <f ca="1">ROUND(VLOOKUP($O163,age!$A$2:$M$479,6,FALSE),1)</f>
        <v>#N/A</v>
      </c>
      <c r="V163" s="20" t="e">
        <f ca="1">ROUND(VLOOKUP($O163,age!$A$2:$M$479,7,FALSE),1)</f>
        <v>#N/A</v>
      </c>
      <c r="W163" s="20" t="e">
        <f ca="1">ROUND(VLOOKUP($O163,age!$A$2:$M$479,8,FALSE),1)</f>
        <v>#N/A</v>
      </c>
      <c r="X163" s="20" t="e">
        <f ca="1">ROUND(VLOOKUP($O163,age!$A$2:$M$479,9,FALSE),1)</f>
        <v>#N/A</v>
      </c>
      <c r="Y163" s="20" t="e">
        <f ca="1">ROUND(VLOOKUP($O163,age!$A$2:$M$479,10,FALSE),1)</f>
        <v>#N/A</v>
      </c>
      <c r="Z163" s="20" t="e">
        <f ca="1">ROUND(VLOOKUP($O163,age!$A$2:$M$479,11,FALSE),1)</f>
        <v>#N/A</v>
      </c>
      <c r="AA163" s="20" t="e">
        <f ca="1">ROUND(VLOOKUP($O163,age!$A$2:$M$479,12,FALSE),1)</f>
        <v>#N/A</v>
      </c>
      <c r="AB163" s="20" t="e">
        <f ca="1">ROUND(VLOOKUP($O163,age!$A$2:$M$479,13,FALSE),1)</f>
        <v>#N/A</v>
      </c>
      <c r="AC163" s="20" t="e">
        <f>ROUND(VLOOKUP($P163,ht!$A$2:$H$423,2,FALSE),1)</f>
        <v>#N/A</v>
      </c>
      <c r="AD163" s="38" t="e">
        <f>ROUND(VLOOKUP($P163,ht!$A$2:$H$423,3,FALSE),1)</f>
        <v>#N/A</v>
      </c>
      <c r="AE163" s="20" t="e">
        <f>ROUND(VLOOKUP($P163,ht!$A$2:$H$423,4,FALSE),1)</f>
        <v>#N/A</v>
      </c>
      <c r="AF163" s="20" t="e">
        <f>ROUND(VLOOKUP($P163,ht!$A$2:$H$423,5,FALSE),1)</f>
        <v>#N/A</v>
      </c>
      <c r="AG163" s="20" t="e">
        <f>ROUND(VLOOKUP($P163,ht!$A$2:$H$423,6,FALSE),1)</f>
        <v>#N/A</v>
      </c>
      <c r="AH163" s="20" t="e">
        <f>ROUND(VLOOKUP($P163,ht!$A$2:$H$423,7,FALSE),1)</f>
        <v>#N/A</v>
      </c>
      <c r="AI163" s="20" t="e">
        <f>ROUND(VLOOKUP($P163,ht!$A$2:$H$423,8,FALSE),1)</f>
        <v>#N/A</v>
      </c>
    </row>
    <row r="164" spans="1:35" x14ac:dyDescent="0.75">
      <c r="A164" s="4"/>
      <c r="B164" s="5"/>
      <c r="C164" s="6"/>
      <c r="D164" s="16"/>
      <c r="E164" s="6">
        <f t="shared" ca="1" si="18"/>
        <v>123.52054794520548</v>
      </c>
      <c r="F164" s="6">
        <f t="shared" ca="1" si="20"/>
        <v>123</v>
      </c>
      <c r="G164" s="6">
        <f t="shared" ca="1" si="21"/>
        <v>6</v>
      </c>
      <c r="H164" s="6"/>
      <c r="I164" s="6"/>
      <c r="J164" s="35" t="str">
        <f t="shared" si="26"/>
        <v/>
      </c>
      <c r="K164" s="35" t="str">
        <f t="shared" si="22"/>
        <v/>
      </c>
      <c r="L164" s="35" t="str">
        <f t="shared" si="23"/>
        <v/>
      </c>
      <c r="M164" s="36" t="str">
        <f>Profile!$B$14</f>
        <v>700101-1</v>
      </c>
      <c r="N164" s="37">
        <f t="shared" ca="1" si="19"/>
        <v>45085</v>
      </c>
      <c r="O164" s="20" t="str">
        <f t="shared" ca="1" si="24"/>
        <v>1482</v>
      </c>
      <c r="P164" s="20" t="str">
        <f t="shared" si="25"/>
        <v>0</v>
      </c>
      <c r="Q164" s="20" t="e">
        <f ca="1">ROUND(VLOOKUP($O164,age!$A$2:$M$479,2,FALSE),1)</f>
        <v>#N/A</v>
      </c>
      <c r="R164" s="20" t="e">
        <f ca="1">ROUND(VLOOKUP($O164,age!$A$2:$M$479,3,FALSE),1)</f>
        <v>#N/A</v>
      </c>
      <c r="S164" s="20" t="e">
        <f ca="1">ROUND(VLOOKUP($O164,age!$A$2:$M$479,4,FALSE),1)</f>
        <v>#N/A</v>
      </c>
      <c r="T164" s="20" t="e">
        <f ca="1">ROUND(VLOOKUP($O164,age!$A$2:$M$479,5,FALSE),1)</f>
        <v>#N/A</v>
      </c>
      <c r="U164" s="20" t="e">
        <f ca="1">ROUND(VLOOKUP($O164,age!$A$2:$M$479,6,FALSE),1)</f>
        <v>#N/A</v>
      </c>
      <c r="V164" s="20" t="e">
        <f ca="1">ROUND(VLOOKUP($O164,age!$A$2:$M$479,7,FALSE),1)</f>
        <v>#N/A</v>
      </c>
      <c r="W164" s="20" t="e">
        <f ca="1">ROUND(VLOOKUP($O164,age!$A$2:$M$479,8,FALSE),1)</f>
        <v>#N/A</v>
      </c>
      <c r="X164" s="20" t="e">
        <f ca="1">ROUND(VLOOKUP($O164,age!$A$2:$M$479,9,FALSE),1)</f>
        <v>#N/A</v>
      </c>
      <c r="Y164" s="20" t="e">
        <f ca="1">ROUND(VLOOKUP($O164,age!$A$2:$M$479,10,FALSE),1)</f>
        <v>#N/A</v>
      </c>
      <c r="Z164" s="20" t="e">
        <f ca="1">ROUND(VLOOKUP($O164,age!$A$2:$M$479,11,FALSE),1)</f>
        <v>#N/A</v>
      </c>
      <c r="AA164" s="20" t="e">
        <f ca="1">ROUND(VLOOKUP($O164,age!$A$2:$M$479,12,FALSE),1)</f>
        <v>#N/A</v>
      </c>
      <c r="AB164" s="20" t="e">
        <f ca="1">ROUND(VLOOKUP($O164,age!$A$2:$M$479,13,FALSE),1)</f>
        <v>#N/A</v>
      </c>
      <c r="AC164" s="20" t="e">
        <f>ROUND(VLOOKUP($P164,ht!$A$2:$H$423,2,FALSE),1)</f>
        <v>#N/A</v>
      </c>
      <c r="AD164" s="38" t="e">
        <f>ROUND(VLOOKUP($P164,ht!$A$2:$H$423,3,FALSE),1)</f>
        <v>#N/A</v>
      </c>
      <c r="AE164" s="20" t="e">
        <f>ROUND(VLOOKUP($P164,ht!$A$2:$H$423,4,FALSE),1)</f>
        <v>#N/A</v>
      </c>
      <c r="AF164" s="20" t="e">
        <f>ROUND(VLOOKUP($P164,ht!$A$2:$H$423,5,FALSE),1)</f>
        <v>#N/A</v>
      </c>
      <c r="AG164" s="20" t="e">
        <f>ROUND(VLOOKUP($P164,ht!$A$2:$H$423,6,FALSE),1)</f>
        <v>#N/A</v>
      </c>
      <c r="AH164" s="20" t="e">
        <f>ROUND(VLOOKUP($P164,ht!$A$2:$H$423,7,FALSE),1)</f>
        <v>#N/A</v>
      </c>
      <c r="AI164" s="20" t="e">
        <f>ROUND(VLOOKUP($P164,ht!$A$2:$H$423,8,FALSE),1)</f>
        <v>#N/A</v>
      </c>
    </row>
    <row r="165" spans="1:35" x14ac:dyDescent="0.75">
      <c r="A165" s="4"/>
      <c r="B165" s="5"/>
      <c r="C165" s="6"/>
      <c r="D165" s="16"/>
      <c r="E165" s="6">
        <f t="shared" ca="1" si="18"/>
        <v>123.52054794520548</v>
      </c>
      <c r="F165" s="6">
        <f t="shared" ca="1" si="20"/>
        <v>123</v>
      </c>
      <c r="G165" s="6">
        <f t="shared" ca="1" si="21"/>
        <v>6</v>
      </c>
      <c r="H165" s="6"/>
      <c r="I165" s="6"/>
      <c r="J165" s="35" t="str">
        <f t="shared" si="26"/>
        <v/>
      </c>
      <c r="K165" s="35" t="str">
        <f t="shared" si="22"/>
        <v/>
      </c>
      <c r="L165" s="35" t="str">
        <f t="shared" si="23"/>
        <v/>
      </c>
      <c r="M165" s="36" t="str">
        <f>Profile!$B$14</f>
        <v>700101-1</v>
      </c>
      <c r="N165" s="37">
        <f t="shared" ca="1" si="19"/>
        <v>45085</v>
      </c>
      <c r="O165" s="20" t="str">
        <f t="shared" ca="1" si="24"/>
        <v>1482</v>
      </c>
      <c r="P165" s="20" t="str">
        <f t="shared" si="25"/>
        <v>0</v>
      </c>
      <c r="Q165" s="20" t="e">
        <f ca="1">ROUND(VLOOKUP($O165,age!$A$2:$M$479,2,FALSE),1)</f>
        <v>#N/A</v>
      </c>
      <c r="R165" s="20" t="e">
        <f ca="1">ROUND(VLOOKUP($O165,age!$A$2:$M$479,3,FALSE),1)</f>
        <v>#N/A</v>
      </c>
      <c r="S165" s="20" t="e">
        <f ca="1">ROUND(VLOOKUP($O165,age!$A$2:$M$479,4,FALSE),1)</f>
        <v>#N/A</v>
      </c>
      <c r="T165" s="20" t="e">
        <f ca="1">ROUND(VLOOKUP($O165,age!$A$2:$M$479,5,FALSE),1)</f>
        <v>#N/A</v>
      </c>
      <c r="U165" s="20" t="e">
        <f ca="1">ROUND(VLOOKUP($O165,age!$A$2:$M$479,6,FALSE),1)</f>
        <v>#N/A</v>
      </c>
      <c r="V165" s="20" t="e">
        <f ca="1">ROUND(VLOOKUP($O165,age!$A$2:$M$479,7,FALSE),1)</f>
        <v>#N/A</v>
      </c>
      <c r="W165" s="20" t="e">
        <f ca="1">ROUND(VLOOKUP($O165,age!$A$2:$M$479,8,FALSE),1)</f>
        <v>#N/A</v>
      </c>
      <c r="X165" s="20" t="e">
        <f ca="1">ROUND(VLOOKUP($O165,age!$A$2:$M$479,9,FALSE),1)</f>
        <v>#N/A</v>
      </c>
      <c r="Y165" s="20" t="e">
        <f ca="1">ROUND(VLOOKUP($O165,age!$A$2:$M$479,10,FALSE),1)</f>
        <v>#N/A</v>
      </c>
      <c r="Z165" s="20" t="e">
        <f ca="1">ROUND(VLOOKUP($O165,age!$A$2:$M$479,11,FALSE),1)</f>
        <v>#N/A</v>
      </c>
      <c r="AA165" s="20" t="e">
        <f ca="1">ROUND(VLOOKUP($O165,age!$A$2:$M$479,12,FALSE),1)</f>
        <v>#N/A</v>
      </c>
      <c r="AB165" s="20" t="e">
        <f ca="1">ROUND(VLOOKUP($O165,age!$A$2:$M$479,13,FALSE),1)</f>
        <v>#N/A</v>
      </c>
      <c r="AC165" s="20" t="e">
        <f>ROUND(VLOOKUP($P165,ht!$A$2:$H$423,2,FALSE),1)</f>
        <v>#N/A</v>
      </c>
      <c r="AD165" s="38" t="e">
        <f>ROUND(VLOOKUP($P165,ht!$A$2:$H$423,3,FALSE),1)</f>
        <v>#N/A</v>
      </c>
      <c r="AE165" s="20" t="e">
        <f>ROUND(VLOOKUP($P165,ht!$A$2:$H$423,4,FALSE),1)</f>
        <v>#N/A</v>
      </c>
      <c r="AF165" s="20" t="e">
        <f>ROUND(VLOOKUP($P165,ht!$A$2:$H$423,5,FALSE),1)</f>
        <v>#N/A</v>
      </c>
      <c r="AG165" s="20" t="e">
        <f>ROUND(VLOOKUP($P165,ht!$A$2:$H$423,6,FALSE),1)</f>
        <v>#N/A</v>
      </c>
      <c r="AH165" s="20" t="e">
        <f>ROUND(VLOOKUP($P165,ht!$A$2:$H$423,7,FALSE),1)</f>
        <v>#N/A</v>
      </c>
      <c r="AI165" s="20" t="e">
        <f>ROUND(VLOOKUP($P165,ht!$A$2:$H$423,8,FALSE),1)</f>
        <v>#N/A</v>
      </c>
    </row>
    <row r="166" spans="1:35" x14ac:dyDescent="0.75">
      <c r="A166" s="4"/>
      <c r="B166" s="5"/>
      <c r="C166" s="6"/>
      <c r="D166" s="16"/>
      <c r="E166" s="6">
        <f t="shared" ca="1" si="18"/>
        <v>123.52054794520548</v>
      </c>
      <c r="F166" s="6">
        <f t="shared" ca="1" si="20"/>
        <v>123</v>
      </c>
      <c r="G166" s="6">
        <f t="shared" ca="1" si="21"/>
        <v>6</v>
      </c>
      <c r="H166" s="6"/>
      <c r="I166" s="6"/>
      <c r="J166" s="35" t="str">
        <f t="shared" si="26"/>
        <v/>
      </c>
      <c r="K166" s="35" t="str">
        <f t="shared" si="22"/>
        <v/>
      </c>
      <c r="L166" s="35" t="str">
        <f t="shared" si="23"/>
        <v/>
      </c>
      <c r="M166" s="36" t="str">
        <f>Profile!$B$14</f>
        <v>700101-1</v>
      </c>
      <c r="N166" s="37">
        <f t="shared" ca="1" si="19"/>
        <v>45085</v>
      </c>
      <c r="O166" s="20" t="str">
        <f t="shared" ca="1" si="24"/>
        <v>1482</v>
      </c>
      <c r="P166" s="20" t="str">
        <f t="shared" si="25"/>
        <v>0</v>
      </c>
      <c r="Q166" s="20" t="e">
        <f ca="1">ROUND(VLOOKUP($O166,age!$A$2:$M$479,2,FALSE),1)</f>
        <v>#N/A</v>
      </c>
      <c r="R166" s="20" t="e">
        <f ca="1">ROUND(VLOOKUP($O166,age!$A$2:$M$479,3,FALSE),1)</f>
        <v>#N/A</v>
      </c>
      <c r="S166" s="20" t="e">
        <f ca="1">ROUND(VLOOKUP($O166,age!$A$2:$M$479,4,FALSE),1)</f>
        <v>#N/A</v>
      </c>
      <c r="T166" s="20" t="e">
        <f ca="1">ROUND(VLOOKUP($O166,age!$A$2:$M$479,5,FALSE),1)</f>
        <v>#N/A</v>
      </c>
      <c r="U166" s="20" t="e">
        <f ca="1">ROUND(VLOOKUP($O166,age!$A$2:$M$479,6,FALSE),1)</f>
        <v>#N/A</v>
      </c>
      <c r="V166" s="20" t="e">
        <f ca="1">ROUND(VLOOKUP($O166,age!$A$2:$M$479,7,FALSE),1)</f>
        <v>#N/A</v>
      </c>
      <c r="W166" s="20" t="e">
        <f ca="1">ROUND(VLOOKUP($O166,age!$A$2:$M$479,8,FALSE),1)</f>
        <v>#N/A</v>
      </c>
      <c r="X166" s="20" t="e">
        <f ca="1">ROUND(VLOOKUP($O166,age!$A$2:$M$479,9,FALSE),1)</f>
        <v>#N/A</v>
      </c>
      <c r="Y166" s="20" t="e">
        <f ca="1">ROUND(VLOOKUP($O166,age!$A$2:$M$479,10,FALSE),1)</f>
        <v>#N/A</v>
      </c>
      <c r="Z166" s="20" t="e">
        <f ca="1">ROUND(VLOOKUP($O166,age!$A$2:$M$479,11,FALSE),1)</f>
        <v>#N/A</v>
      </c>
      <c r="AA166" s="20" t="e">
        <f ca="1">ROUND(VLOOKUP($O166,age!$A$2:$M$479,12,FALSE),1)</f>
        <v>#N/A</v>
      </c>
      <c r="AB166" s="20" t="e">
        <f ca="1">ROUND(VLOOKUP($O166,age!$A$2:$M$479,13,FALSE),1)</f>
        <v>#N/A</v>
      </c>
      <c r="AC166" s="20" t="e">
        <f>ROUND(VLOOKUP($P166,ht!$A$2:$H$423,2,FALSE),1)</f>
        <v>#N/A</v>
      </c>
      <c r="AD166" s="38" t="e">
        <f>ROUND(VLOOKUP($P166,ht!$A$2:$H$423,3,FALSE),1)</f>
        <v>#N/A</v>
      </c>
      <c r="AE166" s="20" t="e">
        <f>ROUND(VLOOKUP($P166,ht!$A$2:$H$423,4,FALSE),1)</f>
        <v>#N/A</v>
      </c>
      <c r="AF166" s="20" t="e">
        <f>ROUND(VLOOKUP($P166,ht!$A$2:$H$423,5,FALSE),1)</f>
        <v>#N/A</v>
      </c>
      <c r="AG166" s="20" t="e">
        <f>ROUND(VLOOKUP($P166,ht!$A$2:$H$423,6,FALSE),1)</f>
        <v>#N/A</v>
      </c>
      <c r="AH166" s="20" t="e">
        <f>ROUND(VLOOKUP($P166,ht!$A$2:$H$423,7,FALSE),1)</f>
        <v>#N/A</v>
      </c>
      <c r="AI166" s="20" t="e">
        <f>ROUND(VLOOKUP($P166,ht!$A$2:$H$423,8,FALSE),1)</f>
        <v>#N/A</v>
      </c>
    </row>
    <row r="167" spans="1:35" x14ac:dyDescent="0.75">
      <c r="A167" s="4"/>
      <c r="B167" s="5"/>
      <c r="C167" s="6"/>
      <c r="D167" s="16"/>
      <c r="E167" s="6">
        <f t="shared" ca="1" si="18"/>
        <v>123.52054794520548</v>
      </c>
      <c r="F167" s="6">
        <f t="shared" ca="1" si="20"/>
        <v>123</v>
      </c>
      <c r="G167" s="6">
        <f t="shared" ca="1" si="21"/>
        <v>6</v>
      </c>
      <c r="H167" s="6"/>
      <c r="I167" s="6"/>
      <c r="J167" s="35" t="str">
        <f t="shared" si="26"/>
        <v/>
      </c>
      <c r="K167" s="35" t="str">
        <f t="shared" si="22"/>
        <v/>
      </c>
      <c r="L167" s="35" t="str">
        <f t="shared" si="23"/>
        <v/>
      </c>
      <c r="M167" s="36" t="str">
        <f>Profile!$B$14</f>
        <v>700101-1</v>
      </c>
      <c r="N167" s="37">
        <f t="shared" ca="1" si="19"/>
        <v>45085</v>
      </c>
      <c r="O167" s="20" t="str">
        <f t="shared" ca="1" si="24"/>
        <v>1482</v>
      </c>
      <c r="P167" s="20" t="str">
        <f t="shared" si="25"/>
        <v>0</v>
      </c>
      <c r="Q167" s="20" t="e">
        <f ca="1">ROUND(VLOOKUP($O167,age!$A$2:$M$479,2,FALSE),1)</f>
        <v>#N/A</v>
      </c>
      <c r="R167" s="20" t="e">
        <f ca="1">ROUND(VLOOKUP($O167,age!$A$2:$M$479,3,FALSE),1)</f>
        <v>#N/A</v>
      </c>
      <c r="S167" s="20" t="e">
        <f ca="1">ROUND(VLOOKUP($O167,age!$A$2:$M$479,4,FALSE),1)</f>
        <v>#N/A</v>
      </c>
      <c r="T167" s="20" t="e">
        <f ca="1">ROUND(VLOOKUP($O167,age!$A$2:$M$479,5,FALSE),1)</f>
        <v>#N/A</v>
      </c>
      <c r="U167" s="20" t="e">
        <f ca="1">ROUND(VLOOKUP($O167,age!$A$2:$M$479,6,FALSE),1)</f>
        <v>#N/A</v>
      </c>
      <c r="V167" s="20" t="e">
        <f ca="1">ROUND(VLOOKUP($O167,age!$A$2:$M$479,7,FALSE),1)</f>
        <v>#N/A</v>
      </c>
      <c r="W167" s="20" t="e">
        <f ca="1">ROUND(VLOOKUP($O167,age!$A$2:$M$479,8,FALSE),1)</f>
        <v>#N/A</v>
      </c>
      <c r="X167" s="20" t="e">
        <f ca="1">ROUND(VLOOKUP($O167,age!$A$2:$M$479,9,FALSE),1)</f>
        <v>#N/A</v>
      </c>
      <c r="Y167" s="20" t="e">
        <f ca="1">ROUND(VLOOKUP($O167,age!$A$2:$M$479,10,FALSE),1)</f>
        <v>#N/A</v>
      </c>
      <c r="Z167" s="20" t="e">
        <f ca="1">ROUND(VLOOKUP($O167,age!$A$2:$M$479,11,FALSE),1)</f>
        <v>#N/A</v>
      </c>
      <c r="AA167" s="20" t="e">
        <f ca="1">ROUND(VLOOKUP($O167,age!$A$2:$M$479,12,FALSE),1)</f>
        <v>#N/A</v>
      </c>
      <c r="AB167" s="20" t="e">
        <f ca="1">ROUND(VLOOKUP($O167,age!$A$2:$M$479,13,FALSE),1)</f>
        <v>#N/A</v>
      </c>
      <c r="AC167" s="20" t="e">
        <f>ROUND(VLOOKUP($P167,ht!$A$2:$H$423,2,FALSE),1)</f>
        <v>#N/A</v>
      </c>
      <c r="AD167" s="38" t="e">
        <f>ROUND(VLOOKUP($P167,ht!$A$2:$H$423,3,FALSE),1)</f>
        <v>#N/A</v>
      </c>
      <c r="AE167" s="20" t="e">
        <f>ROUND(VLOOKUP($P167,ht!$A$2:$H$423,4,FALSE),1)</f>
        <v>#N/A</v>
      </c>
      <c r="AF167" s="20" t="e">
        <f>ROUND(VLOOKUP($P167,ht!$A$2:$H$423,5,FALSE),1)</f>
        <v>#N/A</v>
      </c>
      <c r="AG167" s="20" t="e">
        <f>ROUND(VLOOKUP($P167,ht!$A$2:$H$423,6,FALSE),1)</f>
        <v>#N/A</v>
      </c>
      <c r="AH167" s="20" t="e">
        <f>ROUND(VLOOKUP($P167,ht!$A$2:$H$423,7,FALSE),1)</f>
        <v>#N/A</v>
      </c>
      <c r="AI167" s="20" t="e">
        <f>ROUND(VLOOKUP($P167,ht!$A$2:$H$423,8,FALSE),1)</f>
        <v>#N/A</v>
      </c>
    </row>
    <row r="168" spans="1:35" x14ac:dyDescent="0.75">
      <c r="A168" s="4"/>
      <c r="B168" s="5"/>
      <c r="C168" s="6"/>
      <c r="D168" s="16"/>
      <c r="E168" s="6">
        <f t="shared" ca="1" si="18"/>
        <v>123.52054794520548</v>
      </c>
      <c r="F168" s="6">
        <f t="shared" ca="1" si="20"/>
        <v>123</v>
      </c>
      <c r="G168" s="6">
        <f t="shared" ca="1" si="21"/>
        <v>6</v>
      </c>
      <c r="H168" s="6"/>
      <c r="I168" s="6"/>
      <c r="J168" s="35" t="str">
        <f t="shared" si="26"/>
        <v/>
      </c>
      <c r="K168" s="35" t="str">
        <f t="shared" si="22"/>
        <v/>
      </c>
      <c r="L168" s="35" t="str">
        <f t="shared" si="23"/>
        <v/>
      </c>
      <c r="M168" s="36" t="str">
        <f>Profile!$B$14</f>
        <v>700101-1</v>
      </c>
      <c r="N168" s="37">
        <f t="shared" ca="1" si="19"/>
        <v>45085</v>
      </c>
      <c r="O168" s="20" t="str">
        <f t="shared" ca="1" si="24"/>
        <v>1482</v>
      </c>
      <c r="P168" s="20" t="str">
        <f t="shared" si="25"/>
        <v>0</v>
      </c>
      <c r="Q168" s="20" t="e">
        <f ca="1">ROUND(VLOOKUP($O168,age!$A$2:$M$479,2,FALSE),1)</f>
        <v>#N/A</v>
      </c>
      <c r="R168" s="20" t="e">
        <f ca="1">ROUND(VLOOKUP($O168,age!$A$2:$M$479,3,FALSE),1)</f>
        <v>#N/A</v>
      </c>
      <c r="S168" s="20" t="e">
        <f ca="1">ROUND(VLOOKUP($O168,age!$A$2:$M$479,4,FALSE),1)</f>
        <v>#N/A</v>
      </c>
      <c r="T168" s="20" t="e">
        <f ca="1">ROUND(VLOOKUP($O168,age!$A$2:$M$479,5,FALSE),1)</f>
        <v>#N/A</v>
      </c>
      <c r="U168" s="20" t="e">
        <f ca="1">ROUND(VLOOKUP($O168,age!$A$2:$M$479,6,FALSE),1)</f>
        <v>#N/A</v>
      </c>
      <c r="V168" s="20" t="e">
        <f ca="1">ROUND(VLOOKUP($O168,age!$A$2:$M$479,7,FALSE),1)</f>
        <v>#N/A</v>
      </c>
      <c r="W168" s="20" t="e">
        <f ca="1">ROUND(VLOOKUP($O168,age!$A$2:$M$479,8,FALSE),1)</f>
        <v>#N/A</v>
      </c>
      <c r="X168" s="20" t="e">
        <f ca="1">ROUND(VLOOKUP($O168,age!$A$2:$M$479,9,FALSE),1)</f>
        <v>#N/A</v>
      </c>
      <c r="Y168" s="20" t="e">
        <f ca="1">ROUND(VLOOKUP($O168,age!$A$2:$M$479,10,FALSE),1)</f>
        <v>#N/A</v>
      </c>
      <c r="Z168" s="20" t="e">
        <f ca="1">ROUND(VLOOKUP($O168,age!$A$2:$M$479,11,FALSE),1)</f>
        <v>#N/A</v>
      </c>
      <c r="AA168" s="20" t="e">
        <f ca="1">ROUND(VLOOKUP($O168,age!$A$2:$M$479,12,FALSE),1)</f>
        <v>#N/A</v>
      </c>
      <c r="AB168" s="20" t="e">
        <f ca="1">ROUND(VLOOKUP($O168,age!$A$2:$M$479,13,FALSE),1)</f>
        <v>#N/A</v>
      </c>
      <c r="AC168" s="20" t="e">
        <f>ROUND(VLOOKUP($P168,ht!$A$2:$H$423,2,FALSE),1)</f>
        <v>#N/A</v>
      </c>
      <c r="AD168" s="38" t="e">
        <f>ROUND(VLOOKUP($P168,ht!$A$2:$H$423,3,FALSE),1)</f>
        <v>#N/A</v>
      </c>
      <c r="AE168" s="20" t="e">
        <f>ROUND(VLOOKUP($P168,ht!$A$2:$H$423,4,FALSE),1)</f>
        <v>#N/A</v>
      </c>
      <c r="AF168" s="20" t="e">
        <f>ROUND(VLOOKUP($P168,ht!$A$2:$H$423,5,FALSE),1)</f>
        <v>#N/A</v>
      </c>
      <c r="AG168" s="20" t="e">
        <f>ROUND(VLOOKUP($P168,ht!$A$2:$H$423,6,FALSE),1)</f>
        <v>#N/A</v>
      </c>
      <c r="AH168" s="20" t="e">
        <f>ROUND(VLOOKUP($P168,ht!$A$2:$H$423,7,FALSE),1)</f>
        <v>#N/A</v>
      </c>
      <c r="AI168" s="20" t="e">
        <f>ROUND(VLOOKUP($P168,ht!$A$2:$H$423,8,FALSE),1)</f>
        <v>#N/A</v>
      </c>
    </row>
    <row r="169" spans="1:35" x14ac:dyDescent="0.75">
      <c r="A169" s="4"/>
      <c r="B169" s="5"/>
      <c r="C169" s="6"/>
      <c r="D169" s="16"/>
      <c r="E169" s="6">
        <f t="shared" ca="1" si="18"/>
        <v>123.52054794520548</v>
      </c>
      <c r="F169" s="6">
        <f t="shared" ca="1" si="20"/>
        <v>123</v>
      </c>
      <c r="G169" s="6">
        <f t="shared" ca="1" si="21"/>
        <v>6</v>
      </c>
      <c r="H169" s="6"/>
      <c r="I169" s="6"/>
      <c r="J169" s="35" t="str">
        <f t="shared" si="26"/>
        <v/>
      </c>
      <c r="K169" s="35" t="str">
        <f t="shared" si="22"/>
        <v/>
      </c>
      <c r="L169" s="35" t="str">
        <f t="shared" si="23"/>
        <v/>
      </c>
      <c r="M169" s="36" t="str">
        <f>Profile!$B$14</f>
        <v>700101-1</v>
      </c>
      <c r="N169" s="37">
        <f t="shared" ca="1" si="19"/>
        <v>45085</v>
      </c>
      <c r="O169" s="20" t="str">
        <f t="shared" ca="1" si="24"/>
        <v>1482</v>
      </c>
      <c r="P169" s="20" t="str">
        <f t="shared" si="25"/>
        <v>0</v>
      </c>
      <c r="Q169" s="20" t="e">
        <f ca="1">ROUND(VLOOKUP($O169,age!$A$2:$M$479,2,FALSE),1)</f>
        <v>#N/A</v>
      </c>
      <c r="R169" s="20" t="e">
        <f ca="1">ROUND(VLOOKUP($O169,age!$A$2:$M$479,3,FALSE),1)</f>
        <v>#N/A</v>
      </c>
      <c r="S169" s="20" t="e">
        <f ca="1">ROUND(VLOOKUP($O169,age!$A$2:$M$479,4,FALSE),1)</f>
        <v>#N/A</v>
      </c>
      <c r="T169" s="20" t="e">
        <f ca="1">ROUND(VLOOKUP($O169,age!$A$2:$M$479,5,FALSE),1)</f>
        <v>#N/A</v>
      </c>
      <c r="U169" s="20" t="e">
        <f ca="1">ROUND(VLOOKUP($O169,age!$A$2:$M$479,6,FALSE),1)</f>
        <v>#N/A</v>
      </c>
      <c r="V169" s="20" t="e">
        <f ca="1">ROUND(VLOOKUP($O169,age!$A$2:$M$479,7,FALSE),1)</f>
        <v>#N/A</v>
      </c>
      <c r="W169" s="20" t="e">
        <f ca="1">ROUND(VLOOKUP($O169,age!$A$2:$M$479,8,FALSE),1)</f>
        <v>#N/A</v>
      </c>
      <c r="X169" s="20" t="e">
        <f ca="1">ROUND(VLOOKUP($O169,age!$A$2:$M$479,9,FALSE),1)</f>
        <v>#N/A</v>
      </c>
      <c r="Y169" s="20" t="e">
        <f ca="1">ROUND(VLOOKUP($O169,age!$A$2:$M$479,10,FALSE),1)</f>
        <v>#N/A</v>
      </c>
      <c r="Z169" s="20" t="e">
        <f ca="1">ROUND(VLOOKUP($O169,age!$A$2:$M$479,11,FALSE),1)</f>
        <v>#N/A</v>
      </c>
      <c r="AA169" s="20" t="e">
        <f ca="1">ROUND(VLOOKUP($O169,age!$A$2:$M$479,12,FALSE),1)</f>
        <v>#N/A</v>
      </c>
      <c r="AB169" s="20" t="e">
        <f ca="1">ROUND(VLOOKUP($O169,age!$A$2:$M$479,13,FALSE),1)</f>
        <v>#N/A</v>
      </c>
      <c r="AC169" s="20" t="e">
        <f>ROUND(VLOOKUP($P169,ht!$A$2:$H$423,2,FALSE),1)</f>
        <v>#N/A</v>
      </c>
      <c r="AD169" s="38" t="e">
        <f>ROUND(VLOOKUP($P169,ht!$A$2:$H$423,3,FALSE),1)</f>
        <v>#N/A</v>
      </c>
      <c r="AE169" s="20" t="e">
        <f>ROUND(VLOOKUP($P169,ht!$A$2:$H$423,4,FALSE),1)</f>
        <v>#N/A</v>
      </c>
      <c r="AF169" s="20" t="e">
        <f>ROUND(VLOOKUP($P169,ht!$A$2:$H$423,5,FALSE),1)</f>
        <v>#N/A</v>
      </c>
      <c r="AG169" s="20" t="e">
        <f>ROUND(VLOOKUP($P169,ht!$A$2:$H$423,6,FALSE),1)</f>
        <v>#N/A</v>
      </c>
      <c r="AH169" s="20" t="e">
        <f>ROUND(VLOOKUP($P169,ht!$A$2:$H$423,7,FALSE),1)</f>
        <v>#N/A</v>
      </c>
      <c r="AI169" s="20" t="e">
        <f>ROUND(VLOOKUP($P169,ht!$A$2:$H$423,8,FALSE),1)</f>
        <v>#N/A</v>
      </c>
    </row>
    <row r="170" spans="1:35" x14ac:dyDescent="0.75">
      <c r="A170" s="4"/>
      <c r="B170" s="5"/>
      <c r="C170" s="6"/>
      <c r="D170" s="16"/>
      <c r="E170" s="6">
        <f t="shared" ca="1" si="18"/>
        <v>123.52054794520548</v>
      </c>
      <c r="F170" s="6">
        <f t="shared" ca="1" si="20"/>
        <v>123</v>
      </c>
      <c r="G170" s="6">
        <f t="shared" ca="1" si="21"/>
        <v>6</v>
      </c>
      <c r="H170" s="6"/>
      <c r="I170" s="6"/>
      <c r="J170" s="35" t="str">
        <f t="shared" si="26"/>
        <v/>
      </c>
      <c r="K170" s="35" t="str">
        <f t="shared" si="22"/>
        <v/>
      </c>
      <c r="L170" s="35" t="str">
        <f t="shared" si="23"/>
        <v/>
      </c>
      <c r="M170" s="36" t="str">
        <f>Profile!$B$14</f>
        <v>700101-1</v>
      </c>
      <c r="N170" s="37">
        <f t="shared" ca="1" si="19"/>
        <v>45085</v>
      </c>
      <c r="O170" s="20" t="str">
        <f t="shared" ca="1" si="24"/>
        <v>1482</v>
      </c>
      <c r="P170" s="20" t="str">
        <f t="shared" si="25"/>
        <v>0</v>
      </c>
      <c r="Q170" s="20" t="e">
        <f ca="1">ROUND(VLOOKUP($O170,age!$A$2:$M$479,2,FALSE),1)</f>
        <v>#N/A</v>
      </c>
      <c r="R170" s="20" t="e">
        <f ca="1">ROUND(VLOOKUP($O170,age!$A$2:$M$479,3,FALSE),1)</f>
        <v>#N/A</v>
      </c>
      <c r="S170" s="20" t="e">
        <f ca="1">ROUND(VLOOKUP($O170,age!$A$2:$M$479,4,FALSE),1)</f>
        <v>#N/A</v>
      </c>
      <c r="T170" s="20" t="e">
        <f ca="1">ROUND(VLOOKUP($O170,age!$A$2:$M$479,5,FALSE),1)</f>
        <v>#N/A</v>
      </c>
      <c r="U170" s="20" t="e">
        <f ca="1">ROUND(VLOOKUP($O170,age!$A$2:$M$479,6,FALSE),1)</f>
        <v>#N/A</v>
      </c>
      <c r="V170" s="20" t="e">
        <f ca="1">ROUND(VLOOKUP($O170,age!$A$2:$M$479,7,FALSE),1)</f>
        <v>#N/A</v>
      </c>
      <c r="W170" s="20" t="e">
        <f ca="1">ROUND(VLOOKUP($O170,age!$A$2:$M$479,8,FALSE),1)</f>
        <v>#N/A</v>
      </c>
      <c r="X170" s="20" t="e">
        <f ca="1">ROUND(VLOOKUP($O170,age!$A$2:$M$479,9,FALSE),1)</f>
        <v>#N/A</v>
      </c>
      <c r="Y170" s="20" t="e">
        <f ca="1">ROUND(VLOOKUP($O170,age!$A$2:$M$479,10,FALSE),1)</f>
        <v>#N/A</v>
      </c>
      <c r="Z170" s="20" t="e">
        <f ca="1">ROUND(VLOOKUP($O170,age!$A$2:$M$479,11,FALSE),1)</f>
        <v>#N/A</v>
      </c>
      <c r="AA170" s="20" t="e">
        <f ca="1">ROUND(VLOOKUP($O170,age!$A$2:$M$479,12,FALSE),1)</f>
        <v>#N/A</v>
      </c>
      <c r="AB170" s="20" t="e">
        <f ca="1">ROUND(VLOOKUP($O170,age!$A$2:$M$479,13,FALSE),1)</f>
        <v>#N/A</v>
      </c>
      <c r="AC170" s="20" t="e">
        <f>ROUND(VLOOKUP($P170,ht!$A$2:$H$423,2,FALSE),1)</f>
        <v>#N/A</v>
      </c>
      <c r="AD170" s="38" t="e">
        <f>ROUND(VLOOKUP($P170,ht!$A$2:$H$423,3,FALSE),1)</f>
        <v>#N/A</v>
      </c>
      <c r="AE170" s="20" t="e">
        <f>ROUND(VLOOKUP($P170,ht!$A$2:$H$423,4,FALSE),1)</f>
        <v>#N/A</v>
      </c>
      <c r="AF170" s="20" t="e">
        <f>ROUND(VLOOKUP($P170,ht!$A$2:$H$423,5,FALSE),1)</f>
        <v>#N/A</v>
      </c>
      <c r="AG170" s="20" t="e">
        <f>ROUND(VLOOKUP($P170,ht!$A$2:$H$423,6,FALSE),1)</f>
        <v>#N/A</v>
      </c>
      <c r="AH170" s="20" t="e">
        <f>ROUND(VLOOKUP($P170,ht!$A$2:$H$423,7,FALSE),1)</f>
        <v>#N/A</v>
      </c>
      <c r="AI170" s="20" t="e">
        <f>ROUND(VLOOKUP($P170,ht!$A$2:$H$423,8,FALSE),1)</f>
        <v>#N/A</v>
      </c>
    </row>
    <row r="171" spans="1:35" x14ac:dyDescent="0.75">
      <c r="A171" s="4"/>
      <c r="B171" s="5"/>
      <c r="C171" s="6"/>
      <c r="D171" s="16"/>
      <c r="E171" s="6">
        <f t="shared" ca="1" si="18"/>
        <v>123.52054794520548</v>
      </c>
      <c r="F171" s="6">
        <f t="shared" ca="1" si="20"/>
        <v>123</v>
      </c>
      <c r="G171" s="6">
        <f t="shared" ca="1" si="21"/>
        <v>6</v>
      </c>
      <c r="H171" s="6"/>
      <c r="I171" s="6"/>
      <c r="J171" s="35" t="str">
        <f t="shared" si="26"/>
        <v/>
      </c>
      <c r="K171" s="35" t="str">
        <f t="shared" si="22"/>
        <v/>
      </c>
      <c r="L171" s="35" t="str">
        <f t="shared" si="23"/>
        <v/>
      </c>
      <c r="M171" s="36" t="str">
        <f>Profile!$B$14</f>
        <v>700101-1</v>
      </c>
      <c r="N171" s="37">
        <f t="shared" ca="1" si="19"/>
        <v>45085</v>
      </c>
      <c r="O171" s="20" t="str">
        <f t="shared" ca="1" si="24"/>
        <v>1482</v>
      </c>
      <c r="P171" s="20" t="str">
        <f t="shared" si="25"/>
        <v>0</v>
      </c>
      <c r="Q171" s="20" t="e">
        <f ca="1">ROUND(VLOOKUP($O171,age!$A$2:$M$479,2,FALSE),1)</f>
        <v>#N/A</v>
      </c>
      <c r="R171" s="20" t="e">
        <f ca="1">ROUND(VLOOKUP($O171,age!$A$2:$M$479,3,FALSE),1)</f>
        <v>#N/A</v>
      </c>
      <c r="S171" s="20" t="e">
        <f ca="1">ROUND(VLOOKUP($O171,age!$A$2:$M$479,4,FALSE),1)</f>
        <v>#N/A</v>
      </c>
      <c r="T171" s="20" t="e">
        <f ca="1">ROUND(VLOOKUP($O171,age!$A$2:$M$479,5,FALSE),1)</f>
        <v>#N/A</v>
      </c>
      <c r="U171" s="20" t="e">
        <f ca="1">ROUND(VLOOKUP($O171,age!$A$2:$M$479,6,FALSE),1)</f>
        <v>#N/A</v>
      </c>
      <c r="V171" s="20" t="e">
        <f ca="1">ROUND(VLOOKUP($O171,age!$A$2:$M$479,7,FALSE),1)</f>
        <v>#N/A</v>
      </c>
      <c r="W171" s="20" t="e">
        <f ca="1">ROUND(VLOOKUP($O171,age!$A$2:$M$479,8,FALSE),1)</f>
        <v>#N/A</v>
      </c>
      <c r="X171" s="20" t="e">
        <f ca="1">ROUND(VLOOKUP($O171,age!$A$2:$M$479,9,FALSE),1)</f>
        <v>#N/A</v>
      </c>
      <c r="Y171" s="20" t="e">
        <f ca="1">ROUND(VLOOKUP($O171,age!$A$2:$M$479,10,FALSE),1)</f>
        <v>#N/A</v>
      </c>
      <c r="Z171" s="20" t="e">
        <f ca="1">ROUND(VLOOKUP($O171,age!$A$2:$M$479,11,FALSE),1)</f>
        <v>#N/A</v>
      </c>
      <c r="AA171" s="20" t="e">
        <f ca="1">ROUND(VLOOKUP($O171,age!$A$2:$M$479,12,FALSE),1)</f>
        <v>#N/A</v>
      </c>
      <c r="AB171" s="20" t="e">
        <f ca="1">ROUND(VLOOKUP($O171,age!$A$2:$M$479,13,FALSE),1)</f>
        <v>#N/A</v>
      </c>
      <c r="AC171" s="20" t="e">
        <f>ROUND(VLOOKUP($P171,ht!$A$2:$H$423,2,FALSE),1)</f>
        <v>#N/A</v>
      </c>
      <c r="AD171" s="38" t="e">
        <f>ROUND(VLOOKUP($P171,ht!$A$2:$H$423,3,FALSE),1)</f>
        <v>#N/A</v>
      </c>
      <c r="AE171" s="20" t="e">
        <f>ROUND(VLOOKUP($P171,ht!$A$2:$H$423,4,FALSE),1)</f>
        <v>#N/A</v>
      </c>
      <c r="AF171" s="20" t="e">
        <f>ROUND(VLOOKUP($P171,ht!$A$2:$H$423,5,FALSE),1)</f>
        <v>#N/A</v>
      </c>
      <c r="AG171" s="20" t="e">
        <f>ROUND(VLOOKUP($P171,ht!$A$2:$H$423,6,FALSE),1)</f>
        <v>#N/A</v>
      </c>
      <c r="AH171" s="20" t="e">
        <f>ROUND(VLOOKUP($P171,ht!$A$2:$H$423,7,FALSE),1)</f>
        <v>#N/A</v>
      </c>
      <c r="AI171" s="20" t="e">
        <f>ROUND(VLOOKUP($P171,ht!$A$2:$H$423,8,FALSE),1)</f>
        <v>#N/A</v>
      </c>
    </row>
    <row r="172" spans="1:35" x14ac:dyDescent="0.75">
      <c r="A172" s="4"/>
      <c r="B172" s="5"/>
      <c r="C172" s="6"/>
      <c r="D172" s="16"/>
      <c r="E172" s="6">
        <f t="shared" ca="1" si="18"/>
        <v>123.52054794520548</v>
      </c>
      <c r="F172" s="6">
        <f t="shared" ca="1" si="20"/>
        <v>123</v>
      </c>
      <c r="G172" s="6">
        <f t="shared" ca="1" si="21"/>
        <v>6</v>
      </c>
      <c r="H172" s="6"/>
      <c r="I172" s="6"/>
      <c r="J172" s="35" t="str">
        <f t="shared" si="26"/>
        <v/>
      </c>
      <c r="K172" s="35" t="str">
        <f t="shared" si="22"/>
        <v/>
      </c>
      <c r="L172" s="35" t="str">
        <f t="shared" si="23"/>
        <v/>
      </c>
      <c r="M172" s="36" t="str">
        <f>Profile!$B$14</f>
        <v>700101-1</v>
      </c>
      <c r="N172" s="37">
        <f t="shared" ca="1" si="19"/>
        <v>45085</v>
      </c>
      <c r="O172" s="20" t="str">
        <f t="shared" ca="1" si="24"/>
        <v>1482</v>
      </c>
      <c r="P172" s="20" t="str">
        <f t="shared" si="25"/>
        <v>0</v>
      </c>
      <c r="Q172" s="20" t="e">
        <f ca="1">ROUND(VLOOKUP($O172,age!$A$2:$M$479,2,FALSE),1)</f>
        <v>#N/A</v>
      </c>
      <c r="R172" s="20" t="e">
        <f ca="1">ROUND(VLOOKUP($O172,age!$A$2:$M$479,3,FALSE),1)</f>
        <v>#N/A</v>
      </c>
      <c r="S172" s="20" t="e">
        <f ca="1">ROUND(VLOOKUP($O172,age!$A$2:$M$479,4,FALSE),1)</f>
        <v>#N/A</v>
      </c>
      <c r="T172" s="20" t="e">
        <f ca="1">ROUND(VLOOKUP($O172,age!$A$2:$M$479,5,FALSE),1)</f>
        <v>#N/A</v>
      </c>
      <c r="U172" s="20" t="e">
        <f ca="1">ROUND(VLOOKUP($O172,age!$A$2:$M$479,6,FALSE),1)</f>
        <v>#N/A</v>
      </c>
      <c r="V172" s="20" t="e">
        <f ca="1">ROUND(VLOOKUP($O172,age!$A$2:$M$479,7,FALSE),1)</f>
        <v>#N/A</v>
      </c>
      <c r="W172" s="20" t="e">
        <f ca="1">ROUND(VLOOKUP($O172,age!$A$2:$M$479,8,FALSE),1)</f>
        <v>#N/A</v>
      </c>
      <c r="X172" s="20" t="e">
        <f ca="1">ROUND(VLOOKUP($O172,age!$A$2:$M$479,9,FALSE),1)</f>
        <v>#N/A</v>
      </c>
      <c r="Y172" s="20" t="e">
        <f ca="1">ROUND(VLOOKUP($O172,age!$A$2:$M$479,10,FALSE),1)</f>
        <v>#N/A</v>
      </c>
      <c r="Z172" s="20" t="e">
        <f ca="1">ROUND(VLOOKUP($O172,age!$A$2:$M$479,11,FALSE),1)</f>
        <v>#N/A</v>
      </c>
      <c r="AA172" s="20" t="e">
        <f ca="1">ROUND(VLOOKUP($O172,age!$A$2:$M$479,12,FALSE),1)</f>
        <v>#N/A</v>
      </c>
      <c r="AB172" s="20" t="e">
        <f ca="1">ROUND(VLOOKUP($O172,age!$A$2:$M$479,13,FALSE),1)</f>
        <v>#N/A</v>
      </c>
      <c r="AC172" s="20" t="e">
        <f>ROUND(VLOOKUP($P172,ht!$A$2:$H$423,2,FALSE),1)</f>
        <v>#N/A</v>
      </c>
      <c r="AD172" s="38" t="e">
        <f>ROUND(VLOOKUP($P172,ht!$A$2:$H$423,3,FALSE),1)</f>
        <v>#N/A</v>
      </c>
      <c r="AE172" s="20" t="e">
        <f>ROUND(VLOOKUP($P172,ht!$A$2:$H$423,4,FALSE),1)</f>
        <v>#N/A</v>
      </c>
      <c r="AF172" s="20" t="e">
        <f>ROUND(VLOOKUP($P172,ht!$A$2:$H$423,5,FALSE),1)</f>
        <v>#N/A</v>
      </c>
      <c r="AG172" s="20" t="e">
        <f>ROUND(VLOOKUP($P172,ht!$A$2:$H$423,6,FALSE),1)</f>
        <v>#N/A</v>
      </c>
      <c r="AH172" s="20" t="e">
        <f>ROUND(VLOOKUP($P172,ht!$A$2:$H$423,7,FALSE),1)</f>
        <v>#N/A</v>
      </c>
      <c r="AI172" s="20" t="e">
        <f>ROUND(VLOOKUP($P172,ht!$A$2:$H$423,8,FALSE),1)</f>
        <v>#N/A</v>
      </c>
    </row>
    <row r="173" spans="1:35" x14ac:dyDescent="0.75">
      <c r="A173" s="4"/>
      <c r="B173" s="5"/>
      <c r="C173" s="6"/>
      <c r="D173" s="16"/>
      <c r="E173" s="6">
        <f t="shared" ca="1" si="18"/>
        <v>123.52054794520548</v>
      </c>
      <c r="F173" s="6">
        <f t="shared" ca="1" si="20"/>
        <v>123</v>
      </c>
      <c r="G173" s="6">
        <f t="shared" ca="1" si="21"/>
        <v>6</v>
      </c>
      <c r="H173" s="6"/>
      <c r="I173" s="6"/>
      <c r="J173" s="35" t="str">
        <f t="shared" si="26"/>
        <v/>
      </c>
      <c r="K173" s="35" t="str">
        <f t="shared" si="22"/>
        <v/>
      </c>
      <c r="L173" s="35" t="str">
        <f t="shared" si="23"/>
        <v/>
      </c>
      <c r="M173" s="36" t="str">
        <f>Profile!$B$14</f>
        <v>700101-1</v>
      </c>
      <c r="N173" s="37">
        <f t="shared" ca="1" si="19"/>
        <v>45085</v>
      </c>
      <c r="O173" s="20" t="str">
        <f t="shared" ca="1" si="24"/>
        <v>1482</v>
      </c>
      <c r="P173" s="20" t="str">
        <f t="shared" si="25"/>
        <v>0</v>
      </c>
      <c r="Q173" s="20" t="e">
        <f ca="1">ROUND(VLOOKUP($O173,age!$A$2:$M$479,2,FALSE),1)</f>
        <v>#N/A</v>
      </c>
      <c r="R173" s="20" t="e">
        <f ca="1">ROUND(VLOOKUP($O173,age!$A$2:$M$479,3,FALSE),1)</f>
        <v>#N/A</v>
      </c>
      <c r="S173" s="20" t="e">
        <f ca="1">ROUND(VLOOKUP($O173,age!$A$2:$M$479,4,FALSE),1)</f>
        <v>#N/A</v>
      </c>
      <c r="T173" s="20" t="e">
        <f ca="1">ROUND(VLOOKUP($O173,age!$A$2:$M$479,5,FALSE),1)</f>
        <v>#N/A</v>
      </c>
      <c r="U173" s="20" t="e">
        <f ca="1">ROUND(VLOOKUP($O173,age!$A$2:$M$479,6,FALSE),1)</f>
        <v>#N/A</v>
      </c>
      <c r="V173" s="20" t="e">
        <f ca="1">ROUND(VLOOKUP($O173,age!$A$2:$M$479,7,FALSE),1)</f>
        <v>#N/A</v>
      </c>
      <c r="W173" s="20" t="e">
        <f ca="1">ROUND(VLOOKUP($O173,age!$A$2:$M$479,8,FALSE),1)</f>
        <v>#N/A</v>
      </c>
      <c r="X173" s="20" t="e">
        <f ca="1">ROUND(VLOOKUP($O173,age!$A$2:$M$479,9,FALSE),1)</f>
        <v>#N/A</v>
      </c>
      <c r="Y173" s="20" t="e">
        <f ca="1">ROUND(VLOOKUP($O173,age!$A$2:$M$479,10,FALSE),1)</f>
        <v>#N/A</v>
      </c>
      <c r="Z173" s="20" t="e">
        <f ca="1">ROUND(VLOOKUP($O173,age!$A$2:$M$479,11,FALSE),1)</f>
        <v>#N/A</v>
      </c>
      <c r="AA173" s="20" t="e">
        <f ca="1">ROUND(VLOOKUP($O173,age!$A$2:$M$479,12,FALSE),1)</f>
        <v>#N/A</v>
      </c>
      <c r="AB173" s="20" t="e">
        <f ca="1">ROUND(VLOOKUP($O173,age!$A$2:$M$479,13,FALSE),1)</f>
        <v>#N/A</v>
      </c>
      <c r="AC173" s="20" t="e">
        <f>ROUND(VLOOKUP($P173,ht!$A$2:$H$423,2,FALSE),1)</f>
        <v>#N/A</v>
      </c>
      <c r="AD173" s="38" t="e">
        <f>ROUND(VLOOKUP($P173,ht!$A$2:$H$423,3,FALSE),1)</f>
        <v>#N/A</v>
      </c>
      <c r="AE173" s="20" t="e">
        <f>ROUND(VLOOKUP($P173,ht!$A$2:$H$423,4,FALSE),1)</f>
        <v>#N/A</v>
      </c>
      <c r="AF173" s="20" t="e">
        <f>ROUND(VLOOKUP($P173,ht!$A$2:$H$423,5,FALSE),1)</f>
        <v>#N/A</v>
      </c>
      <c r="AG173" s="20" t="e">
        <f>ROUND(VLOOKUP($P173,ht!$A$2:$H$423,6,FALSE),1)</f>
        <v>#N/A</v>
      </c>
      <c r="AH173" s="20" t="e">
        <f>ROUND(VLOOKUP($P173,ht!$A$2:$H$423,7,FALSE),1)</f>
        <v>#N/A</v>
      </c>
      <c r="AI173" s="20" t="e">
        <f>ROUND(VLOOKUP($P173,ht!$A$2:$H$423,8,FALSE),1)</f>
        <v>#N/A</v>
      </c>
    </row>
    <row r="174" spans="1:35" x14ac:dyDescent="0.75">
      <c r="A174" s="4"/>
      <c r="B174" s="5"/>
      <c r="C174" s="6"/>
      <c r="D174" s="16"/>
      <c r="E174" s="6">
        <f t="shared" ca="1" si="18"/>
        <v>123.52054794520548</v>
      </c>
      <c r="F174" s="6">
        <f t="shared" ca="1" si="20"/>
        <v>123</v>
      </c>
      <c r="G174" s="6">
        <f t="shared" ca="1" si="21"/>
        <v>6</v>
      </c>
      <c r="H174" s="6"/>
      <c r="I174" s="6"/>
      <c r="J174" s="35" t="str">
        <f t="shared" si="26"/>
        <v/>
      </c>
      <c r="K174" s="35" t="str">
        <f t="shared" si="22"/>
        <v/>
      </c>
      <c r="L174" s="35" t="str">
        <f t="shared" si="23"/>
        <v/>
      </c>
      <c r="M174" s="36" t="str">
        <f>Profile!$B$14</f>
        <v>700101-1</v>
      </c>
      <c r="N174" s="37">
        <f t="shared" ca="1" si="19"/>
        <v>45085</v>
      </c>
      <c r="O174" s="20" t="str">
        <f t="shared" ca="1" si="24"/>
        <v>1482</v>
      </c>
      <c r="P174" s="20" t="str">
        <f t="shared" si="25"/>
        <v>0</v>
      </c>
      <c r="Q174" s="20" t="e">
        <f ca="1">ROUND(VLOOKUP($O174,age!$A$2:$M$479,2,FALSE),1)</f>
        <v>#N/A</v>
      </c>
      <c r="R174" s="20" t="e">
        <f ca="1">ROUND(VLOOKUP($O174,age!$A$2:$M$479,3,FALSE),1)</f>
        <v>#N/A</v>
      </c>
      <c r="S174" s="20" t="e">
        <f ca="1">ROUND(VLOOKUP($O174,age!$A$2:$M$479,4,FALSE),1)</f>
        <v>#N/A</v>
      </c>
      <c r="T174" s="20" t="e">
        <f ca="1">ROUND(VLOOKUP($O174,age!$A$2:$M$479,5,FALSE),1)</f>
        <v>#N/A</v>
      </c>
      <c r="U174" s="20" t="e">
        <f ca="1">ROUND(VLOOKUP($O174,age!$A$2:$M$479,6,FALSE),1)</f>
        <v>#N/A</v>
      </c>
      <c r="V174" s="20" t="e">
        <f ca="1">ROUND(VLOOKUP($O174,age!$A$2:$M$479,7,FALSE),1)</f>
        <v>#N/A</v>
      </c>
      <c r="W174" s="20" t="e">
        <f ca="1">ROUND(VLOOKUP($O174,age!$A$2:$M$479,8,FALSE),1)</f>
        <v>#N/A</v>
      </c>
      <c r="X174" s="20" t="e">
        <f ca="1">ROUND(VLOOKUP($O174,age!$A$2:$M$479,9,FALSE),1)</f>
        <v>#N/A</v>
      </c>
      <c r="Y174" s="20" t="e">
        <f ca="1">ROUND(VLOOKUP($O174,age!$A$2:$M$479,10,FALSE),1)</f>
        <v>#N/A</v>
      </c>
      <c r="Z174" s="20" t="e">
        <f ca="1">ROUND(VLOOKUP($O174,age!$A$2:$M$479,11,FALSE),1)</f>
        <v>#N/A</v>
      </c>
      <c r="AA174" s="20" t="e">
        <f ca="1">ROUND(VLOOKUP($O174,age!$A$2:$M$479,12,FALSE),1)</f>
        <v>#N/A</v>
      </c>
      <c r="AB174" s="20" t="e">
        <f ca="1">ROUND(VLOOKUP($O174,age!$A$2:$M$479,13,FALSE),1)</f>
        <v>#N/A</v>
      </c>
      <c r="AC174" s="20" t="e">
        <f>ROUND(VLOOKUP($P174,ht!$A$2:$H$423,2,FALSE),1)</f>
        <v>#N/A</v>
      </c>
      <c r="AD174" s="38" t="e">
        <f>ROUND(VLOOKUP($P174,ht!$A$2:$H$423,3,FALSE),1)</f>
        <v>#N/A</v>
      </c>
      <c r="AE174" s="20" t="e">
        <f>ROUND(VLOOKUP($P174,ht!$A$2:$H$423,4,FALSE),1)</f>
        <v>#N/A</v>
      </c>
      <c r="AF174" s="20" t="e">
        <f>ROUND(VLOOKUP($P174,ht!$A$2:$H$423,5,FALSE),1)</f>
        <v>#N/A</v>
      </c>
      <c r="AG174" s="20" t="e">
        <f>ROUND(VLOOKUP($P174,ht!$A$2:$H$423,6,FALSE),1)</f>
        <v>#N/A</v>
      </c>
      <c r="AH174" s="20" t="e">
        <f>ROUND(VLOOKUP($P174,ht!$A$2:$H$423,7,FALSE),1)</f>
        <v>#N/A</v>
      </c>
      <c r="AI174" s="20" t="e">
        <f>ROUND(VLOOKUP($P174,ht!$A$2:$H$423,8,FALSE),1)</f>
        <v>#N/A</v>
      </c>
    </row>
    <row r="175" spans="1:35" x14ac:dyDescent="0.75">
      <c r="A175" s="4"/>
      <c r="B175" s="5"/>
      <c r="C175" s="6"/>
      <c r="D175" s="16"/>
      <c r="E175" s="6">
        <f t="shared" ca="1" si="18"/>
        <v>123.52054794520548</v>
      </c>
      <c r="F175" s="6">
        <f t="shared" ca="1" si="20"/>
        <v>123</v>
      </c>
      <c r="G175" s="6">
        <f t="shared" ca="1" si="21"/>
        <v>6</v>
      </c>
      <c r="H175" s="6"/>
      <c r="I175" s="6"/>
      <c r="J175" s="35" t="str">
        <f t="shared" si="26"/>
        <v/>
      </c>
      <c r="K175" s="35" t="str">
        <f t="shared" si="22"/>
        <v/>
      </c>
      <c r="L175" s="35" t="str">
        <f t="shared" si="23"/>
        <v/>
      </c>
      <c r="M175" s="36" t="str">
        <f>Profile!$B$14</f>
        <v>700101-1</v>
      </c>
      <c r="N175" s="37">
        <f t="shared" ca="1" si="19"/>
        <v>45085</v>
      </c>
      <c r="O175" s="20" t="str">
        <f t="shared" ca="1" si="24"/>
        <v>1482</v>
      </c>
      <c r="P175" s="20" t="str">
        <f t="shared" si="25"/>
        <v>0</v>
      </c>
      <c r="Q175" s="20" t="e">
        <f ca="1">ROUND(VLOOKUP($O175,age!$A$2:$M$479,2,FALSE),1)</f>
        <v>#N/A</v>
      </c>
      <c r="R175" s="20" t="e">
        <f ca="1">ROUND(VLOOKUP($O175,age!$A$2:$M$479,3,FALSE),1)</f>
        <v>#N/A</v>
      </c>
      <c r="S175" s="20" t="e">
        <f ca="1">ROUND(VLOOKUP($O175,age!$A$2:$M$479,4,FALSE),1)</f>
        <v>#N/A</v>
      </c>
      <c r="T175" s="20" t="e">
        <f ca="1">ROUND(VLOOKUP($O175,age!$A$2:$M$479,5,FALSE),1)</f>
        <v>#N/A</v>
      </c>
      <c r="U175" s="20" t="e">
        <f ca="1">ROUND(VLOOKUP($O175,age!$A$2:$M$479,6,FALSE),1)</f>
        <v>#N/A</v>
      </c>
      <c r="V175" s="20" t="e">
        <f ca="1">ROUND(VLOOKUP($O175,age!$A$2:$M$479,7,FALSE),1)</f>
        <v>#N/A</v>
      </c>
      <c r="W175" s="20" t="e">
        <f ca="1">ROUND(VLOOKUP($O175,age!$A$2:$M$479,8,FALSE),1)</f>
        <v>#N/A</v>
      </c>
      <c r="X175" s="20" t="e">
        <f ca="1">ROUND(VLOOKUP($O175,age!$A$2:$M$479,9,FALSE),1)</f>
        <v>#N/A</v>
      </c>
      <c r="Y175" s="20" t="e">
        <f ca="1">ROUND(VLOOKUP($O175,age!$A$2:$M$479,10,FALSE),1)</f>
        <v>#N/A</v>
      </c>
      <c r="Z175" s="20" t="e">
        <f ca="1">ROUND(VLOOKUP($O175,age!$A$2:$M$479,11,FALSE),1)</f>
        <v>#N/A</v>
      </c>
      <c r="AA175" s="20" t="e">
        <f ca="1">ROUND(VLOOKUP($O175,age!$A$2:$M$479,12,FALSE),1)</f>
        <v>#N/A</v>
      </c>
      <c r="AB175" s="20" t="e">
        <f ca="1">ROUND(VLOOKUP($O175,age!$A$2:$M$479,13,FALSE),1)</f>
        <v>#N/A</v>
      </c>
      <c r="AC175" s="20" t="e">
        <f>ROUND(VLOOKUP($P175,ht!$A$2:$H$423,2,FALSE),1)</f>
        <v>#N/A</v>
      </c>
      <c r="AD175" s="38" t="e">
        <f>ROUND(VLOOKUP($P175,ht!$A$2:$H$423,3,FALSE),1)</f>
        <v>#N/A</v>
      </c>
      <c r="AE175" s="20" t="e">
        <f>ROUND(VLOOKUP($P175,ht!$A$2:$H$423,4,FALSE),1)</f>
        <v>#N/A</v>
      </c>
      <c r="AF175" s="20" t="e">
        <f>ROUND(VLOOKUP($P175,ht!$A$2:$H$423,5,FALSE),1)</f>
        <v>#N/A</v>
      </c>
      <c r="AG175" s="20" t="e">
        <f>ROUND(VLOOKUP($P175,ht!$A$2:$H$423,6,FALSE),1)</f>
        <v>#N/A</v>
      </c>
      <c r="AH175" s="20" t="e">
        <f>ROUND(VLOOKUP($P175,ht!$A$2:$H$423,7,FALSE),1)</f>
        <v>#N/A</v>
      </c>
      <c r="AI175" s="20" t="e">
        <f>ROUND(VLOOKUP($P175,ht!$A$2:$H$423,8,FALSE),1)</f>
        <v>#N/A</v>
      </c>
    </row>
    <row r="176" spans="1:35" x14ac:dyDescent="0.75">
      <c r="A176" s="4"/>
      <c r="B176" s="5"/>
      <c r="C176" s="6"/>
      <c r="D176" s="16"/>
      <c r="E176" s="6">
        <f t="shared" ca="1" si="18"/>
        <v>123.52054794520548</v>
      </c>
      <c r="F176" s="6">
        <f t="shared" ca="1" si="20"/>
        <v>123</v>
      </c>
      <c r="G176" s="6">
        <f t="shared" ca="1" si="21"/>
        <v>6</v>
      </c>
      <c r="H176" s="6"/>
      <c r="I176" s="6"/>
      <c r="J176" s="35" t="str">
        <f t="shared" si="26"/>
        <v/>
      </c>
      <c r="K176" s="35" t="str">
        <f t="shared" si="22"/>
        <v/>
      </c>
      <c r="L176" s="35" t="str">
        <f t="shared" si="23"/>
        <v/>
      </c>
      <c r="M176" s="36" t="str">
        <f>Profile!$B$14</f>
        <v>700101-1</v>
      </c>
      <c r="N176" s="37">
        <f t="shared" ca="1" si="19"/>
        <v>45085</v>
      </c>
      <c r="O176" s="20" t="str">
        <f t="shared" ca="1" si="24"/>
        <v>1482</v>
      </c>
      <c r="P176" s="20" t="str">
        <f t="shared" si="25"/>
        <v>0</v>
      </c>
      <c r="Q176" s="20" t="e">
        <f ca="1">ROUND(VLOOKUP($O176,age!$A$2:$M$479,2,FALSE),1)</f>
        <v>#N/A</v>
      </c>
      <c r="R176" s="20" t="e">
        <f ca="1">ROUND(VLOOKUP($O176,age!$A$2:$M$479,3,FALSE),1)</f>
        <v>#N/A</v>
      </c>
      <c r="S176" s="20" t="e">
        <f ca="1">ROUND(VLOOKUP($O176,age!$A$2:$M$479,4,FALSE),1)</f>
        <v>#N/A</v>
      </c>
      <c r="T176" s="20" t="e">
        <f ca="1">ROUND(VLOOKUP($O176,age!$A$2:$M$479,5,FALSE),1)</f>
        <v>#N/A</v>
      </c>
      <c r="U176" s="20" t="e">
        <f ca="1">ROUND(VLOOKUP($O176,age!$A$2:$M$479,6,FALSE),1)</f>
        <v>#N/A</v>
      </c>
      <c r="V176" s="20" t="e">
        <f ca="1">ROUND(VLOOKUP($O176,age!$A$2:$M$479,7,FALSE),1)</f>
        <v>#N/A</v>
      </c>
      <c r="W176" s="20" t="e">
        <f ca="1">ROUND(VLOOKUP($O176,age!$A$2:$M$479,8,FALSE),1)</f>
        <v>#N/A</v>
      </c>
      <c r="X176" s="20" t="e">
        <f ca="1">ROUND(VLOOKUP($O176,age!$A$2:$M$479,9,FALSE),1)</f>
        <v>#N/A</v>
      </c>
      <c r="Y176" s="20" t="e">
        <f ca="1">ROUND(VLOOKUP($O176,age!$A$2:$M$479,10,FALSE),1)</f>
        <v>#N/A</v>
      </c>
      <c r="Z176" s="20" t="e">
        <f ca="1">ROUND(VLOOKUP($O176,age!$A$2:$M$479,11,FALSE),1)</f>
        <v>#N/A</v>
      </c>
      <c r="AA176" s="20" t="e">
        <f ca="1">ROUND(VLOOKUP($O176,age!$A$2:$M$479,12,FALSE),1)</f>
        <v>#N/A</v>
      </c>
      <c r="AB176" s="20" t="e">
        <f ca="1">ROUND(VLOOKUP($O176,age!$A$2:$M$479,13,FALSE),1)</f>
        <v>#N/A</v>
      </c>
      <c r="AC176" s="20" t="e">
        <f>ROUND(VLOOKUP($P176,ht!$A$2:$H$423,2,FALSE),1)</f>
        <v>#N/A</v>
      </c>
      <c r="AD176" s="38" t="e">
        <f>ROUND(VLOOKUP($P176,ht!$A$2:$H$423,3,FALSE),1)</f>
        <v>#N/A</v>
      </c>
      <c r="AE176" s="20" t="e">
        <f>ROUND(VLOOKUP($P176,ht!$A$2:$H$423,4,FALSE),1)</f>
        <v>#N/A</v>
      </c>
      <c r="AF176" s="20" t="e">
        <f>ROUND(VLOOKUP($P176,ht!$A$2:$H$423,5,FALSE),1)</f>
        <v>#N/A</v>
      </c>
      <c r="AG176" s="20" t="e">
        <f>ROUND(VLOOKUP($P176,ht!$A$2:$H$423,6,FALSE),1)</f>
        <v>#N/A</v>
      </c>
      <c r="AH176" s="20" t="e">
        <f>ROUND(VLOOKUP($P176,ht!$A$2:$H$423,7,FALSE),1)</f>
        <v>#N/A</v>
      </c>
      <c r="AI176" s="20" t="e">
        <f>ROUND(VLOOKUP($P176,ht!$A$2:$H$423,8,FALSE),1)</f>
        <v>#N/A</v>
      </c>
    </row>
    <row r="177" spans="1:35" x14ac:dyDescent="0.75">
      <c r="A177" s="4"/>
      <c r="B177" s="5"/>
      <c r="C177" s="6"/>
      <c r="D177" s="16"/>
      <c r="E177" s="6">
        <f t="shared" ca="1" si="18"/>
        <v>123.52054794520548</v>
      </c>
      <c r="F177" s="6">
        <f t="shared" ca="1" si="20"/>
        <v>123</v>
      </c>
      <c r="G177" s="6">
        <f t="shared" ca="1" si="21"/>
        <v>6</v>
      </c>
      <c r="H177" s="6"/>
      <c r="I177" s="6"/>
      <c r="J177" s="35" t="str">
        <f t="shared" si="26"/>
        <v/>
      </c>
      <c r="K177" s="35" t="str">
        <f t="shared" si="22"/>
        <v/>
      </c>
      <c r="L177" s="35" t="str">
        <f t="shared" si="23"/>
        <v/>
      </c>
      <c r="M177" s="36" t="str">
        <f>Profile!$B$14</f>
        <v>700101-1</v>
      </c>
      <c r="N177" s="37">
        <f t="shared" ca="1" si="19"/>
        <v>45085</v>
      </c>
      <c r="O177" s="20" t="str">
        <f t="shared" ca="1" si="24"/>
        <v>1482</v>
      </c>
      <c r="P177" s="20" t="str">
        <f t="shared" si="25"/>
        <v>0</v>
      </c>
      <c r="Q177" s="20" t="e">
        <f ca="1">ROUND(VLOOKUP($O177,age!$A$2:$M$479,2,FALSE),1)</f>
        <v>#N/A</v>
      </c>
      <c r="R177" s="20" t="e">
        <f ca="1">ROUND(VLOOKUP($O177,age!$A$2:$M$479,3,FALSE),1)</f>
        <v>#N/A</v>
      </c>
      <c r="S177" s="20" t="e">
        <f ca="1">ROUND(VLOOKUP($O177,age!$A$2:$M$479,4,FALSE),1)</f>
        <v>#N/A</v>
      </c>
      <c r="T177" s="20" t="e">
        <f ca="1">ROUND(VLOOKUP($O177,age!$A$2:$M$479,5,FALSE),1)</f>
        <v>#N/A</v>
      </c>
      <c r="U177" s="20" t="e">
        <f ca="1">ROUND(VLOOKUP($O177,age!$A$2:$M$479,6,FALSE),1)</f>
        <v>#N/A</v>
      </c>
      <c r="V177" s="20" t="e">
        <f ca="1">ROUND(VLOOKUP($O177,age!$A$2:$M$479,7,FALSE),1)</f>
        <v>#N/A</v>
      </c>
      <c r="W177" s="20" t="e">
        <f ca="1">ROUND(VLOOKUP($O177,age!$A$2:$M$479,8,FALSE),1)</f>
        <v>#N/A</v>
      </c>
      <c r="X177" s="20" t="e">
        <f ca="1">ROUND(VLOOKUP($O177,age!$A$2:$M$479,9,FALSE),1)</f>
        <v>#N/A</v>
      </c>
      <c r="Y177" s="20" t="e">
        <f ca="1">ROUND(VLOOKUP($O177,age!$A$2:$M$479,10,FALSE),1)</f>
        <v>#N/A</v>
      </c>
      <c r="Z177" s="20" t="e">
        <f ca="1">ROUND(VLOOKUP($O177,age!$A$2:$M$479,11,FALSE),1)</f>
        <v>#N/A</v>
      </c>
      <c r="AA177" s="20" t="e">
        <f ca="1">ROUND(VLOOKUP($O177,age!$A$2:$M$479,12,FALSE),1)</f>
        <v>#N/A</v>
      </c>
      <c r="AB177" s="20" t="e">
        <f ca="1">ROUND(VLOOKUP($O177,age!$A$2:$M$479,13,FALSE),1)</f>
        <v>#N/A</v>
      </c>
      <c r="AC177" s="20" t="e">
        <f>ROUND(VLOOKUP($P177,ht!$A$2:$H$423,2,FALSE),1)</f>
        <v>#N/A</v>
      </c>
      <c r="AD177" s="38" t="e">
        <f>ROUND(VLOOKUP($P177,ht!$A$2:$H$423,3,FALSE),1)</f>
        <v>#N/A</v>
      </c>
      <c r="AE177" s="20" t="e">
        <f>ROUND(VLOOKUP($P177,ht!$A$2:$H$423,4,FALSE),1)</f>
        <v>#N/A</v>
      </c>
      <c r="AF177" s="20" t="e">
        <f>ROUND(VLOOKUP($P177,ht!$A$2:$H$423,5,FALSE),1)</f>
        <v>#N/A</v>
      </c>
      <c r="AG177" s="20" t="e">
        <f>ROUND(VLOOKUP($P177,ht!$A$2:$H$423,6,FALSE),1)</f>
        <v>#N/A</v>
      </c>
      <c r="AH177" s="20" t="e">
        <f>ROUND(VLOOKUP($P177,ht!$A$2:$H$423,7,FALSE),1)</f>
        <v>#N/A</v>
      </c>
      <c r="AI177" s="20" t="e">
        <f>ROUND(VLOOKUP($P177,ht!$A$2:$H$423,8,FALSE),1)</f>
        <v>#N/A</v>
      </c>
    </row>
    <row r="178" spans="1:35" x14ac:dyDescent="0.75">
      <c r="A178" s="4"/>
      <c r="B178" s="5"/>
      <c r="C178" s="6"/>
      <c r="D178" s="16"/>
      <c r="E178" s="6">
        <f t="shared" ca="1" si="18"/>
        <v>123.52054794520548</v>
      </c>
      <c r="F178" s="6">
        <f t="shared" ca="1" si="20"/>
        <v>123</v>
      </c>
      <c r="G178" s="6">
        <f t="shared" ca="1" si="21"/>
        <v>6</v>
      </c>
      <c r="H178" s="6"/>
      <c r="I178" s="6"/>
      <c r="J178" s="35" t="str">
        <f t="shared" si="26"/>
        <v/>
      </c>
      <c r="K178" s="35" t="str">
        <f t="shared" si="22"/>
        <v/>
      </c>
      <c r="L178" s="35" t="str">
        <f t="shared" si="23"/>
        <v/>
      </c>
      <c r="M178" s="36" t="str">
        <f>Profile!$B$14</f>
        <v>700101-1</v>
      </c>
      <c r="N178" s="37">
        <f t="shared" ca="1" si="19"/>
        <v>45085</v>
      </c>
      <c r="O178" s="20" t="str">
        <f t="shared" ca="1" si="24"/>
        <v>1482</v>
      </c>
      <c r="P178" s="20" t="str">
        <f t="shared" si="25"/>
        <v>0</v>
      </c>
      <c r="Q178" s="20" t="e">
        <f ca="1">ROUND(VLOOKUP($O178,age!$A$2:$M$479,2,FALSE),1)</f>
        <v>#N/A</v>
      </c>
      <c r="R178" s="20" t="e">
        <f ca="1">ROUND(VLOOKUP($O178,age!$A$2:$M$479,3,FALSE),1)</f>
        <v>#N/A</v>
      </c>
      <c r="S178" s="20" t="e">
        <f ca="1">ROUND(VLOOKUP($O178,age!$A$2:$M$479,4,FALSE),1)</f>
        <v>#N/A</v>
      </c>
      <c r="T178" s="20" t="e">
        <f ca="1">ROUND(VLOOKUP($O178,age!$A$2:$M$479,5,FALSE),1)</f>
        <v>#N/A</v>
      </c>
      <c r="U178" s="20" t="e">
        <f ca="1">ROUND(VLOOKUP($O178,age!$A$2:$M$479,6,FALSE),1)</f>
        <v>#N/A</v>
      </c>
      <c r="V178" s="20" t="e">
        <f ca="1">ROUND(VLOOKUP($O178,age!$A$2:$M$479,7,FALSE),1)</f>
        <v>#N/A</v>
      </c>
      <c r="W178" s="20" t="e">
        <f ca="1">ROUND(VLOOKUP($O178,age!$A$2:$M$479,8,FALSE),1)</f>
        <v>#N/A</v>
      </c>
      <c r="X178" s="20" t="e">
        <f ca="1">ROUND(VLOOKUP($O178,age!$A$2:$M$479,9,FALSE),1)</f>
        <v>#N/A</v>
      </c>
      <c r="Y178" s="20" t="e">
        <f ca="1">ROUND(VLOOKUP($O178,age!$A$2:$M$479,10,FALSE),1)</f>
        <v>#N/A</v>
      </c>
      <c r="Z178" s="20" t="e">
        <f ca="1">ROUND(VLOOKUP($O178,age!$A$2:$M$479,11,FALSE),1)</f>
        <v>#N/A</v>
      </c>
      <c r="AA178" s="20" t="e">
        <f ca="1">ROUND(VLOOKUP($O178,age!$A$2:$M$479,12,FALSE),1)</f>
        <v>#N/A</v>
      </c>
      <c r="AB178" s="20" t="e">
        <f ca="1">ROUND(VLOOKUP($O178,age!$A$2:$M$479,13,FALSE),1)</f>
        <v>#N/A</v>
      </c>
      <c r="AC178" s="20" t="e">
        <f>ROUND(VLOOKUP($P178,ht!$A$2:$H$423,2,FALSE),1)</f>
        <v>#N/A</v>
      </c>
      <c r="AD178" s="38" t="e">
        <f>ROUND(VLOOKUP($P178,ht!$A$2:$H$423,3,FALSE),1)</f>
        <v>#N/A</v>
      </c>
      <c r="AE178" s="20" t="e">
        <f>ROUND(VLOOKUP($P178,ht!$A$2:$H$423,4,FALSE),1)</f>
        <v>#N/A</v>
      </c>
      <c r="AF178" s="20" t="e">
        <f>ROUND(VLOOKUP($P178,ht!$A$2:$H$423,5,FALSE),1)</f>
        <v>#N/A</v>
      </c>
      <c r="AG178" s="20" t="e">
        <f>ROUND(VLOOKUP($P178,ht!$A$2:$H$423,6,FALSE),1)</f>
        <v>#N/A</v>
      </c>
      <c r="AH178" s="20" t="e">
        <f>ROUND(VLOOKUP($P178,ht!$A$2:$H$423,7,FALSE),1)</f>
        <v>#N/A</v>
      </c>
      <c r="AI178" s="20" t="e">
        <f>ROUND(VLOOKUP($P178,ht!$A$2:$H$423,8,FALSE),1)</f>
        <v>#N/A</v>
      </c>
    </row>
    <row r="179" spans="1:35" x14ac:dyDescent="0.75">
      <c r="A179" s="4"/>
      <c r="B179" s="5"/>
      <c r="C179" s="6"/>
      <c r="D179" s="16"/>
      <c r="E179" s="6">
        <f t="shared" ca="1" si="18"/>
        <v>123.52054794520548</v>
      </c>
      <c r="F179" s="6">
        <f t="shared" ca="1" si="20"/>
        <v>123</v>
      </c>
      <c r="G179" s="6">
        <f t="shared" ca="1" si="21"/>
        <v>6</v>
      </c>
      <c r="H179" s="6"/>
      <c r="I179" s="6"/>
      <c r="J179" s="35" t="str">
        <f t="shared" si="26"/>
        <v/>
      </c>
      <c r="K179" s="35" t="str">
        <f t="shared" si="22"/>
        <v/>
      </c>
      <c r="L179" s="35" t="str">
        <f t="shared" si="23"/>
        <v/>
      </c>
      <c r="M179" s="36" t="str">
        <f>Profile!$B$14</f>
        <v>700101-1</v>
      </c>
      <c r="N179" s="37">
        <f t="shared" ca="1" si="19"/>
        <v>45085</v>
      </c>
      <c r="O179" s="20" t="str">
        <f t="shared" ca="1" si="24"/>
        <v>1482</v>
      </c>
      <c r="P179" s="20" t="str">
        <f t="shared" si="25"/>
        <v>0</v>
      </c>
      <c r="Q179" s="20" t="e">
        <f ca="1">ROUND(VLOOKUP($O179,age!$A$2:$M$479,2,FALSE),1)</f>
        <v>#N/A</v>
      </c>
      <c r="R179" s="20" t="e">
        <f ca="1">ROUND(VLOOKUP($O179,age!$A$2:$M$479,3,FALSE),1)</f>
        <v>#N/A</v>
      </c>
      <c r="S179" s="20" t="e">
        <f ca="1">ROUND(VLOOKUP($O179,age!$A$2:$M$479,4,FALSE),1)</f>
        <v>#N/A</v>
      </c>
      <c r="T179" s="20" t="e">
        <f ca="1">ROUND(VLOOKUP($O179,age!$A$2:$M$479,5,FALSE),1)</f>
        <v>#N/A</v>
      </c>
      <c r="U179" s="20" t="e">
        <f ca="1">ROUND(VLOOKUP($O179,age!$A$2:$M$479,6,FALSE),1)</f>
        <v>#N/A</v>
      </c>
      <c r="V179" s="20" t="e">
        <f ca="1">ROUND(VLOOKUP($O179,age!$A$2:$M$479,7,FALSE),1)</f>
        <v>#N/A</v>
      </c>
      <c r="W179" s="20" t="e">
        <f ca="1">ROUND(VLOOKUP($O179,age!$A$2:$M$479,8,FALSE),1)</f>
        <v>#N/A</v>
      </c>
      <c r="X179" s="20" t="e">
        <f ca="1">ROUND(VLOOKUP($O179,age!$A$2:$M$479,9,FALSE),1)</f>
        <v>#N/A</v>
      </c>
      <c r="Y179" s="20" t="e">
        <f ca="1">ROUND(VLOOKUP($O179,age!$A$2:$M$479,10,FALSE),1)</f>
        <v>#N/A</v>
      </c>
      <c r="Z179" s="20" t="e">
        <f ca="1">ROUND(VLOOKUP($O179,age!$A$2:$M$479,11,FALSE),1)</f>
        <v>#N/A</v>
      </c>
      <c r="AA179" s="20" t="e">
        <f ca="1">ROUND(VLOOKUP($O179,age!$A$2:$M$479,12,FALSE),1)</f>
        <v>#N/A</v>
      </c>
      <c r="AB179" s="20" t="e">
        <f ca="1">ROUND(VLOOKUP($O179,age!$A$2:$M$479,13,FALSE),1)</f>
        <v>#N/A</v>
      </c>
      <c r="AC179" s="20" t="e">
        <f>ROUND(VLOOKUP($P179,ht!$A$2:$H$423,2,FALSE),1)</f>
        <v>#N/A</v>
      </c>
      <c r="AD179" s="38" t="e">
        <f>ROUND(VLOOKUP($P179,ht!$A$2:$H$423,3,FALSE),1)</f>
        <v>#N/A</v>
      </c>
      <c r="AE179" s="20" t="e">
        <f>ROUND(VLOOKUP($P179,ht!$A$2:$H$423,4,FALSE),1)</f>
        <v>#N/A</v>
      </c>
      <c r="AF179" s="20" t="e">
        <f>ROUND(VLOOKUP($P179,ht!$A$2:$H$423,5,FALSE),1)</f>
        <v>#N/A</v>
      </c>
      <c r="AG179" s="20" t="e">
        <f>ROUND(VLOOKUP($P179,ht!$A$2:$H$423,6,FALSE),1)</f>
        <v>#N/A</v>
      </c>
      <c r="AH179" s="20" t="e">
        <f>ROUND(VLOOKUP($P179,ht!$A$2:$H$423,7,FALSE),1)</f>
        <v>#N/A</v>
      </c>
      <c r="AI179" s="20" t="e">
        <f>ROUND(VLOOKUP($P179,ht!$A$2:$H$423,8,FALSE),1)</f>
        <v>#N/A</v>
      </c>
    </row>
    <row r="180" spans="1:35" x14ac:dyDescent="0.75">
      <c r="A180" s="4"/>
      <c r="B180" s="5"/>
      <c r="C180" s="6"/>
      <c r="D180" s="16"/>
      <c r="E180" s="6">
        <f t="shared" ca="1" si="18"/>
        <v>123.52054794520548</v>
      </c>
      <c r="F180" s="6">
        <f t="shared" ca="1" si="20"/>
        <v>123</v>
      </c>
      <c r="G180" s="6">
        <f t="shared" ca="1" si="21"/>
        <v>6</v>
      </c>
      <c r="H180" s="6"/>
      <c r="I180" s="6"/>
      <c r="J180" s="35" t="str">
        <f t="shared" si="26"/>
        <v/>
      </c>
      <c r="K180" s="35" t="str">
        <f t="shared" si="22"/>
        <v/>
      </c>
      <c r="L180" s="35" t="str">
        <f t="shared" si="23"/>
        <v/>
      </c>
      <c r="M180" s="36" t="str">
        <f>Profile!$B$14</f>
        <v>700101-1</v>
      </c>
      <c r="N180" s="37">
        <f t="shared" ca="1" si="19"/>
        <v>45085</v>
      </c>
      <c r="O180" s="20" t="str">
        <f t="shared" ca="1" si="24"/>
        <v>1482</v>
      </c>
      <c r="P180" s="20" t="str">
        <f t="shared" si="25"/>
        <v>0</v>
      </c>
      <c r="Q180" s="20" t="e">
        <f ca="1">ROUND(VLOOKUP($O180,age!$A$2:$M$479,2,FALSE),1)</f>
        <v>#N/A</v>
      </c>
      <c r="R180" s="20" t="e">
        <f ca="1">ROUND(VLOOKUP($O180,age!$A$2:$M$479,3,FALSE),1)</f>
        <v>#N/A</v>
      </c>
      <c r="S180" s="20" t="e">
        <f ca="1">ROUND(VLOOKUP($O180,age!$A$2:$M$479,4,FALSE),1)</f>
        <v>#N/A</v>
      </c>
      <c r="T180" s="20" t="e">
        <f ca="1">ROUND(VLOOKUP($O180,age!$A$2:$M$479,5,FALSE),1)</f>
        <v>#N/A</v>
      </c>
      <c r="U180" s="20" t="e">
        <f ca="1">ROUND(VLOOKUP($O180,age!$A$2:$M$479,6,FALSE),1)</f>
        <v>#N/A</v>
      </c>
      <c r="V180" s="20" t="e">
        <f ca="1">ROUND(VLOOKUP($O180,age!$A$2:$M$479,7,FALSE),1)</f>
        <v>#N/A</v>
      </c>
      <c r="W180" s="20" t="e">
        <f ca="1">ROUND(VLOOKUP($O180,age!$A$2:$M$479,8,FALSE),1)</f>
        <v>#N/A</v>
      </c>
      <c r="X180" s="20" t="e">
        <f ca="1">ROUND(VLOOKUP($O180,age!$A$2:$M$479,9,FALSE),1)</f>
        <v>#N/A</v>
      </c>
      <c r="Y180" s="20" t="e">
        <f ca="1">ROUND(VLOOKUP($O180,age!$A$2:$M$479,10,FALSE),1)</f>
        <v>#N/A</v>
      </c>
      <c r="Z180" s="20" t="e">
        <f ca="1">ROUND(VLOOKUP($O180,age!$A$2:$M$479,11,FALSE),1)</f>
        <v>#N/A</v>
      </c>
      <c r="AA180" s="20" t="e">
        <f ca="1">ROUND(VLOOKUP($O180,age!$A$2:$M$479,12,FALSE),1)</f>
        <v>#N/A</v>
      </c>
      <c r="AB180" s="20" t="e">
        <f ca="1">ROUND(VLOOKUP($O180,age!$A$2:$M$479,13,FALSE),1)</f>
        <v>#N/A</v>
      </c>
      <c r="AC180" s="20" t="e">
        <f>ROUND(VLOOKUP($P180,ht!$A$2:$H$423,2,FALSE),1)</f>
        <v>#N/A</v>
      </c>
      <c r="AD180" s="38" t="e">
        <f>ROUND(VLOOKUP($P180,ht!$A$2:$H$423,3,FALSE),1)</f>
        <v>#N/A</v>
      </c>
      <c r="AE180" s="20" t="e">
        <f>ROUND(VLOOKUP($P180,ht!$A$2:$H$423,4,FALSE),1)</f>
        <v>#N/A</v>
      </c>
      <c r="AF180" s="20" t="e">
        <f>ROUND(VLOOKUP($P180,ht!$A$2:$H$423,5,FALSE),1)</f>
        <v>#N/A</v>
      </c>
      <c r="AG180" s="20" t="e">
        <f>ROUND(VLOOKUP($P180,ht!$A$2:$H$423,6,FALSE),1)</f>
        <v>#N/A</v>
      </c>
      <c r="AH180" s="20" t="e">
        <f>ROUND(VLOOKUP($P180,ht!$A$2:$H$423,7,FALSE),1)</f>
        <v>#N/A</v>
      </c>
      <c r="AI180" s="20" t="e">
        <f>ROUND(VLOOKUP($P180,ht!$A$2:$H$423,8,FALSE),1)</f>
        <v>#N/A</v>
      </c>
    </row>
    <row r="181" spans="1:35" x14ac:dyDescent="0.75">
      <c r="A181" s="4"/>
      <c r="B181" s="5"/>
      <c r="C181" s="6"/>
      <c r="D181" s="16"/>
      <c r="E181" s="6">
        <f t="shared" ca="1" si="18"/>
        <v>123.52054794520548</v>
      </c>
      <c r="F181" s="6">
        <f t="shared" ca="1" si="20"/>
        <v>123</v>
      </c>
      <c r="G181" s="6">
        <f t="shared" ca="1" si="21"/>
        <v>6</v>
      </c>
      <c r="H181" s="6"/>
      <c r="I181" s="6"/>
      <c r="J181" s="35" t="str">
        <f t="shared" si="26"/>
        <v/>
      </c>
      <c r="K181" s="35" t="str">
        <f t="shared" si="22"/>
        <v/>
      </c>
      <c r="L181" s="35" t="str">
        <f t="shared" si="23"/>
        <v/>
      </c>
      <c r="M181" s="36" t="str">
        <f>Profile!$B$14</f>
        <v>700101-1</v>
      </c>
      <c r="N181" s="37">
        <f t="shared" ca="1" si="19"/>
        <v>45085</v>
      </c>
      <c r="O181" s="20" t="str">
        <f t="shared" ca="1" si="24"/>
        <v>1482</v>
      </c>
      <c r="P181" s="20" t="str">
        <f t="shared" si="25"/>
        <v>0</v>
      </c>
      <c r="Q181" s="20" t="e">
        <f ca="1">ROUND(VLOOKUP($O181,age!$A$2:$M$479,2,FALSE),1)</f>
        <v>#N/A</v>
      </c>
      <c r="R181" s="20" t="e">
        <f ca="1">ROUND(VLOOKUP($O181,age!$A$2:$M$479,3,FALSE),1)</f>
        <v>#N/A</v>
      </c>
      <c r="S181" s="20" t="e">
        <f ca="1">ROUND(VLOOKUP($O181,age!$A$2:$M$479,4,FALSE),1)</f>
        <v>#N/A</v>
      </c>
      <c r="T181" s="20" t="e">
        <f ca="1">ROUND(VLOOKUP($O181,age!$A$2:$M$479,5,FALSE),1)</f>
        <v>#N/A</v>
      </c>
      <c r="U181" s="20" t="e">
        <f ca="1">ROUND(VLOOKUP($O181,age!$A$2:$M$479,6,FALSE),1)</f>
        <v>#N/A</v>
      </c>
      <c r="V181" s="20" t="e">
        <f ca="1">ROUND(VLOOKUP($O181,age!$A$2:$M$479,7,FALSE),1)</f>
        <v>#N/A</v>
      </c>
      <c r="W181" s="20" t="e">
        <f ca="1">ROUND(VLOOKUP($O181,age!$A$2:$M$479,8,FALSE),1)</f>
        <v>#N/A</v>
      </c>
      <c r="X181" s="20" t="e">
        <f ca="1">ROUND(VLOOKUP($O181,age!$A$2:$M$479,9,FALSE),1)</f>
        <v>#N/A</v>
      </c>
      <c r="Y181" s="20" t="e">
        <f ca="1">ROUND(VLOOKUP($O181,age!$A$2:$M$479,10,FALSE),1)</f>
        <v>#N/A</v>
      </c>
      <c r="Z181" s="20" t="e">
        <f ca="1">ROUND(VLOOKUP($O181,age!$A$2:$M$479,11,FALSE),1)</f>
        <v>#N/A</v>
      </c>
      <c r="AA181" s="20" t="e">
        <f ca="1">ROUND(VLOOKUP($O181,age!$A$2:$M$479,12,FALSE),1)</f>
        <v>#N/A</v>
      </c>
      <c r="AB181" s="20" t="e">
        <f ca="1">ROUND(VLOOKUP($O181,age!$A$2:$M$479,13,FALSE),1)</f>
        <v>#N/A</v>
      </c>
      <c r="AC181" s="20" t="e">
        <f>ROUND(VLOOKUP($P181,ht!$A$2:$H$423,2,FALSE),1)</f>
        <v>#N/A</v>
      </c>
      <c r="AD181" s="38" t="e">
        <f>ROUND(VLOOKUP($P181,ht!$A$2:$H$423,3,FALSE),1)</f>
        <v>#N/A</v>
      </c>
      <c r="AE181" s="20" t="e">
        <f>ROUND(VLOOKUP($P181,ht!$A$2:$H$423,4,FALSE),1)</f>
        <v>#N/A</v>
      </c>
      <c r="AF181" s="20" t="e">
        <f>ROUND(VLOOKUP($P181,ht!$A$2:$H$423,5,FALSE),1)</f>
        <v>#N/A</v>
      </c>
      <c r="AG181" s="20" t="e">
        <f>ROUND(VLOOKUP($P181,ht!$A$2:$H$423,6,FALSE),1)</f>
        <v>#N/A</v>
      </c>
      <c r="AH181" s="20" t="e">
        <f>ROUND(VLOOKUP($P181,ht!$A$2:$H$423,7,FALSE),1)</f>
        <v>#N/A</v>
      </c>
      <c r="AI181" s="20" t="e">
        <f>ROUND(VLOOKUP($P181,ht!$A$2:$H$423,8,FALSE),1)</f>
        <v>#N/A</v>
      </c>
    </row>
    <row r="182" spans="1:35" x14ac:dyDescent="0.75">
      <c r="A182" s="4"/>
      <c r="B182" s="5"/>
      <c r="C182" s="6"/>
      <c r="D182" s="16"/>
      <c r="E182" s="6">
        <f t="shared" ca="1" si="18"/>
        <v>123.52054794520548</v>
      </c>
      <c r="F182" s="6">
        <f t="shared" ca="1" si="20"/>
        <v>123</v>
      </c>
      <c r="G182" s="6">
        <f t="shared" ca="1" si="21"/>
        <v>6</v>
      </c>
      <c r="H182" s="6"/>
      <c r="I182" s="6"/>
      <c r="J182" s="35" t="str">
        <f t="shared" si="26"/>
        <v/>
      </c>
      <c r="K182" s="35" t="str">
        <f t="shared" si="22"/>
        <v/>
      </c>
      <c r="L182" s="35" t="str">
        <f t="shared" si="23"/>
        <v/>
      </c>
      <c r="M182" s="36" t="str">
        <f>Profile!$B$14</f>
        <v>700101-1</v>
      </c>
      <c r="N182" s="37">
        <f t="shared" ca="1" si="19"/>
        <v>45085</v>
      </c>
      <c r="O182" s="20" t="str">
        <f t="shared" ca="1" si="24"/>
        <v>1482</v>
      </c>
      <c r="P182" s="20" t="str">
        <f t="shared" si="25"/>
        <v>0</v>
      </c>
      <c r="Q182" s="20" t="e">
        <f ca="1">ROUND(VLOOKUP($O182,age!$A$2:$M$479,2,FALSE),1)</f>
        <v>#N/A</v>
      </c>
      <c r="R182" s="20" t="e">
        <f ca="1">ROUND(VLOOKUP($O182,age!$A$2:$M$479,3,FALSE),1)</f>
        <v>#N/A</v>
      </c>
      <c r="S182" s="20" t="e">
        <f ca="1">ROUND(VLOOKUP($O182,age!$A$2:$M$479,4,FALSE),1)</f>
        <v>#N/A</v>
      </c>
      <c r="T182" s="20" t="e">
        <f ca="1">ROUND(VLOOKUP($O182,age!$A$2:$M$479,5,FALSE),1)</f>
        <v>#N/A</v>
      </c>
      <c r="U182" s="20" t="e">
        <f ca="1">ROUND(VLOOKUP($O182,age!$A$2:$M$479,6,FALSE),1)</f>
        <v>#N/A</v>
      </c>
      <c r="V182" s="20" t="e">
        <f ca="1">ROUND(VLOOKUP($O182,age!$A$2:$M$479,7,FALSE),1)</f>
        <v>#N/A</v>
      </c>
      <c r="W182" s="20" t="e">
        <f ca="1">ROUND(VLOOKUP($O182,age!$A$2:$M$479,8,FALSE),1)</f>
        <v>#N/A</v>
      </c>
      <c r="X182" s="20" t="e">
        <f ca="1">ROUND(VLOOKUP($O182,age!$A$2:$M$479,9,FALSE),1)</f>
        <v>#N/A</v>
      </c>
      <c r="Y182" s="20" t="e">
        <f ca="1">ROUND(VLOOKUP($O182,age!$A$2:$M$479,10,FALSE),1)</f>
        <v>#N/A</v>
      </c>
      <c r="Z182" s="20" t="e">
        <f ca="1">ROUND(VLOOKUP($O182,age!$A$2:$M$479,11,FALSE),1)</f>
        <v>#N/A</v>
      </c>
      <c r="AA182" s="20" t="e">
        <f ca="1">ROUND(VLOOKUP($O182,age!$A$2:$M$479,12,FALSE),1)</f>
        <v>#N/A</v>
      </c>
      <c r="AB182" s="20" t="e">
        <f ca="1">ROUND(VLOOKUP($O182,age!$A$2:$M$479,13,FALSE),1)</f>
        <v>#N/A</v>
      </c>
      <c r="AC182" s="20" t="e">
        <f>ROUND(VLOOKUP($P182,ht!$A$2:$H$423,2,FALSE),1)</f>
        <v>#N/A</v>
      </c>
      <c r="AD182" s="38" t="e">
        <f>ROUND(VLOOKUP($P182,ht!$A$2:$H$423,3,FALSE),1)</f>
        <v>#N/A</v>
      </c>
      <c r="AE182" s="20" t="e">
        <f>ROUND(VLOOKUP($P182,ht!$A$2:$H$423,4,FALSE),1)</f>
        <v>#N/A</v>
      </c>
      <c r="AF182" s="20" t="e">
        <f>ROUND(VLOOKUP($P182,ht!$A$2:$H$423,5,FALSE),1)</f>
        <v>#N/A</v>
      </c>
      <c r="AG182" s="20" t="e">
        <f>ROUND(VLOOKUP($P182,ht!$A$2:$H$423,6,FALSE),1)</f>
        <v>#N/A</v>
      </c>
      <c r="AH182" s="20" t="e">
        <f>ROUND(VLOOKUP($P182,ht!$A$2:$H$423,7,FALSE),1)</f>
        <v>#N/A</v>
      </c>
      <c r="AI182" s="20" t="e">
        <f>ROUND(VLOOKUP($P182,ht!$A$2:$H$423,8,FALSE),1)</f>
        <v>#N/A</v>
      </c>
    </row>
    <row r="183" spans="1:35" x14ac:dyDescent="0.75">
      <c r="A183" s="4"/>
      <c r="B183" s="5"/>
      <c r="C183" s="6"/>
      <c r="D183" s="16"/>
      <c r="E183" s="6">
        <f t="shared" ca="1" si="18"/>
        <v>123.52054794520548</v>
      </c>
      <c r="F183" s="6">
        <f t="shared" ca="1" si="20"/>
        <v>123</v>
      </c>
      <c r="G183" s="6">
        <f t="shared" ca="1" si="21"/>
        <v>6</v>
      </c>
      <c r="H183" s="6"/>
      <c r="I183" s="6"/>
      <c r="J183" s="35" t="str">
        <f t="shared" si="26"/>
        <v/>
      </c>
      <c r="K183" s="35" t="str">
        <f t="shared" si="22"/>
        <v/>
      </c>
      <c r="L183" s="35" t="str">
        <f t="shared" si="23"/>
        <v/>
      </c>
      <c r="M183" s="36" t="str">
        <f>Profile!$B$14</f>
        <v>700101-1</v>
      </c>
      <c r="N183" s="37">
        <f t="shared" ca="1" si="19"/>
        <v>45085</v>
      </c>
      <c r="O183" s="20" t="str">
        <f t="shared" ca="1" si="24"/>
        <v>1482</v>
      </c>
      <c r="P183" s="20" t="str">
        <f t="shared" si="25"/>
        <v>0</v>
      </c>
      <c r="Q183" s="20" t="e">
        <f ca="1">ROUND(VLOOKUP($O183,age!$A$2:$M$479,2,FALSE),1)</f>
        <v>#N/A</v>
      </c>
      <c r="R183" s="20" t="e">
        <f ca="1">ROUND(VLOOKUP($O183,age!$A$2:$M$479,3,FALSE),1)</f>
        <v>#N/A</v>
      </c>
      <c r="S183" s="20" t="e">
        <f ca="1">ROUND(VLOOKUP($O183,age!$A$2:$M$479,4,FALSE),1)</f>
        <v>#N/A</v>
      </c>
      <c r="T183" s="20" t="e">
        <f ca="1">ROUND(VLOOKUP($O183,age!$A$2:$M$479,5,FALSE),1)</f>
        <v>#N/A</v>
      </c>
      <c r="U183" s="20" t="e">
        <f ca="1">ROUND(VLOOKUP($O183,age!$A$2:$M$479,6,FALSE),1)</f>
        <v>#N/A</v>
      </c>
      <c r="V183" s="20" t="e">
        <f ca="1">ROUND(VLOOKUP($O183,age!$A$2:$M$479,7,FALSE),1)</f>
        <v>#N/A</v>
      </c>
      <c r="W183" s="20" t="e">
        <f ca="1">ROUND(VLOOKUP($O183,age!$A$2:$M$479,8,FALSE),1)</f>
        <v>#N/A</v>
      </c>
      <c r="X183" s="20" t="e">
        <f ca="1">ROUND(VLOOKUP($O183,age!$A$2:$M$479,9,FALSE),1)</f>
        <v>#N/A</v>
      </c>
      <c r="Y183" s="20" t="e">
        <f ca="1">ROUND(VLOOKUP($O183,age!$A$2:$M$479,10,FALSE),1)</f>
        <v>#N/A</v>
      </c>
      <c r="Z183" s="20" t="e">
        <f ca="1">ROUND(VLOOKUP($O183,age!$A$2:$M$479,11,FALSE),1)</f>
        <v>#N/A</v>
      </c>
      <c r="AA183" s="20" t="e">
        <f ca="1">ROUND(VLOOKUP($O183,age!$A$2:$M$479,12,FALSE),1)</f>
        <v>#N/A</v>
      </c>
      <c r="AB183" s="20" t="e">
        <f ca="1">ROUND(VLOOKUP($O183,age!$A$2:$M$479,13,FALSE),1)</f>
        <v>#N/A</v>
      </c>
      <c r="AC183" s="20" t="e">
        <f>ROUND(VLOOKUP($P183,ht!$A$2:$H$423,2,FALSE),1)</f>
        <v>#N/A</v>
      </c>
      <c r="AD183" s="38" t="e">
        <f>ROUND(VLOOKUP($P183,ht!$A$2:$H$423,3,FALSE),1)</f>
        <v>#N/A</v>
      </c>
      <c r="AE183" s="20" t="e">
        <f>ROUND(VLOOKUP($P183,ht!$A$2:$H$423,4,FALSE),1)</f>
        <v>#N/A</v>
      </c>
      <c r="AF183" s="20" t="e">
        <f>ROUND(VLOOKUP($P183,ht!$A$2:$H$423,5,FALSE),1)</f>
        <v>#N/A</v>
      </c>
      <c r="AG183" s="20" t="e">
        <f>ROUND(VLOOKUP($P183,ht!$A$2:$H$423,6,FALSE),1)</f>
        <v>#N/A</v>
      </c>
      <c r="AH183" s="20" t="e">
        <f>ROUND(VLOOKUP($P183,ht!$A$2:$H$423,7,FALSE),1)</f>
        <v>#N/A</v>
      </c>
      <c r="AI183" s="20" t="e">
        <f>ROUND(VLOOKUP($P183,ht!$A$2:$H$423,8,FALSE),1)</f>
        <v>#N/A</v>
      </c>
    </row>
    <row r="184" spans="1:35" x14ac:dyDescent="0.75">
      <c r="A184" s="4"/>
      <c r="B184" s="5"/>
      <c r="C184" s="6"/>
      <c r="D184" s="16"/>
      <c r="E184" s="6">
        <f t="shared" ca="1" si="18"/>
        <v>123.52054794520548</v>
      </c>
      <c r="F184" s="6">
        <f t="shared" ca="1" si="20"/>
        <v>123</v>
      </c>
      <c r="G184" s="6">
        <f t="shared" ca="1" si="21"/>
        <v>6</v>
      </c>
      <c r="H184" s="6"/>
      <c r="I184" s="6"/>
      <c r="J184" s="35" t="str">
        <f t="shared" si="26"/>
        <v/>
      </c>
      <c r="K184" s="35" t="str">
        <f t="shared" si="22"/>
        <v/>
      </c>
      <c r="L184" s="35" t="str">
        <f t="shared" si="23"/>
        <v/>
      </c>
      <c r="M184" s="36" t="str">
        <f>Profile!$B$14</f>
        <v>700101-1</v>
      </c>
      <c r="N184" s="37">
        <f t="shared" ca="1" si="19"/>
        <v>45085</v>
      </c>
      <c r="O184" s="20" t="str">
        <f t="shared" ca="1" si="24"/>
        <v>1482</v>
      </c>
      <c r="P184" s="20" t="str">
        <f t="shared" si="25"/>
        <v>0</v>
      </c>
      <c r="Q184" s="20" t="e">
        <f ca="1">ROUND(VLOOKUP($O184,age!$A$2:$M$479,2,FALSE),1)</f>
        <v>#N/A</v>
      </c>
      <c r="R184" s="20" t="e">
        <f ca="1">ROUND(VLOOKUP($O184,age!$A$2:$M$479,3,FALSE),1)</f>
        <v>#N/A</v>
      </c>
      <c r="S184" s="20" t="e">
        <f ca="1">ROUND(VLOOKUP($O184,age!$A$2:$M$479,4,FALSE),1)</f>
        <v>#N/A</v>
      </c>
      <c r="T184" s="20" t="e">
        <f ca="1">ROUND(VLOOKUP($O184,age!$A$2:$M$479,5,FALSE),1)</f>
        <v>#N/A</v>
      </c>
      <c r="U184" s="20" t="e">
        <f ca="1">ROUND(VLOOKUP($O184,age!$A$2:$M$479,6,FALSE),1)</f>
        <v>#N/A</v>
      </c>
      <c r="V184" s="20" t="e">
        <f ca="1">ROUND(VLOOKUP($O184,age!$A$2:$M$479,7,FALSE),1)</f>
        <v>#N/A</v>
      </c>
      <c r="W184" s="20" t="e">
        <f ca="1">ROUND(VLOOKUP($O184,age!$A$2:$M$479,8,FALSE),1)</f>
        <v>#N/A</v>
      </c>
      <c r="X184" s="20" t="e">
        <f ca="1">ROUND(VLOOKUP($O184,age!$A$2:$M$479,9,FALSE),1)</f>
        <v>#N/A</v>
      </c>
      <c r="Y184" s="20" t="e">
        <f ca="1">ROUND(VLOOKUP($O184,age!$A$2:$M$479,10,FALSE),1)</f>
        <v>#N/A</v>
      </c>
      <c r="Z184" s="20" t="e">
        <f ca="1">ROUND(VLOOKUP($O184,age!$A$2:$M$479,11,FALSE),1)</f>
        <v>#N/A</v>
      </c>
      <c r="AA184" s="20" t="e">
        <f ca="1">ROUND(VLOOKUP($O184,age!$A$2:$M$479,12,FALSE),1)</f>
        <v>#N/A</v>
      </c>
      <c r="AB184" s="20" t="e">
        <f ca="1">ROUND(VLOOKUP($O184,age!$A$2:$M$479,13,FALSE),1)</f>
        <v>#N/A</v>
      </c>
      <c r="AC184" s="20" t="e">
        <f>ROUND(VLOOKUP($P184,ht!$A$2:$H$423,2,FALSE),1)</f>
        <v>#N/A</v>
      </c>
      <c r="AD184" s="38" t="e">
        <f>ROUND(VLOOKUP($P184,ht!$A$2:$H$423,3,FALSE),1)</f>
        <v>#N/A</v>
      </c>
      <c r="AE184" s="20" t="e">
        <f>ROUND(VLOOKUP($P184,ht!$A$2:$H$423,4,FALSE),1)</f>
        <v>#N/A</v>
      </c>
      <c r="AF184" s="20" t="e">
        <f>ROUND(VLOOKUP($P184,ht!$A$2:$H$423,5,FALSE),1)</f>
        <v>#N/A</v>
      </c>
      <c r="AG184" s="20" t="e">
        <f>ROUND(VLOOKUP($P184,ht!$A$2:$H$423,6,FALSE),1)</f>
        <v>#N/A</v>
      </c>
      <c r="AH184" s="20" t="e">
        <f>ROUND(VLOOKUP($P184,ht!$A$2:$H$423,7,FALSE),1)</f>
        <v>#N/A</v>
      </c>
      <c r="AI184" s="20" t="e">
        <f>ROUND(VLOOKUP($P184,ht!$A$2:$H$423,8,FALSE),1)</f>
        <v>#N/A</v>
      </c>
    </row>
    <row r="185" spans="1:35" x14ac:dyDescent="0.75">
      <c r="A185" s="4"/>
      <c r="B185" s="5"/>
      <c r="C185" s="6"/>
      <c r="D185" s="16"/>
      <c r="E185" s="6">
        <f t="shared" ca="1" si="18"/>
        <v>123.52054794520548</v>
      </c>
      <c r="F185" s="6">
        <f t="shared" ca="1" si="20"/>
        <v>123</v>
      </c>
      <c r="G185" s="6">
        <f t="shared" ca="1" si="21"/>
        <v>6</v>
      </c>
      <c r="H185" s="6"/>
      <c r="I185" s="6"/>
      <c r="J185" s="35" t="str">
        <f t="shared" si="26"/>
        <v/>
      </c>
      <c r="K185" s="35" t="str">
        <f t="shared" si="22"/>
        <v/>
      </c>
      <c r="L185" s="35" t="str">
        <f t="shared" si="23"/>
        <v/>
      </c>
      <c r="M185" s="36" t="str">
        <f>Profile!$B$14</f>
        <v>700101-1</v>
      </c>
      <c r="N185" s="37">
        <f t="shared" ca="1" si="19"/>
        <v>45085</v>
      </c>
      <c r="O185" s="20" t="str">
        <f t="shared" ca="1" si="24"/>
        <v>1482</v>
      </c>
      <c r="P185" s="20" t="str">
        <f t="shared" si="25"/>
        <v>0</v>
      </c>
      <c r="Q185" s="20" t="e">
        <f ca="1">ROUND(VLOOKUP($O185,age!$A$2:$M$479,2,FALSE),1)</f>
        <v>#N/A</v>
      </c>
      <c r="R185" s="20" t="e">
        <f ca="1">ROUND(VLOOKUP($O185,age!$A$2:$M$479,3,FALSE),1)</f>
        <v>#N/A</v>
      </c>
      <c r="S185" s="20" t="e">
        <f ca="1">ROUND(VLOOKUP($O185,age!$A$2:$M$479,4,FALSE),1)</f>
        <v>#N/A</v>
      </c>
      <c r="T185" s="20" t="e">
        <f ca="1">ROUND(VLOOKUP($O185,age!$A$2:$M$479,5,FALSE),1)</f>
        <v>#N/A</v>
      </c>
      <c r="U185" s="20" t="e">
        <f ca="1">ROUND(VLOOKUP($O185,age!$A$2:$M$479,6,FALSE),1)</f>
        <v>#N/A</v>
      </c>
      <c r="V185" s="20" t="e">
        <f ca="1">ROUND(VLOOKUP($O185,age!$A$2:$M$479,7,FALSE),1)</f>
        <v>#N/A</v>
      </c>
      <c r="W185" s="20" t="e">
        <f ca="1">ROUND(VLOOKUP($O185,age!$A$2:$M$479,8,FALSE),1)</f>
        <v>#N/A</v>
      </c>
      <c r="X185" s="20" t="e">
        <f ca="1">ROUND(VLOOKUP($O185,age!$A$2:$M$479,9,FALSE),1)</f>
        <v>#N/A</v>
      </c>
      <c r="Y185" s="20" t="e">
        <f ca="1">ROUND(VLOOKUP($O185,age!$A$2:$M$479,10,FALSE),1)</f>
        <v>#N/A</v>
      </c>
      <c r="Z185" s="20" t="e">
        <f ca="1">ROUND(VLOOKUP($O185,age!$A$2:$M$479,11,FALSE),1)</f>
        <v>#N/A</v>
      </c>
      <c r="AA185" s="20" t="e">
        <f ca="1">ROUND(VLOOKUP($O185,age!$A$2:$M$479,12,FALSE),1)</f>
        <v>#N/A</v>
      </c>
      <c r="AB185" s="20" t="e">
        <f ca="1">ROUND(VLOOKUP($O185,age!$A$2:$M$479,13,FALSE),1)</f>
        <v>#N/A</v>
      </c>
      <c r="AC185" s="20" t="e">
        <f>ROUND(VLOOKUP($P185,ht!$A$2:$H$423,2,FALSE),1)</f>
        <v>#N/A</v>
      </c>
      <c r="AD185" s="38" t="e">
        <f>ROUND(VLOOKUP($P185,ht!$A$2:$H$423,3,FALSE),1)</f>
        <v>#N/A</v>
      </c>
      <c r="AE185" s="20" t="e">
        <f>ROUND(VLOOKUP($P185,ht!$A$2:$H$423,4,FALSE),1)</f>
        <v>#N/A</v>
      </c>
      <c r="AF185" s="20" t="e">
        <f>ROUND(VLOOKUP($P185,ht!$A$2:$H$423,5,FALSE),1)</f>
        <v>#N/A</v>
      </c>
      <c r="AG185" s="20" t="e">
        <f>ROUND(VLOOKUP($P185,ht!$A$2:$H$423,6,FALSE),1)</f>
        <v>#N/A</v>
      </c>
      <c r="AH185" s="20" t="e">
        <f>ROUND(VLOOKUP($P185,ht!$A$2:$H$423,7,FALSE),1)</f>
        <v>#N/A</v>
      </c>
      <c r="AI185" s="20" t="e">
        <f>ROUND(VLOOKUP($P185,ht!$A$2:$H$423,8,FALSE),1)</f>
        <v>#N/A</v>
      </c>
    </row>
    <row r="186" spans="1:35" x14ac:dyDescent="0.75">
      <c r="A186" s="4"/>
      <c r="B186" s="5"/>
      <c r="C186" s="6"/>
      <c r="D186" s="16"/>
      <c r="E186" s="6">
        <f t="shared" ca="1" si="18"/>
        <v>123.52054794520548</v>
      </c>
      <c r="F186" s="6">
        <f t="shared" ca="1" si="20"/>
        <v>123</v>
      </c>
      <c r="G186" s="6">
        <f t="shared" ca="1" si="21"/>
        <v>6</v>
      </c>
      <c r="H186" s="6"/>
      <c r="I186" s="6"/>
      <c r="J186" s="35" t="str">
        <f t="shared" si="26"/>
        <v/>
      </c>
      <c r="K186" s="35" t="str">
        <f t="shared" si="22"/>
        <v/>
      </c>
      <c r="L186" s="35" t="str">
        <f t="shared" si="23"/>
        <v/>
      </c>
      <c r="M186" s="36" t="str">
        <f>Profile!$B$14</f>
        <v>700101-1</v>
      </c>
      <c r="N186" s="37">
        <f t="shared" ca="1" si="19"/>
        <v>45085</v>
      </c>
      <c r="O186" s="20" t="str">
        <f t="shared" ca="1" si="24"/>
        <v>1482</v>
      </c>
      <c r="P186" s="20" t="str">
        <f t="shared" si="25"/>
        <v>0</v>
      </c>
      <c r="Q186" s="20" t="e">
        <f ca="1">ROUND(VLOOKUP($O186,age!$A$2:$M$479,2,FALSE),1)</f>
        <v>#N/A</v>
      </c>
      <c r="R186" s="20" t="e">
        <f ca="1">ROUND(VLOOKUP($O186,age!$A$2:$M$479,3,FALSE),1)</f>
        <v>#N/A</v>
      </c>
      <c r="S186" s="20" t="e">
        <f ca="1">ROUND(VLOOKUP($O186,age!$A$2:$M$479,4,FALSE),1)</f>
        <v>#N/A</v>
      </c>
      <c r="T186" s="20" t="e">
        <f ca="1">ROUND(VLOOKUP($O186,age!$A$2:$M$479,5,FALSE),1)</f>
        <v>#N/A</v>
      </c>
      <c r="U186" s="20" t="e">
        <f ca="1">ROUND(VLOOKUP($O186,age!$A$2:$M$479,6,FALSE),1)</f>
        <v>#N/A</v>
      </c>
      <c r="V186" s="20" t="e">
        <f ca="1">ROUND(VLOOKUP($O186,age!$A$2:$M$479,7,FALSE),1)</f>
        <v>#N/A</v>
      </c>
      <c r="W186" s="20" t="e">
        <f ca="1">ROUND(VLOOKUP($O186,age!$A$2:$M$479,8,FALSE),1)</f>
        <v>#N/A</v>
      </c>
      <c r="X186" s="20" t="e">
        <f ca="1">ROUND(VLOOKUP($O186,age!$A$2:$M$479,9,FALSE),1)</f>
        <v>#N/A</v>
      </c>
      <c r="Y186" s="20" t="e">
        <f ca="1">ROUND(VLOOKUP($O186,age!$A$2:$M$479,10,FALSE),1)</f>
        <v>#N/A</v>
      </c>
      <c r="Z186" s="20" t="e">
        <f ca="1">ROUND(VLOOKUP($O186,age!$A$2:$M$479,11,FALSE),1)</f>
        <v>#N/A</v>
      </c>
      <c r="AA186" s="20" t="e">
        <f ca="1">ROUND(VLOOKUP($O186,age!$A$2:$M$479,12,FALSE),1)</f>
        <v>#N/A</v>
      </c>
      <c r="AB186" s="20" t="e">
        <f ca="1">ROUND(VLOOKUP($O186,age!$A$2:$M$479,13,FALSE),1)</f>
        <v>#N/A</v>
      </c>
      <c r="AC186" s="20" t="e">
        <f>ROUND(VLOOKUP($P186,ht!$A$2:$H$423,2,FALSE),1)</f>
        <v>#N/A</v>
      </c>
      <c r="AD186" s="38" t="e">
        <f>ROUND(VLOOKUP($P186,ht!$A$2:$H$423,3,FALSE),1)</f>
        <v>#N/A</v>
      </c>
      <c r="AE186" s="20" t="e">
        <f>ROUND(VLOOKUP($P186,ht!$A$2:$H$423,4,FALSE),1)</f>
        <v>#N/A</v>
      </c>
      <c r="AF186" s="20" t="e">
        <f>ROUND(VLOOKUP($P186,ht!$A$2:$H$423,5,FALSE),1)</f>
        <v>#N/A</v>
      </c>
      <c r="AG186" s="20" t="e">
        <f>ROUND(VLOOKUP($P186,ht!$A$2:$H$423,6,FALSE),1)</f>
        <v>#N/A</v>
      </c>
      <c r="AH186" s="20" t="e">
        <f>ROUND(VLOOKUP($P186,ht!$A$2:$H$423,7,FALSE),1)</f>
        <v>#N/A</v>
      </c>
      <c r="AI186" s="20" t="e">
        <f>ROUND(VLOOKUP($P186,ht!$A$2:$H$423,8,FALSE),1)</f>
        <v>#N/A</v>
      </c>
    </row>
    <row r="187" spans="1:35" x14ac:dyDescent="0.75">
      <c r="A187" s="4"/>
      <c r="B187" s="5"/>
      <c r="C187" s="6"/>
      <c r="D187" s="16"/>
      <c r="E187" s="6">
        <f t="shared" ca="1" si="18"/>
        <v>123.52054794520548</v>
      </c>
      <c r="F187" s="6">
        <f t="shared" ca="1" si="20"/>
        <v>123</v>
      </c>
      <c r="G187" s="6">
        <f t="shared" ca="1" si="21"/>
        <v>6</v>
      </c>
      <c r="H187" s="6"/>
      <c r="I187" s="6"/>
      <c r="J187" s="35" t="str">
        <f t="shared" si="26"/>
        <v/>
      </c>
      <c r="K187" s="35" t="str">
        <f t="shared" si="22"/>
        <v/>
      </c>
      <c r="L187" s="35" t="str">
        <f t="shared" si="23"/>
        <v/>
      </c>
      <c r="M187" s="36" t="str">
        <f>Profile!$B$14</f>
        <v>700101-1</v>
      </c>
      <c r="N187" s="37">
        <f t="shared" ca="1" si="19"/>
        <v>45085</v>
      </c>
      <c r="O187" s="20" t="str">
        <f t="shared" ca="1" si="24"/>
        <v>1482</v>
      </c>
      <c r="P187" s="20" t="str">
        <f t="shared" si="25"/>
        <v>0</v>
      </c>
      <c r="Q187" s="20" t="e">
        <f ca="1">ROUND(VLOOKUP($O187,age!$A$2:$M$479,2,FALSE),1)</f>
        <v>#N/A</v>
      </c>
      <c r="R187" s="20" t="e">
        <f ca="1">ROUND(VLOOKUP($O187,age!$A$2:$M$479,3,FALSE),1)</f>
        <v>#N/A</v>
      </c>
      <c r="S187" s="20" t="e">
        <f ca="1">ROUND(VLOOKUP($O187,age!$A$2:$M$479,4,FALSE),1)</f>
        <v>#N/A</v>
      </c>
      <c r="T187" s="20" t="e">
        <f ca="1">ROUND(VLOOKUP($O187,age!$A$2:$M$479,5,FALSE),1)</f>
        <v>#N/A</v>
      </c>
      <c r="U187" s="20" t="e">
        <f ca="1">ROUND(VLOOKUP($O187,age!$A$2:$M$479,6,FALSE),1)</f>
        <v>#N/A</v>
      </c>
      <c r="V187" s="20" t="e">
        <f ca="1">ROUND(VLOOKUP($O187,age!$A$2:$M$479,7,FALSE),1)</f>
        <v>#N/A</v>
      </c>
      <c r="W187" s="20" t="e">
        <f ca="1">ROUND(VLOOKUP($O187,age!$A$2:$M$479,8,FALSE),1)</f>
        <v>#N/A</v>
      </c>
      <c r="X187" s="20" t="e">
        <f ca="1">ROUND(VLOOKUP($O187,age!$A$2:$M$479,9,FALSE),1)</f>
        <v>#N/A</v>
      </c>
      <c r="Y187" s="20" t="e">
        <f ca="1">ROUND(VLOOKUP($O187,age!$A$2:$M$479,10,FALSE),1)</f>
        <v>#N/A</v>
      </c>
      <c r="Z187" s="20" t="e">
        <f ca="1">ROUND(VLOOKUP($O187,age!$A$2:$M$479,11,FALSE),1)</f>
        <v>#N/A</v>
      </c>
      <c r="AA187" s="20" t="e">
        <f ca="1">ROUND(VLOOKUP($O187,age!$A$2:$M$479,12,FALSE),1)</f>
        <v>#N/A</v>
      </c>
      <c r="AB187" s="20" t="e">
        <f ca="1">ROUND(VLOOKUP($O187,age!$A$2:$M$479,13,FALSE),1)</f>
        <v>#N/A</v>
      </c>
      <c r="AC187" s="20" t="e">
        <f>ROUND(VLOOKUP($P187,ht!$A$2:$H$423,2,FALSE),1)</f>
        <v>#N/A</v>
      </c>
      <c r="AD187" s="38" t="e">
        <f>ROUND(VLOOKUP($P187,ht!$A$2:$H$423,3,FALSE),1)</f>
        <v>#N/A</v>
      </c>
      <c r="AE187" s="20" t="e">
        <f>ROUND(VLOOKUP($P187,ht!$A$2:$H$423,4,FALSE),1)</f>
        <v>#N/A</v>
      </c>
      <c r="AF187" s="20" t="e">
        <f>ROUND(VLOOKUP($P187,ht!$A$2:$H$423,5,FALSE),1)</f>
        <v>#N/A</v>
      </c>
      <c r="AG187" s="20" t="e">
        <f>ROUND(VLOOKUP($P187,ht!$A$2:$H$423,6,FALSE),1)</f>
        <v>#N/A</v>
      </c>
      <c r="AH187" s="20" t="e">
        <f>ROUND(VLOOKUP($P187,ht!$A$2:$H$423,7,FALSE),1)</f>
        <v>#N/A</v>
      </c>
      <c r="AI187" s="20" t="e">
        <f>ROUND(VLOOKUP($P187,ht!$A$2:$H$423,8,FALSE),1)</f>
        <v>#N/A</v>
      </c>
    </row>
    <row r="188" spans="1:35" x14ac:dyDescent="0.75">
      <c r="A188" s="4"/>
      <c r="B188" s="5"/>
      <c r="C188" s="6"/>
      <c r="D188" s="16"/>
      <c r="E188" s="6">
        <f t="shared" ca="1" si="18"/>
        <v>123.52054794520548</v>
      </c>
      <c r="F188" s="6">
        <f t="shared" ca="1" si="20"/>
        <v>123</v>
      </c>
      <c r="G188" s="6">
        <f t="shared" ca="1" si="21"/>
        <v>6</v>
      </c>
      <c r="H188" s="6"/>
      <c r="I188" s="6"/>
      <c r="J188" s="35" t="str">
        <f t="shared" si="26"/>
        <v/>
      </c>
      <c r="K188" s="35" t="str">
        <f t="shared" si="22"/>
        <v/>
      </c>
      <c r="L188" s="35" t="str">
        <f t="shared" si="23"/>
        <v/>
      </c>
      <c r="M188" s="36" t="str">
        <f>Profile!$B$14</f>
        <v>700101-1</v>
      </c>
      <c r="N188" s="37">
        <f t="shared" ca="1" si="19"/>
        <v>45085</v>
      </c>
      <c r="O188" s="20" t="str">
        <f t="shared" ca="1" si="24"/>
        <v>1482</v>
      </c>
      <c r="P188" s="20" t="str">
        <f t="shared" si="25"/>
        <v>0</v>
      </c>
      <c r="Q188" s="20" t="e">
        <f ca="1">ROUND(VLOOKUP($O188,age!$A$2:$M$479,2,FALSE),1)</f>
        <v>#N/A</v>
      </c>
      <c r="R188" s="20" t="e">
        <f ca="1">ROUND(VLOOKUP($O188,age!$A$2:$M$479,3,FALSE),1)</f>
        <v>#N/A</v>
      </c>
      <c r="S188" s="20" t="e">
        <f ca="1">ROUND(VLOOKUP($O188,age!$A$2:$M$479,4,FALSE),1)</f>
        <v>#N/A</v>
      </c>
      <c r="T188" s="20" t="e">
        <f ca="1">ROUND(VLOOKUP($O188,age!$A$2:$M$479,5,FALSE),1)</f>
        <v>#N/A</v>
      </c>
      <c r="U188" s="20" t="e">
        <f ca="1">ROUND(VLOOKUP($O188,age!$A$2:$M$479,6,FALSE),1)</f>
        <v>#N/A</v>
      </c>
      <c r="V188" s="20" t="e">
        <f ca="1">ROUND(VLOOKUP($O188,age!$A$2:$M$479,7,FALSE),1)</f>
        <v>#N/A</v>
      </c>
      <c r="W188" s="20" t="e">
        <f ca="1">ROUND(VLOOKUP($O188,age!$A$2:$M$479,8,FALSE),1)</f>
        <v>#N/A</v>
      </c>
      <c r="X188" s="20" t="e">
        <f ca="1">ROUND(VLOOKUP($O188,age!$A$2:$M$479,9,FALSE),1)</f>
        <v>#N/A</v>
      </c>
      <c r="Y188" s="20" t="e">
        <f ca="1">ROUND(VLOOKUP($O188,age!$A$2:$M$479,10,FALSE),1)</f>
        <v>#N/A</v>
      </c>
      <c r="Z188" s="20" t="e">
        <f ca="1">ROUND(VLOOKUP($O188,age!$A$2:$M$479,11,FALSE),1)</f>
        <v>#N/A</v>
      </c>
      <c r="AA188" s="20" t="e">
        <f ca="1">ROUND(VLOOKUP($O188,age!$A$2:$M$479,12,FALSE),1)</f>
        <v>#N/A</v>
      </c>
      <c r="AB188" s="20" t="e">
        <f ca="1">ROUND(VLOOKUP($O188,age!$A$2:$M$479,13,FALSE),1)</f>
        <v>#N/A</v>
      </c>
      <c r="AC188" s="20" t="e">
        <f>ROUND(VLOOKUP($P188,ht!$A$2:$H$423,2,FALSE),1)</f>
        <v>#N/A</v>
      </c>
      <c r="AD188" s="38" t="e">
        <f>ROUND(VLOOKUP($P188,ht!$A$2:$H$423,3,FALSE),1)</f>
        <v>#N/A</v>
      </c>
      <c r="AE188" s="20" t="e">
        <f>ROUND(VLOOKUP($P188,ht!$A$2:$H$423,4,FALSE),1)</f>
        <v>#N/A</v>
      </c>
      <c r="AF188" s="20" t="e">
        <f>ROUND(VLOOKUP($P188,ht!$A$2:$H$423,5,FALSE),1)</f>
        <v>#N/A</v>
      </c>
      <c r="AG188" s="20" t="e">
        <f>ROUND(VLOOKUP($P188,ht!$A$2:$H$423,6,FALSE),1)</f>
        <v>#N/A</v>
      </c>
      <c r="AH188" s="20" t="e">
        <f>ROUND(VLOOKUP($P188,ht!$A$2:$H$423,7,FALSE),1)</f>
        <v>#N/A</v>
      </c>
      <c r="AI188" s="20" t="e">
        <f>ROUND(VLOOKUP($P188,ht!$A$2:$H$423,8,FALSE),1)</f>
        <v>#N/A</v>
      </c>
    </row>
    <row r="189" spans="1:35" x14ac:dyDescent="0.75">
      <c r="A189" s="4"/>
      <c r="B189" s="5"/>
      <c r="C189" s="6"/>
      <c r="D189" s="16"/>
      <c r="E189" s="6">
        <f t="shared" ca="1" si="18"/>
        <v>123.52054794520548</v>
      </c>
      <c r="F189" s="6">
        <f t="shared" ca="1" si="20"/>
        <v>123</v>
      </c>
      <c r="G189" s="6">
        <f t="shared" ca="1" si="21"/>
        <v>6</v>
      </c>
      <c r="H189" s="6"/>
      <c r="I189" s="6"/>
      <c r="J189" s="35" t="str">
        <f t="shared" si="26"/>
        <v/>
      </c>
      <c r="K189" s="35" t="str">
        <f t="shared" si="22"/>
        <v/>
      </c>
      <c r="L189" s="35" t="str">
        <f t="shared" si="23"/>
        <v/>
      </c>
      <c r="M189" s="36" t="str">
        <f>Profile!$B$14</f>
        <v>700101-1</v>
      </c>
      <c r="N189" s="37">
        <f t="shared" ca="1" si="19"/>
        <v>45085</v>
      </c>
      <c r="O189" s="20" t="str">
        <f t="shared" ca="1" si="24"/>
        <v>1482</v>
      </c>
      <c r="P189" s="20" t="str">
        <f t="shared" si="25"/>
        <v>0</v>
      </c>
      <c r="Q189" s="20" t="e">
        <f ca="1">ROUND(VLOOKUP($O189,age!$A$2:$M$479,2,FALSE),1)</f>
        <v>#N/A</v>
      </c>
      <c r="R189" s="20" t="e">
        <f ca="1">ROUND(VLOOKUP($O189,age!$A$2:$M$479,3,FALSE),1)</f>
        <v>#N/A</v>
      </c>
      <c r="S189" s="20" t="e">
        <f ca="1">ROUND(VLOOKUP($O189,age!$A$2:$M$479,4,FALSE),1)</f>
        <v>#N/A</v>
      </c>
      <c r="T189" s="20" t="e">
        <f ca="1">ROUND(VLOOKUP($O189,age!$A$2:$M$479,5,FALSE),1)</f>
        <v>#N/A</v>
      </c>
      <c r="U189" s="20" t="e">
        <f ca="1">ROUND(VLOOKUP($O189,age!$A$2:$M$479,6,FALSE),1)</f>
        <v>#N/A</v>
      </c>
      <c r="V189" s="20" t="e">
        <f ca="1">ROUND(VLOOKUP($O189,age!$A$2:$M$479,7,FALSE),1)</f>
        <v>#N/A</v>
      </c>
      <c r="W189" s="20" t="e">
        <f ca="1">ROUND(VLOOKUP($O189,age!$A$2:$M$479,8,FALSE),1)</f>
        <v>#N/A</v>
      </c>
      <c r="X189" s="20" t="e">
        <f ca="1">ROUND(VLOOKUP($O189,age!$A$2:$M$479,9,FALSE),1)</f>
        <v>#N/A</v>
      </c>
      <c r="Y189" s="20" t="e">
        <f ca="1">ROUND(VLOOKUP($O189,age!$A$2:$M$479,10,FALSE),1)</f>
        <v>#N/A</v>
      </c>
      <c r="Z189" s="20" t="e">
        <f ca="1">ROUND(VLOOKUP($O189,age!$A$2:$M$479,11,FALSE),1)</f>
        <v>#N/A</v>
      </c>
      <c r="AA189" s="20" t="e">
        <f ca="1">ROUND(VLOOKUP($O189,age!$A$2:$M$479,12,FALSE),1)</f>
        <v>#N/A</v>
      </c>
      <c r="AB189" s="20" t="e">
        <f ca="1">ROUND(VLOOKUP($O189,age!$A$2:$M$479,13,FALSE),1)</f>
        <v>#N/A</v>
      </c>
      <c r="AC189" s="20" t="e">
        <f>ROUND(VLOOKUP($P189,ht!$A$2:$H$423,2,FALSE),1)</f>
        <v>#N/A</v>
      </c>
      <c r="AD189" s="38" t="e">
        <f>ROUND(VLOOKUP($P189,ht!$A$2:$H$423,3,FALSE),1)</f>
        <v>#N/A</v>
      </c>
      <c r="AE189" s="20" t="e">
        <f>ROUND(VLOOKUP($P189,ht!$A$2:$H$423,4,FALSE),1)</f>
        <v>#N/A</v>
      </c>
      <c r="AF189" s="20" t="e">
        <f>ROUND(VLOOKUP($P189,ht!$A$2:$H$423,5,FALSE),1)</f>
        <v>#N/A</v>
      </c>
      <c r="AG189" s="20" t="e">
        <f>ROUND(VLOOKUP($P189,ht!$A$2:$H$423,6,FALSE),1)</f>
        <v>#N/A</v>
      </c>
      <c r="AH189" s="20" t="e">
        <f>ROUND(VLOOKUP($P189,ht!$A$2:$H$423,7,FALSE),1)</f>
        <v>#N/A</v>
      </c>
      <c r="AI189" s="20" t="e">
        <f>ROUND(VLOOKUP($P189,ht!$A$2:$H$423,8,FALSE),1)</f>
        <v>#N/A</v>
      </c>
    </row>
    <row r="190" spans="1:35" x14ac:dyDescent="0.75">
      <c r="A190" s="4"/>
      <c r="B190" s="5"/>
      <c r="C190" s="6"/>
      <c r="D190" s="16"/>
      <c r="E190" s="6">
        <f t="shared" ca="1" si="18"/>
        <v>123.52054794520548</v>
      </c>
      <c r="F190" s="6">
        <f t="shared" ca="1" si="20"/>
        <v>123</v>
      </c>
      <c r="G190" s="6">
        <f t="shared" ca="1" si="21"/>
        <v>6</v>
      </c>
      <c r="H190" s="6"/>
      <c r="I190" s="6"/>
      <c r="J190" s="35" t="str">
        <f t="shared" si="26"/>
        <v/>
      </c>
      <c r="K190" s="35" t="str">
        <f t="shared" si="22"/>
        <v/>
      </c>
      <c r="L190" s="35" t="str">
        <f t="shared" si="23"/>
        <v/>
      </c>
      <c r="M190" s="36" t="str">
        <f>Profile!$B$14</f>
        <v>700101-1</v>
      </c>
      <c r="N190" s="37">
        <f t="shared" ca="1" si="19"/>
        <v>45085</v>
      </c>
      <c r="O190" s="20" t="str">
        <f t="shared" ca="1" si="24"/>
        <v>1482</v>
      </c>
      <c r="P190" s="20" t="str">
        <f t="shared" si="25"/>
        <v>0</v>
      </c>
      <c r="Q190" s="20" t="e">
        <f ca="1">ROUND(VLOOKUP($O190,age!$A$2:$M$479,2,FALSE),1)</f>
        <v>#N/A</v>
      </c>
      <c r="R190" s="20" t="e">
        <f ca="1">ROUND(VLOOKUP($O190,age!$A$2:$M$479,3,FALSE),1)</f>
        <v>#N/A</v>
      </c>
      <c r="S190" s="20" t="e">
        <f ca="1">ROUND(VLOOKUP($O190,age!$A$2:$M$479,4,FALSE),1)</f>
        <v>#N/A</v>
      </c>
      <c r="T190" s="20" t="e">
        <f ca="1">ROUND(VLOOKUP($O190,age!$A$2:$M$479,5,FALSE),1)</f>
        <v>#N/A</v>
      </c>
      <c r="U190" s="20" t="e">
        <f ca="1">ROUND(VLOOKUP($O190,age!$A$2:$M$479,6,FALSE),1)</f>
        <v>#N/A</v>
      </c>
      <c r="V190" s="20" t="e">
        <f ca="1">ROUND(VLOOKUP($O190,age!$A$2:$M$479,7,FALSE),1)</f>
        <v>#N/A</v>
      </c>
      <c r="W190" s="20" t="e">
        <f ca="1">ROUND(VLOOKUP($O190,age!$A$2:$M$479,8,FALSE),1)</f>
        <v>#N/A</v>
      </c>
      <c r="X190" s="20" t="e">
        <f ca="1">ROUND(VLOOKUP($O190,age!$A$2:$M$479,9,FALSE),1)</f>
        <v>#N/A</v>
      </c>
      <c r="Y190" s="20" t="e">
        <f ca="1">ROUND(VLOOKUP($O190,age!$A$2:$M$479,10,FALSE),1)</f>
        <v>#N/A</v>
      </c>
      <c r="Z190" s="20" t="e">
        <f ca="1">ROUND(VLOOKUP($O190,age!$A$2:$M$479,11,FALSE),1)</f>
        <v>#N/A</v>
      </c>
      <c r="AA190" s="20" t="e">
        <f ca="1">ROUND(VLOOKUP($O190,age!$A$2:$M$479,12,FALSE),1)</f>
        <v>#N/A</v>
      </c>
      <c r="AB190" s="20" t="e">
        <f ca="1">ROUND(VLOOKUP($O190,age!$A$2:$M$479,13,FALSE),1)</f>
        <v>#N/A</v>
      </c>
      <c r="AC190" s="20" t="e">
        <f>ROUND(VLOOKUP($P190,ht!$A$2:$H$423,2,FALSE),1)</f>
        <v>#N/A</v>
      </c>
      <c r="AD190" s="38" t="e">
        <f>ROUND(VLOOKUP($P190,ht!$A$2:$H$423,3,FALSE),1)</f>
        <v>#N/A</v>
      </c>
      <c r="AE190" s="20" t="e">
        <f>ROUND(VLOOKUP($P190,ht!$A$2:$H$423,4,FALSE),1)</f>
        <v>#N/A</v>
      </c>
      <c r="AF190" s="20" t="e">
        <f>ROUND(VLOOKUP($P190,ht!$A$2:$H$423,5,FALSE),1)</f>
        <v>#N/A</v>
      </c>
      <c r="AG190" s="20" t="e">
        <f>ROUND(VLOOKUP($P190,ht!$A$2:$H$423,6,FALSE),1)</f>
        <v>#N/A</v>
      </c>
      <c r="AH190" s="20" t="e">
        <f>ROUND(VLOOKUP($P190,ht!$A$2:$H$423,7,FALSE),1)</f>
        <v>#N/A</v>
      </c>
      <c r="AI190" s="20" t="e">
        <f>ROUND(VLOOKUP($P190,ht!$A$2:$H$423,8,FALSE),1)</f>
        <v>#N/A</v>
      </c>
    </row>
    <row r="191" spans="1:35" x14ac:dyDescent="0.75">
      <c r="A191" s="4"/>
      <c r="B191" s="5"/>
      <c r="C191" s="6"/>
      <c r="D191" s="16"/>
      <c r="E191" s="6">
        <f t="shared" ca="1" si="18"/>
        <v>123.52054794520548</v>
      </c>
      <c r="F191" s="6">
        <f t="shared" ca="1" si="20"/>
        <v>123</v>
      </c>
      <c r="G191" s="6">
        <f t="shared" ca="1" si="21"/>
        <v>6</v>
      </c>
      <c r="H191" s="6"/>
      <c r="I191" s="6"/>
      <c r="J191" s="35" t="str">
        <f t="shared" si="26"/>
        <v/>
      </c>
      <c r="K191" s="35" t="str">
        <f t="shared" si="22"/>
        <v/>
      </c>
      <c r="L191" s="35" t="str">
        <f t="shared" si="23"/>
        <v/>
      </c>
      <c r="M191" s="36" t="str">
        <f>Profile!$B$14</f>
        <v>700101-1</v>
      </c>
      <c r="N191" s="37">
        <f t="shared" ca="1" si="19"/>
        <v>45085</v>
      </c>
      <c r="O191" s="20" t="str">
        <f t="shared" ca="1" si="24"/>
        <v>1482</v>
      </c>
      <c r="P191" s="20" t="str">
        <f t="shared" si="25"/>
        <v>0</v>
      </c>
      <c r="Q191" s="20" t="e">
        <f ca="1">ROUND(VLOOKUP($O191,age!$A$2:$M$479,2,FALSE),1)</f>
        <v>#N/A</v>
      </c>
      <c r="R191" s="20" t="e">
        <f ca="1">ROUND(VLOOKUP($O191,age!$A$2:$M$479,3,FALSE),1)</f>
        <v>#N/A</v>
      </c>
      <c r="S191" s="20" t="e">
        <f ca="1">ROUND(VLOOKUP($O191,age!$A$2:$M$479,4,FALSE),1)</f>
        <v>#N/A</v>
      </c>
      <c r="T191" s="20" t="e">
        <f ca="1">ROUND(VLOOKUP($O191,age!$A$2:$M$479,5,FALSE),1)</f>
        <v>#N/A</v>
      </c>
      <c r="U191" s="20" t="e">
        <f ca="1">ROUND(VLOOKUP($O191,age!$A$2:$M$479,6,FALSE),1)</f>
        <v>#N/A</v>
      </c>
      <c r="V191" s="20" t="e">
        <f ca="1">ROUND(VLOOKUP($O191,age!$A$2:$M$479,7,FALSE),1)</f>
        <v>#N/A</v>
      </c>
      <c r="W191" s="20" t="e">
        <f ca="1">ROUND(VLOOKUP($O191,age!$A$2:$M$479,8,FALSE),1)</f>
        <v>#N/A</v>
      </c>
      <c r="X191" s="20" t="e">
        <f ca="1">ROUND(VLOOKUP($O191,age!$A$2:$M$479,9,FALSE),1)</f>
        <v>#N/A</v>
      </c>
      <c r="Y191" s="20" t="e">
        <f ca="1">ROUND(VLOOKUP($O191,age!$A$2:$M$479,10,FALSE),1)</f>
        <v>#N/A</v>
      </c>
      <c r="Z191" s="20" t="e">
        <f ca="1">ROUND(VLOOKUP($O191,age!$A$2:$M$479,11,FALSE),1)</f>
        <v>#N/A</v>
      </c>
      <c r="AA191" s="20" t="e">
        <f ca="1">ROUND(VLOOKUP($O191,age!$A$2:$M$479,12,FALSE),1)</f>
        <v>#N/A</v>
      </c>
      <c r="AB191" s="20" t="e">
        <f ca="1">ROUND(VLOOKUP($O191,age!$A$2:$M$479,13,FALSE),1)</f>
        <v>#N/A</v>
      </c>
      <c r="AC191" s="20" t="e">
        <f>ROUND(VLOOKUP($P191,ht!$A$2:$H$423,2,FALSE),1)</f>
        <v>#N/A</v>
      </c>
      <c r="AD191" s="38" t="e">
        <f>ROUND(VLOOKUP($P191,ht!$A$2:$H$423,3,FALSE),1)</f>
        <v>#N/A</v>
      </c>
      <c r="AE191" s="20" t="e">
        <f>ROUND(VLOOKUP($P191,ht!$A$2:$H$423,4,FALSE),1)</f>
        <v>#N/A</v>
      </c>
      <c r="AF191" s="20" t="e">
        <f>ROUND(VLOOKUP($P191,ht!$A$2:$H$423,5,FALSE),1)</f>
        <v>#N/A</v>
      </c>
      <c r="AG191" s="20" t="e">
        <f>ROUND(VLOOKUP($P191,ht!$A$2:$H$423,6,FALSE),1)</f>
        <v>#N/A</v>
      </c>
      <c r="AH191" s="20" t="e">
        <f>ROUND(VLOOKUP($P191,ht!$A$2:$H$423,7,FALSE),1)</f>
        <v>#N/A</v>
      </c>
      <c r="AI191" s="20" t="e">
        <f>ROUND(VLOOKUP($P191,ht!$A$2:$H$423,8,FALSE),1)</f>
        <v>#N/A</v>
      </c>
    </row>
    <row r="192" spans="1:35" x14ac:dyDescent="0.75">
      <c r="A192" s="4"/>
      <c r="B192" s="5"/>
      <c r="C192" s="6"/>
      <c r="D192" s="16"/>
      <c r="E192" s="6">
        <f t="shared" ca="1" si="18"/>
        <v>123.52054794520548</v>
      </c>
      <c r="F192" s="6">
        <f t="shared" ca="1" si="20"/>
        <v>123</v>
      </c>
      <c r="G192" s="6">
        <f t="shared" ca="1" si="21"/>
        <v>6</v>
      </c>
      <c r="H192" s="6"/>
      <c r="I192" s="6"/>
      <c r="J192" s="35" t="str">
        <f t="shared" si="26"/>
        <v/>
      </c>
      <c r="K192" s="35" t="str">
        <f t="shared" si="22"/>
        <v/>
      </c>
      <c r="L192" s="35" t="str">
        <f t="shared" si="23"/>
        <v/>
      </c>
      <c r="M192" s="36" t="str">
        <f>Profile!$B$14</f>
        <v>700101-1</v>
      </c>
      <c r="N192" s="37">
        <f t="shared" ca="1" si="19"/>
        <v>45085</v>
      </c>
      <c r="O192" s="20" t="str">
        <f t="shared" ca="1" si="24"/>
        <v>1482</v>
      </c>
      <c r="P192" s="20" t="str">
        <f t="shared" si="25"/>
        <v>0</v>
      </c>
      <c r="Q192" s="20" t="e">
        <f ca="1">ROUND(VLOOKUP($O192,age!$A$2:$M$479,2,FALSE),1)</f>
        <v>#N/A</v>
      </c>
      <c r="R192" s="20" t="e">
        <f ca="1">ROUND(VLOOKUP($O192,age!$A$2:$M$479,3,FALSE),1)</f>
        <v>#N/A</v>
      </c>
      <c r="S192" s="20" t="e">
        <f ca="1">ROUND(VLOOKUP($O192,age!$A$2:$M$479,4,FALSE),1)</f>
        <v>#N/A</v>
      </c>
      <c r="T192" s="20" t="e">
        <f ca="1">ROUND(VLOOKUP($O192,age!$A$2:$M$479,5,FALSE),1)</f>
        <v>#N/A</v>
      </c>
      <c r="U192" s="20" t="e">
        <f ca="1">ROUND(VLOOKUP($O192,age!$A$2:$M$479,6,FALSE),1)</f>
        <v>#N/A</v>
      </c>
      <c r="V192" s="20" t="e">
        <f ca="1">ROUND(VLOOKUP($O192,age!$A$2:$M$479,7,FALSE),1)</f>
        <v>#N/A</v>
      </c>
      <c r="W192" s="20" t="e">
        <f ca="1">ROUND(VLOOKUP($O192,age!$A$2:$M$479,8,FALSE),1)</f>
        <v>#N/A</v>
      </c>
      <c r="X192" s="20" t="e">
        <f ca="1">ROUND(VLOOKUP($O192,age!$A$2:$M$479,9,FALSE),1)</f>
        <v>#N/A</v>
      </c>
      <c r="Y192" s="20" t="e">
        <f ca="1">ROUND(VLOOKUP($O192,age!$A$2:$M$479,10,FALSE),1)</f>
        <v>#N/A</v>
      </c>
      <c r="Z192" s="20" t="e">
        <f ca="1">ROUND(VLOOKUP($O192,age!$A$2:$M$479,11,FALSE),1)</f>
        <v>#N/A</v>
      </c>
      <c r="AA192" s="20" t="e">
        <f ca="1">ROUND(VLOOKUP($O192,age!$A$2:$M$479,12,FALSE),1)</f>
        <v>#N/A</v>
      </c>
      <c r="AB192" s="20" t="e">
        <f ca="1">ROUND(VLOOKUP($O192,age!$A$2:$M$479,13,FALSE),1)</f>
        <v>#N/A</v>
      </c>
      <c r="AC192" s="20" t="e">
        <f>ROUND(VLOOKUP($P192,ht!$A$2:$H$423,2,FALSE),1)</f>
        <v>#N/A</v>
      </c>
      <c r="AD192" s="38" t="e">
        <f>ROUND(VLOOKUP($P192,ht!$A$2:$H$423,3,FALSE),1)</f>
        <v>#N/A</v>
      </c>
      <c r="AE192" s="20" t="e">
        <f>ROUND(VLOOKUP($P192,ht!$A$2:$H$423,4,FALSE),1)</f>
        <v>#N/A</v>
      </c>
      <c r="AF192" s="20" t="e">
        <f>ROUND(VLOOKUP($P192,ht!$A$2:$H$423,5,FALSE),1)</f>
        <v>#N/A</v>
      </c>
      <c r="AG192" s="20" t="e">
        <f>ROUND(VLOOKUP($P192,ht!$A$2:$H$423,6,FALSE),1)</f>
        <v>#N/A</v>
      </c>
      <c r="AH192" s="20" t="e">
        <f>ROUND(VLOOKUP($P192,ht!$A$2:$H$423,7,FALSE),1)</f>
        <v>#N/A</v>
      </c>
      <c r="AI192" s="20" t="e">
        <f>ROUND(VLOOKUP($P192,ht!$A$2:$H$423,8,FALSE),1)</f>
        <v>#N/A</v>
      </c>
    </row>
    <row r="193" spans="1:35" x14ac:dyDescent="0.75">
      <c r="A193" s="4"/>
      <c r="B193" s="5"/>
      <c r="C193" s="6"/>
      <c r="D193" s="16"/>
      <c r="E193" s="6">
        <f t="shared" ca="1" si="18"/>
        <v>123.52054794520548</v>
      </c>
      <c r="F193" s="6">
        <f t="shared" ca="1" si="20"/>
        <v>123</v>
      </c>
      <c r="G193" s="6">
        <f t="shared" ca="1" si="21"/>
        <v>6</v>
      </c>
      <c r="H193" s="6"/>
      <c r="I193" s="6"/>
      <c r="J193" s="35" t="str">
        <f t="shared" si="26"/>
        <v/>
      </c>
      <c r="K193" s="35" t="str">
        <f t="shared" si="22"/>
        <v/>
      </c>
      <c r="L193" s="35" t="str">
        <f t="shared" si="23"/>
        <v/>
      </c>
      <c r="M193" s="36" t="str">
        <f>Profile!$B$14</f>
        <v>700101-1</v>
      </c>
      <c r="N193" s="37">
        <f t="shared" ca="1" si="19"/>
        <v>45085</v>
      </c>
      <c r="O193" s="20" t="str">
        <f t="shared" ca="1" si="24"/>
        <v>1482</v>
      </c>
      <c r="P193" s="20" t="str">
        <f t="shared" si="25"/>
        <v>0</v>
      </c>
      <c r="Q193" s="20" t="e">
        <f ca="1">ROUND(VLOOKUP($O193,age!$A$2:$M$479,2,FALSE),1)</f>
        <v>#N/A</v>
      </c>
      <c r="R193" s="20" t="e">
        <f ca="1">ROUND(VLOOKUP($O193,age!$A$2:$M$479,3,FALSE),1)</f>
        <v>#N/A</v>
      </c>
      <c r="S193" s="20" t="e">
        <f ca="1">ROUND(VLOOKUP($O193,age!$A$2:$M$479,4,FALSE),1)</f>
        <v>#N/A</v>
      </c>
      <c r="T193" s="20" t="e">
        <f ca="1">ROUND(VLOOKUP($O193,age!$A$2:$M$479,5,FALSE),1)</f>
        <v>#N/A</v>
      </c>
      <c r="U193" s="20" t="e">
        <f ca="1">ROUND(VLOOKUP($O193,age!$A$2:$M$479,6,FALSE),1)</f>
        <v>#N/A</v>
      </c>
      <c r="V193" s="20" t="e">
        <f ca="1">ROUND(VLOOKUP($O193,age!$A$2:$M$479,7,FALSE),1)</f>
        <v>#N/A</v>
      </c>
      <c r="W193" s="20" t="e">
        <f ca="1">ROUND(VLOOKUP($O193,age!$A$2:$M$479,8,FALSE),1)</f>
        <v>#N/A</v>
      </c>
      <c r="X193" s="20" t="e">
        <f ca="1">ROUND(VLOOKUP($O193,age!$A$2:$M$479,9,FALSE),1)</f>
        <v>#N/A</v>
      </c>
      <c r="Y193" s="20" t="e">
        <f ca="1">ROUND(VLOOKUP($O193,age!$A$2:$M$479,10,FALSE),1)</f>
        <v>#N/A</v>
      </c>
      <c r="Z193" s="20" t="e">
        <f ca="1">ROUND(VLOOKUP($O193,age!$A$2:$M$479,11,FALSE),1)</f>
        <v>#N/A</v>
      </c>
      <c r="AA193" s="20" t="e">
        <f ca="1">ROUND(VLOOKUP($O193,age!$A$2:$M$479,12,FALSE),1)</f>
        <v>#N/A</v>
      </c>
      <c r="AB193" s="20" t="e">
        <f ca="1">ROUND(VLOOKUP($O193,age!$A$2:$M$479,13,FALSE),1)</f>
        <v>#N/A</v>
      </c>
      <c r="AC193" s="20" t="e">
        <f>ROUND(VLOOKUP($P193,ht!$A$2:$H$423,2,FALSE),1)</f>
        <v>#N/A</v>
      </c>
      <c r="AD193" s="38" t="e">
        <f>ROUND(VLOOKUP($P193,ht!$A$2:$H$423,3,FALSE),1)</f>
        <v>#N/A</v>
      </c>
      <c r="AE193" s="20" t="e">
        <f>ROUND(VLOOKUP($P193,ht!$A$2:$H$423,4,FALSE),1)</f>
        <v>#N/A</v>
      </c>
      <c r="AF193" s="20" t="e">
        <f>ROUND(VLOOKUP($P193,ht!$A$2:$H$423,5,FALSE),1)</f>
        <v>#N/A</v>
      </c>
      <c r="AG193" s="20" t="e">
        <f>ROUND(VLOOKUP($P193,ht!$A$2:$H$423,6,FALSE),1)</f>
        <v>#N/A</v>
      </c>
      <c r="AH193" s="20" t="e">
        <f>ROUND(VLOOKUP($P193,ht!$A$2:$H$423,7,FALSE),1)</f>
        <v>#N/A</v>
      </c>
      <c r="AI193" s="20" t="e">
        <f>ROUND(VLOOKUP($P193,ht!$A$2:$H$423,8,FALSE),1)</f>
        <v>#N/A</v>
      </c>
    </row>
    <row r="194" spans="1:35" x14ac:dyDescent="0.75">
      <c r="A194" s="4"/>
      <c r="B194" s="5"/>
      <c r="C194" s="6"/>
      <c r="D194" s="16"/>
      <c r="E194" s="6">
        <f t="shared" ca="1" si="18"/>
        <v>123.52054794520548</v>
      </c>
      <c r="F194" s="6">
        <f t="shared" ca="1" si="20"/>
        <v>123</v>
      </c>
      <c r="G194" s="6">
        <f t="shared" ca="1" si="21"/>
        <v>6</v>
      </c>
      <c r="H194" s="6"/>
      <c r="I194" s="6"/>
      <c r="J194" s="35" t="str">
        <f t="shared" si="26"/>
        <v/>
      </c>
      <c r="K194" s="35" t="str">
        <f t="shared" si="22"/>
        <v/>
      </c>
      <c r="L194" s="35" t="str">
        <f t="shared" si="23"/>
        <v/>
      </c>
      <c r="M194" s="36" t="str">
        <f>Profile!$B$14</f>
        <v>700101-1</v>
      </c>
      <c r="N194" s="37">
        <f t="shared" ca="1" si="19"/>
        <v>45085</v>
      </c>
      <c r="O194" s="20" t="str">
        <f t="shared" ca="1" si="24"/>
        <v>1482</v>
      </c>
      <c r="P194" s="20" t="str">
        <f t="shared" si="25"/>
        <v>0</v>
      </c>
      <c r="Q194" s="20" t="e">
        <f ca="1">ROUND(VLOOKUP($O194,age!$A$2:$M$479,2,FALSE),1)</f>
        <v>#N/A</v>
      </c>
      <c r="R194" s="20" t="e">
        <f ca="1">ROUND(VLOOKUP($O194,age!$A$2:$M$479,3,FALSE),1)</f>
        <v>#N/A</v>
      </c>
      <c r="S194" s="20" t="e">
        <f ca="1">ROUND(VLOOKUP($O194,age!$A$2:$M$479,4,FALSE),1)</f>
        <v>#N/A</v>
      </c>
      <c r="T194" s="20" t="e">
        <f ca="1">ROUND(VLOOKUP($O194,age!$A$2:$M$479,5,FALSE),1)</f>
        <v>#N/A</v>
      </c>
      <c r="U194" s="20" t="e">
        <f ca="1">ROUND(VLOOKUP($O194,age!$A$2:$M$479,6,FALSE),1)</f>
        <v>#N/A</v>
      </c>
      <c r="V194" s="20" t="e">
        <f ca="1">ROUND(VLOOKUP($O194,age!$A$2:$M$479,7,FALSE),1)</f>
        <v>#N/A</v>
      </c>
      <c r="W194" s="20" t="e">
        <f ca="1">ROUND(VLOOKUP($O194,age!$A$2:$M$479,8,FALSE),1)</f>
        <v>#N/A</v>
      </c>
      <c r="X194" s="20" t="e">
        <f ca="1">ROUND(VLOOKUP($O194,age!$A$2:$M$479,9,FALSE),1)</f>
        <v>#N/A</v>
      </c>
      <c r="Y194" s="20" t="e">
        <f ca="1">ROUND(VLOOKUP($O194,age!$A$2:$M$479,10,FALSE),1)</f>
        <v>#N/A</v>
      </c>
      <c r="Z194" s="20" t="e">
        <f ca="1">ROUND(VLOOKUP($O194,age!$A$2:$M$479,11,FALSE),1)</f>
        <v>#N/A</v>
      </c>
      <c r="AA194" s="20" t="e">
        <f ca="1">ROUND(VLOOKUP($O194,age!$A$2:$M$479,12,FALSE),1)</f>
        <v>#N/A</v>
      </c>
      <c r="AB194" s="20" t="e">
        <f ca="1">ROUND(VLOOKUP($O194,age!$A$2:$M$479,13,FALSE),1)</f>
        <v>#N/A</v>
      </c>
      <c r="AC194" s="20" t="e">
        <f>ROUND(VLOOKUP($P194,ht!$A$2:$H$423,2,FALSE),1)</f>
        <v>#N/A</v>
      </c>
      <c r="AD194" s="38" t="e">
        <f>ROUND(VLOOKUP($P194,ht!$A$2:$H$423,3,FALSE),1)</f>
        <v>#N/A</v>
      </c>
      <c r="AE194" s="20" t="e">
        <f>ROUND(VLOOKUP($P194,ht!$A$2:$H$423,4,FALSE),1)</f>
        <v>#N/A</v>
      </c>
      <c r="AF194" s="20" t="e">
        <f>ROUND(VLOOKUP($P194,ht!$A$2:$H$423,5,FALSE),1)</f>
        <v>#N/A</v>
      </c>
      <c r="AG194" s="20" t="e">
        <f>ROUND(VLOOKUP($P194,ht!$A$2:$H$423,6,FALSE),1)</f>
        <v>#N/A</v>
      </c>
      <c r="AH194" s="20" t="e">
        <f>ROUND(VLOOKUP($P194,ht!$A$2:$H$423,7,FALSE),1)</f>
        <v>#N/A</v>
      </c>
      <c r="AI194" s="20" t="e">
        <f>ROUND(VLOOKUP($P194,ht!$A$2:$H$423,8,FALSE),1)</f>
        <v>#N/A</v>
      </c>
    </row>
    <row r="195" spans="1:35" x14ac:dyDescent="0.75">
      <c r="A195" s="4"/>
      <c r="B195" s="5"/>
      <c r="C195" s="6"/>
      <c r="D195" s="16"/>
      <c r="E195" s="6">
        <f t="shared" ca="1" si="18"/>
        <v>123.52054794520548</v>
      </c>
      <c r="F195" s="6">
        <f t="shared" ca="1" si="20"/>
        <v>123</v>
      </c>
      <c r="G195" s="6">
        <f t="shared" ca="1" si="21"/>
        <v>6</v>
      </c>
      <c r="H195" s="6"/>
      <c r="I195" s="6"/>
      <c r="J195" s="35" t="str">
        <f t="shared" si="26"/>
        <v/>
      </c>
      <c r="K195" s="35" t="str">
        <f t="shared" si="22"/>
        <v/>
      </c>
      <c r="L195" s="35" t="str">
        <f t="shared" si="23"/>
        <v/>
      </c>
      <c r="M195" s="36" t="str">
        <f>Profile!$B$14</f>
        <v>700101-1</v>
      </c>
      <c r="N195" s="37">
        <f t="shared" ca="1" si="19"/>
        <v>45085</v>
      </c>
      <c r="O195" s="20" t="str">
        <f t="shared" ca="1" si="24"/>
        <v>1482</v>
      </c>
      <c r="P195" s="20" t="str">
        <f t="shared" si="25"/>
        <v>0</v>
      </c>
      <c r="Q195" s="20" t="e">
        <f ca="1">ROUND(VLOOKUP($O195,age!$A$2:$M$479,2,FALSE),1)</f>
        <v>#N/A</v>
      </c>
      <c r="R195" s="20" t="e">
        <f ca="1">ROUND(VLOOKUP($O195,age!$A$2:$M$479,3,FALSE),1)</f>
        <v>#N/A</v>
      </c>
      <c r="S195" s="20" t="e">
        <f ca="1">ROUND(VLOOKUP($O195,age!$A$2:$M$479,4,FALSE),1)</f>
        <v>#N/A</v>
      </c>
      <c r="T195" s="20" t="e">
        <f ca="1">ROUND(VLOOKUP($O195,age!$A$2:$M$479,5,FALSE),1)</f>
        <v>#N/A</v>
      </c>
      <c r="U195" s="20" t="e">
        <f ca="1">ROUND(VLOOKUP($O195,age!$A$2:$M$479,6,FALSE),1)</f>
        <v>#N/A</v>
      </c>
      <c r="V195" s="20" t="e">
        <f ca="1">ROUND(VLOOKUP($O195,age!$A$2:$M$479,7,FALSE),1)</f>
        <v>#N/A</v>
      </c>
      <c r="W195" s="20" t="e">
        <f ca="1">ROUND(VLOOKUP($O195,age!$A$2:$M$479,8,FALSE),1)</f>
        <v>#N/A</v>
      </c>
      <c r="X195" s="20" t="e">
        <f ca="1">ROUND(VLOOKUP($O195,age!$A$2:$M$479,9,FALSE),1)</f>
        <v>#N/A</v>
      </c>
      <c r="Y195" s="20" t="e">
        <f ca="1">ROUND(VLOOKUP($O195,age!$A$2:$M$479,10,FALSE),1)</f>
        <v>#N/A</v>
      </c>
      <c r="Z195" s="20" t="e">
        <f ca="1">ROUND(VLOOKUP($O195,age!$A$2:$M$479,11,FALSE),1)</f>
        <v>#N/A</v>
      </c>
      <c r="AA195" s="20" t="e">
        <f ca="1">ROUND(VLOOKUP($O195,age!$A$2:$M$479,12,FALSE),1)</f>
        <v>#N/A</v>
      </c>
      <c r="AB195" s="20" t="e">
        <f ca="1">ROUND(VLOOKUP($O195,age!$A$2:$M$479,13,FALSE),1)</f>
        <v>#N/A</v>
      </c>
      <c r="AC195" s="20" t="e">
        <f>ROUND(VLOOKUP($P195,ht!$A$2:$H$423,2,FALSE),1)</f>
        <v>#N/A</v>
      </c>
      <c r="AD195" s="38" t="e">
        <f>ROUND(VLOOKUP($P195,ht!$A$2:$H$423,3,FALSE),1)</f>
        <v>#N/A</v>
      </c>
      <c r="AE195" s="20" t="e">
        <f>ROUND(VLOOKUP($P195,ht!$A$2:$H$423,4,FALSE),1)</f>
        <v>#N/A</v>
      </c>
      <c r="AF195" s="20" t="e">
        <f>ROUND(VLOOKUP($P195,ht!$A$2:$H$423,5,FALSE),1)</f>
        <v>#N/A</v>
      </c>
      <c r="AG195" s="20" t="e">
        <f>ROUND(VLOOKUP($P195,ht!$A$2:$H$423,6,FALSE),1)</f>
        <v>#N/A</v>
      </c>
      <c r="AH195" s="20" t="e">
        <f>ROUND(VLOOKUP($P195,ht!$A$2:$H$423,7,FALSE),1)</f>
        <v>#N/A</v>
      </c>
      <c r="AI195" s="20" t="e">
        <f>ROUND(VLOOKUP($P195,ht!$A$2:$H$423,8,FALSE),1)</f>
        <v>#N/A</v>
      </c>
    </row>
    <row r="196" spans="1:35" x14ac:dyDescent="0.75">
      <c r="A196" s="4"/>
      <c r="B196" s="5"/>
      <c r="C196" s="6"/>
      <c r="D196" s="16"/>
      <c r="E196" s="6">
        <f t="shared" ref="E196:E259" ca="1" si="27">($M$1-D196)/365</f>
        <v>123.52054794520548</v>
      </c>
      <c r="F196" s="6">
        <f t="shared" ca="1" si="20"/>
        <v>123</v>
      </c>
      <c r="G196" s="6">
        <f t="shared" ca="1" si="21"/>
        <v>6</v>
      </c>
      <c r="H196" s="6"/>
      <c r="I196" s="6"/>
      <c r="J196" s="35" t="str">
        <f t="shared" si="26"/>
        <v/>
      </c>
      <c r="K196" s="35" t="str">
        <f t="shared" si="22"/>
        <v/>
      </c>
      <c r="L196" s="35" t="str">
        <f t="shared" si="23"/>
        <v/>
      </c>
      <c r="M196" s="36" t="str">
        <f>Profile!$B$14</f>
        <v>700101-1</v>
      </c>
      <c r="N196" s="37">
        <f t="shared" ref="N196:N259" ca="1" si="28">$M$1</f>
        <v>45085</v>
      </c>
      <c r="O196" s="20" t="str">
        <f t="shared" ca="1" si="24"/>
        <v>1482</v>
      </c>
      <c r="P196" s="20" t="str">
        <f t="shared" si="25"/>
        <v>0</v>
      </c>
      <c r="Q196" s="20" t="e">
        <f ca="1">ROUND(VLOOKUP($O196,age!$A$2:$M$479,2,FALSE),1)</f>
        <v>#N/A</v>
      </c>
      <c r="R196" s="20" t="e">
        <f ca="1">ROUND(VLOOKUP($O196,age!$A$2:$M$479,3,FALSE),1)</f>
        <v>#N/A</v>
      </c>
      <c r="S196" s="20" t="e">
        <f ca="1">ROUND(VLOOKUP($O196,age!$A$2:$M$479,4,FALSE),1)</f>
        <v>#N/A</v>
      </c>
      <c r="T196" s="20" t="e">
        <f ca="1">ROUND(VLOOKUP($O196,age!$A$2:$M$479,5,FALSE),1)</f>
        <v>#N/A</v>
      </c>
      <c r="U196" s="20" t="e">
        <f ca="1">ROUND(VLOOKUP($O196,age!$A$2:$M$479,6,FALSE),1)</f>
        <v>#N/A</v>
      </c>
      <c r="V196" s="20" t="e">
        <f ca="1">ROUND(VLOOKUP($O196,age!$A$2:$M$479,7,FALSE),1)</f>
        <v>#N/A</v>
      </c>
      <c r="W196" s="20" t="e">
        <f ca="1">ROUND(VLOOKUP($O196,age!$A$2:$M$479,8,FALSE),1)</f>
        <v>#N/A</v>
      </c>
      <c r="X196" s="20" t="e">
        <f ca="1">ROUND(VLOOKUP($O196,age!$A$2:$M$479,9,FALSE),1)</f>
        <v>#N/A</v>
      </c>
      <c r="Y196" s="20" t="e">
        <f ca="1">ROUND(VLOOKUP($O196,age!$A$2:$M$479,10,FALSE),1)</f>
        <v>#N/A</v>
      </c>
      <c r="Z196" s="20" t="e">
        <f ca="1">ROUND(VLOOKUP($O196,age!$A$2:$M$479,11,FALSE),1)</f>
        <v>#N/A</v>
      </c>
      <c r="AA196" s="20" t="e">
        <f ca="1">ROUND(VLOOKUP($O196,age!$A$2:$M$479,12,FALSE),1)</f>
        <v>#N/A</v>
      </c>
      <c r="AB196" s="20" t="e">
        <f ca="1">ROUND(VLOOKUP($O196,age!$A$2:$M$479,13,FALSE),1)</f>
        <v>#N/A</v>
      </c>
      <c r="AC196" s="20" t="e">
        <f>ROUND(VLOOKUP($P196,ht!$A$2:$H$423,2,FALSE),1)</f>
        <v>#N/A</v>
      </c>
      <c r="AD196" s="38" t="e">
        <f>ROUND(VLOOKUP($P196,ht!$A$2:$H$423,3,FALSE),1)</f>
        <v>#N/A</v>
      </c>
      <c r="AE196" s="20" t="e">
        <f>ROUND(VLOOKUP($P196,ht!$A$2:$H$423,4,FALSE),1)</f>
        <v>#N/A</v>
      </c>
      <c r="AF196" s="20" t="e">
        <f>ROUND(VLOOKUP($P196,ht!$A$2:$H$423,5,FALSE),1)</f>
        <v>#N/A</v>
      </c>
      <c r="AG196" s="20" t="e">
        <f>ROUND(VLOOKUP($P196,ht!$A$2:$H$423,6,FALSE),1)</f>
        <v>#N/A</v>
      </c>
      <c r="AH196" s="20" t="e">
        <f>ROUND(VLOOKUP($P196,ht!$A$2:$H$423,7,FALSE),1)</f>
        <v>#N/A</v>
      </c>
      <c r="AI196" s="20" t="e">
        <f>ROUND(VLOOKUP($P196,ht!$A$2:$H$423,8,FALSE),1)</f>
        <v>#N/A</v>
      </c>
    </row>
    <row r="197" spans="1:35" x14ac:dyDescent="0.75">
      <c r="A197" s="4"/>
      <c r="B197" s="5"/>
      <c r="C197" s="6"/>
      <c r="D197" s="16"/>
      <c r="E197" s="6">
        <f t="shared" ca="1" si="27"/>
        <v>123.52054794520548</v>
      </c>
      <c r="F197" s="6">
        <f t="shared" ref="F197:F260" ca="1" si="29">INT(E197)</f>
        <v>123</v>
      </c>
      <c r="G197" s="6">
        <f t="shared" ref="G197:G260" ca="1" si="30">ROUND((E197-INT(E197))*12,0)</f>
        <v>6</v>
      </c>
      <c r="H197" s="6"/>
      <c r="I197" s="6"/>
      <c r="J197" s="35" t="str">
        <f t="shared" si="26"/>
        <v/>
      </c>
      <c r="K197" s="35" t="str">
        <f t="shared" ref="K197:K260" si="31">IF(I197=0,"",IF(I197&gt;AB197,"สูง",IF(I197&gt;AA197,"ค่อนข้างสูง",IF(I197&gt;=Z197,"ส่วนสูงตามเกณฑ์",IF(I197&gt;=Y197,"ค่อนข้างเตี้ย","เตี้ย")))))</f>
        <v/>
      </c>
      <c r="L197" s="35" t="str">
        <f t="shared" ref="L197:L260" si="32">IF(H197=0,"",IF(H197&gt;AI197,"อ้วน",IF(H197&gt;AH197,"เริ่มอ้วน",IF(H197&gt;AG197,"ท้วม",IF(H197&gt;=AF197,"สมส่วน",IF(H197&gt;=AE197,"ค่อนข้างผอม","ผอม"))))))</f>
        <v/>
      </c>
      <c r="M197" s="36" t="str">
        <f>Profile!$B$14</f>
        <v>700101-1</v>
      </c>
      <c r="N197" s="37">
        <f t="shared" ca="1" si="28"/>
        <v>45085</v>
      </c>
      <c r="O197" s="20" t="str">
        <f t="shared" ref="O197:O260" ca="1" si="33">CONCATENATE(C197,F197*12+G197)</f>
        <v>1482</v>
      </c>
      <c r="P197" s="20" t="str">
        <f t="shared" ref="P197:P260" si="34">CONCATENATE(C197,ROUND(I197,0))</f>
        <v>0</v>
      </c>
      <c r="Q197" s="20" t="e">
        <f ca="1">ROUND(VLOOKUP($O197,age!$A$2:$M$479,2,FALSE),1)</f>
        <v>#N/A</v>
      </c>
      <c r="R197" s="20" t="e">
        <f ca="1">ROUND(VLOOKUP($O197,age!$A$2:$M$479,3,FALSE),1)</f>
        <v>#N/A</v>
      </c>
      <c r="S197" s="20" t="e">
        <f ca="1">ROUND(VLOOKUP($O197,age!$A$2:$M$479,4,FALSE),1)</f>
        <v>#N/A</v>
      </c>
      <c r="T197" s="20" t="e">
        <f ca="1">ROUND(VLOOKUP($O197,age!$A$2:$M$479,5,FALSE),1)</f>
        <v>#N/A</v>
      </c>
      <c r="U197" s="20" t="e">
        <f ca="1">ROUND(VLOOKUP($O197,age!$A$2:$M$479,6,FALSE),1)</f>
        <v>#N/A</v>
      </c>
      <c r="V197" s="20" t="e">
        <f ca="1">ROUND(VLOOKUP($O197,age!$A$2:$M$479,7,FALSE),1)</f>
        <v>#N/A</v>
      </c>
      <c r="W197" s="20" t="e">
        <f ca="1">ROUND(VLOOKUP($O197,age!$A$2:$M$479,8,FALSE),1)</f>
        <v>#N/A</v>
      </c>
      <c r="X197" s="20" t="e">
        <f ca="1">ROUND(VLOOKUP($O197,age!$A$2:$M$479,9,FALSE),1)</f>
        <v>#N/A</v>
      </c>
      <c r="Y197" s="20" t="e">
        <f ca="1">ROUND(VLOOKUP($O197,age!$A$2:$M$479,10,FALSE),1)</f>
        <v>#N/A</v>
      </c>
      <c r="Z197" s="20" t="e">
        <f ca="1">ROUND(VLOOKUP($O197,age!$A$2:$M$479,11,FALSE),1)</f>
        <v>#N/A</v>
      </c>
      <c r="AA197" s="20" t="e">
        <f ca="1">ROUND(VLOOKUP($O197,age!$A$2:$M$479,12,FALSE),1)</f>
        <v>#N/A</v>
      </c>
      <c r="AB197" s="20" t="e">
        <f ca="1">ROUND(VLOOKUP($O197,age!$A$2:$M$479,13,FALSE),1)</f>
        <v>#N/A</v>
      </c>
      <c r="AC197" s="20" t="e">
        <f>ROUND(VLOOKUP($P197,ht!$A$2:$H$423,2,FALSE),1)</f>
        <v>#N/A</v>
      </c>
      <c r="AD197" s="38" t="e">
        <f>ROUND(VLOOKUP($P197,ht!$A$2:$H$423,3,FALSE),1)</f>
        <v>#N/A</v>
      </c>
      <c r="AE197" s="20" t="e">
        <f>ROUND(VLOOKUP($P197,ht!$A$2:$H$423,4,FALSE),1)</f>
        <v>#N/A</v>
      </c>
      <c r="AF197" s="20" t="e">
        <f>ROUND(VLOOKUP($P197,ht!$A$2:$H$423,5,FALSE),1)</f>
        <v>#N/A</v>
      </c>
      <c r="AG197" s="20" t="e">
        <f>ROUND(VLOOKUP($P197,ht!$A$2:$H$423,6,FALSE),1)</f>
        <v>#N/A</v>
      </c>
      <c r="AH197" s="20" t="e">
        <f>ROUND(VLOOKUP($P197,ht!$A$2:$H$423,7,FALSE),1)</f>
        <v>#N/A</v>
      </c>
      <c r="AI197" s="20" t="e">
        <f>ROUND(VLOOKUP($P197,ht!$A$2:$H$423,8,FALSE),1)</f>
        <v>#N/A</v>
      </c>
    </row>
    <row r="198" spans="1:35" x14ac:dyDescent="0.75">
      <c r="A198" s="4"/>
      <c r="B198" s="5"/>
      <c r="C198" s="6"/>
      <c r="D198" s="16"/>
      <c r="E198" s="6">
        <f t="shared" ca="1" si="27"/>
        <v>123.52054794520548</v>
      </c>
      <c r="F198" s="6">
        <f t="shared" ca="1" si="29"/>
        <v>123</v>
      </c>
      <c r="G198" s="6">
        <f t="shared" ca="1" si="30"/>
        <v>6</v>
      </c>
      <c r="H198" s="6"/>
      <c r="I198" s="6"/>
      <c r="J198" s="35" t="str">
        <f t="shared" ref="J198:J261" si="35">IF(H198=0,"",IF(H198&gt;V198,"น้ำหนักมากเกินเกณฑ์",IF(H198&gt;U198,"น้ำหนักค่อนข้างมาก",IF(H198&gt;=T198,"น้ำหนักตามเกณฑ์",IF(H198&gt;=S198,"น้ำหนักค่อนข้างน้อย","น้ำหนักน้อยกว่าเกณฑ์")))))</f>
        <v/>
      </c>
      <c r="K198" s="35" t="str">
        <f t="shared" si="31"/>
        <v/>
      </c>
      <c r="L198" s="35" t="str">
        <f t="shared" si="32"/>
        <v/>
      </c>
      <c r="M198" s="36" t="str">
        <f>Profile!$B$14</f>
        <v>700101-1</v>
      </c>
      <c r="N198" s="37">
        <f t="shared" ca="1" si="28"/>
        <v>45085</v>
      </c>
      <c r="O198" s="20" t="str">
        <f t="shared" ca="1" si="33"/>
        <v>1482</v>
      </c>
      <c r="P198" s="20" t="str">
        <f t="shared" si="34"/>
        <v>0</v>
      </c>
      <c r="Q198" s="20" t="e">
        <f ca="1">ROUND(VLOOKUP($O198,age!$A$2:$M$479,2,FALSE),1)</f>
        <v>#N/A</v>
      </c>
      <c r="R198" s="20" t="e">
        <f ca="1">ROUND(VLOOKUP($O198,age!$A$2:$M$479,3,FALSE),1)</f>
        <v>#N/A</v>
      </c>
      <c r="S198" s="20" t="e">
        <f ca="1">ROUND(VLOOKUP($O198,age!$A$2:$M$479,4,FALSE),1)</f>
        <v>#N/A</v>
      </c>
      <c r="T198" s="20" t="e">
        <f ca="1">ROUND(VLOOKUP($O198,age!$A$2:$M$479,5,FALSE),1)</f>
        <v>#N/A</v>
      </c>
      <c r="U198" s="20" t="e">
        <f ca="1">ROUND(VLOOKUP($O198,age!$A$2:$M$479,6,FALSE),1)</f>
        <v>#N/A</v>
      </c>
      <c r="V198" s="20" t="e">
        <f ca="1">ROUND(VLOOKUP($O198,age!$A$2:$M$479,7,FALSE),1)</f>
        <v>#N/A</v>
      </c>
      <c r="W198" s="20" t="e">
        <f ca="1">ROUND(VLOOKUP($O198,age!$A$2:$M$479,8,FALSE),1)</f>
        <v>#N/A</v>
      </c>
      <c r="X198" s="20" t="e">
        <f ca="1">ROUND(VLOOKUP($O198,age!$A$2:$M$479,9,FALSE),1)</f>
        <v>#N/A</v>
      </c>
      <c r="Y198" s="20" t="e">
        <f ca="1">ROUND(VLOOKUP($O198,age!$A$2:$M$479,10,FALSE),1)</f>
        <v>#N/A</v>
      </c>
      <c r="Z198" s="20" t="e">
        <f ca="1">ROUND(VLOOKUP($O198,age!$A$2:$M$479,11,FALSE),1)</f>
        <v>#N/A</v>
      </c>
      <c r="AA198" s="20" t="e">
        <f ca="1">ROUND(VLOOKUP($O198,age!$A$2:$M$479,12,FALSE),1)</f>
        <v>#N/A</v>
      </c>
      <c r="AB198" s="20" t="e">
        <f ca="1">ROUND(VLOOKUP($O198,age!$A$2:$M$479,13,FALSE),1)</f>
        <v>#N/A</v>
      </c>
      <c r="AC198" s="20" t="e">
        <f>ROUND(VLOOKUP($P198,ht!$A$2:$H$423,2,FALSE),1)</f>
        <v>#N/A</v>
      </c>
      <c r="AD198" s="38" t="e">
        <f>ROUND(VLOOKUP($P198,ht!$A$2:$H$423,3,FALSE),1)</f>
        <v>#N/A</v>
      </c>
      <c r="AE198" s="20" t="e">
        <f>ROUND(VLOOKUP($P198,ht!$A$2:$H$423,4,FALSE),1)</f>
        <v>#N/A</v>
      </c>
      <c r="AF198" s="20" t="e">
        <f>ROUND(VLOOKUP($P198,ht!$A$2:$H$423,5,FALSE),1)</f>
        <v>#N/A</v>
      </c>
      <c r="AG198" s="20" t="e">
        <f>ROUND(VLOOKUP($P198,ht!$A$2:$H$423,6,FALSE),1)</f>
        <v>#N/A</v>
      </c>
      <c r="AH198" s="20" t="e">
        <f>ROUND(VLOOKUP($P198,ht!$A$2:$H$423,7,FALSE),1)</f>
        <v>#N/A</v>
      </c>
      <c r="AI198" s="20" t="e">
        <f>ROUND(VLOOKUP($P198,ht!$A$2:$H$423,8,FALSE),1)</f>
        <v>#N/A</v>
      </c>
    </row>
    <row r="199" spans="1:35" x14ac:dyDescent="0.75">
      <c r="A199" s="4"/>
      <c r="B199" s="5"/>
      <c r="C199" s="6"/>
      <c r="D199" s="16"/>
      <c r="E199" s="6">
        <f t="shared" ca="1" si="27"/>
        <v>123.52054794520548</v>
      </c>
      <c r="F199" s="6">
        <f t="shared" ca="1" si="29"/>
        <v>123</v>
      </c>
      <c r="G199" s="6">
        <f t="shared" ca="1" si="30"/>
        <v>6</v>
      </c>
      <c r="H199" s="6"/>
      <c r="I199" s="6"/>
      <c r="J199" s="35" t="str">
        <f t="shared" si="35"/>
        <v/>
      </c>
      <c r="K199" s="35" t="str">
        <f t="shared" si="31"/>
        <v/>
      </c>
      <c r="L199" s="35" t="str">
        <f t="shared" si="32"/>
        <v/>
      </c>
      <c r="M199" s="36" t="str">
        <f>Profile!$B$14</f>
        <v>700101-1</v>
      </c>
      <c r="N199" s="37">
        <f t="shared" ca="1" si="28"/>
        <v>45085</v>
      </c>
      <c r="O199" s="20" t="str">
        <f t="shared" ca="1" si="33"/>
        <v>1482</v>
      </c>
      <c r="P199" s="20" t="str">
        <f t="shared" si="34"/>
        <v>0</v>
      </c>
      <c r="Q199" s="20" t="e">
        <f ca="1">ROUND(VLOOKUP($O199,age!$A$2:$M$479,2,FALSE),1)</f>
        <v>#N/A</v>
      </c>
      <c r="R199" s="20" t="e">
        <f ca="1">ROUND(VLOOKUP($O199,age!$A$2:$M$479,3,FALSE),1)</f>
        <v>#N/A</v>
      </c>
      <c r="S199" s="20" t="e">
        <f ca="1">ROUND(VLOOKUP($O199,age!$A$2:$M$479,4,FALSE),1)</f>
        <v>#N/A</v>
      </c>
      <c r="T199" s="20" t="e">
        <f ca="1">ROUND(VLOOKUP($O199,age!$A$2:$M$479,5,FALSE),1)</f>
        <v>#N/A</v>
      </c>
      <c r="U199" s="20" t="e">
        <f ca="1">ROUND(VLOOKUP($O199,age!$A$2:$M$479,6,FALSE),1)</f>
        <v>#N/A</v>
      </c>
      <c r="V199" s="20" t="e">
        <f ca="1">ROUND(VLOOKUP($O199,age!$A$2:$M$479,7,FALSE),1)</f>
        <v>#N/A</v>
      </c>
      <c r="W199" s="20" t="e">
        <f ca="1">ROUND(VLOOKUP($O199,age!$A$2:$M$479,8,FALSE),1)</f>
        <v>#N/A</v>
      </c>
      <c r="X199" s="20" t="e">
        <f ca="1">ROUND(VLOOKUP($O199,age!$A$2:$M$479,9,FALSE),1)</f>
        <v>#N/A</v>
      </c>
      <c r="Y199" s="20" t="e">
        <f ca="1">ROUND(VLOOKUP($O199,age!$A$2:$M$479,10,FALSE),1)</f>
        <v>#N/A</v>
      </c>
      <c r="Z199" s="20" t="e">
        <f ca="1">ROUND(VLOOKUP($O199,age!$A$2:$M$479,11,FALSE),1)</f>
        <v>#N/A</v>
      </c>
      <c r="AA199" s="20" t="e">
        <f ca="1">ROUND(VLOOKUP($O199,age!$A$2:$M$479,12,FALSE),1)</f>
        <v>#N/A</v>
      </c>
      <c r="AB199" s="20" t="e">
        <f ca="1">ROUND(VLOOKUP($O199,age!$A$2:$M$479,13,FALSE),1)</f>
        <v>#N/A</v>
      </c>
      <c r="AC199" s="20" t="e">
        <f>ROUND(VLOOKUP($P199,ht!$A$2:$H$423,2,FALSE),1)</f>
        <v>#N/A</v>
      </c>
      <c r="AD199" s="38" t="e">
        <f>ROUND(VLOOKUP($P199,ht!$A$2:$H$423,3,FALSE),1)</f>
        <v>#N/A</v>
      </c>
      <c r="AE199" s="20" t="e">
        <f>ROUND(VLOOKUP($P199,ht!$A$2:$H$423,4,FALSE),1)</f>
        <v>#N/A</v>
      </c>
      <c r="AF199" s="20" t="e">
        <f>ROUND(VLOOKUP($P199,ht!$A$2:$H$423,5,FALSE),1)</f>
        <v>#N/A</v>
      </c>
      <c r="AG199" s="20" t="e">
        <f>ROUND(VLOOKUP($P199,ht!$A$2:$H$423,6,FALSE),1)</f>
        <v>#N/A</v>
      </c>
      <c r="AH199" s="20" t="e">
        <f>ROUND(VLOOKUP($P199,ht!$A$2:$H$423,7,FALSE),1)</f>
        <v>#N/A</v>
      </c>
      <c r="AI199" s="20" t="e">
        <f>ROUND(VLOOKUP($P199,ht!$A$2:$H$423,8,FALSE),1)</f>
        <v>#N/A</v>
      </c>
    </row>
    <row r="200" spans="1:35" x14ac:dyDescent="0.75">
      <c r="A200" s="4"/>
      <c r="B200" s="5"/>
      <c r="C200" s="6"/>
      <c r="D200" s="16"/>
      <c r="E200" s="6">
        <f t="shared" ca="1" si="27"/>
        <v>123.52054794520548</v>
      </c>
      <c r="F200" s="6">
        <f t="shared" ca="1" si="29"/>
        <v>123</v>
      </c>
      <c r="G200" s="6">
        <f t="shared" ca="1" si="30"/>
        <v>6</v>
      </c>
      <c r="H200" s="6"/>
      <c r="I200" s="6"/>
      <c r="J200" s="35" t="str">
        <f t="shared" si="35"/>
        <v/>
      </c>
      <c r="K200" s="35" t="str">
        <f t="shared" si="31"/>
        <v/>
      </c>
      <c r="L200" s="35" t="str">
        <f t="shared" si="32"/>
        <v/>
      </c>
      <c r="M200" s="36" t="str">
        <f>Profile!$B$14</f>
        <v>700101-1</v>
      </c>
      <c r="N200" s="37">
        <f t="shared" ca="1" si="28"/>
        <v>45085</v>
      </c>
      <c r="O200" s="20" t="str">
        <f t="shared" ca="1" si="33"/>
        <v>1482</v>
      </c>
      <c r="P200" s="20" t="str">
        <f t="shared" si="34"/>
        <v>0</v>
      </c>
      <c r="Q200" s="20" t="e">
        <f ca="1">ROUND(VLOOKUP($O200,age!$A$2:$M$479,2,FALSE),1)</f>
        <v>#N/A</v>
      </c>
      <c r="R200" s="20" t="e">
        <f ca="1">ROUND(VLOOKUP($O200,age!$A$2:$M$479,3,FALSE),1)</f>
        <v>#N/A</v>
      </c>
      <c r="S200" s="20" t="e">
        <f ca="1">ROUND(VLOOKUP($O200,age!$A$2:$M$479,4,FALSE),1)</f>
        <v>#N/A</v>
      </c>
      <c r="T200" s="20" t="e">
        <f ca="1">ROUND(VLOOKUP($O200,age!$A$2:$M$479,5,FALSE),1)</f>
        <v>#N/A</v>
      </c>
      <c r="U200" s="20" t="e">
        <f ca="1">ROUND(VLOOKUP($O200,age!$A$2:$M$479,6,FALSE),1)</f>
        <v>#N/A</v>
      </c>
      <c r="V200" s="20" t="e">
        <f ca="1">ROUND(VLOOKUP($O200,age!$A$2:$M$479,7,FALSE),1)</f>
        <v>#N/A</v>
      </c>
      <c r="W200" s="20" t="e">
        <f ca="1">ROUND(VLOOKUP($O200,age!$A$2:$M$479,8,FALSE),1)</f>
        <v>#N/A</v>
      </c>
      <c r="X200" s="20" t="e">
        <f ca="1">ROUND(VLOOKUP($O200,age!$A$2:$M$479,9,FALSE),1)</f>
        <v>#N/A</v>
      </c>
      <c r="Y200" s="20" t="e">
        <f ca="1">ROUND(VLOOKUP($O200,age!$A$2:$M$479,10,FALSE),1)</f>
        <v>#N/A</v>
      </c>
      <c r="Z200" s="20" t="e">
        <f ca="1">ROUND(VLOOKUP($O200,age!$A$2:$M$479,11,FALSE),1)</f>
        <v>#N/A</v>
      </c>
      <c r="AA200" s="20" t="e">
        <f ca="1">ROUND(VLOOKUP($O200,age!$A$2:$M$479,12,FALSE),1)</f>
        <v>#N/A</v>
      </c>
      <c r="AB200" s="20" t="e">
        <f ca="1">ROUND(VLOOKUP($O200,age!$A$2:$M$479,13,FALSE),1)</f>
        <v>#N/A</v>
      </c>
      <c r="AC200" s="20" t="e">
        <f>ROUND(VLOOKUP($P200,ht!$A$2:$H$423,2,FALSE),1)</f>
        <v>#N/A</v>
      </c>
      <c r="AD200" s="38" t="e">
        <f>ROUND(VLOOKUP($P200,ht!$A$2:$H$423,3,FALSE),1)</f>
        <v>#N/A</v>
      </c>
      <c r="AE200" s="20" t="e">
        <f>ROUND(VLOOKUP($P200,ht!$A$2:$H$423,4,FALSE),1)</f>
        <v>#N/A</v>
      </c>
      <c r="AF200" s="20" t="e">
        <f>ROUND(VLOOKUP($P200,ht!$A$2:$H$423,5,FALSE),1)</f>
        <v>#N/A</v>
      </c>
      <c r="AG200" s="20" t="e">
        <f>ROUND(VLOOKUP($P200,ht!$A$2:$H$423,6,FALSE),1)</f>
        <v>#N/A</v>
      </c>
      <c r="AH200" s="20" t="e">
        <f>ROUND(VLOOKUP($P200,ht!$A$2:$H$423,7,FALSE),1)</f>
        <v>#N/A</v>
      </c>
      <c r="AI200" s="20" t="e">
        <f>ROUND(VLOOKUP($P200,ht!$A$2:$H$423,8,FALSE),1)</f>
        <v>#N/A</v>
      </c>
    </row>
    <row r="201" spans="1:35" x14ac:dyDescent="0.75">
      <c r="A201" s="4"/>
      <c r="B201" s="5"/>
      <c r="C201" s="6"/>
      <c r="D201" s="16"/>
      <c r="E201" s="6">
        <f t="shared" ca="1" si="27"/>
        <v>123.52054794520548</v>
      </c>
      <c r="F201" s="6">
        <f t="shared" ca="1" si="29"/>
        <v>123</v>
      </c>
      <c r="G201" s="6">
        <f t="shared" ca="1" si="30"/>
        <v>6</v>
      </c>
      <c r="H201" s="6"/>
      <c r="I201" s="6"/>
      <c r="J201" s="35" t="str">
        <f t="shared" si="35"/>
        <v/>
      </c>
      <c r="K201" s="35" t="str">
        <f t="shared" si="31"/>
        <v/>
      </c>
      <c r="L201" s="35" t="str">
        <f t="shared" si="32"/>
        <v/>
      </c>
      <c r="M201" s="36" t="str">
        <f>Profile!$B$14</f>
        <v>700101-1</v>
      </c>
      <c r="N201" s="37">
        <f t="shared" ca="1" si="28"/>
        <v>45085</v>
      </c>
      <c r="O201" s="20" t="str">
        <f t="shared" ca="1" si="33"/>
        <v>1482</v>
      </c>
      <c r="P201" s="20" t="str">
        <f t="shared" si="34"/>
        <v>0</v>
      </c>
      <c r="Q201" s="20" t="e">
        <f ca="1">ROUND(VLOOKUP($O201,age!$A$2:$M$479,2,FALSE),1)</f>
        <v>#N/A</v>
      </c>
      <c r="R201" s="20" t="e">
        <f ca="1">ROUND(VLOOKUP($O201,age!$A$2:$M$479,3,FALSE),1)</f>
        <v>#N/A</v>
      </c>
      <c r="S201" s="20" t="e">
        <f ca="1">ROUND(VLOOKUP($O201,age!$A$2:$M$479,4,FALSE),1)</f>
        <v>#N/A</v>
      </c>
      <c r="T201" s="20" t="e">
        <f ca="1">ROUND(VLOOKUP($O201,age!$A$2:$M$479,5,FALSE),1)</f>
        <v>#N/A</v>
      </c>
      <c r="U201" s="20" t="e">
        <f ca="1">ROUND(VLOOKUP($O201,age!$A$2:$M$479,6,FALSE),1)</f>
        <v>#N/A</v>
      </c>
      <c r="V201" s="20" t="e">
        <f ca="1">ROUND(VLOOKUP($O201,age!$A$2:$M$479,7,FALSE),1)</f>
        <v>#N/A</v>
      </c>
      <c r="W201" s="20" t="e">
        <f ca="1">ROUND(VLOOKUP($O201,age!$A$2:$M$479,8,FALSE),1)</f>
        <v>#N/A</v>
      </c>
      <c r="X201" s="20" t="e">
        <f ca="1">ROUND(VLOOKUP($O201,age!$A$2:$M$479,9,FALSE),1)</f>
        <v>#N/A</v>
      </c>
      <c r="Y201" s="20" t="e">
        <f ca="1">ROUND(VLOOKUP($O201,age!$A$2:$M$479,10,FALSE),1)</f>
        <v>#N/A</v>
      </c>
      <c r="Z201" s="20" t="e">
        <f ca="1">ROUND(VLOOKUP($O201,age!$A$2:$M$479,11,FALSE),1)</f>
        <v>#N/A</v>
      </c>
      <c r="AA201" s="20" t="e">
        <f ca="1">ROUND(VLOOKUP($O201,age!$A$2:$M$479,12,FALSE),1)</f>
        <v>#N/A</v>
      </c>
      <c r="AB201" s="20" t="e">
        <f ca="1">ROUND(VLOOKUP($O201,age!$A$2:$M$479,13,FALSE),1)</f>
        <v>#N/A</v>
      </c>
      <c r="AC201" s="20" t="e">
        <f>ROUND(VLOOKUP($P201,ht!$A$2:$H$423,2,FALSE),1)</f>
        <v>#N/A</v>
      </c>
      <c r="AD201" s="38" t="e">
        <f>ROUND(VLOOKUP($P201,ht!$A$2:$H$423,3,FALSE),1)</f>
        <v>#N/A</v>
      </c>
      <c r="AE201" s="20" t="e">
        <f>ROUND(VLOOKUP($P201,ht!$A$2:$H$423,4,FALSE),1)</f>
        <v>#N/A</v>
      </c>
      <c r="AF201" s="20" t="e">
        <f>ROUND(VLOOKUP($P201,ht!$A$2:$H$423,5,FALSE),1)</f>
        <v>#N/A</v>
      </c>
      <c r="AG201" s="20" t="e">
        <f>ROUND(VLOOKUP($P201,ht!$A$2:$H$423,6,FALSE),1)</f>
        <v>#N/A</v>
      </c>
      <c r="AH201" s="20" t="e">
        <f>ROUND(VLOOKUP($P201,ht!$A$2:$H$423,7,FALSE),1)</f>
        <v>#N/A</v>
      </c>
      <c r="AI201" s="20" t="e">
        <f>ROUND(VLOOKUP($P201,ht!$A$2:$H$423,8,FALSE),1)</f>
        <v>#N/A</v>
      </c>
    </row>
    <row r="202" spans="1:35" x14ac:dyDescent="0.75">
      <c r="A202" s="4"/>
      <c r="B202" s="5"/>
      <c r="C202" s="6"/>
      <c r="D202" s="16"/>
      <c r="E202" s="6">
        <f t="shared" ca="1" si="27"/>
        <v>123.52054794520548</v>
      </c>
      <c r="F202" s="6">
        <f t="shared" ca="1" si="29"/>
        <v>123</v>
      </c>
      <c r="G202" s="6">
        <f t="shared" ca="1" si="30"/>
        <v>6</v>
      </c>
      <c r="H202" s="6"/>
      <c r="I202" s="6"/>
      <c r="J202" s="35" t="str">
        <f t="shared" si="35"/>
        <v/>
      </c>
      <c r="K202" s="35" t="str">
        <f t="shared" si="31"/>
        <v/>
      </c>
      <c r="L202" s="35" t="str">
        <f t="shared" si="32"/>
        <v/>
      </c>
      <c r="M202" s="36" t="str">
        <f>Profile!$B$14</f>
        <v>700101-1</v>
      </c>
      <c r="N202" s="37">
        <f t="shared" ca="1" si="28"/>
        <v>45085</v>
      </c>
      <c r="O202" s="20" t="str">
        <f t="shared" ca="1" si="33"/>
        <v>1482</v>
      </c>
      <c r="P202" s="20" t="str">
        <f t="shared" si="34"/>
        <v>0</v>
      </c>
      <c r="Q202" s="20" t="e">
        <f ca="1">ROUND(VLOOKUP($O202,age!$A$2:$M$479,2,FALSE),1)</f>
        <v>#N/A</v>
      </c>
      <c r="R202" s="20" t="e">
        <f ca="1">ROUND(VLOOKUP($O202,age!$A$2:$M$479,3,FALSE),1)</f>
        <v>#N/A</v>
      </c>
      <c r="S202" s="20" t="e">
        <f ca="1">ROUND(VLOOKUP($O202,age!$A$2:$M$479,4,FALSE),1)</f>
        <v>#N/A</v>
      </c>
      <c r="T202" s="20" t="e">
        <f ca="1">ROUND(VLOOKUP($O202,age!$A$2:$M$479,5,FALSE),1)</f>
        <v>#N/A</v>
      </c>
      <c r="U202" s="20" t="e">
        <f ca="1">ROUND(VLOOKUP($O202,age!$A$2:$M$479,6,FALSE),1)</f>
        <v>#N/A</v>
      </c>
      <c r="V202" s="20" t="e">
        <f ca="1">ROUND(VLOOKUP($O202,age!$A$2:$M$479,7,FALSE),1)</f>
        <v>#N/A</v>
      </c>
      <c r="W202" s="20" t="e">
        <f ca="1">ROUND(VLOOKUP($O202,age!$A$2:$M$479,8,FALSE),1)</f>
        <v>#N/A</v>
      </c>
      <c r="X202" s="20" t="e">
        <f ca="1">ROUND(VLOOKUP($O202,age!$A$2:$M$479,9,FALSE),1)</f>
        <v>#N/A</v>
      </c>
      <c r="Y202" s="20" t="e">
        <f ca="1">ROUND(VLOOKUP($O202,age!$A$2:$M$479,10,FALSE),1)</f>
        <v>#N/A</v>
      </c>
      <c r="Z202" s="20" t="e">
        <f ca="1">ROUND(VLOOKUP($O202,age!$A$2:$M$479,11,FALSE),1)</f>
        <v>#N/A</v>
      </c>
      <c r="AA202" s="20" t="e">
        <f ca="1">ROUND(VLOOKUP($O202,age!$A$2:$M$479,12,FALSE),1)</f>
        <v>#N/A</v>
      </c>
      <c r="AB202" s="20" t="e">
        <f ca="1">ROUND(VLOOKUP($O202,age!$A$2:$M$479,13,FALSE),1)</f>
        <v>#N/A</v>
      </c>
      <c r="AC202" s="20" t="e">
        <f>ROUND(VLOOKUP($P202,ht!$A$2:$H$423,2,FALSE),1)</f>
        <v>#N/A</v>
      </c>
      <c r="AD202" s="38" t="e">
        <f>ROUND(VLOOKUP($P202,ht!$A$2:$H$423,3,FALSE),1)</f>
        <v>#N/A</v>
      </c>
      <c r="AE202" s="20" t="e">
        <f>ROUND(VLOOKUP($P202,ht!$A$2:$H$423,4,FALSE),1)</f>
        <v>#N/A</v>
      </c>
      <c r="AF202" s="20" t="e">
        <f>ROUND(VLOOKUP($P202,ht!$A$2:$H$423,5,FALSE),1)</f>
        <v>#N/A</v>
      </c>
      <c r="AG202" s="20" t="e">
        <f>ROUND(VLOOKUP($P202,ht!$A$2:$H$423,6,FALSE),1)</f>
        <v>#N/A</v>
      </c>
      <c r="AH202" s="20" t="e">
        <f>ROUND(VLOOKUP($P202,ht!$A$2:$H$423,7,FALSE),1)</f>
        <v>#N/A</v>
      </c>
      <c r="AI202" s="20" t="e">
        <f>ROUND(VLOOKUP($P202,ht!$A$2:$H$423,8,FALSE),1)</f>
        <v>#N/A</v>
      </c>
    </row>
    <row r="203" spans="1:35" x14ac:dyDescent="0.75">
      <c r="A203" s="4"/>
      <c r="B203" s="5"/>
      <c r="C203" s="6"/>
      <c r="D203" s="16"/>
      <c r="E203" s="6">
        <f t="shared" ca="1" si="27"/>
        <v>123.52054794520548</v>
      </c>
      <c r="F203" s="6">
        <f t="shared" ca="1" si="29"/>
        <v>123</v>
      </c>
      <c r="G203" s="6">
        <f t="shared" ca="1" si="30"/>
        <v>6</v>
      </c>
      <c r="H203" s="6"/>
      <c r="I203" s="6"/>
      <c r="J203" s="35" t="str">
        <f t="shared" si="35"/>
        <v/>
      </c>
      <c r="K203" s="35" t="str">
        <f t="shared" si="31"/>
        <v/>
      </c>
      <c r="L203" s="35" t="str">
        <f t="shared" si="32"/>
        <v/>
      </c>
      <c r="M203" s="36" t="str">
        <f>Profile!$B$14</f>
        <v>700101-1</v>
      </c>
      <c r="N203" s="37">
        <f t="shared" ca="1" si="28"/>
        <v>45085</v>
      </c>
      <c r="O203" s="20" t="str">
        <f t="shared" ca="1" si="33"/>
        <v>1482</v>
      </c>
      <c r="P203" s="20" t="str">
        <f t="shared" si="34"/>
        <v>0</v>
      </c>
      <c r="Q203" s="20" t="e">
        <f ca="1">ROUND(VLOOKUP($O203,age!$A$2:$M$479,2,FALSE),1)</f>
        <v>#N/A</v>
      </c>
      <c r="R203" s="20" t="e">
        <f ca="1">ROUND(VLOOKUP($O203,age!$A$2:$M$479,3,FALSE),1)</f>
        <v>#N/A</v>
      </c>
      <c r="S203" s="20" t="e">
        <f ca="1">ROUND(VLOOKUP($O203,age!$A$2:$M$479,4,FALSE),1)</f>
        <v>#N/A</v>
      </c>
      <c r="T203" s="20" t="e">
        <f ca="1">ROUND(VLOOKUP($O203,age!$A$2:$M$479,5,FALSE),1)</f>
        <v>#N/A</v>
      </c>
      <c r="U203" s="20" t="e">
        <f ca="1">ROUND(VLOOKUP($O203,age!$A$2:$M$479,6,FALSE),1)</f>
        <v>#N/A</v>
      </c>
      <c r="V203" s="20" t="e">
        <f ca="1">ROUND(VLOOKUP($O203,age!$A$2:$M$479,7,FALSE),1)</f>
        <v>#N/A</v>
      </c>
      <c r="W203" s="20" t="e">
        <f ca="1">ROUND(VLOOKUP($O203,age!$A$2:$M$479,8,FALSE),1)</f>
        <v>#N/A</v>
      </c>
      <c r="X203" s="20" t="e">
        <f ca="1">ROUND(VLOOKUP($O203,age!$A$2:$M$479,9,FALSE),1)</f>
        <v>#N/A</v>
      </c>
      <c r="Y203" s="20" t="e">
        <f ca="1">ROUND(VLOOKUP($O203,age!$A$2:$M$479,10,FALSE),1)</f>
        <v>#N/A</v>
      </c>
      <c r="Z203" s="20" t="e">
        <f ca="1">ROUND(VLOOKUP($O203,age!$A$2:$M$479,11,FALSE),1)</f>
        <v>#N/A</v>
      </c>
      <c r="AA203" s="20" t="e">
        <f ca="1">ROUND(VLOOKUP($O203,age!$A$2:$M$479,12,FALSE),1)</f>
        <v>#N/A</v>
      </c>
      <c r="AB203" s="20" t="e">
        <f ca="1">ROUND(VLOOKUP($O203,age!$A$2:$M$479,13,FALSE),1)</f>
        <v>#N/A</v>
      </c>
      <c r="AC203" s="20" t="e">
        <f>ROUND(VLOOKUP($P203,ht!$A$2:$H$423,2,FALSE),1)</f>
        <v>#N/A</v>
      </c>
      <c r="AD203" s="38" t="e">
        <f>ROUND(VLOOKUP($P203,ht!$A$2:$H$423,3,FALSE),1)</f>
        <v>#N/A</v>
      </c>
      <c r="AE203" s="20" t="e">
        <f>ROUND(VLOOKUP($P203,ht!$A$2:$H$423,4,FALSE),1)</f>
        <v>#N/A</v>
      </c>
      <c r="AF203" s="20" t="e">
        <f>ROUND(VLOOKUP($P203,ht!$A$2:$H$423,5,FALSE),1)</f>
        <v>#N/A</v>
      </c>
      <c r="AG203" s="20" t="e">
        <f>ROUND(VLOOKUP($P203,ht!$A$2:$H$423,6,FALSE),1)</f>
        <v>#N/A</v>
      </c>
      <c r="AH203" s="20" t="e">
        <f>ROUND(VLOOKUP($P203,ht!$A$2:$H$423,7,FALSE),1)</f>
        <v>#N/A</v>
      </c>
      <c r="AI203" s="20" t="e">
        <f>ROUND(VLOOKUP($P203,ht!$A$2:$H$423,8,FALSE),1)</f>
        <v>#N/A</v>
      </c>
    </row>
    <row r="204" spans="1:35" x14ac:dyDescent="0.75">
      <c r="A204" s="4"/>
      <c r="B204" s="5"/>
      <c r="C204" s="6"/>
      <c r="D204" s="16"/>
      <c r="E204" s="6">
        <f t="shared" ca="1" si="27"/>
        <v>123.52054794520548</v>
      </c>
      <c r="F204" s="6">
        <f t="shared" ca="1" si="29"/>
        <v>123</v>
      </c>
      <c r="G204" s="6">
        <f t="shared" ca="1" si="30"/>
        <v>6</v>
      </c>
      <c r="H204" s="6"/>
      <c r="I204" s="6"/>
      <c r="J204" s="35" t="str">
        <f t="shared" si="35"/>
        <v/>
      </c>
      <c r="K204" s="35" t="str">
        <f t="shared" si="31"/>
        <v/>
      </c>
      <c r="L204" s="35" t="str">
        <f t="shared" si="32"/>
        <v/>
      </c>
      <c r="M204" s="36" t="str">
        <f>Profile!$B$14</f>
        <v>700101-1</v>
      </c>
      <c r="N204" s="37">
        <f t="shared" ca="1" si="28"/>
        <v>45085</v>
      </c>
      <c r="O204" s="20" t="str">
        <f t="shared" ca="1" si="33"/>
        <v>1482</v>
      </c>
      <c r="P204" s="20" t="str">
        <f t="shared" si="34"/>
        <v>0</v>
      </c>
      <c r="Q204" s="20" t="e">
        <f ca="1">ROUND(VLOOKUP($O204,age!$A$2:$M$479,2,FALSE),1)</f>
        <v>#N/A</v>
      </c>
      <c r="R204" s="20" t="e">
        <f ca="1">ROUND(VLOOKUP($O204,age!$A$2:$M$479,3,FALSE),1)</f>
        <v>#N/A</v>
      </c>
      <c r="S204" s="20" t="e">
        <f ca="1">ROUND(VLOOKUP($O204,age!$A$2:$M$479,4,FALSE),1)</f>
        <v>#N/A</v>
      </c>
      <c r="T204" s="20" t="e">
        <f ca="1">ROUND(VLOOKUP($O204,age!$A$2:$M$479,5,FALSE),1)</f>
        <v>#N/A</v>
      </c>
      <c r="U204" s="20" t="e">
        <f ca="1">ROUND(VLOOKUP($O204,age!$A$2:$M$479,6,FALSE),1)</f>
        <v>#N/A</v>
      </c>
      <c r="V204" s="20" t="e">
        <f ca="1">ROUND(VLOOKUP($O204,age!$A$2:$M$479,7,FALSE),1)</f>
        <v>#N/A</v>
      </c>
      <c r="W204" s="20" t="e">
        <f ca="1">ROUND(VLOOKUP($O204,age!$A$2:$M$479,8,FALSE),1)</f>
        <v>#N/A</v>
      </c>
      <c r="X204" s="20" t="e">
        <f ca="1">ROUND(VLOOKUP($O204,age!$A$2:$M$479,9,FALSE),1)</f>
        <v>#N/A</v>
      </c>
      <c r="Y204" s="20" t="e">
        <f ca="1">ROUND(VLOOKUP($O204,age!$A$2:$M$479,10,FALSE),1)</f>
        <v>#N/A</v>
      </c>
      <c r="Z204" s="20" t="e">
        <f ca="1">ROUND(VLOOKUP($O204,age!$A$2:$M$479,11,FALSE),1)</f>
        <v>#N/A</v>
      </c>
      <c r="AA204" s="20" t="e">
        <f ca="1">ROUND(VLOOKUP($O204,age!$A$2:$M$479,12,FALSE),1)</f>
        <v>#N/A</v>
      </c>
      <c r="AB204" s="20" t="e">
        <f ca="1">ROUND(VLOOKUP($O204,age!$A$2:$M$479,13,FALSE),1)</f>
        <v>#N/A</v>
      </c>
      <c r="AC204" s="20" t="e">
        <f>ROUND(VLOOKUP($P204,ht!$A$2:$H$423,2,FALSE),1)</f>
        <v>#N/A</v>
      </c>
      <c r="AD204" s="38" t="e">
        <f>ROUND(VLOOKUP($P204,ht!$A$2:$H$423,3,FALSE),1)</f>
        <v>#N/A</v>
      </c>
      <c r="AE204" s="20" t="e">
        <f>ROUND(VLOOKUP($P204,ht!$A$2:$H$423,4,FALSE),1)</f>
        <v>#N/A</v>
      </c>
      <c r="AF204" s="20" t="e">
        <f>ROUND(VLOOKUP($P204,ht!$A$2:$H$423,5,FALSE),1)</f>
        <v>#N/A</v>
      </c>
      <c r="AG204" s="20" t="e">
        <f>ROUND(VLOOKUP($P204,ht!$A$2:$H$423,6,FALSE),1)</f>
        <v>#N/A</v>
      </c>
      <c r="AH204" s="20" t="e">
        <f>ROUND(VLOOKUP($P204,ht!$A$2:$H$423,7,FALSE),1)</f>
        <v>#N/A</v>
      </c>
      <c r="AI204" s="20" t="e">
        <f>ROUND(VLOOKUP($P204,ht!$A$2:$H$423,8,FALSE),1)</f>
        <v>#N/A</v>
      </c>
    </row>
    <row r="205" spans="1:35" x14ac:dyDescent="0.75">
      <c r="A205" s="4"/>
      <c r="B205" s="5"/>
      <c r="C205" s="6"/>
      <c r="D205" s="16"/>
      <c r="E205" s="6">
        <f t="shared" ca="1" si="27"/>
        <v>123.52054794520548</v>
      </c>
      <c r="F205" s="6">
        <f t="shared" ca="1" si="29"/>
        <v>123</v>
      </c>
      <c r="G205" s="6">
        <f t="shared" ca="1" si="30"/>
        <v>6</v>
      </c>
      <c r="H205" s="6"/>
      <c r="I205" s="6"/>
      <c r="J205" s="35" t="str">
        <f t="shared" si="35"/>
        <v/>
      </c>
      <c r="K205" s="35" t="str">
        <f t="shared" si="31"/>
        <v/>
      </c>
      <c r="L205" s="35" t="str">
        <f t="shared" si="32"/>
        <v/>
      </c>
      <c r="M205" s="36" t="str">
        <f>Profile!$B$14</f>
        <v>700101-1</v>
      </c>
      <c r="N205" s="37">
        <f t="shared" ca="1" si="28"/>
        <v>45085</v>
      </c>
      <c r="O205" s="20" t="str">
        <f t="shared" ca="1" si="33"/>
        <v>1482</v>
      </c>
      <c r="P205" s="20" t="str">
        <f t="shared" si="34"/>
        <v>0</v>
      </c>
      <c r="Q205" s="20" t="e">
        <f ca="1">ROUND(VLOOKUP($O205,age!$A$2:$M$479,2,FALSE),1)</f>
        <v>#N/A</v>
      </c>
      <c r="R205" s="20" t="e">
        <f ca="1">ROUND(VLOOKUP($O205,age!$A$2:$M$479,3,FALSE),1)</f>
        <v>#N/A</v>
      </c>
      <c r="S205" s="20" t="e">
        <f ca="1">ROUND(VLOOKUP($O205,age!$A$2:$M$479,4,FALSE),1)</f>
        <v>#N/A</v>
      </c>
      <c r="T205" s="20" t="e">
        <f ca="1">ROUND(VLOOKUP($O205,age!$A$2:$M$479,5,FALSE),1)</f>
        <v>#N/A</v>
      </c>
      <c r="U205" s="20" t="e">
        <f ca="1">ROUND(VLOOKUP($O205,age!$A$2:$M$479,6,FALSE),1)</f>
        <v>#N/A</v>
      </c>
      <c r="V205" s="20" t="e">
        <f ca="1">ROUND(VLOOKUP($O205,age!$A$2:$M$479,7,FALSE),1)</f>
        <v>#N/A</v>
      </c>
      <c r="W205" s="20" t="e">
        <f ca="1">ROUND(VLOOKUP($O205,age!$A$2:$M$479,8,FALSE),1)</f>
        <v>#N/A</v>
      </c>
      <c r="X205" s="20" t="e">
        <f ca="1">ROUND(VLOOKUP($O205,age!$A$2:$M$479,9,FALSE),1)</f>
        <v>#N/A</v>
      </c>
      <c r="Y205" s="20" t="e">
        <f ca="1">ROUND(VLOOKUP($O205,age!$A$2:$M$479,10,FALSE),1)</f>
        <v>#N/A</v>
      </c>
      <c r="Z205" s="20" t="e">
        <f ca="1">ROUND(VLOOKUP($O205,age!$A$2:$M$479,11,FALSE),1)</f>
        <v>#N/A</v>
      </c>
      <c r="AA205" s="20" t="e">
        <f ca="1">ROUND(VLOOKUP($O205,age!$A$2:$M$479,12,FALSE),1)</f>
        <v>#N/A</v>
      </c>
      <c r="AB205" s="20" t="e">
        <f ca="1">ROUND(VLOOKUP($O205,age!$A$2:$M$479,13,FALSE),1)</f>
        <v>#N/A</v>
      </c>
      <c r="AC205" s="20" t="e">
        <f>ROUND(VLOOKUP($P205,ht!$A$2:$H$423,2,FALSE),1)</f>
        <v>#N/A</v>
      </c>
      <c r="AD205" s="38" t="e">
        <f>ROUND(VLOOKUP($P205,ht!$A$2:$H$423,3,FALSE),1)</f>
        <v>#N/A</v>
      </c>
      <c r="AE205" s="20" t="e">
        <f>ROUND(VLOOKUP($P205,ht!$A$2:$H$423,4,FALSE),1)</f>
        <v>#N/A</v>
      </c>
      <c r="AF205" s="20" t="e">
        <f>ROUND(VLOOKUP($P205,ht!$A$2:$H$423,5,FALSE),1)</f>
        <v>#N/A</v>
      </c>
      <c r="AG205" s="20" t="e">
        <f>ROUND(VLOOKUP($P205,ht!$A$2:$H$423,6,FALSE),1)</f>
        <v>#N/A</v>
      </c>
      <c r="AH205" s="20" t="e">
        <f>ROUND(VLOOKUP($P205,ht!$A$2:$H$423,7,FALSE),1)</f>
        <v>#N/A</v>
      </c>
      <c r="AI205" s="20" t="e">
        <f>ROUND(VLOOKUP($P205,ht!$A$2:$H$423,8,FALSE),1)</f>
        <v>#N/A</v>
      </c>
    </row>
    <row r="206" spans="1:35" x14ac:dyDescent="0.75">
      <c r="A206" s="4"/>
      <c r="B206" s="5"/>
      <c r="C206" s="6"/>
      <c r="D206" s="16"/>
      <c r="E206" s="6">
        <f t="shared" ca="1" si="27"/>
        <v>123.52054794520548</v>
      </c>
      <c r="F206" s="6">
        <f t="shared" ca="1" si="29"/>
        <v>123</v>
      </c>
      <c r="G206" s="6">
        <f t="shared" ca="1" si="30"/>
        <v>6</v>
      </c>
      <c r="H206" s="6"/>
      <c r="I206" s="6"/>
      <c r="J206" s="35" t="str">
        <f t="shared" si="35"/>
        <v/>
      </c>
      <c r="K206" s="35" t="str">
        <f t="shared" si="31"/>
        <v/>
      </c>
      <c r="L206" s="35" t="str">
        <f t="shared" si="32"/>
        <v/>
      </c>
      <c r="M206" s="36" t="str">
        <f>Profile!$B$14</f>
        <v>700101-1</v>
      </c>
      <c r="N206" s="37">
        <f t="shared" ca="1" si="28"/>
        <v>45085</v>
      </c>
      <c r="O206" s="20" t="str">
        <f t="shared" ca="1" si="33"/>
        <v>1482</v>
      </c>
      <c r="P206" s="20" t="str">
        <f t="shared" si="34"/>
        <v>0</v>
      </c>
      <c r="Q206" s="20" t="e">
        <f ca="1">ROUND(VLOOKUP($O206,age!$A$2:$M$479,2,FALSE),1)</f>
        <v>#N/A</v>
      </c>
      <c r="R206" s="20" t="e">
        <f ca="1">ROUND(VLOOKUP($O206,age!$A$2:$M$479,3,FALSE),1)</f>
        <v>#N/A</v>
      </c>
      <c r="S206" s="20" t="e">
        <f ca="1">ROUND(VLOOKUP($O206,age!$A$2:$M$479,4,FALSE),1)</f>
        <v>#N/A</v>
      </c>
      <c r="T206" s="20" t="e">
        <f ca="1">ROUND(VLOOKUP($O206,age!$A$2:$M$479,5,FALSE),1)</f>
        <v>#N/A</v>
      </c>
      <c r="U206" s="20" t="e">
        <f ca="1">ROUND(VLOOKUP($O206,age!$A$2:$M$479,6,FALSE),1)</f>
        <v>#N/A</v>
      </c>
      <c r="V206" s="20" t="e">
        <f ca="1">ROUND(VLOOKUP($O206,age!$A$2:$M$479,7,FALSE),1)</f>
        <v>#N/A</v>
      </c>
      <c r="W206" s="20" t="e">
        <f ca="1">ROUND(VLOOKUP($O206,age!$A$2:$M$479,8,FALSE),1)</f>
        <v>#N/A</v>
      </c>
      <c r="X206" s="20" t="e">
        <f ca="1">ROUND(VLOOKUP($O206,age!$A$2:$M$479,9,FALSE),1)</f>
        <v>#N/A</v>
      </c>
      <c r="Y206" s="20" t="e">
        <f ca="1">ROUND(VLOOKUP($O206,age!$A$2:$M$479,10,FALSE),1)</f>
        <v>#N/A</v>
      </c>
      <c r="Z206" s="20" t="e">
        <f ca="1">ROUND(VLOOKUP($O206,age!$A$2:$M$479,11,FALSE),1)</f>
        <v>#N/A</v>
      </c>
      <c r="AA206" s="20" t="e">
        <f ca="1">ROUND(VLOOKUP($O206,age!$A$2:$M$479,12,FALSE),1)</f>
        <v>#N/A</v>
      </c>
      <c r="AB206" s="20" t="e">
        <f ca="1">ROUND(VLOOKUP($O206,age!$A$2:$M$479,13,FALSE),1)</f>
        <v>#N/A</v>
      </c>
      <c r="AC206" s="20" t="e">
        <f>ROUND(VLOOKUP($P206,ht!$A$2:$H$423,2,FALSE),1)</f>
        <v>#N/A</v>
      </c>
      <c r="AD206" s="38" t="e">
        <f>ROUND(VLOOKUP($P206,ht!$A$2:$H$423,3,FALSE),1)</f>
        <v>#N/A</v>
      </c>
      <c r="AE206" s="20" t="e">
        <f>ROUND(VLOOKUP($P206,ht!$A$2:$H$423,4,FALSE),1)</f>
        <v>#N/A</v>
      </c>
      <c r="AF206" s="20" t="e">
        <f>ROUND(VLOOKUP($P206,ht!$A$2:$H$423,5,FALSE),1)</f>
        <v>#N/A</v>
      </c>
      <c r="AG206" s="20" t="e">
        <f>ROUND(VLOOKUP($P206,ht!$A$2:$H$423,6,FALSE),1)</f>
        <v>#N/A</v>
      </c>
      <c r="AH206" s="20" t="e">
        <f>ROUND(VLOOKUP($P206,ht!$A$2:$H$423,7,FALSE),1)</f>
        <v>#N/A</v>
      </c>
      <c r="AI206" s="20" t="e">
        <f>ROUND(VLOOKUP($P206,ht!$A$2:$H$423,8,FALSE),1)</f>
        <v>#N/A</v>
      </c>
    </row>
    <row r="207" spans="1:35" x14ac:dyDescent="0.75">
      <c r="A207" s="4"/>
      <c r="B207" s="5"/>
      <c r="C207" s="6"/>
      <c r="D207" s="16"/>
      <c r="E207" s="6">
        <f t="shared" ca="1" si="27"/>
        <v>123.52054794520548</v>
      </c>
      <c r="F207" s="6">
        <f t="shared" ca="1" si="29"/>
        <v>123</v>
      </c>
      <c r="G207" s="6">
        <f t="shared" ca="1" si="30"/>
        <v>6</v>
      </c>
      <c r="H207" s="6"/>
      <c r="I207" s="6"/>
      <c r="J207" s="35" t="str">
        <f t="shared" si="35"/>
        <v/>
      </c>
      <c r="K207" s="35" t="str">
        <f t="shared" si="31"/>
        <v/>
      </c>
      <c r="L207" s="35" t="str">
        <f t="shared" si="32"/>
        <v/>
      </c>
      <c r="M207" s="36" t="str">
        <f>Profile!$B$14</f>
        <v>700101-1</v>
      </c>
      <c r="N207" s="37">
        <f t="shared" ca="1" si="28"/>
        <v>45085</v>
      </c>
      <c r="O207" s="20" t="str">
        <f t="shared" ca="1" si="33"/>
        <v>1482</v>
      </c>
      <c r="P207" s="20" t="str">
        <f t="shared" si="34"/>
        <v>0</v>
      </c>
      <c r="Q207" s="20" t="e">
        <f ca="1">ROUND(VLOOKUP($O207,age!$A$2:$M$479,2,FALSE),1)</f>
        <v>#N/A</v>
      </c>
      <c r="R207" s="20" t="e">
        <f ca="1">ROUND(VLOOKUP($O207,age!$A$2:$M$479,3,FALSE),1)</f>
        <v>#N/A</v>
      </c>
      <c r="S207" s="20" t="e">
        <f ca="1">ROUND(VLOOKUP($O207,age!$A$2:$M$479,4,FALSE),1)</f>
        <v>#N/A</v>
      </c>
      <c r="T207" s="20" t="e">
        <f ca="1">ROUND(VLOOKUP($O207,age!$A$2:$M$479,5,FALSE),1)</f>
        <v>#N/A</v>
      </c>
      <c r="U207" s="20" t="e">
        <f ca="1">ROUND(VLOOKUP($O207,age!$A$2:$M$479,6,FALSE),1)</f>
        <v>#N/A</v>
      </c>
      <c r="V207" s="20" t="e">
        <f ca="1">ROUND(VLOOKUP($O207,age!$A$2:$M$479,7,FALSE),1)</f>
        <v>#N/A</v>
      </c>
      <c r="W207" s="20" t="e">
        <f ca="1">ROUND(VLOOKUP($O207,age!$A$2:$M$479,8,FALSE),1)</f>
        <v>#N/A</v>
      </c>
      <c r="X207" s="20" t="e">
        <f ca="1">ROUND(VLOOKUP($O207,age!$A$2:$M$479,9,FALSE),1)</f>
        <v>#N/A</v>
      </c>
      <c r="Y207" s="20" t="e">
        <f ca="1">ROUND(VLOOKUP($O207,age!$A$2:$M$479,10,FALSE),1)</f>
        <v>#N/A</v>
      </c>
      <c r="Z207" s="20" t="e">
        <f ca="1">ROUND(VLOOKUP($O207,age!$A$2:$M$479,11,FALSE),1)</f>
        <v>#N/A</v>
      </c>
      <c r="AA207" s="20" t="e">
        <f ca="1">ROUND(VLOOKUP($O207,age!$A$2:$M$479,12,FALSE),1)</f>
        <v>#N/A</v>
      </c>
      <c r="AB207" s="20" t="e">
        <f ca="1">ROUND(VLOOKUP($O207,age!$A$2:$M$479,13,FALSE),1)</f>
        <v>#N/A</v>
      </c>
      <c r="AC207" s="20" t="e">
        <f>ROUND(VLOOKUP($P207,ht!$A$2:$H$423,2,FALSE),1)</f>
        <v>#N/A</v>
      </c>
      <c r="AD207" s="38" t="e">
        <f>ROUND(VLOOKUP($P207,ht!$A$2:$H$423,3,FALSE),1)</f>
        <v>#N/A</v>
      </c>
      <c r="AE207" s="20" t="e">
        <f>ROUND(VLOOKUP($P207,ht!$A$2:$H$423,4,FALSE),1)</f>
        <v>#N/A</v>
      </c>
      <c r="AF207" s="20" t="e">
        <f>ROUND(VLOOKUP($P207,ht!$A$2:$H$423,5,FALSE),1)</f>
        <v>#N/A</v>
      </c>
      <c r="AG207" s="20" t="e">
        <f>ROUND(VLOOKUP($P207,ht!$A$2:$H$423,6,FALSE),1)</f>
        <v>#N/A</v>
      </c>
      <c r="AH207" s="20" t="e">
        <f>ROUND(VLOOKUP($P207,ht!$A$2:$H$423,7,FALSE),1)</f>
        <v>#N/A</v>
      </c>
      <c r="AI207" s="20" t="e">
        <f>ROUND(VLOOKUP($P207,ht!$A$2:$H$423,8,FALSE),1)</f>
        <v>#N/A</v>
      </c>
    </row>
    <row r="208" spans="1:35" x14ac:dyDescent="0.75">
      <c r="A208" s="4"/>
      <c r="B208" s="5"/>
      <c r="C208" s="6"/>
      <c r="D208" s="16"/>
      <c r="E208" s="6">
        <f t="shared" ca="1" si="27"/>
        <v>123.52054794520548</v>
      </c>
      <c r="F208" s="6">
        <f t="shared" ca="1" si="29"/>
        <v>123</v>
      </c>
      <c r="G208" s="6">
        <f t="shared" ca="1" si="30"/>
        <v>6</v>
      </c>
      <c r="H208" s="6"/>
      <c r="I208" s="6"/>
      <c r="J208" s="35" t="str">
        <f t="shared" si="35"/>
        <v/>
      </c>
      <c r="K208" s="35" t="str">
        <f t="shared" si="31"/>
        <v/>
      </c>
      <c r="L208" s="35" t="str">
        <f t="shared" si="32"/>
        <v/>
      </c>
      <c r="M208" s="36" t="str">
        <f>Profile!$B$14</f>
        <v>700101-1</v>
      </c>
      <c r="N208" s="37">
        <f t="shared" ca="1" si="28"/>
        <v>45085</v>
      </c>
      <c r="O208" s="20" t="str">
        <f t="shared" ca="1" si="33"/>
        <v>1482</v>
      </c>
      <c r="P208" s="20" t="str">
        <f t="shared" si="34"/>
        <v>0</v>
      </c>
      <c r="Q208" s="20" t="e">
        <f ca="1">ROUND(VLOOKUP($O208,age!$A$2:$M$479,2,FALSE),1)</f>
        <v>#N/A</v>
      </c>
      <c r="R208" s="20" t="e">
        <f ca="1">ROUND(VLOOKUP($O208,age!$A$2:$M$479,3,FALSE),1)</f>
        <v>#N/A</v>
      </c>
      <c r="S208" s="20" t="e">
        <f ca="1">ROUND(VLOOKUP($O208,age!$A$2:$M$479,4,FALSE),1)</f>
        <v>#N/A</v>
      </c>
      <c r="T208" s="20" t="e">
        <f ca="1">ROUND(VLOOKUP($O208,age!$A$2:$M$479,5,FALSE),1)</f>
        <v>#N/A</v>
      </c>
      <c r="U208" s="20" t="e">
        <f ca="1">ROUND(VLOOKUP($O208,age!$A$2:$M$479,6,FALSE),1)</f>
        <v>#N/A</v>
      </c>
      <c r="V208" s="20" t="e">
        <f ca="1">ROUND(VLOOKUP($O208,age!$A$2:$M$479,7,FALSE),1)</f>
        <v>#N/A</v>
      </c>
      <c r="W208" s="20" t="e">
        <f ca="1">ROUND(VLOOKUP($O208,age!$A$2:$M$479,8,FALSE),1)</f>
        <v>#N/A</v>
      </c>
      <c r="X208" s="20" t="e">
        <f ca="1">ROUND(VLOOKUP($O208,age!$A$2:$M$479,9,FALSE),1)</f>
        <v>#N/A</v>
      </c>
      <c r="Y208" s="20" t="e">
        <f ca="1">ROUND(VLOOKUP($O208,age!$A$2:$M$479,10,FALSE),1)</f>
        <v>#N/A</v>
      </c>
      <c r="Z208" s="20" t="e">
        <f ca="1">ROUND(VLOOKUP($O208,age!$A$2:$M$479,11,FALSE),1)</f>
        <v>#N/A</v>
      </c>
      <c r="AA208" s="20" t="e">
        <f ca="1">ROUND(VLOOKUP($O208,age!$A$2:$M$479,12,FALSE),1)</f>
        <v>#N/A</v>
      </c>
      <c r="AB208" s="20" t="e">
        <f ca="1">ROUND(VLOOKUP($O208,age!$A$2:$M$479,13,FALSE),1)</f>
        <v>#N/A</v>
      </c>
      <c r="AC208" s="20" t="e">
        <f>ROUND(VLOOKUP($P208,ht!$A$2:$H$423,2,FALSE),1)</f>
        <v>#N/A</v>
      </c>
      <c r="AD208" s="38" t="e">
        <f>ROUND(VLOOKUP($P208,ht!$A$2:$H$423,3,FALSE),1)</f>
        <v>#N/A</v>
      </c>
      <c r="AE208" s="20" t="e">
        <f>ROUND(VLOOKUP($P208,ht!$A$2:$H$423,4,FALSE),1)</f>
        <v>#N/A</v>
      </c>
      <c r="AF208" s="20" t="e">
        <f>ROUND(VLOOKUP($P208,ht!$A$2:$H$423,5,FALSE),1)</f>
        <v>#N/A</v>
      </c>
      <c r="AG208" s="20" t="e">
        <f>ROUND(VLOOKUP($P208,ht!$A$2:$H$423,6,FALSE),1)</f>
        <v>#N/A</v>
      </c>
      <c r="AH208" s="20" t="e">
        <f>ROUND(VLOOKUP($P208,ht!$A$2:$H$423,7,FALSE),1)</f>
        <v>#N/A</v>
      </c>
      <c r="AI208" s="20" t="e">
        <f>ROUND(VLOOKUP($P208,ht!$A$2:$H$423,8,FALSE),1)</f>
        <v>#N/A</v>
      </c>
    </row>
    <row r="209" spans="1:35" x14ac:dyDescent="0.75">
      <c r="A209" s="4"/>
      <c r="B209" s="5"/>
      <c r="C209" s="6"/>
      <c r="D209" s="16"/>
      <c r="E209" s="6">
        <f t="shared" ca="1" si="27"/>
        <v>123.52054794520548</v>
      </c>
      <c r="F209" s="6">
        <f t="shared" ca="1" si="29"/>
        <v>123</v>
      </c>
      <c r="G209" s="6">
        <f t="shared" ca="1" si="30"/>
        <v>6</v>
      </c>
      <c r="H209" s="6"/>
      <c r="I209" s="6"/>
      <c r="J209" s="35" t="str">
        <f t="shared" si="35"/>
        <v/>
      </c>
      <c r="K209" s="35" t="str">
        <f t="shared" si="31"/>
        <v/>
      </c>
      <c r="L209" s="35" t="str">
        <f t="shared" si="32"/>
        <v/>
      </c>
      <c r="M209" s="36" t="str">
        <f>Profile!$B$14</f>
        <v>700101-1</v>
      </c>
      <c r="N209" s="37">
        <f t="shared" ca="1" si="28"/>
        <v>45085</v>
      </c>
      <c r="O209" s="20" t="str">
        <f t="shared" ca="1" si="33"/>
        <v>1482</v>
      </c>
      <c r="P209" s="20" t="str">
        <f t="shared" si="34"/>
        <v>0</v>
      </c>
      <c r="Q209" s="20" t="e">
        <f ca="1">ROUND(VLOOKUP($O209,age!$A$2:$M$479,2,FALSE),1)</f>
        <v>#N/A</v>
      </c>
      <c r="R209" s="20" t="e">
        <f ca="1">ROUND(VLOOKUP($O209,age!$A$2:$M$479,3,FALSE),1)</f>
        <v>#N/A</v>
      </c>
      <c r="S209" s="20" t="e">
        <f ca="1">ROUND(VLOOKUP($O209,age!$A$2:$M$479,4,FALSE),1)</f>
        <v>#N/A</v>
      </c>
      <c r="T209" s="20" t="e">
        <f ca="1">ROUND(VLOOKUP($O209,age!$A$2:$M$479,5,FALSE),1)</f>
        <v>#N/A</v>
      </c>
      <c r="U209" s="20" t="e">
        <f ca="1">ROUND(VLOOKUP($O209,age!$A$2:$M$479,6,FALSE),1)</f>
        <v>#N/A</v>
      </c>
      <c r="V209" s="20" t="e">
        <f ca="1">ROUND(VLOOKUP($O209,age!$A$2:$M$479,7,FALSE),1)</f>
        <v>#N/A</v>
      </c>
      <c r="W209" s="20" t="e">
        <f ca="1">ROUND(VLOOKUP($O209,age!$A$2:$M$479,8,FALSE),1)</f>
        <v>#N/A</v>
      </c>
      <c r="X209" s="20" t="e">
        <f ca="1">ROUND(VLOOKUP($O209,age!$A$2:$M$479,9,FALSE),1)</f>
        <v>#N/A</v>
      </c>
      <c r="Y209" s="20" t="e">
        <f ca="1">ROUND(VLOOKUP($O209,age!$A$2:$M$479,10,FALSE),1)</f>
        <v>#N/A</v>
      </c>
      <c r="Z209" s="20" t="e">
        <f ca="1">ROUND(VLOOKUP($O209,age!$A$2:$M$479,11,FALSE),1)</f>
        <v>#N/A</v>
      </c>
      <c r="AA209" s="20" t="e">
        <f ca="1">ROUND(VLOOKUP($O209,age!$A$2:$M$479,12,FALSE),1)</f>
        <v>#N/A</v>
      </c>
      <c r="AB209" s="20" t="e">
        <f ca="1">ROUND(VLOOKUP($O209,age!$A$2:$M$479,13,FALSE),1)</f>
        <v>#N/A</v>
      </c>
      <c r="AC209" s="20" t="e">
        <f>ROUND(VLOOKUP($P209,ht!$A$2:$H$423,2,FALSE),1)</f>
        <v>#N/A</v>
      </c>
      <c r="AD209" s="38" t="e">
        <f>ROUND(VLOOKUP($P209,ht!$A$2:$H$423,3,FALSE),1)</f>
        <v>#N/A</v>
      </c>
      <c r="AE209" s="20" t="e">
        <f>ROUND(VLOOKUP($P209,ht!$A$2:$H$423,4,FALSE),1)</f>
        <v>#N/A</v>
      </c>
      <c r="AF209" s="20" t="e">
        <f>ROUND(VLOOKUP($P209,ht!$A$2:$H$423,5,FALSE),1)</f>
        <v>#N/A</v>
      </c>
      <c r="AG209" s="20" t="e">
        <f>ROUND(VLOOKUP($P209,ht!$A$2:$H$423,6,FALSE),1)</f>
        <v>#N/A</v>
      </c>
      <c r="AH209" s="20" t="e">
        <f>ROUND(VLOOKUP($P209,ht!$A$2:$H$423,7,FALSE),1)</f>
        <v>#N/A</v>
      </c>
      <c r="AI209" s="20" t="e">
        <f>ROUND(VLOOKUP($P209,ht!$A$2:$H$423,8,FALSE),1)</f>
        <v>#N/A</v>
      </c>
    </row>
    <row r="210" spans="1:35" x14ac:dyDescent="0.75">
      <c r="A210" s="4"/>
      <c r="B210" s="5"/>
      <c r="C210" s="6"/>
      <c r="D210" s="16"/>
      <c r="E210" s="6">
        <f t="shared" ca="1" si="27"/>
        <v>123.52054794520548</v>
      </c>
      <c r="F210" s="6">
        <f t="shared" ca="1" si="29"/>
        <v>123</v>
      </c>
      <c r="G210" s="6">
        <f t="shared" ca="1" si="30"/>
        <v>6</v>
      </c>
      <c r="H210" s="6"/>
      <c r="I210" s="6"/>
      <c r="J210" s="35" t="str">
        <f t="shared" si="35"/>
        <v/>
      </c>
      <c r="K210" s="35" t="str">
        <f t="shared" si="31"/>
        <v/>
      </c>
      <c r="L210" s="35" t="str">
        <f t="shared" si="32"/>
        <v/>
      </c>
      <c r="M210" s="36" t="str">
        <f>Profile!$B$14</f>
        <v>700101-1</v>
      </c>
      <c r="N210" s="37">
        <f t="shared" ca="1" si="28"/>
        <v>45085</v>
      </c>
      <c r="O210" s="20" t="str">
        <f t="shared" ca="1" si="33"/>
        <v>1482</v>
      </c>
      <c r="P210" s="20" t="str">
        <f t="shared" si="34"/>
        <v>0</v>
      </c>
      <c r="Q210" s="20" t="e">
        <f ca="1">ROUND(VLOOKUP($O210,age!$A$2:$M$479,2,FALSE),1)</f>
        <v>#N/A</v>
      </c>
      <c r="R210" s="20" t="e">
        <f ca="1">ROUND(VLOOKUP($O210,age!$A$2:$M$479,3,FALSE),1)</f>
        <v>#N/A</v>
      </c>
      <c r="S210" s="20" t="e">
        <f ca="1">ROUND(VLOOKUP($O210,age!$A$2:$M$479,4,FALSE),1)</f>
        <v>#N/A</v>
      </c>
      <c r="T210" s="20" t="e">
        <f ca="1">ROUND(VLOOKUP($O210,age!$A$2:$M$479,5,FALSE),1)</f>
        <v>#N/A</v>
      </c>
      <c r="U210" s="20" t="e">
        <f ca="1">ROUND(VLOOKUP($O210,age!$A$2:$M$479,6,FALSE),1)</f>
        <v>#N/A</v>
      </c>
      <c r="V210" s="20" t="e">
        <f ca="1">ROUND(VLOOKUP($O210,age!$A$2:$M$479,7,FALSE),1)</f>
        <v>#N/A</v>
      </c>
      <c r="W210" s="20" t="e">
        <f ca="1">ROUND(VLOOKUP($O210,age!$A$2:$M$479,8,FALSE),1)</f>
        <v>#N/A</v>
      </c>
      <c r="X210" s="20" t="e">
        <f ca="1">ROUND(VLOOKUP($O210,age!$A$2:$M$479,9,FALSE),1)</f>
        <v>#N/A</v>
      </c>
      <c r="Y210" s="20" t="e">
        <f ca="1">ROUND(VLOOKUP($O210,age!$A$2:$M$479,10,FALSE),1)</f>
        <v>#N/A</v>
      </c>
      <c r="Z210" s="20" t="e">
        <f ca="1">ROUND(VLOOKUP($O210,age!$A$2:$M$479,11,FALSE),1)</f>
        <v>#N/A</v>
      </c>
      <c r="AA210" s="20" t="e">
        <f ca="1">ROUND(VLOOKUP($O210,age!$A$2:$M$479,12,FALSE),1)</f>
        <v>#N/A</v>
      </c>
      <c r="AB210" s="20" t="e">
        <f ca="1">ROUND(VLOOKUP($O210,age!$A$2:$M$479,13,FALSE),1)</f>
        <v>#N/A</v>
      </c>
      <c r="AC210" s="20" t="e">
        <f>ROUND(VLOOKUP($P210,ht!$A$2:$H$423,2,FALSE),1)</f>
        <v>#N/A</v>
      </c>
      <c r="AD210" s="38" t="e">
        <f>ROUND(VLOOKUP($P210,ht!$A$2:$H$423,3,FALSE),1)</f>
        <v>#N/A</v>
      </c>
      <c r="AE210" s="20" t="e">
        <f>ROUND(VLOOKUP($P210,ht!$A$2:$H$423,4,FALSE),1)</f>
        <v>#N/A</v>
      </c>
      <c r="AF210" s="20" t="e">
        <f>ROUND(VLOOKUP($P210,ht!$A$2:$H$423,5,FALSE),1)</f>
        <v>#N/A</v>
      </c>
      <c r="AG210" s="20" t="e">
        <f>ROUND(VLOOKUP($P210,ht!$A$2:$H$423,6,FALSE),1)</f>
        <v>#N/A</v>
      </c>
      <c r="AH210" s="20" t="e">
        <f>ROUND(VLOOKUP($P210,ht!$A$2:$H$423,7,FALSE),1)</f>
        <v>#N/A</v>
      </c>
      <c r="AI210" s="20" t="e">
        <f>ROUND(VLOOKUP($P210,ht!$A$2:$H$423,8,FALSE),1)</f>
        <v>#N/A</v>
      </c>
    </row>
    <row r="211" spans="1:35" x14ac:dyDescent="0.75">
      <c r="A211" s="4"/>
      <c r="B211" s="5"/>
      <c r="C211" s="6"/>
      <c r="D211" s="16"/>
      <c r="E211" s="6">
        <f t="shared" ca="1" si="27"/>
        <v>123.52054794520548</v>
      </c>
      <c r="F211" s="6">
        <f t="shared" ca="1" si="29"/>
        <v>123</v>
      </c>
      <c r="G211" s="6">
        <f t="shared" ca="1" si="30"/>
        <v>6</v>
      </c>
      <c r="H211" s="6"/>
      <c r="I211" s="6"/>
      <c r="J211" s="35" t="str">
        <f t="shared" si="35"/>
        <v/>
      </c>
      <c r="K211" s="35" t="str">
        <f t="shared" si="31"/>
        <v/>
      </c>
      <c r="L211" s="35" t="str">
        <f t="shared" si="32"/>
        <v/>
      </c>
      <c r="M211" s="36" t="str">
        <f>Profile!$B$14</f>
        <v>700101-1</v>
      </c>
      <c r="N211" s="37">
        <f t="shared" ca="1" si="28"/>
        <v>45085</v>
      </c>
      <c r="O211" s="20" t="str">
        <f t="shared" ca="1" si="33"/>
        <v>1482</v>
      </c>
      <c r="P211" s="20" t="str">
        <f t="shared" si="34"/>
        <v>0</v>
      </c>
      <c r="Q211" s="20" t="e">
        <f ca="1">ROUND(VLOOKUP($O211,age!$A$2:$M$479,2,FALSE),1)</f>
        <v>#N/A</v>
      </c>
      <c r="R211" s="20" t="e">
        <f ca="1">ROUND(VLOOKUP($O211,age!$A$2:$M$479,3,FALSE),1)</f>
        <v>#N/A</v>
      </c>
      <c r="S211" s="20" t="e">
        <f ca="1">ROUND(VLOOKUP($O211,age!$A$2:$M$479,4,FALSE),1)</f>
        <v>#N/A</v>
      </c>
      <c r="T211" s="20" t="e">
        <f ca="1">ROUND(VLOOKUP($O211,age!$A$2:$M$479,5,FALSE),1)</f>
        <v>#N/A</v>
      </c>
      <c r="U211" s="20" t="e">
        <f ca="1">ROUND(VLOOKUP($O211,age!$A$2:$M$479,6,FALSE),1)</f>
        <v>#N/A</v>
      </c>
      <c r="V211" s="20" t="e">
        <f ca="1">ROUND(VLOOKUP($O211,age!$A$2:$M$479,7,FALSE),1)</f>
        <v>#N/A</v>
      </c>
      <c r="W211" s="20" t="e">
        <f ca="1">ROUND(VLOOKUP($O211,age!$A$2:$M$479,8,FALSE),1)</f>
        <v>#N/A</v>
      </c>
      <c r="X211" s="20" t="e">
        <f ca="1">ROUND(VLOOKUP($O211,age!$A$2:$M$479,9,FALSE),1)</f>
        <v>#N/A</v>
      </c>
      <c r="Y211" s="20" t="e">
        <f ca="1">ROUND(VLOOKUP($O211,age!$A$2:$M$479,10,FALSE),1)</f>
        <v>#N/A</v>
      </c>
      <c r="Z211" s="20" t="e">
        <f ca="1">ROUND(VLOOKUP($O211,age!$A$2:$M$479,11,FALSE),1)</f>
        <v>#N/A</v>
      </c>
      <c r="AA211" s="20" t="e">
        <f ca="1">ROUND(VLOOKUP($O211,age!$A$2:$M$479,12,FALSE),1)</f>
        <v>#N/A</v>
      </c>
      <c r="AB211" s="20" t="e">
        <f ca="1">ROUND(VLOOKUP($O211,age!$A$2:$M$479,13,FALSE),1)</f>
        <v>#N/A</v>
      </c>
      <c r="AC211" s="20" t="e">
        <f>ROUND(VLOOKUP($P211,ht!$A$2:$H$423,2,FALSE),1)</f>
        <v>#N/A</v>
      </c>
      <c r="AD211" s="38" t="e">
        <f>ROUND(VLOOKUP($P211,ht!$A$2:$H$423,3,FALSE),1)</f>
        <v>#N/A</v>
      </c>
      <c r="AE211" s="20" t="e">
        <f>ROUND(VLOOKUP($P211,ht!$A$2:$H$423,4,FALSE),1)</f>
        <v>#N/A</v>
      </c>
      <c r="AF211" s="20" t="e">
        <f>ROUND(VLOOKUP($P211,ht!$A$2:$H$423,5,FALSE),1)</f>
        <v>#N/A</v>
      </c>
      <c r="AG211" s="20" t="e">
        <f>ROUND(VLOOKUP($P211,ht!$A$2:$H$423,6,FALSE),1)</f>
        <v>#N/A</v>
      </c>
      <c r="AH211" s="20" t="e">
        <f>ROUND(VLOOKUP($P211,ht!$A$2:$H$423,7,FALSE),1)</f>
        <v>#N/A</v>
      </c>
      <c r="AI211" s="20" t="e">
        <f>ROUND(VLOOKUP($P211,ht!$A$2:$H$423,8,FALSE),1)</f>
        <v>#N/A</v>
      </c>
    </row>
    <row r="212" spans="1:35" x14ac:dyDescent="0.75">
      <c r="A212" s="4"/>
      <c r="B212" s="5"/>
      <c r="C212" s="6"/>
      <c r="D212" s="16"/>
      <c r="E212" s="6">
        <f t="shared" ca="1" si="27"/>
        <v>123.52054794520548</v>
      </c>
      <c r="F212" s="6">
        <f t="shared" ca="1" si="29"/>
        <v>123</v>
      </c>
      <c r="G212" s="6">
        <f t="shared" ca="1" si="30"/>
        <v>6</v>
      </c>
      <c r="H212" s="6"/>
      <c r="I212" s="6"/>
      <c r="J212" s="35" t="str">
        <f t="shared" si="35"/>
        <v/>
      </c>
      <c r="K212" s="35" t="str">
        <f t="shared" si="31"/>
        <v/>
      </c>
      <c r="L212" s="35" t="str">
        <f t="shared" si="32"/>
        <v/>
      </c>
      <c r="M212" s="36" t="str">
        <f>Profile!$B$14</f>
        <v>700101-1</v>
      </c>
      <c r="N212" s="37">
        <f t="shared" ca="1" si="28"/>
        <v>45085</v>
      </c>
      <c r="O212" s="20" t="str">
        <f t="shared" ca="1" si="33"/>
        <v>1482</v>
      </c>
      <c r="P212" s="20" t="str">
        <f t="shared" si="34"/>
        <v>0</v>
      </c>
      <c r="Q212" s="20" t="e">
        <f ca="1">ROUND(VLOOKUP($O212,age!$A$2:$M$479,2,FALSE),1)</f>
        <v>#N/A</v>
      </c>
      <c r="R212" s="20" t="e">
        <f ca="1">ROUND(VLOOKUP($O212,age!$A$2:$M$479,3,FALSE),1)</f>
        <v>#N/A</v>
      </c>
      <c r="S212" s="20" t="e">
        <f ca="1">ROUND(VLOOKUP($O212,age!$A$2:$M$479,4,FALSE),1)</f>
        <v>#N/A</v>
      </c>
      <c r="T212" s="20" t="e">
        <f ca="1">ROUND(VLOOKUP($O212,age!$A$2:$M$479,5,FALSE),1)</f>
        <v>#N/A</v>
      </c>
      <c r="U212" s="20" t="e">
        <f ca="1">ROUND(VLOOKUP($O212,age!$A$2:$M$479,6,FALSE),1)</f>
        <v>#N/A</v>
      </c>
      <c r="V212" s="20" t="e">
        <f ca="1">ROUND(VLOOKUP($O212,age!$A$2:$M$479,7,FALSE),1)</f>
        <v>#N/A</v>
      </c>
      <c r="W212" s="20" t="e">
        <f ca="1">ROUND(VLOOKUP($O212,age!$A$2:$M$479,8,FALSE),1)</f>
        <v>#N/A</v>
      </c>
      <c r="X212" s="20" t="e">
        <f ca="1">ROUND(VLOOKUP($O212,age!$A$2:$M$479,9,FALSE),1)</f>
        <v>#N/A</v>
      </c>
      <c r="Y212" s="20" t="e">
        <f ca="1">ROUND(VLOOKUP($O212,age!$A$2:$M$479,10,FALSE),1)</f>
        <v>#N/A</v>
      </c>
      <c r="Z212" s="20" t="e">
        <f ca="1">ROUND(VLOOKUP($O212,age!$A$2:$M$479,11,FALSE),1)</f>
        <v>#N/A</v>
      </c>
      <c r="AA212" s="20" t="e">
        <f ca="1">ROUND(VLOOKUP($O212,age!$A$2:$M$479,12,FALSE),1)</f>
        <v>#N/A</v>
      </c>
      <c r="AB212" s="20" t="e">
        <f ca="1">ROUND(VLOOKUP($O212,age!$A$2:$M$479,13,FALSE),1)</f>
        <v>#N/A</v>
      </c>
      <c r="AC212" s="20" t="e">
        <f>ROUND(VLOOKUP($P212,ht!$A$2:$H$423,2,FALSE),1)</f>
        <v>#N/A</v>
      </c>
      <c r="AD212" s="38" t="e">
        <f>ROUND(VLOOKUP($P212,ht!$A$2:$H$423,3,FALSE),1)</f>
        <v>#N/A</v>
      </c>
      <c r="AE212" s="20" t="e">
        <f>ROUND(VLOOKUP($P212,ht!$A$2:$H$423,4,FALSE),1)</f>
        <v>#N/A</v>
      </c>
      <c r="AF212" s="20" t="e">
        <f>ROUND(VLOOKUP($P212,ht!$A$2:$H$423,5,FALSE),1)</f>
        <v>#N/A</v>
      </c>
      <c r="AG212" s="20" t="e">
        <f>ROUND(VLOOKUP($P212,ht!$A$2:$H$423,6,FALSE),1)</f>
        <v>#N/A</v>
      </c>
      <c r="AH212" s="20" t="e">
        <f>ROUND(VLOOKUP($P212,ht!$A$2:$H$423,7,FALSE),1)</f>
        <v>#N/A</v>
      </c>
      <c r="AI212" s="20" t="e">
        <f>ROUND(VLOOKUP($P212,ht!$A$2:$H$423,8,FALSE),1)</f>
        <v>#N/A</v>
      </c>
    </row>
    <row r="213" spans="1:35" x14ac:dyDescent="0.75">
      <c r="A213" s="4"/>
      <c r="B213" s="5"/>
      <c r="C213" s="6"/>
      <c r="D213" s="16"/>
      <c r="E213" s="6">
        <f t="shared" ca="1" si="27"/>
        <v>123.52054794520548</v>
      </c>
      <c r="F213" s="6">
        <f t="shared" ca="1" si="29"/>
        <v>123</v>
      </c>
      <c r="G213" s="6">
        <f t="shared" ca="1" si="30"/>
        <v>6</v>
      </c>
      <c r="H213" s="6"/>
      <c r="I213" s="6"/>
      <c r="J213" s="35" t="str">
        <f t="shared" si="35"/>
        <v/>
      </c>
      <c r="K213" s="35" t="str">
        <f t="shared" si="31"/>
        <v/>
      </c>
      <c r="L213" s="35" t="str">
        <f t="shared" si="32"/>
        <v/>
      </c>
      <c r="M213" s="36" t="str">
        <f>Profile!$B$14</f>
        <v>700101-1</v>
      </c>
      <c r="N213" s="37">
        <f t="shared" ca="1" si="28"/>
        <v>45085</v>
      </c>
      <c r="O213" s="20" t="str">
        <f t="shared" ca="1" si="33"/>
        <v>1482</v>
      </c>
      <c r="P213" s="20" t="str">
        <f t="shared" si="34"/>
        <v>0</v>
      </c>
      <c r="Q213" s="20" t="e">
        <f ca="1">ROUND(VLOOKUP($O213,age!$A$2:$M$479,2,FALSE),1)</f>
        <v>#N/A</v>
      </c>
      <c r="R213" s="20" t="e">
        <f ca="1">ROUND(VLOOKUP($O213,age!$A$2:$M$479,3,FALSE),1)</f>
        <v>#N/A</v>
      </c>
      <c r="S213" s="20" t="e">
        <f ca="1">ROUND(VLOOKUP($O213,age!$A$2:$M$479,4,FALSE),1)</f>
        <v>#N/A</v>
      </c>
      <c r="T213" s="20" t="e">
        <f ca="1">ROUND(VLOOKUP($O213,age!$A$2:$M$479,5,FALSE),1)</f>
        <v>#N/A</v>
      </c>
      <c r="U213" s="20" t="e">
        <f ca="1">ROUND(VLOOKUP($O213,age!$A$2:$M$479,6,FALSE),1)</f>
        <v>#N/A</v>
      </c>
      <c r="V213" s="20" t="e">
        <f ca="1">ROUND(VLOOKUP($O213,age!$A$2:$M$479,7,FALSE),1)</f>
        <v>#N/A</v>
      </c>
      <c r="W213" s="20" t="e">
        <f ca="1">ROUND(VLOOKUP($O213,age!$A$2:$M$479,8,FALSE),1)</f>
        <v>#N/A</v>
      </c>
      <c r="X213" s="20" t="e">
        <f ca="1">ROUND(VLOOKUP($O213,age!$A$2:$M$479,9,FALSE),1)</f>
        <v>#N/A</v>
      </c>
      <c r="Y213" s="20" t="e">
        <f ca="1">ROUND(VLOOKUP($O213,age!$A$2:$M$479,10,FALSE),1)</f>
        <v>#N/A</v>
      </c>
      <c r="Z213" s="20" t="e">
        <f ca="1">ROUND(VLOOKUP($O213,age!$A$2:$M$479,11,FALSE),1)</f>
        <v>#N/A</v>
      </c>
      <c r="AA213" s="20" t="e">
        <f ca="1">ROUND(VLOOKUP($O213,age!$A$2:$M$479,12,FALSE),1)</f>
        <v>#N/A</v>
      </c>
      <c r="AB213" s="20" t="e">
        <f ca="1">ROUND(VLOOKUP($O213,age!$A$2:$M$479,13,FALSE),1)</f>
        <v>#N/A</v>
      </c>
      <c r="AC213" s="20" t="e">
        <f>ROUND(VLOOKUP($P213,ht!$A$2:$H$423,2,FALSE),1)</f>
        <v>#N/A</v>
      </c>
      <c r="AD213" s="38" t="e">
        <f>ROUND(VLOOKUP($P213,ht!$A$2:$H$423,3,FALSE),1)</f>
        <v>#N/A</v>
      </c>
      <c r="AE213" s="20" t="e">
        <f>ROUND(VLOOKUP($P213,ht!$A$2:$H$423,4,FALSE),1)</f>
        <v>#N/A</v>
      </c>
      <c r="AF213" s="20" t="e">
        <f>ROUND(VLOOKUP($P213,ht!$A$2:$H$423,5,FALSE),1)</f>
        <v>#N/A</v>
      </c>
      <c r="AG213" s="20" t="e">
        <f>ROUND(VLOOKUP($P213,ht!$A$2:$H$423,6,FALSE),1)</f>
        <v>#N/A</v>
      </c>
      <c r="AH213" s="20" t="e">
        <f>ROUND(VLOOKUP($P213,ht!$A$2:$H$423,7,FALSE),1)</f>
        <v>#N/A</v>
      </c>
      <c r="AI213" s="20" t="e">
        <f>ROUND(VLOOKUP($P213,ht!$A$2:$H$423,8,FALSE),1)</f>
        <v>#N/A</v>
      </c>
    </row>
    <row r="214" spans="1:35" x14ac:dyDescent="0.75">
      <c r="A214" s="4"/>
      <c r="B214" s="5"/>
      <c r="C214" s="6"/>
      <c r="D214" s="16"/>
      <c r="E214" s="6">
        <f t="shared" ca="1" si="27"/>
        <v>123.52054794520548</v>
      </c>
      <c r="F214" s="6">
        <f t="shared" ca="1" si="29"/>
        <v>123</v>
      </c>
      <c r="G214" s="6">
        <f t="shared" ca="1" si="30"/>
        <v>6</v>
      </c>
      <c r="H214" s="6"/>
      <c r="I214" s="6"/>
      <c r="J214" s="35" t="str">
        <f t="shared" si="35"/>
        <v/>
      </c>
      <c r="K214" s="35" t="str">
        <f t="shared" si="31"/>
        <v/>
      </c>
      <c r="L214" s="35" t="str">
        <f t="shared" si="32"/>
        <v/>
      </c>
      <c r="M214" s="36" t="str">
        <f>Profile!$B$14</f>
        <v>700101-1</v>
      </c>
      <c r="N214" s="37">
        <f t="shared" ca="1" si="28"/>
        <v>45085</v>
      </c>
      <c r="O214" s="20" t="str">
        <f t="shared" ca="1" si="33"/>
        <v>1482</v>
      </c>
      <c r="P214" s="20" t="str">
        <f t="shared" si="34"/>
        <v>0</v>
      </c>
      <c r="Q214" s="20" t="e">
        <f ca="1">ROUND(VLOOKUP($O214,age!$A$2:$M$479,2,FALSE),1)</f>
        <v>#N/A</v>
      </c>
      <c r="R214" s="20" t="e">
        <f ca="1">ROUND(VLOOKUP($O214,age!$A$2:$M$479,3,FALSE),1)</f>
        <v>#N/A</v>
      </c>
      <c r="S214" s="20" t="e">
        <f ca="1">ROUND(VLOOKUP($O214,age!$A$2:$M$479,4,FALSE),1)</f>
        <v>#N/A</v>
      </c>
      <c r="T214" s="20" t="e">
        <f ca="1">ROUND(VLOOKUP($O214,age!$A$2:$M$479,5,FALSE),1)</f>
        <v>#N/A</v>
      </c>
      <c r="U214" s="20" t="e">
        <f ca="1">ROUND(VLOOKUP($O214,age!$A$2:$M$479,6,FALSE),1)</f>
        <v>#N/A</v>
      </c>
      <c r="V214" s="20" t="e">
        <f ca="1">ROUND(VLOOKUP($O214,age!$A$2:$M$479,7,FALSE),1)</f>
        <v>#N/A</v>
      </c>
      <c r="W214" s="20" t="e">
        <f ca="1">ROUND(VLOOKUP($O214,age!$A$2:$M$479,8,FALSE),1)</f>
        <v>#N/A</v>
      </c>
      <c r="X214" s="20" t="e">
        <f ca="1">ROUND(VLOOKUP($O214,age!$A$2:$M$479,9,FALSE),1)</f>
        <v>#N/A</v>
      </c>
      <c r="Y214" s="20" t="e">
        <f ca="1">ROUND(VLOOKUP($O214,age!$A$2:$M$479,10,FALSE),1)</f>
        <v>#N/A</v>
      </c>
      <c r="Z214" s="20" t="e">
        <f ca="1">ROUND(VLOOKUP($O214,age!$A$2:$M$479,11,FALSE),1)</f>
        <v>#N/A</v>
      </c>
      <c r="AA214" s="20" t="e">
        <f ca="1">ROUND(VLOOKUP($O214,age!$A$2:$M$479,12,FALSE),1)</f>
        <v>#N/A</v>
      </c>
      <c r="AB214" s="20" t="e">
        <f ca="1">ROUND(VLOOKUP($O214,age!$A$2:$M$479,13,FALSE),1)</f>
        <v>#N/A</v>
      </c>
      <c r="AC214" s="20" t="e">
        <f>ROUND(VLOOKUP($P214,ht!$A$2:$H$423,2,FALSE),1)</f>
        <v>#N/A</v>
      </c>
      <c r="AD214" s="38" t="e">
        <f>ROUND(VLOOKUP($P214,ht!$A$2:$H$423,3,FALSE),1)</f>
        <v>#N/A</v>
      </c>
      <c r="AE214" s="20" t="e">
        <f>ROUND(VLOOKUP($P214,ht!$A$2:$H$423,4,FALSE),1)</f>
        <v>#N/A</v>
      </c>
      <c r="AF214" s="20" t="e">
        <f>ROUND(VLOOKUP($P214,ht!$A$2:$H$423,5,FALSE),1)</f>
        <v>#N/A</v>
      </c>
      <c r="AG214" s="20" t="e">
        <f>ROUND(VLOOKUP($P214,ht!$A$2:$H$423,6,FALSE),1)</f>
        <v>#N/A</v>
      </c>
      <c r="AH214" s="20" t="e">
        <f>ROUND(VLOOKUP($P214,ht!$A$2:$H$423,7,FALSE),1)</f>
        <v>#N/A</v>
      </c>
      <c r="AI214" s="20" t="e">
        <f>ROUND(VLOOKUP($P214,ht!$A$2:$H$423,8,FALSE),1)</f>
        <v>#N/A</v>
      </c>
    </row>
    <row r="215" spans="1:35" x14ac:dyDescent="0.75">
      <c r="A215" s="4"/>
      <c r="B215" s="5"/>
      <c r="C215" s="6"/>
      <c r="D215" s="16"/>
      <c r="E215" s="6">
        <f t="shared" ca="1" si="27"/>
        <v>123.52054794520548</v>
      </c>
      <c r="F215" s="6">
        <f t="shared" ca="1" si="29"/>
        <v>123</v>
      </c>
      <c r="G215" s="6">
        <f t="shared" ca="1" si="30"/>
        <v>6</v>
      </c>
      <c r="H215" s="6"/>
      <c r="I215" s="6"/>
      <c r="J215" s="35" t="str">
        <f t="shared" si="35"/>
        <v/>
      </c>
      <c r="K215" s="35" t="str">
        <f t="shared" si="31"/>
        <v/>
      </c>
      <c r="L215" s="35" t="str">
        <f t="shared" si="32"/>
        <v/>
      </c>
      <c r="M215" s="36" t="str">
        <f>Profile!$B$14</f>
        <v>700101-1</v>
      </c>
      <c r="N215" s="37">
        <f t="shared" ca="1" si="28"/>
        <v>45085</v>
      </c>
      <c r="O215" s="20" t="str">
        <f t="shared" ca="1" si="33"/>
        <v>1482</v>
      </c>
      <c r="P215" s="20" t="str">
        <f t="shared" si="34"/>
        <v>0</v>
      </c>
      <c r="Q215" s="20" t="e">
        <f ca="1">ROUND(VLOOKUP($O215,age!$A$2:$M$479,2,FALSE),1)</f>
        <v>#N/A</v>
      </c>
      <c r="R215" s="20" t="e">
        <f ca="1">ROUND(VLOOKUP($O215,age!$A$2:$M$479,3,FALSE),1)</f>
        <v>#N/A</v>
      </c>
      <c r="S215" s="20" t="e">
        <f ca="1">ROUND(VLOOKUP($O215,age!$A$2:$M$479,4,FALSE),1)</f>
        <v>#N/A</v>
      </c>
      <c r="T215" s="20" t="e">
        <f ca="1">ROUND(VLOOKUP($O215,age!$A$2:$M$479,5,FALSE),1)</f>
        <v>#N/A</v>
      </c>
      <c r="U215" s="20" t="e">
        <f ca="1">ROUND(VLOOKUP($O215,age!$A$2:$M$479,6,FALSE),1)</f>
        <v>#N/A</v>
      </c>
      <c r="V215" s="20" t="e">
        <f ca="1">ROUND(VLOOKUP($O215,age!$A$2:$M$479,7,FALSE),1)</f>
        <v>#N/A</v>
      </c>
      <c r="W215" s="20" t="e">
        <f ca="1">ROUND(VLOOKUP($O215,age!$A$2:$M$479,8,FALSE),1)</f>
        <v>#N/A</v>
      </c>
      <c r="X215" s="20" t="e">
        <f ca="1">ROUND(VLOOKUP($O215,age!$A$2:$M$479,9,FALSE),1)</f>
        <v>#N/A</v>
      </c>
      <c r="Y215" s="20" t="e">
        <f ca="1">ROUND(VLOOKUP($O215,age!$A$2:$M$479,10,FALSE),1)</f>
        <v>#N/A</v>
      </c>
      <c r="Z215" s="20" t="e">
        <f ca="1">ROUND(VLOOKUP($O215,age!$A$2:$M$479,11,FALSE),1)</f>
        <v>#N/A</v>
      </c>
      <c r="AA215" s="20" t="e">
        <f ca="1">ROUND(VLOOKUP($O215,age!$A$2:$M$479,12,FALSE),1)</f>
        <v>#N/A</v>
      </c>
      <c r="AB215" s="20" t="e">
        <f ca="1">ROUND(VLOOKUP($O215,age!$A$2:$M$479,13,FALSE),1)</f>
        <v>#N/A</v>
      </c>
      <c r="AC215" s="20" t="e">
        <f>ROUND(VLOOKUP($P215,ht!$A$2:$H$423,2,FALSE),1)</f>
        <v>#N/A</v>
      </c>
      <c r="AD215" s="38" t="e">
        <f>ROUND(VLOOKUP($P215,ht!$A$2:$H$423,3,FALSE),1)</f>
        <v>#N/A</v>
      </c>
      <c r="AE215" s="20" t="e">
        <f>ROUND(VLOOKUP($P215,ht!$A$2:$H$423,4,FALSE),1)</f>
        <v>#N/A</v>
      </c>
      <c r="AF215" s="20" t="e">
        <f>ROUND(VLOOKUP($P215,ht!$A$2:$H$423,5,FALSE),1)</f>
        <v>#N/A</v>
      </c>
      <c r="AG215" s="20" t="e">
        <f>ROUND(VLOOKUP($P215,ht!$A$2:$H$423,6,FALSE),1)</f>
        <v>#N/A</v>
      </c>
      <c r="AH215" s="20" t="e">
        <f>ROUND(VLOOKUP($P215,ht!$A$2:$H$423,7,FALSE),1)</f>
        <v>#N/A</v>
      </c>
      <c r="AI215" s="20" t="e">
        <f>ROUND(VLOOKUP($P215,ht!$A$2:$H$423,8,FALSE),1)</f>
        <v>#N/A</v>
      </c>
    </row>
    <row r="216" spans="1:35" x14ac:dyDescent="0.75">
      <c r="A216" s="4"/>
      <c r="B216" s="5"/>
      <c r="C216" s="6"/>
      <c r="D216" s="16"/>
      <c r="E216" s="6">
        <f t="shared" ca="1" si="27"/>
        <v>123.52054794520548</v>
      </c>
      <c r="F216" s="6">
        <f t="shared" ca="1" si="29"/>
        <v>123</v>
      </c>
      <c r="G216" s="6">
        <f t="shared" ca="1" si="30"/>
        <v>6</v>
      </c>
      <c r="H216" s="6"/>
      <c r="I216" s="6"/>
      <c r="J216" s="35" t="str">
        <f t="shared" si="35"/>
        <v/>
      </c>
      <c r="K216" s="35" t="str">
        <f t="shared" si="31"/>
        <v/>
      </c>
      <c r="L216" s="35" t="str">
        <f t="shared" si="32"/>
        <v/>
      </c>
      <c r="M216" s="36" t="str">
        <f>Profile!$B$14</f>
        <v>700101-1</v>
      </c>
      <c r="N216" s="37">
        <f t="shared" ca="1" si="28"/>
        <v>45085</v>
      </c>
      <c r="O216" s="20" t="str">
        <f t="shared" ca="1" si="33"/>
        <v>1482</v>
      </c>
      <c r="P216" s="20" t="str">
        <f t="shared" si="34"/>
        <v>0</v>
      </c>
      <c r="Q216" s="20" t="e">
        <f ca="1">ROUND(VLOOKUP($O216,age!$A$2:$M$479,2,FALSE),1)</f>
        <v>#N/A</v>
      </c>
      <c r="R216" s="20" t="e">
        <f ca="1">ROUND(VLOOKUP($O216,age!$A$2:$M$479,3,FALSE),1)</f>
        <v>#N/A</v>
      </c>
      <c r="S216" s="20" t="e">
        <f ca="1">ROUND(VLOOKUP($O216,age!$A$2:$M$479,4,FALSE),1)</f>
        <v>#N/A</v>
      </c>
      <c r="T216" s="20" t="e">
        <f ca="1">ROUND(VLOOKUP($O216,age!$A$2:$M$479,5,FALSE),1)</f>
        <v>#N/A</v>
      </c>
      <c r="U216" s="20" t="e">
        <f ca="1">ROUND(VLOOKUP($O216,age!$A$2:$M$479,6,FALSE),1)</f>
        <v>#N/A</v>
      </c>
      <c r="V216" s="20" t="e">
        <f ca="1">ROUND(VLOOKUP($O216,age!$A$2:$M$479,7,FALSE),1)</f>
        <v>#N/A</v>
      </c>
      <c r="W216" s="20" t="e">
        <f ca="1">ROUND(VLOOKUP($O216,age!$A$2:$M$479,8,FALSE),1)</f>
        <v>#N/A</v>
      </c>
      <c r="X216" s="20" t="e">
        <f ca="1">ROUND(VLOOKUP($O216,age!$A$2:$M$479,9,FALSE),1)</f>
        <v>#N/A</v>
      </c>
      <c r="Y216" s="20" t="e">
        <f ca="1">ROUND(VLOOKUP($O216,age!$A$2:$M$479,10,FALSE),1)</f>
        <v>#N/A</v>
      </c>
      <c r="Z216" s="20" t="e">
        <f ca="1">ROUND(VLOOKUP($O216,age!$A$2:$M$479,11,FALSE),1)</f>
        <v>#N/A</v>
      </c>
      <c r="AA216" s="20" t="e">
        <f ca="1">ROUND(VLOOKUP($O216,age!$A$2:$M$479,12,FALSE),1)</f>
        <v>#N/A</v>
      </c>
      <c r="AB216" s="20" t="e">
        <f ca="1">ROUND(VLOOKUP($O216,age!$A$2:$M$479,13,FALSE),1)</f>
        <v>#N/A</v>
      </c>
      <c r="AC216" s="20" t="e">
        <f>ROUND(VLOOKUP($P216,ht!$A$2:$H$423,2,FALSE),1)</f>
        <v>#N/A</v>
      </c>
      <c r="AD216" s="38" t="e">
        <f>ROUND(VLOOKUP($P216,ht!$A$2:$H$423,3,FALSE),1)</f>
        <v>#N/A</v>
      </c>
      <c r="AE216" s="20" t="e">
        <f>ROUND(VLOOKUP($P216,ht!$A$2:$H$423,4,FALSE),1)</f>
        <v>#N/A</v>
      </c>
      <c r="AF216" s="20" t="e">
        <f>ROUND(VLOOKUP($P216,ht!$A$2:$H$423,5,FALSE),1)</f>
        <v>#N/A</v>
      </c>
      <c r="AG216" s="20" t="e">
        <f>ROUND(VLOOKUP($P216,ht!$A$2:$H$423,6,FALSE),1)</f>
        <v>#N/A</v>
      </c>
      <c r="AH216" s="20" t="e">
        <f>ROUND(VLOOKUP($P216,ht!$A$2:$H$423,7,FALSE),1)</f>
        <v>#N/A</v>
      </c>
      <c r="AI216" s="20" t="e">
        <f>ROUND(VLOOKUP($P216,ht!$A$2:$H$423,8,FALSE),1)</f>
        <v>#N/A</v>
      </c>
    </row>
    <row r="217" spans="1:35" x14ac:dyDescent="0.75">
      <c r="A217" s="4"/>
      <c r="B217" s="5"/>
      <c r="C217" s="6"/>
      <c r="D217" s="16"/>
      <c r="E217" s="6">
        <f t="shared" ca="1" si="27"/>
        <v>123.52054794520548</v>
      </c>
      <c r="F217" s="6">
        <f t="shared" ca="1" si="29"/>
        <v>123</v>
      </c>
      <c r="G217" s="6">
        <f t="shared" ca="1" si="30"/>
        <v>6</v>
      </c>
      <c r="H217" s="6"/>
      <c r="I217" s="6"/>
      <c r="J217" s="35" t="str">
        <f t="shared" si="35"/>
        <v/>
      </c>
      <c r="K217" s="35" t="str">
        <f t="shared" si="31"/>
        <v/>
      </c>
      <c r="L217" s="35" t="str">
        <f t="shared" si="32"/>
        <v/>
      </c>
      <c r="M217" s="36" t="str">
        <f>Profile!$B$14</f>
        <v>700101-1</v>
      </c>
      <c r="N217" s="37">
        <f t="shared" ca="1" si="28"/>
        <v>45085</v>
      </c>
      <c r="O217" s="20" t="str">
        <f t="shared" ca="1" si="33"/>
        <v>1482</v>
      </c>
      <c r="P217" s="20" t="str">
        <f t="shared" si="34"/>
        <v>0</v>
      </c>
      <c r="Q217" s="20" t="e">
        <f ca="1">ROUND(VLOOKUP($O217,age!$A$2:$M$479,2,FALSE),1)</f>
        <v>#N/A</v>
      </c>
      <c r="R217" s="20" t="e">
        <f ca="1">ROUND(VLOOKUP($O217,age!$A$2:$M$479,3,FALSE),1)</f>
        <v>#N/A</v>
      </c>
      <c r="S217" s="20" t="e">
        <f ca="1">ROUND(VLOOKUP($O217,age!$A$2:$M$479,4,FALSE),1)</f>
        <v>#N/A</v>
      </c>
      <c r="T217" s="20" t="e">
        <f ca="1">ROUND(VLOOKUP($O217,age!$A$2:$M$479,5,FALSE),1)</f>
        <v>#N/A</v>
      </c>
      <c r="U217" s="20" t="e">
        <f ca="1">ROUND(VLOOKUP($O217,age!$A$2:$M$479,6,FALSE),1)</f>
        <v>#N/A</v>
      </c>
      <c r="V217" s="20" t="e">
        <f ca="1">ROUND(VLOOKUP($O217,age!$A$2:$M$479,7,FALSE),1)</f>
        <v>#N/A</v>
      </c>
      <c r="W217" s="20" t="e">
        <f ca="1">ROUND(VLOOKUP($O217,age!$A$2:$M$479,8,FALSE),1)</f>
        <v>#N/A</v>
      </c>
      <c r="X217" s="20" t="e">
        <f ca="1">ROUND(VLOOKUP($O217,age!$A$2:$M$479,9,FALSE),1)</f>
        <v>#N/A</v>
      </c>
      <c r="Y217" s="20" t="e">
        <f ca="1">ROUND(VLOOKUP($O217,age!$A$2:$M$479,10,FALSE),1)</f>
        <v>#N/A</v>
      </c>
      <c r="Z217" s="20" t="e">
        <f ca="1">ROUND(VLOOKUP($O217,age!$A$2:$M$479,11,FALSE),1)</f>
        <v>#N/A</v>
      </c>
      <c r="AA217" s="20" t="e">
        <f ca="1">ROUND(VLOOKUP($O217,age!$A$2:$M$479,12,FALSE),1)</f>
        <v>#N/A</v>
      </c>
      <c r="AB217" s="20" t="e">
        <f ca="1">ROUND(VLOOKUP($O217,age!$A$2:$M$479,13,FALSE),1)</f>
        <v>#N/A</v>
      </c>
      <c r="AC217" s="20" t="e">
        <f>ROUND(VLOOKUP($P217,ht!$A$2:$H$423,2,FALSE),1)</f>
        <v>#N/A</v>
      </c>
      <c r="AD217" s="38" t="e">
        <f>ROUND(VLOOKUP($P217,ht!$A$2:$H$423,3,FALSE),1)</f>
        <v>#N/A</v>
      </c>
      <c r="AE217" s="20" t="e">
        <f>ROUND(VLOOKUP($P217,ht!$A$2:$H$423,4,FALSE),1)</f>
        <v>#N/A</v>
      </c>
      <c r="AF217" s="20" t="e">
        <f>ROUND(VLOOKUP($P217,ht!$A$2:$H$423,5,FALSE),1)</f>
        <v>#N/A</v>
      </c>
      <c r="AG217" s="20" t="e">
        <f>ROUND(VLOOKUP($P217,ht!$A$2:$H$423,6,FALSE),1)</f>
        <v>#N/A</v>
      </c>
      <c r="AH217" s="20" t="e">
        <f>ROUND(VLOOKUP($P217,ht!$A$2:$H$423,7,FALSE),1)</f>
        <v>#N/A</v>
      </c>
      <c r="AI217" s="20" t="e">
        <f>ROUND(VLOOKUP($P217,ht!$A$2:$H$423,8,FALSE),1)</f>
        <v>#N/A</v>
      </c>
    </row>
    <row r="218" spans="1:35" x14ac:dyDescent="0.75">
      <c r="A218" s="4"/>
      <c r="B218" s="5"/>
      <c r="C218" s="6"/>
      <c r="D218" s="16"/>
      <c r="E218" s="6">
        <f t="shared" ca="1" si="27"/>
        <v>123.52054794520548</v>
      </c>
      <c r="F218" s="6">
        <f t="shared" ca="1" si="29"/>
        <v>123</v>
      </c>
      <c r="G218" s="6">
        <f t="shared" ca="1" si="30"/>
        <v>6</v>
      </c>
      <c r="H218" s="6"/>
      <c r="I218" s="6"/>
      <c r="J218" s="35" t="str">
        <f t="shared" si="35"/>
        <v/>
      </c>
      <c r="K218" s="35" t="str">
        <f t="shared" si="31"/>
        <v/>
      </c>
      <c r="L218" s="35" t="str">
        <f t="shared" si="32"/>
        <v/>
      </c>
      <c r="M218" s="36" t="str">
        <f>Profile!$B$14</f>
        <v>700101-1</v>
      </c>
      <c r="N218" s="37">
        <f t="shared" ca="1" si="28"/>
        <v>45085</v>
      </c>
      <c r="O218" s="20" t="str">
        <f t="shared" ca="1" si="33"/>
        <v>1482</v>
      </c>
      <c r="P218" s="20" t="str">
        <f t="shared" si="34"/>
        <v>0</v>
      </c>
      <c r="Q218" s="20" t="e">
        <f ca="1">ROUND(VLOOKUP($O218,age!$A$2:$M$479,2,FALSE),1)</f>
        <v>#N/A</v>
      </c>
      <c r="R218" s="20" t="e">
        <f ca="1">ROUND(VLOOKUP($O218,age!$A$2:$M$479,3,FALSE),1)</f>
        <v>#N/A</v>
      </c>
      <c r="S218" s="20" t="e">
        <f ca="1">ROUND(VLOOKUP($O218,age!$A$2:$M$479,4,FALSE),1)</f>
        <v>#N/A</v>
      </c>
      <c r="T218" s="20" t="e">
        <f ca="1">ROUND(VLOOKUP($O218,age!$A$2:$M$479,5,FALSE),1)</f>
        <v>#N/A</v>
      </c>
      <c r="U218" s="20" t="e">
        <f ca="1">ROUND(VLOOKUP($O218,age!$A$2:$M$479,6,FALSE),1)</f>
        <v>#N/A</v>
      </c>
      <c r="V218" s="20" t="e">
        <f ca="1">ROUND(VLOOKUP($O218,age!$A$2:$M$479,7,FALSE),1)</f>
        <v>#N/A</v>
      </c>
      <c r="W218" s="20" t="e">
        <f ca="1">ROUND(VLOOKUP($O218,age!$A$2:$M$479,8,FALSE),1)</f>
        <v>#N/A</v>
      </c>
      <c r="X218" s="20" t="e">
        <f ca="1">ROUND(VLOOKUP($O218,age!$A$2:$M$479,9,FALSE),1)</f>
        <v>#N/A</v>
      </c>
      <c r="Y218" s="20" t="e">
        <f ca="1">ROUND(VLOOKUP($O218,age!$A$2:$M$479,10,FALSE),1)</f>
        <v>#N/A</v>
      </c>
      <c r="Z218" s="20" t="e">
        <f ca="1">ROUND(VLOOKUP($O218,age!$A$2:$M$479,11,FALSE),1)</f>
        <v>#N/A</v>
      </c>
      <c r="AA218" s="20" t="e">
        <f ca="1">ROUND(VLOOKUP($O218,age!$A$2:$M$479,12,FALSE),1)</f>
        <v>#N/A</v>
      </c>
      <c r="AB218" s="20" t="e">
        <f ca="1">ROUND(VLOOKUP($O218,age!$A$2:$M$479,13,FALSE),1)</f>
        <v>#N/A</v>
      </c>
      <c r="AC218" s="20" t="e">
        <f>ROUND(VLOOKUP($P218,ht!$A$2:$H$423,2,FALSE),1)</f>
        <v>#N/A</v>
      </c>
      <c r="AD218" s="38" t="e">
        <f>ROUND(VLOOKUP($P218,ht!$A$2:$H$423,3,FALSE),1)</f>
        <v>#N/A</v>
      </c>
      <c r="AE218" s="20" t="e">
        <f>ROUND(VLOOKUP($P218,ht!$A$2:$H$423,4,FALSE),1)</f>
        <v>#N/A</v>
      </c>
      <c r="AF218" s="20" t="e">
        <f>ROUND(VLOOKUP($P218,ht!$A$2:$H$423,5,FALSE),1)</f>
        <v>#N/A</v>
      </c>
      <c r="AG218" s="20" t="e">
        <f>ROUND(VLOOKUP($P218,ht!$A$2:$H$423,6,FALSE),1)</f>
        <v>#N/A</v>
      </c>
      <c r="AH218" s="20" t="e">
        <f>ROUND(VLOOKUP($P218,ht!$A$2:$H$423,7,FALSE),1)</f>
        <v>#N/A</v>
      </c>
      <c r="AI218" s="20" t="e">
        <f>ROUND(VLOOKUP($P218,ht!$A$2:$H$423,8,FALSE),1)</f>
        <v>#N/A</v>
      </c>
    </row>
    <row r="219" spans="1:35" x14ac:dyDescent="0.75">
      <c r="A219" s="4"/>
      <c r="B219" s="5"/>
      <c r="C219" s="6"/>
      <c r="D219" s="16"/>
      <c r="E219" s="6">
        <f t="shared" ca="1" si="27"/>
        <v>123.52054794520548</v>
      </c>
      <c r="F219" s="6">
        <f t="shared" ca="1" si="29"/>
        <v>123</v>
      </c>
      <c r="G219" s="6">
        <f t="shared" ca="1" si="30"/>
        <v>6</v>
      </c>
      <c r="H219" s="6"/>
      <c r="I219" s="6"/>
      <c r="J219" s="35" t="str">
        <f t="shared" si="35"/>
        <v/>
      </c>
      <c r="K219" s="35" t="str">
        <f t="shared" si="31"/>
        <v/>
      </c>
      <c r="L219" s="35" t="str">
        <f t="shared" si="32"/>
        <v/>
      </c>
      <c r="M219" s="36" t="str">
        <f>Profile!$B$14</f>
        <v>700101-1</v>
      </c>
      <c r="N219" s="37">
        <f t="shared" ca="1" si="28"/>
        <v>45085</v>
      </c>
      <c r="O219" s="20" t="str">
        <f t="shared" ca="1" si="33"/>
        <v>1482</v>
      </c>
      <c r="P219" s="20" t="str">
        <f t="shared" si="34"/>
        <v>0</v>
      </c>
      <c r="Q219" s="20" t="e">
        <f ca="1">ROUND(VLOOKUP($O219,age!$A$2:$M$479,2,FALSE),1)</f>
        <v>#N/A</v>
      </c>
      <c r="R219" s="20" t="e">
        <f ca="1">ROUND(VLOOKUP($O219,age!$A$2:$M$479,3,FALSE),1)</f>
        <v>#N/A</v>
      </c>
      <c r="S219" s="20" t="e">
        <f ca="1">ROUND(VLOOKUP($O219,age!$A$2:$M$479,4,FALSE),1)</f>
        <v>#N/A</v>
      </c>
      <c r="T219" s="20" t="e">
        <f ca="1">ROUND(VLOOKUP($O219,age!$A$2:$M$479,5,FALSE),1)</f>
        <v>#N/A</v>
      </c>
      <c r="U219" s="20" t="e">
        <f ca="1">ROUND(VLOOKUP($O219,age!$A$2:$M$479,6,FALSE),1)</f>
        <v>#N/A</v>
      </c>
      <c r="V219" s="20" t="e">
        <f ca="1">ROUND(VLOOKUP($O219,age!$A$2:$M$479,7,FALSE),1)</f>
        <v>#N/A</v>
      </c>
      <c r="W219" s="20" t="e">
        <f ca="1">ROUND(VLOOKUP($O219,age!$A$2:$M$479,8,FALSE),1)</f>
        <v>#N/A</v>
      </c>
      <c r="X219" s="20" t="e">
        <f ca="1">ROUND(VLOOKUP($O219,age!$A$2:$M$479,9,FALSE),1)</f>
        <v>#N/A</v>
      </c>
      <c r="Y219" s="20" t="e">
        <f ca="1">ROUND(VLOOKUP($O219,age!$A$2:$M$479,10,FALSE),1)</f>
        <v>#N/A</v>
      </c>
      <c r="Z219" s="20" t="e">
        <f ca="1">ROUND(VLOOKUP($O219,age!$A$2:$M$479,11,FALSE),1)</f>
        <v>#N/A</v>
      </c>
      <c r="AA219" s="20" t="e">
        <f ca="1">ROUND(VLOOKUP($O219,age!$A$2:$M$479,12,FALSE),1)</f>
        <v>#N/A</v>
      </c>
      <c r="AB219" s="20" t="e">
        <f ca="1">ROUND(VLOOKUP($O219,age!$A$2:$M$479,13,FALSE),1)</f>
        <v>#N/A</v>
      </c>
      <c r="AC219" s="20" t="e">
        <f>ROUND(VLOOKUP($P219,ht!$A$2:$H$423,2,FALSE),1)</f>
        <v>#N/A</v>
      </c>
      <c r="AD219" s="38" t="e">
        <f>ROUND(VLOOKUP($P219,ht!$A$2:$H$423,3,FALSE),1)</f>
        <v>#N/A</v>
      </c>
      <c r="AE219" s="20" t="e">
        <f>ROUND(VLOOKUP($P219,ht!$A$2:$H$423,4,FALSE),1)</f>
        <v>#N/A</v>
      </c>
      <c r="AF219" s="20" t="e">
        <f>ROUND(VLOOKUP($P219,ht!$A$2:$H$423,5,FALSE),1)</f>
        <v>#N/A</v>
      </c>
      <c r="AG219" s="20" t="e">
        <f>ROUND(VLOOKUP($P219,ht!$A$2:$H$423,6,FALSE),1)</f>
        <v>#N/A</v>
      </c>
      <c r="AH219" s="20" t="e">
        <f>ROUND(VLOOKUP($P219,ht!$A$2:$H$423,7,FALSE),1)</f>
        <v>#N/A</v>
      </c>
      <c r="AI219" s="20" t="e">
        <f>ROUND(VLOOKUP($P219,ht!$A$2:$H$423,8,FALSE),1)</f>
        <v>#N/A</v>
      </c>
    </row>
    <row r="220" spans="1:35" x14ac:dyDescent="0.75">
      <c r="A220" s="4"/>
      <c r="B220" s="5"/>
      <c r="C220" s="6"/>
      <c r="D220" s="16"/>
      <c r="E220" s="6">
        <f t="shared" ca="1" si="27"/>
        <v>123.52054794520548</v>
      </c>
      <c r="F220" s="6">
        <f t="shared" ca="1" si="29"/>
        <v>123</v>
      </c>
      <c r="G220" s="6">
        <f t="shared" ca="1" si="30"/>
        <v>6</v>
      </c>
      <c r="H220" s="6"/>
      <c r="I220" s="6"/>
      <c r="J220" s="35" t="str">
        <f t="shared" si="35"/>
        <v/>
      </c>
      <c r="K220" s="35" t="str">
        <f t="shared" si="31"/>
        <v/>
      </c>
      <c r="L220" s="35" t="str">
        <f t="shared" si="32"/>
        <v/>
      </c>
      <c r="M220" s="36" t="str">
        <f>Profile!$B$14</f>
        <v>700101-1</v>
      </c>
      <c r="N220" s="37">
        <f t="shared" ca="1" si="28"/>
        <v>45085</v>
      </c>
      <c r="O220" s="20" t="str">
        <f t="shared" ca="1" si="33"/>
        <v>1482</v>
      </c>
      <c r="P220" s="20" t="str">
        <f t="shared" si="34"/>
        <v>0</v>
      </c>
      <c r="Q220" s="20" t="e">
        <f ca="1">ROUND(VLOOKUP($O220,age!$A$2:$M$479,2,FALSE),1)</f>
        <v>#N/A</v>
      </c>
      <c r="R220" s="20" t="e">
        <f ca="1">ROUND(VLOOKUP($O220,age!$A$2:$M$479,3,FALSE),1)</f>
        <v>#N/A</v>
      </c>
      <c r="S220" s="20" t="e">
        <f ca="1">ROUND(VLOOKUP($O220,age!$A$2:$M$479,4,FALSE),1)</f>
        <v>#N/A</v>
      </c>
      <c r="T220" s="20" t="e">
        <f ca="1">ROUND(VLOOKUP($O220,age!$A$2:$M$479,5,FALSE),1)</f>
        <v>#N/A</v>
      </c>
      <c r="U220" s="20" t="e">
        <f ca="1">ROUND(VLOOKUP($O220,age!$A$2:$M$479,6,FALSE),1)</f>
        <v>#N/A</v>
      </c>
      <c r="V220" s="20" t="e">
        <f ca="1">ROUND(VLOOKUP($O220,age!$A$2:$M$479,7,FALSE),1)</f>
        <v>#N/A</v>
      </c>
      <c r="W220" s="20" t="e">
        <f ca="1">ROUND(VLOOKUP($O220,age!$A$2:$M$479,8,FALSE),1)</f>
        <v>#N/A</v>
      </c>
      <c r="X220" s="20" t="e">
        <f ca="1">ROUND(VLOOKUP($O220,age!$A$2:$M$479,9,FALSE),1)</f>
        <v>#N/A</v>
      </c>
      <c r="Y220" s="20" t="e">
        <f ca="1">ROUND(VLOOKUP($O220,age!$A$2:$M$479,10,FALSE),1)</f>
        <v>#N/A</v>
      </c>
      <c r="Z220" s="20" t="e">
        <f ca="1">ROUND(VLOOKUP($O220,age!$A$2:$M$479,11,FALSE),1)</f>
        <v>#N/A</v>
      </c>
      <c r="AA220" s="20" t="e">
        <f ca="1">ROUND(VLOOKUP($O220,age!$A$2:$M$479,12,FALSE),1)</f>
        <v>#N/A</v>
      </c>
      <c r="AB220" s="20" t="e">
        <f ca="1">ROUND(VLOOKUP($O220,age!$A$2:$M$479,13,FALSE),1)</f>
        <v>#N/A</v>
      </c>
      <c r="AC220" s="20" t="e">
        <f>ROUND(VLOOKUP($P220,ht!$A$2:$H$423,2,FALSE),1)</f>
        <v>#N/A</v>
      </c>
      <c r="AD220" s="38" t="e">
        <f>ROUND(VLOOKUP($P220,ht!$A$2:$H$423,3,FALSE),1)</f>
        <v>#N/A</v>
      </c>
      <c r="AE220" s="20" t="e">
        <f>ROUND(VLOOKUP($P220,ht!$A$2:$H$423,4,FALSE),1)</f>
        <v>#N/A</v>
      </c>
      <c r="AF220" s="20" t="e">
        <f>ROUND(VLOOKUP($P220,ht!$A$2:$H$423,5,FALSE),1)</f>
        <v>#N/A</v>
      </c>
      <c r="AG220" s="20" t="e">
        <f>ROUND(VLOOKUP($P220,ht!$A$2:$H$423,6,FALSE),1)</f>
        <v>#N/A</v>
      </c>
      <c r="AH220" s="20" t="e">
        <f>ROUND(VLOOKUP($P220,ht!$A$2:$H$423,7,FALSE),1)</f>
        <v>#N/A</v>
      </c>
      <c r="AI220" s="20" t="e">
        <f>ROUND(VLOOKUP($P220,ht!$A$2:$H$423,8,FALSE),1)</f>
        <v>#N/A</v>
      </c>
    </row>
    <row r="221" spans="1:35" x14ac:dyDescent="0.75">
      <c r="A221" s="4"/>
      <c r="B221" s="5"/>
      <c r="C221" s="6"/>
      <c r="D221" s="16"/>
      <c r="E221" s="6">
        <f t="shared" ca="1" si="27"/>
        <v>123.52054794520548</v>
      </c>
      <c r="F221" s="6">
        <f t="shared" ca="1" si="29"/>
        <v>123</v>
      </c>
      <c r="G221" s="6">
        <f t="shared" ca="1" si="30"/>
        <v>6</v>
      </c>
      <c r="H221" s="6"/>
      <c r="I221" s="6"/>
      <c r="J221" s="35" t="str">
        <f t="shared" si="35"/>
        <v/>
      </c>
      <c r="K221" s="35" t="str">
        <f t="shared" si="31"/>
        <v/>
      </c>
      <c r="L221" s="35" t="str">
        <f t="shared" si="32"/>
        <v/>
      </c>
      <c r="M221" s="36" t="str">
        <f>Profile!$B$14</f>
        <v>700101-1</v>
      </c>
      <c r="N221" s="37">
        <f t="shared" ca="1" si="28"/>
        <v>45085</v>
      </c>
      <c r="O221" s="20" t="str">
        <f t="shared" ca="1" si="33"/>
        <v>1482</v>
      </c>
      <c r="P221" s="20" t="str">
        <f t="shared" si="34"/>
        <v>0</v>
      </c>
      <c r="Q221" s="20" t="e">
        <f ca="1">ROUND(VLOOKUP($O221,age!$A$2:$M$479,2,FALSE),1)</f>
        <v>#N/A</v>
      </c>
      <c r="R221" s="20" t="e">
        <f ca="1">ROUND(VLOOKUP($O221,age!$A$2:$M$479,3,FALSE),1)</f>
        <v>#N/A</v>
      </c>
      <c r="S221" s="20" t="e">
        <f ca="1">ROUND(VLOOKUP($O221,age!$A$2:$M$479,4,FALSE),1)</f>
        <v>#N/A</v>
      </c>
      <c r="T221" s="20" t="e">
        <f ca="1">ROUND(VLOOKUP($O221,age!$A$2:$M$479,5,FALSE),1)</f>
        <v>#N/A</v>
      </c>
      <c r="U221" s="20" t="e">
        <f ca="1">ROUND(VLOOKUP($O221,age!$A$2:$M$479,6,FALSE),1)</f>
        <v>#N/A</v>
      </c>
      <c r="V221" s="20" t="e">
        <f ca="1">ROUND(VLOOKUP($O221,age!$A$2:$M$479,7,FALSE),1)</f>
        <v>#N/A</v>
      </c>
      <c r="W221" s="20" t="e">
        <f ca="1">ROUND(VLOOKUP($O221,age!$A$2:$M$479,8,FALSE),1)</f>
        <v>#N/A</v>
      </c>
      <c r="X221" s="20" t="e">
        <f ca="1">ROUND(VLOOKUP($O221,age!$A$2:$M$479,9,FALSE),1)</f>
        <v>#N/A</v>
      </c>
      <c r="Y221" s="20" t="e">
        <f ca="1">ROUND(VLOOKUP($O221,age!$A$2:$M$479,10,FALSE),1)</f>
        <v>#N/A</v>
      </c>
      <c r="Z221" s="20" t="e">
        <f ca="1">ROUND(VLOOKUP($O221,age!$A$2:$M$479,11,FALSE),1)</f>
        <v>#N/A</v>
      </c>
      <c r="AA221" s="20" t="e">
        <f ca="1">ROUND(VLOOKUP($O221,age!$A$2:$M$479,12,FALSE),1)</f>
        <v>#N/A</v>
      </c>
      <c r="AB221" s="20" t="e">
        <f ca="1">ROUND(VLOOKUP($O221,age!$A$2:$M$479,13,FALSE),1)</f>
        <v>#N/A</v>
      </c>
      <c r="AC221" s="20" t="e">
        <f>ROUND(VLOOKUP($P221,ht!$A$2:$H$423,2,FALSE),1)</f>
        <v>#N/A</v>
      </c>
      <c r="AD221" s="38" t="e">
        <f>ROUND(VLOOKUP($P221,ht!$A$2:$H$423,3,FALSE),1)</f>
        <v>#N/A</v>
      </c>
      <c r="AE221" s="20" t="e">
        <f>ROUND(VLOOKUP($P221,ht!$A$2:$H$423,4,FALSE),1)</f>
        <v>#N/A</v>
      </c>
      <c r="AF221" s="20" t="e">
        <f>ROUND(VLOOKUP($P221,ht!$A$2:$H$423,5,FALSE),1)</f>
        <v>#N/A</v>
      </c>
      <c r="AG221" s="20" t="e">
        <f>ROUND(VLOOKUP($P221,ht!$A$2:$H$423,6,FALSE),1)</f>
        <v>#N/A</v>
      </c>
      <c r="AH221" s="20" t="e">
        <f>ROUND(VLOOKUP($P221,ht!$A$2:$H$423,7,FALSE),1)</f>
        <v>#N/A</v>
      </c>
      <c r="AI221" s="20" t="e">
        <f>ROUND(VLOOKUP($P221,ht!$A$2:$H$423,8,FALSE),1)</f>
        <v>#N/A</v>
      </c>
    </row>
    <row r="222" spans="1:35" x14ac:dyDescent="0.75">
      <c r="A222" s="4"/>
      <c r="B222" s="5"/>
      <c r="C222" s="6"/>
      <c r="D222" s="16"/>
      <c r="E222" s="6">
        <f t="shared" ca="1" si="27"/>
        <v>123.52054794520548</v>
      </c>
      <c r="F222" s="6">
        <f t="shared" ca="1" si="29"/>
        <v>123</v>
      </c>
      <c r="G222" s="6">
        <f t="shared" ca="1" si="30"/>
        <v>6</v>
      </c>
      <c r="H222" s="6"/>
      <c r="I222" s="6"/>
      <c r="J222" s="35" t="str">
        <f t="shared" si="35"/>
        <v/>
      </c>
      <c r="K222" s="35" t="str">
        <f t="shared" si="31"/>
        <v/>
      </c>
      <c r="L222" s="35" t="str">
        <f t="shared" si="32"/>
        <v/>
      </c>
      <c r="M222" s="36" t="str">
        <f>Profile!$B$14</f>
        <v>700101-1</v>
      </c>
      <c r="N222" s="37">
        <f t="shared" ca="1" si="28"/>
        <v>45085</v>
      </c>
      <c r="O222" s="20" t="str">
        <f t="shared" ca="1" si="33"/>
        <v>1482</v>
      </c>
      <c r="P222" s="20" t="str">
        <f t="shared" si="34"/>
        <v>0</v>
      </c>
      <c r="Q222" s="20" t="e">
        <f ca="1">ROUND(VLOOKUP($O222,age!$A$2:$M$479,2,FALSE),1)</f>
        <v>#N/A</v>
      </c>
      <c r="R222" s="20" t="e">
        <f ca="1">ROUND(VLOOKUP($O222,age!$A$2:$M$479,3,FALSE),1)</f>
        <v>#N/A</v>
      </c>
      <c r="S222" s="20" t="e">
        <f ca="1">ROUND(VLOOKUP($O222,age!$A$2:$M$479,4,FALSE),1)</f>
        <v>#N/A</v>
      </c>
      <c r="T222" s="20" t="e">
        <f ca="1">ROUND(VLOOKUP($O222,age!$A$2:$M$479,5,FALSE),1)</f>
        <v>#N/A</v>
      </c>
      <c r="U222" s="20" t="e">
        <f ca="1">ROUND(VLOOKUP($O222,age!$A$2:$M$479,6,FALSE),1)</f>
        <v>#N/A</v>
      </c>
      <c r="V222" s="20" t="e">
        <f ca="1">ROUND(VLOOKUP($O222,age!$A$2:$M$479,7,FALSE),1)</f>
        <v>#N/A</v>
      </c>
      <c r="W222" s="20" t="e">
        <f ca="1">ROUND(VLOOKUP($O222,age!$A$2:$M$479,8,FALSE),1)</f>
        <v>#N/A</v>
      </c>
      <c r="X222" s="20" t="e">
        <f ca="1">ROUND(VLOOKUP($O222,age!$A$2:$M$479,9,FALSE),1)</f>
        <v>#N/A</v>
      </c>
      <c r="Y222" s="20" t="e">
        <f ca="1">ROUND(VLOOKUP($O222,age!$A$2:$M$479,10,FALSE),1)</f>
        <v>#N/A</v>
      </c>
      <c r="Z222" s="20" t="e">
        <f ca="1">ROUND(VLOOKUP($O222,age!$A$2:$M$479,11,FALSE),1)</f>
        <v>#N/A</v>
      </c>
      <c r="AA222" s="20" t="e">
        <f ca="1">ROUND(VLOOKUP($O222,age!$A$2:$M$479,12,FALSE),1)</f>
        <v>#N/A</v>
      </c>
      <c r="AB222" s="20" t="e">
        <f ca="1">ROUND(VLOOKUP($O222,age!$A$2:$M$479,13,FALSE),1)</f>
        <v>#N/A</v>
      </c>
      <c r="AC222" s="20" t="e">
        <f>ROUND(VLOOKUP($P222,ht!$A$2:$H$423,2,FALSE),1)</f>
        <v>#N/A</v>
      </c>
      <c r="AD222" s="38" t="e">
        <f>ROUND(VLOOKUP($P222,ht!$A$2:$H$423,3,FALSE),1)</f>
        <v>#N/A</v>
      </c>
      <c r="AE222" s="20" t="e">
        <f>ROUND(VLOOKUP($P222,ht!$A$2:$H$423,4,FALSE),1)</f>
        <v>#N/A</v>
      </c>
      <c r="AF222" s="20" t="e">
        <f>ROUND(VLOOKUP($P222,ht!$A$2:$H$423,5,FALSE),1)</f>
        <v>#N/A</v>
      </c>
      <c r="AG222" s="20" t="e">
        <f>ROUND(VLOOKUP($P222,ht!$A$2:$H$423,6,FALSE),1)</f>
        <v>#N/A</v>
      </c>
      <c r="AH222" s="20" t="e">
        <f>ROUND(VLOOKUP($P222,ht!$A$2:$H$423,7,FALSE),1)</f>
        <v>#N/A</v>
      </c>
      <c r="AI222" s="20" t="e">
        <f>ROUND(VLOOKUP($P222,ht!$A$2:$H$423,8,FALSE),1)</f>
        <v>#N/A</v>
      </c>
    </row>
    <row r="223" spans="1:35" x14ac:dyDescent="0.75">
      <c r="A223" s="4"/>
      <c r="B223" s="5"/>
      <c r="C223" s="6"/>
      <c r="D223" s="16"/>
      <c r="E223" s="6">
        <f t="shared" ca="1" si="27"/>
        <v>123.52054794520548</v>
      </c>
      <c r="F223" s="6">
        <f t="shared" ca="1" si="29"/>
        <v>123</v>
      </c>
      <c r="G223" s="6">
        <f t="shared" ca="1" si="30"/>
        <v>6</v>
      </c>
      <c r="H223" s="6"/>
      <c r="I223" s="6"/>
      <c r="J223" s="35" t="str">
        <f t="shared" si="35"/>
        <v/>
      </c>
      <c r="K223" s="35" t="str">
        <f t="shared" si="31"/>
        <v/>
      </c>
      <c r="L223" s="35" t="str">
        <f t="shared" si="32"/>
        <v/>
      </c>
      <c r="M223" s="36" t="str">
        <f>Profile!$B$14</f>
        <v>700101-1</v>
      </c>
      <c r="N223" s="37">
        <f t="shared" ca="1" si="28"/>
        <v>45085</v>
      </c>
      <c r="O223" s="20" t="str">
        <f t="shared" ca="1" si="33"/>
        <v>1482</v>
      </c>
      <c r="P223" s="20" t="str">
        <f t="shared" si="34"/>
        <v>0</v>
      </c>
      <c r="Q223" s="20" t="e">
        <f ca="1">ROUND(VLOOKUP($O223,age!$A$2:$M$479,2,FALSE),1)</f>
        <v>#N/A</v>
      </c>
      <c r="R223" s="20" t="e">
        <f ca="1">ROUND(VLOOKUP($O223,age!$A$2:$M$479,3,FALSE),1)</f>
        <v>#N/A</v>
      </c>
      <c r="S223" s="20" t="e">
        <f ca="1">ROUND(VLOOKUP($O223,age!$A$2:$M$479,4,FALSE),1)</f>
        <v>#N/A</v>
      </c>
      <c r="T223" s="20" t="e">
        <f ca="1">ROUND(VLOOKUP($O223,age!$A$2:$M$479,5,FALSE),1)</f>
        <v>#N/A</v>
      </c>
      <c r="U223" s="20" t="e">
        <f ca="1">ROUND(VLOOKUP($O223,age!$A$2:$M$479,6,FALSE),1)</f>
        <v>#N/A</v>
      </c>
      <c r="V223" s="20" t="e">
        <f ca="1">ROUND(VLOOKUP($O223,age!$A$2:$M$479,7,FALSE),1)</f>
        <v>#N/A</v>
      </c>
      <c r="W223" s="20" t="e">
        <f ca="1">ROUND(VLOOKUP($O223,age!$A$2:$M$479,8,FALSE),1)</f>
        <v>#N/A</v>
      </c>
      <c r="X223" s="20" t="e">
        <f ca="1">ROUND(VLOOKUP($O223,age!$A$2:$M$479,9,FALSE),1)</f>
        <v>#N/A</v>
      </c>
      <c r="Y223" s="20" t="e">
        <f ca="1">ROUND(VLOOKUP($O223,age!$A$2:$M$479,10,FALSE),1)</f>
        <v>#N/A</v>
      </c>
      <c r="Z223" s="20" t="e">
        <f ca="1">ROUND(VLOOKUP($O223,age!$A$2:$M$479,11,FALSE),1)</f>
        <v>#N/A</v>
      </c>
      <c r="AA223" s="20" t="e">
        <f ca="1">ROUND(VLOOKUP($O223,age!$A$2:$M$479,12,FALSE),1)</f>
        <v>#N/A</v>
      </c>
      <c r="AB223" s="20" t="e">
        <f ca="1">ROUND(VLOOKUP($O223,age!$A$2:$M$479,13,FALSE),1)</f>
        <v>#N/A</v>
      </c>
      <c r="AC223" s="20" t="e">
        <f>ROUND(VLOOKUP($P223,ht!$A$2:$H$423,2,FALSE),1)</f>
        <v>#N/A</v>
      </c>
      <c r="AD223" s="38" t="e">
        <f>ROUND(VLOOKUP($P223,ht!$A$2:$H$423,3,FALSE),1)</f>
        <v>#N/A</v>
      </c>
      <c r="AE223" s="20" t="e">
        <f>ROUND(VLOOKUP($P223,ht!$A$2:$H$423,4,FALSE),1)</f>
        <v>#N/A</v>
      </c>
      <c r="AF223" s="20" t="e">
        <f>ROUND(VLOOKUP($P223,ht!$A$2:$H$423,5,FALSE),1)</f>
        <v>#N/A</v>
      </c>
      <c r="AG223" s="20" t="e">
        <f>ROUND(VLOOKUP($P223,ht!$A$2:$H$423,6,FALSE),1)</f>
        <v>#N/A</v>
      </c>
      <c r="AH223" s="20" t="e">
        <f>ROUND(VLOOKUP($P223,ht!$A$2:$H$423,7,FALSE),1)</f>
        <v>#N/A</v>
      </c>
      <c r="AI223" s="20" t="e">
        <f>ROUND(VLOOKUP($P223,ht!$A$2:$H$423,8,FALSE),1)</f>
        <v>#N/A</v>
      </c>
    </row>
    <row r="224" spans="1:35" x14ac:dyDescent="0.75">
      <c r="A224" s="4"/>
      <c r="B224" s="5"/>
      <c r="C224" s="6"/>
      <c r="D224" s="16"/>
      <c r="E224" s="6">
        <f t="shared" ca="1" si="27"/>
        <v>123.52054794520548</v>
      </c>
      <c r="F224" s="6">
        <f t="shared" ca="1" si="29"/>
        <v>123</v>
      </c>
      <c r="G224" s="6">
        <f t="shared" ca="1" si="30"/>
        <v>6</v>
      </c>
      <c r="H224" s="6"/>
      <c r="I224" s="6"/>
      <c r="J224" s="35" t="str">
        <f t="shared" si="35"/>
        <v/>
      </c>
      <c r="K224" s="35" t="str">
        <f t="shared" si="31"/>
        <v/>
      </c>
      <c r="L224" s="35" t="str">
        <f t="shared" si="32"/>
        <v/>
      </c>
      <c r="M224" s="36" t="str">
        <f>Profile!$B$14</f>
        <v>700101-1</v>
      </c>
      <c r="N224" s="37">
        <f t="shared" ca="1" si="28"/>
        <v>45085</v>
      </c>
      <c r="O224" s="20" t="str">
        <f t="shared" ca="1" si="33"/>
        <v>1482</v>
      </c>
      <c r="P224" s="20" t="str">
        <f t="shared" si="34"/>
        <v>0</v>
      </c>
      <c r="Q224" s="20" t="e">
        <f ca="1">ROUND(VLOOKUP($O224,age!$A$2:$M$479,2,FALSE),1)</f>
        <v>#N/A</v>
      </c>
      <c r="R224" s="20" t="e">
        <f ca="1">ROUND(VLOOKUP($O224,age!$A$2:$M$479,3,FALSE),1)</f>
        <v>#N/A</v>
      </c>
      <c r="S224" s="20" t="e">
        <f ca="1">ROUND(VLOOKUP($O224,age!$A$2:$M$479,4,FALSE),1)</f>
        <v>#N/A</v>
      </c>
      <c r="T224" s="20" t="e">
        <f ca="1">ROUND(VLOOKUP($O224,age!$A$2:$M$479,5,FALSE),1)</f>
        <v>#N/A</v>
      </c>
      <c r="U224" s="20" t="e">
        <f ca="1">ROUND(VLOOKUP($O224,age!$A$2:$M$479,6,FALSE),1)</f>
        <v>#N/A</v>
      </c>
      <c r="V224" s="20" t="e">
        <f ca="1">ROUND(VLOOKUP($O224,age!$A$2:$M$479,7,FALSE),1)</f>
        <v>#N/A</v>
      </c>
      <c r="W224" s="20" t="e">
        <f ca="1">ROUND(VLOOKUP($O224,age!$A$2:$M$479,8,FALSE),1)</f>
        <v>#N/A</v>
      </c>
      <c r="X224" s="20" t="e">
        <f ca="1">ROUND(VLOOKUP($O224,age!$A$2:$M$479,9,FALSE),1)</f>
        <v>#N/A</v>
      </c>
      <c r="Y224" s="20" t="e">
        <f ca="1">ROUND(VLOOKUP($O224,age!$A$2:$M$479,10,FALSE),1)</f>
        <v>#N/A</v>
      </c>
      <c r="Z224" s="20" t="e">
        <f ca="1">ROUND(VLOOKUP($O224,age!$A$2:$M$479,11,FALSE),1)</f>
        <v>#N/A</v>
      </c>
      <c r="AA224" s="20" t="e">
        <f ca="1">ROUND(VLOOKUP($O224,age!$A$2:$M$479,12,FALSE),1)</f>
        <v>#N/A</v>
      </c>
      <c r="AB224" s="20" t="e">
        <f ca="1">ROUND(VLOOKUP($O224,age!$A$2:$M$479,13,FALSE),1)</f>
        <v>#N/A</v>
      </c>
      <c r="AC224" s="20" t="e">
        <f>ROUND(VLOOKUP($P224,ht!$A$2:$H$423,2,FALSE),1)</f>
        <v>#N/A</v>
      </c>
      <c r="AD224" s="38" t="e">
        <f>ROUND(VLOOKUP($P224,ht!$A$2:$H$423,3,FALSE),1)</f>
        <v>#N/A</v>
      </c>
      <c r="AE224" s="20" t="e">
        <f>ROUND(VLOOKUP($P224,ht!$A$2:$H$423,4,FALSE),1)</f>
        <v>#N/A</v>
      </c>
      <c r="AF224" s="20" t="e">
        <f>ROUND(VLOOKUP($P224,ht!$A$2:$H$423,5,FALSE),1)</f>
        <v>#N/A</v>
      </c>
      <c r="AG224" s="20" t="e">
        <f>ROUND(VLOOKUP($P224,ht!$A$2:$H$423,6,FALSE),1)</f>
        <v>#N/A</v>
      </c>
      <c r="AH224" s="20" t="e">
        <f>ROUND(VLOOKUP($P224,ht!$A$2:$H$423,7,FALSE),1)</f>
        <v>#N/A</v>
      </c>
      <c r="AI224" s="20" t="e">
        <f>ROUND(VLOOKUP($P224,ht!$A$2:$H$423,8,FALSE),1)</f>
        <v>#N/A</v>
      </c>
    </row>
    <row r="225" spans="1:35" x14ac:dyDescent="0.75">
      <c r="A225" s="4"/>
      <c r="B225" s="5"/>
      <c r="C225" s="6"/>
      <c r="D225" s="16"/>
      <c r="E225" s="6">
        <f t="shared" ca="1" si="27"/>
        <v>123.52054794520548</v>
      </c>
      <c r="F225" s="6">
        <f t="shared" ca="1" si="29"/>
        <v>123</v>
      </c>
      <c r="G225" s="6">
        <f t="shared" ca="1" si="30"/>
        <v>6</v>
      </c>
      <c r="H225" s="6"/>
      <c r="I225" s="6"/>
      <c r="J225" s="35" t="str">
        <f t="shared" si="35"/>
        <v/>
      </c>
      <c r="K225" s="35" t="str">
        <f t="shared" si="31"/>
        <v/>
      </c>
      <c r="L225" s="35" t="str">
        <f t="shared" si="32"/>
        <v/>
      </c>
      <c r="M225" s="36" t="str">
        <f>Profile!$B$14</f>
        <v>700101-1</v>
      </c>
      <c r="N225" s="37">
        <f t="shared" ca="1" si="28"/>
        <v>45085</v>
      </c>
      <c r="O225" s="20" t="str">
        <f t="shared" ca="1" si="33"/>
        <v>1482</v>
      </c>
      <c r="P225" s="20" t="str">
        <f t="shared" si="34"/>
        <v>0</v>
      </c>
      <c r="Q225" s="20" t="e">
        <f ca="1">ROUND(VLOOKUP($O225,age!$A$2:$M$479,2,FALSE),1)</f>
        <v>#N/A</v>
      </c>
      <c r="R225" s="20" t="e">
        <f ca="1">ROUND(VLOOKUP($O225,age!$A$2:$M$479,3,FALSE),1)</f>
        <v>#N/A</v>
      </c>
      <c r="S225" s="20" t="e">
        <f ca="1">ROUND(VLOOKUP($O225,age!$A$2:$M$479,4,FALSE),1)</f>
        <v>#N/A</v>
      </c>
      <c r="T225" s="20" t="e">
        <f ca="1">ROUND(VLOOKUP($O225,age!$A$2:$M$479,5,FALSE),1)</f>
        <v>#N/A</v>
      </c>
      <c r="U225" s="20" t="e">
        <f ca="1">ROUND(VLOOKUP($O225,age!$A$2:$M$479,6,FALSE),1)</f>
        <v>#N/A</v>
      </c>
      <c r="V225" s="20" t="e">
        <f ca="1">ROUND(VLOOKUP($O225,age!$A$2:$M$479,7,FALSE),1)</f>
        <v>#N/A</v>
      </c>
      <c r="W225" s="20" t="e">
        <f ca="1">ROUND(VLOOKUP($O225,age!$A$2:$M$479,8,FALSE),1)</f>
        <v>#N/A</v>
      </c>
      <c r="X225" s="20" t="e">
        <f ca="1">ROUND(VLOOKUP($O225,age!$A$2:$M$479,9,FALSE),1)</f>
        <v>#N/A</v>
      </c>
      <c r="Y225" s="20" t="e">
        <f ca="1">ROUND(VLOOKUP($O225,age!$A$2:$M$479,10,FALSE),1)</f>
        <v>#N/A</v>
      </c>
      <c r="Z225" s="20" t="e">
        <f ca="1">ROUND(VLOOKUP($O225,age!$A$2:$M$479,11,FALSE),1)</f>
        <v>#N/A</v>
      </c>
      <c r="AA225" s="20" t="e">
        <f ca="1">ROUND(VLOOKUP($O225,age!$A$2:$M$479,12,FALSE),1)</f>
        <v>#N/A</v>
      </c>
      <c r="AB225" s="20" t="e">
        <f ca="1">ROUND(VLOOKUP($O225,age!$A$2:$M$479,13,FALSE),1)</f>
        <v>#N/A</v>
      </c>
      <c r="AC225" s="20" t="e">
        <f>ROUND(VLOOKUP($P225,ht!$A$2:$H$423,2,FALSE),1)</f>
        <v>#N/A</v>
      </c>
      <c r="AD225" s="38" t="e">
        <f>ROUND(VLOOKUP($P225,ht!$A$2:$H$423,3,FALSE),1)</f>
        <v>#N/A</v>
      </c>
      <c r="AE225" s="20" t="e">
        <f>ROUND(VLOOKUP($P225,ht!$A$2:$H$423,4,FALSE),1)</f>
        <v>#N/A</v>
      </c>
      <c r="AF225" s="20" t="e">
        <f>ROUND(VLOOKUP($P225,ht!$A$2:$H$423,5,FALSE),1)</f>
        <v>#N/A</v>
      </c>
      <c r="AG225" s="20" t="e">
        <f>ROUND(VLOOKUP($P225,ht!$A$2:$H$423,6,FALSE),1)</f>
        <v>#N/A</v>
      </c>
      <c r="AH225" s="20" t="e">
        <f>ROUND(VLOOKUP($P225,ht!$A$2:$H$423,7,FALSE),1)</f>
        <v>#N/A</v>
      </c>
      <c r="AI225" s="20" t="e">
        <f>ROUND(VLOOKUP($P225,ht!$A$2:$H$423,8,FALSE),1)</f>
        <v>#N/A</v>
      </c>
    </row>
    <row r="226" spans="1:35" x14ac:dyDescent="0.75">
      <c r="A226" s="4"/>
      <c r="B226" s="5"/>
      <c r="C226" s="6"/>
      <c r="D226" s="16"/>
      <c r="E226" s="6">
        <f t="shared" ca="1" si="27"/>
        <v>123.52054794520548</v>
      </c>
      <c r="F226" s="6">
        <f t="shared" ca="1" si="29"/>
        <v>123</v>
      </c>
      <c r="G226" s="6">
        <f t="shared" ca="1" si="30"/>
        <v>6</v>
      </c>
      <c r="H226" s="6"/>
      <c r="I226" s="6"/>
      <c r="J226" s="35" t="str">
        <f t="shared" si="35"/>
        <v/>
      </c>
      <c r="K226" s="35" t="str">
        <f t="shared" si="31"/>
        <v/>
      </c>
      <c r="L226" s="35" t="str">
        <f t="shared" si="32"/>
        <v/>
      </c>
      <c r="M226" s="36" t="str">
        <f>Profile!$B$14</f>
        <v>700101-1</v>
      </c>
      <c r="N226" s="37">
        <f t="shared" ca="1" si="28"/>
        <v>45085</v>
      </c>
      <c r="O226" s="20" t="str">
        <f t="shared" ca="1" si="33"/>
        <v>1482</v>
      </c>
      <c r="P226" s="20" t="str">
        <f t="shared" si="34"/>
        <v>0</v>
      </c>
      <c r="Q226" s="20" t="e">
        <f ca="1">ROUND(VLOOKUP($O226,age!$A$2:$M$479,2,FALSE),1)</f>
        <v>#N/A</v>
      </c>
      <c r="R226" s="20" t="e">
        <f ca="1">ROUND(VLOOKUP($O226,age!$A$2:$M$479,3,FALSE),1)</f>
        <v>#N/A</v>
      </c>
      <c r="S226" s="20" t="e">
        <f ca="1">ROUND(VLOOKUP($O226,age!$A$2:$M$479,4,FALSE),1)</f>
        <v>#N/A</v>
      </c>
      <c r="T226" s="20" t="e">
        <f ca="1">ROUND(VLOOKUP($O226,age!$A$2:$M$479,5,FALSE),1)</f>
        <v>#N/A</v>
      </c>
      <c r="U226" s="20" t="e">
        <f ca="1">ROUND(VLOOKUP($O226,age!$A$2:$M$479,6,FALSE),1)</f>
        <v>#N/A</v>
      </c>
      <c r="V226" s="20" t="e">
        <f ca="1">ROUND(VLOOKUP($O226,age!$A$2:$M$479,7,FALSE),1)</f>
        <v>#N/A</v>
      </c>
      <c r="W226" s="20" t="e">
        <f ca="1">ROUND(VLOOKUP($O226,age!$A$2:$M$479,8,FALSE),1)</f>
        <v>#N/A</v>
      </c>
      <c r="X226" s="20" t="e">
        <f ca="1">ROUND(VLOOKUP($O226,age!$A$2:$M$479,9,FALSE),1)</f>
        <v>#N/A</v>
      </c>
      <c r="Y226" s="20" t="e">
        <f ca="1">ROUND(VLOOKUP($O226,age!$A$2:$M$479,10,FALSE),1)</f>
        <v>#N/A</v>
      </c>
      <c r="Z226" s="20" t="e">
        <f ca="1">ROUND(VLOOKUP($O226,age!$A$2:$M$479,11,FALSE),1)</f>
        <v>#N/A</v>
      </c>
      <c r="AA226" s="20" t="e">
        <f ca="1">ROUND(VLOOKUP($O226,age!$A$2:$M$479,12,FALSE),1)</f>
        <v>#N/A</v>
      </c>
      <c r="AB226" s="20" t="e">
        <f ca="1">ROUND(VLOOKUP($O226,age!$A$2:$M$479,13,FALSE),1)</f>
        <v>#N/A</v>
      </c>
      <c r="AC226" s="20" t="e">
        <f>ROUND(VLOOKUP($P226,ht!$A$2:$H$423,2,FALSE),1)</f>
        <v>#N/A</v>
      </c>
      <c r="AD226" s="38" t="e">
        <f>ROUND(VLOOKUP($P226,ht!$A$2:$H$423,3,FALSE),1)</f>
        <v>#N/A</v>
      </c>
      <c r="AE226" s="20" t="e">
        <f>ROUND(VLOOKUP($P226,ht!$A$2:$H$423,4,FALSE),1)</f>
        <v>#N/A</v>
      </c>
      <c r="AF226" s="20" t="e">
        <f>ROUND(VLOOKUP($P226,ht!$A$2:$H$423,5,FALSE),1)</f>
        <v>#N/A</v>
      </c>
      <c r="AG226" s="20" t="e">
        <f>ROUND(VLOOKUP($P226,ht!$A$2:$H$423,6,FALSE),1)</f>
        <v>#N/A</v>
      </c>
      <c r="AH226" s="20" t="e">
        <f>ROUND(VLOOKUP($P226,ht!$A$2:$H$423,7,FALSE),1)</f>
        <v>#N/A</v>
      </c>
      <c r="AI226" s="20" t="e">
        <f>ROUND(VLOOKUP($P226,ht!$A$2:$H$423,8,FALSE),1)</f>
        <v>#N/A</v>
      </c>
    </row>
    <row r="227" spans="1:35" x14ac:dyDescent="0.75">
      <c r="A227" s="4"/>
      <c r="B227" s="5"/>
      <c r="C227" s="6"/>
      <c r="D227" s="16"/>
      <c r="E227" s="6">
        <f t="shared" ca="1" si="27"/>
        <v>123.52054794520548</v>
      </c>
      <c r="F227" s="6">
        <f t="shared" ca="1" si="29"/>
        <v>123</v>
      </c>
      <c r="G227" s="6">
        <f t="shared" ca="1" si="30"/>
        <v>6</v>
      </c>
      <c r="H227" s="6"/>
      <c r="I227" s="6"/>
      <c r="J227" s="35" t="str">
        <f t="shared" si="35"/>
        <v/>
      </c>
      <c r="K227" s="35" t="str">
        <f t="shared" si="31"/>
        <v/>
      </c>
      <c r="L227" s="35" t="str">
        <f t="shared" si="32"/>
        <v/>
      </c>
      <c r="M227" s="36" t="str">
        <f>Profile!$B$14</f>
        <v>700101-1</v>
      </c>
      <c r="N227" s="37">
        <f t="shared" ca="1" si="28"/>
        <v>45085</v>
      </c>
      <c r="O227" s="20" t="str">
        <f t="shared" ca="1" si="33"/>
        <v>1482</v>
      </c>
      <c r="P227" s="20" t="str">
        <f t="shared" si="34"/>
        <v>0</v>
      </c>
      <c r="Q227" s="20" t="e">
        <f ca="1">ROUND(VLOOKUP($O227,age!$A$2:$M$479,2,FALSE),1)</f>
        <v>#N/A</v>
      </c>
      <c r="R227" s="20" t="e">
        <f ca="1">ROUND(VLOOKUP($O227,age!$A$2:$M$479,3,FALSE),1)</f>
        <v>#N/A</v>
      </c>
      <c r="S227" s="20" t="e">
        <f ca="1">ROUND(VLOOKUP($O227,age!$A$2:$M$479,4,FALSE),1)</f>
        <v>#N/A</v>
      </c>
      <c r="T227" s="20" t="e">
        <f ca="1">ROUND(VLOOKUP($O227,age!$A$2:$M$479,5,FALSE),1)</f>
        <v>#N/A</v>
      </c>
      <c r="U227" s="20" t="e">
        <f ca="1">ROUND(VLOOKUP($O227,age!$A$2:$M$479,6,FALSE),1)</f>
        <v>#N/A</v>
      </c>
      <c r="V227" s="20" t="e">
        <f ca="1">ROUND(VLOOKUP($O227,age!$A$2:$M$479,7,FALSE),1)</f>
        <v>#N/A</v>
      </c>
      <c r="W227" s="20" t="e">
        <f ca="1">ROUND(VLOOKUP($O227,age!$A$2:$M$479,8,FALSE),1)</f>
        <v>#N/A</v>
      </c>
      <c r="X227" s="20" t="e">
        <f ca="1">ROUND(VLOOKUP($O227,age!$A$2:$M$479,9,FALSE),1)</f>
        <v>#N/A</v>
      </c>
      <c r="Y227" s="20" t="e">
        <f ca="1">ROUND(VLOOKUP($O227,age!$A$2:$M$479,10,FALSE),1)</f>
        <v>#N/A</v>
      </c>
      <c r="Z227" s="20" t="e">
        <f ca="1">ROUND(VLOOKUP($O227,age!$A$2:$M$479,11,FALSE),1)</f>
        <v>#N/A</v>
      </c>
      <c r="AA227" s="20" t="e">
        <f ca="1">ROUND(VLOOKUP($O227,age!$A$2:$M$479,12,FALSE),1)</f>
        <v>#N/A</v>
      </c>
      <c r="AB227" s="20" t="e">
        <f ca="1">ROUND(VLOOKUP($O227,age!$A$2:$M$479,13,FALSE),1)</f>
        <v>#N/A</v>
      </c>
      <c r="AC227" s="20" t="e">
        <f>ROUND(VLOOKUP($P227,ht!$A$2:$H$423,2,FALSE),1)</f>
        <v>#N/A</v>
      </c>
      <c r="AD227" s="38" t="e">
        <f>ROUND(VLOOKUP($P227,ht!$A$2:$H$423,3,FALSE),1)</f>
        <v>#N/A</v>
      </c>
      <c r="AE227" s="20" t="e">
        <f>ROUND(VLOOKUP($P227,ht!$A$2:$H$423,4,FALSE),1)</f>
        <v>#N/A</v>
      </c>
      <c r="AF227" s="20" t="e">
        <f>ROUND(VLOOKUP($P227,ht!$A$2:$H$423,5,FALSE),1)</f>
        <v>#N/A</v>
      </c>
      <c r="AG227" s="20" t="e">
        <f>ROUND(VLOOKUP($P227,ht!$A$2:$H$423,6,FALSE),1)</f>
        <v>#N/A</v>
      </c>
      <c r="AH227" s="20" t="e">
        <f>ROUND(VLOOKUP($P227,ht!$A$2:$H$423,7,FALSE),1)</f>
        <v>#N/A</v>
      </c>
      <c r="AI227" s="20" t="e">
        <f>ROUND(VLOOKUP($P227,ht!$A$2:$H$423,8,FALSE),1)</f>
        <v>#N/A</v>
      </c>
    </row>
    <row r="228" spans="1:35" x14ac:dyDescent="0.75">
      <c r="A228" s="4"/>
      <c r="B228" s="5"/>
      <c r="C228" s="6"/>
      <c r="D228" s="16"/>
      <c r="E228" s="6">
        <f t="shared" ca="1" si="27"/>
        <v>123.52054794520548</v>
      </c>
      <c r="F228" s="6">
        <f t="shared" ca="1" si="29"/>
        <v>123</v>
      </c>
      <c r="G228" s="6">
        <f t="shared" ca="1" si="30"/>
        <v>6</v>
      </c>
      <c r="H228" s="6"/>
      <c r="I228" s="6"/>
      <c r="J228" s="35" t="str">
        <f t="shared" si="35"/>
        <v/>
      </c>
      <c r="K228" s="35" t="str">
        <f t="shared" si="31"/>
        <v/>
      </c>
      <c r="L228" s="35" t="str">
        <f t="shared" si="32"/>
        <v/>
      </c>
      <c r="M228" s="36" t="str">
        <f>Profile!$B$14</f>
        <v>700101-1</v>
      </c>
      <c r="N228" s="37">
        <f t="shared" ca="1" si="28"/>
        <v>45085</v>
      </c>
      <c r="O228" s="20" t="str">
        <f t="shared" ca="1" si="33"/>
        <v>1482</v>
      </c>
      <c r="P228" s="20" t="str">
        <f t="shared" si="34"/>
        <v>0</v>
      </c>
      <c r="Q228" s="20" t="e">
        <f ca="1">ROUND(VLOOKUP($O228,age!$A$2:$M$479,2,FALSE),1)</f>
        <v>#N/A</v>
      </c>
      <c r="R228" s="20" t="e">
        <f ca="1">ROUND(VLOOKUP($O228,age!$A$2:$M$479,3,FALSE),1)</f>
        <v>#N/A</v>
      </c>
      <c r="S228" s="20" t="e">
        <f ca="1">ROUND(VLOOKUP($O228,age!$A$2:$M$479,4,FALSE),1)</f>
        <v>#N/A</v>
      </c>
      <c r="T228" s="20" t="e">
        <f ca="1">ROUND(VLOOKUP($O228,age!$A$2:$M$479,5,FALSE),1)</f>
        <v>#N/A</v>
      </c>
      <c r="U228" s="20" t="e">
        <f ca="1">ROUND(VLOOKUP($O228,age!$A$2:$M$479,6,FALSE),1)</f>
        <v>#N/A</v>
      </c>
      <c r="V228" s="20" t="e">
        <f ca="1">ROUND(VLOOKUP($O228,age!$A$2:$M$479,7,FALSE),1)</f>
        <v>#N/A</v>
      </c>
      <c r="W228" s="20" t="e">
        <f ca="1">ROUND(VLOOKUP($O228,age!$A$2:$M$479,8,FALSE),1)</f>
        <v>#N/A</v>
      </c>
      <c r="X228" s="20" t="e">
        <f ca="1">ROUND(VLOOKUP($O228,age!$A$2:$M$479,9,FALSE),1)</f>
        <v>#N/A</v>
      </c>
      <c r="Y228" s="20" t="e">
        <f ca="1">ROUND(VLOOKUP($O228,age!$A$2:$M$479,10,FALSE),1)</f>
        <v>#N/A</v>
      </c>
      <c r="Z228" s="20" t="e">
        <f ca="1">ROUND(VLOOKUP($O228,age!$A$2:$M$479,11,FALSE),1)</f>
        <v>#N/A</v>
      </c>
      <c r="AA228" s="20" t="e">
        <f ca="1">ROUND(VLOOKUP($O228,age!$A$2:$M$479,12,FALSE),1)</f>
        <v>#N/A</v>
      </c>
      <c r="AB228" s="20" t="e">
        <f ca="1">ROUND(VLOOKUP($O228,age!$A$2:$M$479,13,FALSE),1)</f>
        <v>#N/A</v>
      </c>
      <c r="AC228" s="20" t="e">
        <f>ROUND(VLOOKUP($P228,ht!$A$2:$H$423,2,FALSE),1)</f>
        <v>#N/A</v>
      </c>
      <c r="AD228" s="38" t="e">
        <f>ROUND(VLOOKUP($P228,ht!$A$2:$H$423,3,FALSE),1)</f>
        <v>#N/A</v>
      </c>
      <c r="AE228" s="20" t="e">
        <f>ROUND(VLOOKUP($P228,ht!$A$2:$H$423,4,FALSE),1)</f>
        <v>#N/A</v>
      </c>
      <c r="AF228" s="20" t="e">
        <f>ROUND(VLOOKUP($P228,ht!$A$2:$H$423,5,FALSE),1)</f>
        <v>#N/A</v>
      </c>
      <c r="AG228" s="20" t="e">
        <f>ROUND(VLOOKUP($P228,ht!$A$2:$H$423,6,FALSE),1)</f>
        <v>#N/A</v>
      </c>
      <c r="AH228" s="20" t="e">
        <f>ROUND(VLOOKUP($P228,ht!$A$2:$H$423,7,FALSE),1)</f>
        <v>#N/A</v>
      </c>
      <c r="AI228" s="20" t="e">
        <f>ROUND(VLOOKUP($P228,ht!$A$2:$H$423,8,FALSE),1)</f>
        <v>#N/A</v>
      </c>
    </row>
    <row r="229" spans="1:35" x14ac:dyDescent="0.75">
      <c r="A229" s="4"/>
      <c r="B229" s="5"/>
      <c r="C229" s="6"/>
      <c r="D229" s="16"/>
      <c r="E229" s="6">
        <f t="shared" ca="1" si="27"/>
        <v>123.52054794520548</v>
      </c>
      <c r="F229" s="6">
        <f t="shared" ca="1" si="29"/>
        <v>123</v>
      </c>
      <c r="G229" s="6">
        <f t="shared" ca="1" si="30"/>
        <v>6</v>
      </c>
      <c r="H229" s="6"/>
      <c r="I229" s="6"/>
      <c r="J229" s="35" t="str">
        <f t="shared" si="35"/>
        <v/>
      </c>
      <c r="K229" s="35" t="str">
        <f t="shared" si="31"/>
        <v/>
      </c>
      <c r="L229" s="35" t="str">
        <f t="shared" si="32"/>
        <v/>
      </c>
      <c r="M229" s="36" t="str">
        <f>Profile!$B$14</f>
        <v>700101-1</v>
      </c>
      <c r="N229" s="37">
        <f t="shared" ca="1" si="28"/>
        <v>45085</v>
      </c>
      <c r="O229" s="20" t="str">
        <f t="shared" ca="1" si="33"/>
        <v>1482</v>
      </c>
      <c r="P229" s="20" t="str">
        <f t="shared" si="34"/>
        <v>0</v>
      </c>
      <c r="Q229" s="20" t="e">
        <f ca="1">ROUND(VLOOKUP($O229,age!$A$2:$M$479,2,FALSE),1)</f>
        <v>#N/A</v>
      </c>
      <c r="R229" s="20" t="e">
        <f ca="1">ROUND(VLOOKUP($O229,age!$A$2:$M$479,3,FALSE),1)</f>
        <v>#N/A</v>
      </c>
      <c r="S229" s="20" t="e">
        <f ca="1">ROUND(VLOOKUP($O229,age!$A$2:$M$479,4,FALSE),1)</f>
        <v>#N/A</v>
      </c>
      <c r="T229" s="20" t="e">
        <f ca="1">ROUND(VLOOKUP($O229,age!$A$2:$M$479,5,FALSE),1)</f>
        <v>#N/A</v>
      </c>
      <c r="U229" s="20" t="e">
        <f ca="1">ROUND(VLOOKUP($O229,age!$A$2:$M$479,6,FALSE),1)</f>
        <v>#N/A</v>
      </c>
      <c r="V229" s="20" t="e">
        <f ca="1">ROUND(VLOOKUP($O229,age!$A$2:$M$479,7,FALSE),1)</f>
        <v>#N/A</v>
      </c>
      <c r="W229" s="20" t="e">
        <f ca="1">ROUND(VLOOKUP($O229,age!$A$2:$M$479,8,FALSE),1)</f>
        <v>#N/A</v>
      </c>
      <c r="X229" s="20" t="e">
        <f ca="1">ROUND(VLOOKUP($O229,age!$A$2:$M$479,9,FALSE),1)</f>
        <v>#N/A</v>
      </c>
      <c r="Y229" s="20" t="e">
        <f ca="1">ROUND(VLOOKUP($O229,age!$A$2:$M$479,10,FALSE),1)</f>
        <v>#N/A</v>
      </c>
      <c r="Z229" s="20" t="e">
        <f ca="1">ROUND(VLOOKUP($O229,age!$A$2:$M$479,11,FALSE),1)</f>
        <v>#N/A</v>
      </c>
      <c r="AA229" s="20" t="e">
        <f ca="1">ROUND(VLOOKUP($O229,age!$A$2:$M$479,12,FALSE),1)</f>
        <v>#N/A</v>
      </c>
      <c r="AB229" s="20" t="e">
        <f ca="1">ROUND(VLOOKUP($O229,age!$A$2:$M$479,13,FALSE),1)</f>
        <v>#N/A</v>
      </c>
      <c r="AC229" s="20" t="e">
        <f>ROUND(VLOOKUP($P229,ht!$A$2:$H$423,2,FALSE),1)</f>
        <v>#N/A</v>
      </c>
      <c r="AD229" s="38" t="e">
        <f>ROUND(VLOOKUP($P229,ht!$A$2:$H$423,3,FALSE),1)</f>
        <v>#N/A</v>
      </c>
      <c r="AE229" s="20" t="e">
        <f>ROUND(VLOOKUP($P229,ht!$A$2:$H$423,4,FALSE),1)</f>
        <v>#N/A</v>
      </c>
      <c r="AF229" s="20" t="e">
        <f>ROUND(VLOOKUP($P229,ht!$A$2:$H$423,5,FALSE),1)</f>
        <v>#N/A</v>
      </c>
      <c r="AG229" s="20" t="e">
        <f>ROUND(VLOOKUP($P229,ht!$A$2:$H$423,6,FALSE),1)</f>
        <v>#N/A</v>
      </c>
      <c r="AH229" s="20" t="e">
        <f>ROUND(VLOOKUP($P229,ht!$A$2:$H$423,7,FALSE),1)</f>
        <v>#N/A</v>
      </c>
      <c r="AI229" s="20" t="e">
        <f>ROUND(VLOOKUP($P229,ht!$A$2:$H$423,8,FALSE),1)</f>
        <v>#N/A</v>
      </c>
    </row>
    <row r="230" spans="1:35" x14ac:dyDescent="0.75">
      <c r="A230" s="4"/>
      <c r="B230" s="5"/>
      <c r="C230" s="6"/>
      <c r="D230" s="16"/>
      <c r="E230" s="6">
        <f t="shared" ca="1" si="27"/>
        <v>123.52054794520548</v>
      </c>
      <c r="F230" s="6">
        <f t="shared" ca="1" si="29"/>
        <v>123</v>
      </c>
      <c r="G230" s="6">
        <f t="shared" ca="1" si="30"/>
        <v>6</v>
      </c>
      <c r="H230" s="6"/>
      <c r="I230" s="6"/>
      <c r="J230" s="35" t="str">
        <f t="shared" si="35"/>
        <v/>
      </c>
      <c r="K230" s="35" t="str">
        <f t="shared" si="31"/>
        <v/>
      </c>
      <c r="L230" s="35" t="str">
        <f t="shared" si="32"/>
        <v/>
      </c>
      <c r="M230" s="36" t="str">
        <f>Profile!$B$14</f>
        <v>700101-1</v>
      </c>
      <c r="N230" s="37">
        <f t="shared" ca="1" si="28"/>
        <v>45085</v>
      </c>
      <c r="O230" s="20" t="str">
        <f t="shared" ca="1" si="33"/>
        <v>1482</v>
      </c>
      <c r="P230" s="20" t="str">
        <f t="shared" si="34"/>
        <v>0</v>
      </c>
      <c r="Q230" s="20" t="e">
        <f ca="1">ROUND(VLOOKUP($O230,age!$A$2:$M$479,2,FALSE),1)</f>
        <v>#N/A</v>
      </c>
      <c r="R230" s="20" t="e">
        <f ca="1">ROUND(VLOOKUP($O230,age!$A$2:$M$479,3,FALSE),1)</f>
        <v>#N/A</v>
      </c>
      <c r="S230" s="20" t="e">
        <f ca="1">ROUND(VLOOKUP($O230,age!$A$2:$M$479,4,FALSE),1)</f>
        <v>#N/A</v>
      </c>
      <c r="T230" s="20" t="e">
        <f ca="1">ROUND(VLOOKUP($O230,age!$A$2:$M$479,5,FALSE),1)</f>
        <v>#N/A</v>
      </c>
      <c r="U230" s="20" t="e">
        <f ca="1">ROUND(VLOOKUP($O230,age!$A$2:$M$479,6,FALSE),1)</f>
        <v>#N/A</v>
      </c>
      <c r="V230" s="20" t="e">
        <f ca="1">ROUND(VLOOKUP($O230,age!$A$2:$M$479,7,FALSE),1)</f>
        <v>#N/A</v>
      </c>
      <c r="W230" s="20" t="e">
        <f ca="1">ROUND(VLOOKUP($O230,age!$A$2:$M$479,8,FALSE),1)</f>
        <v>#N/A</v>
      </c>
      <c r="X230" s="20" t="e">
        <f ca="1">ROUND(VLOOKUP($O230,age!$A$2:$M$479,9,FALSE),1)</f>
        <v>#N/A</v>
      </c>
      <c r="Y230" s="20" t="e">
        <f ca="1">ROUND(VLOOKUP($O230,age!$A$2:$M$479,10,FALSE),1)</f>
        <v>#N/A</v>
      </c>
      <c r="Z230" s="20" t="e">
        <f ca="1">ROUND(VLOOKUP($O230,age!$A$2:$M$479,11,FALSE),1)</f>
        <v>#N/A</v>
      </c>
      <c r="AA230" s="20" t="e">
        <f ca="1">ROUND(VLOOKUP($O230,age!$A$2:$M$479,12,FALSE),1)</f>
        <v>#N/A</v>
      </c>
      <c r="AB230" s="20" t="e">
        <f ca="1">ROUND(VLOOKUP($O230,age!$A$2:$M$479,13,FALSE),1)</f>
        <v>#N/A</v>
      </c>
      <c r="AC230" s="20" t="e">
        <f>ROUND(VLOOKUP($P230,ht!$A$2:$H$423,2,FALSE),1)</f>
        <v>#N/A</v>
      </c>
      <c r="AD230" s="38" t="e">
        <f>ROUND(VLOOKUP($P230,ht!$A$2:$H$423,3,FALSE),1)</f>
        <v>#N/A</v>
      </c>
      <c r="AE230" s="20" t="e">
        <f>ROUND(VLOOKUP($P230,ht!$A$2:$H$423,4,FALSE),1)</f>
        <v>#N/A</v>
      </c>
      <c r="AF230" s="20" t="e">
        <f>ROUND(VLOOKUP($P230,ht!$A$2:$H$423,5,FALSE),1)</f>
        <v>#N/A</v>
      </c>
      <c r="AG230" s="20" t="e">
        <f>ROUND(VLOOKUP($P230,ht!$A$2:$H$423,6,FALSE),1)</f>
        <v>#N/A</v>
      </c>
      <c r="AH230" s="20" t="e">
        <f>ROUND(VLOOKUP($P230,ht!$A$2:$H$423,7,FALSE),1)</f>
        <v>#N/A</v>
      </c>
      <c r="AI230" s="20" t="e">
        <f>ROUND(VLOOKUP($P230,ht!$A$2:$H$423,8,FALSE),1)</f>
        <v>#N/A</v>
      </c>
    </row>
    <row r="231" spans="1:35" x14ac:dyDescent="0.75">
      <c r="A231" s="4"/>
      <c r="B231" s="5"/>
      <c r="C231" s="6"/>
      <c r="D231" s="16"/>
      <c r="E231" s="6">
        <f t="shared" ca="1" si="27"/>
        <v>123.52054794520548</v>
      </c>
      <c r="F231" s="6">
        <f t="shared" ca="1" si="29"/>
        <v>123</v>
      </c>
      <c r="G231" s="6">
        <f t="shared" ca="1" si="30"/>
        <v>6</v>
      </c>
      <c r="H231" s="6"/>
      <c r="I231" s="6"/>
      <c r="J231" s="35" t="str">
        <f t="shared" si="35"/>
        <v/>
      </c>
      <c r="K231" s="35" t="str">
        <f t="shared" si="31"/>
        <v/>
      </c>
      <c r="L231" s="35" t="str">
        <f t="shared" si="32"/>
        <v/>
      </c>
      <c r="M231" s="36" t="str">
        <f>Profile!$B$14</f>
        <v>700101-1</v>
      </c>
      <c r="N231" s="37">
        <f t="shared" ca="1" si="28"/>
        <v>45085</v>
      </c>
      <c r="O231" s="20" t="str">
        <f t="shared" ca="1" si="33"/>
        <v>1482</v>
      </c>
      <c r="P231" s="20" t="str">
        <f t="shared" si="34"/>
        <v>0</v>
      </c>
      <c r="Q231" s="20" t="e">
        <f ca="1">ROUND(VLOOKUP($O231,age!$A$2:$M$479,2,FALSE),1)</f>
        <v>#N/A</v>
      </c>
      <c r="R231" s="20" t="e">
        <f ca="1">ROUND(VLOOKUP($O231,age!$A$2:$M$479,3,FALSE),1)</f>
        <v>#N/A</v>
      </c>
      <c r="S231" s="20" t="e">
        <f ca="1">ROUND(VLOOKUP($O231,age!$A$2:$M$479,4,FALSE),1)</f>
        <v>#N/A</v>
      </c>
      <c r="T231" s="20" t="e">
        <f ca="1">ROUND(VLOOKUP($O231,age!$A$2:$M$479,5,FALSE),1)</f>
        <v>#N/A</v>
      </c>
      <c r="U231" s="20" t="e">
        <f ca="1">ROUND(VLOOKUP($O231,age!$A$2:$M$479,6,FALSE),1)</f>
        <v>#N/A</v>
      </c>
      <c r="V231" s="20" t="e">
        <f ca="1">ROUND(VLOOKUP($O231,age!$A$2:$M$479,7,FALSE),1)</f>
        <v>#N/A</v>
      </c>
      <c r="W231" s="20" t="e">
        <f ca="1">ROUND(VLOOKUP($O231,age!$A$2:$M$479,8,FALSE),1)</f>
        <v>#N/A</v>
      </c>
      <c r="X231" s="20" t="e">
        <f ca="1">ROUND(VLOOKUP($O231,age!$A$2:$M$479,9,FALSE),1)</f>
        <v>#N/A</v>
      </c>
      <c r="Y231" s="20" t="e">
        <f ca="1">ROUND(VLOOKUP($O231,age!$A$2:$M$479,10,FALSE),1)</f>
        <v>#N/A</v>
      </c>
      <c r="Z231" s="20" t="e">
        <f ca="1">ROUND(VLOOKUP($O231,age!$A$2:$M$479,11,FALSE),1)</f>
        <v>#N/A</v>
      </c>
      <c r="AA231" s="20" t="e">
        <f ca="1">ROUND(VLOOKUP($O231,age!$A$2:$M$479,12,FALSE),1)</f>
        <v>#N/A</v>
      </c>
      <c r="AB231" s="20" t="e">
        <f ca="1">ROUND(VLOOKUP($O231,age!$A$2:$M$479,13,FALSE),1)</f>
        <v>#N/A</v>
      </c>
      <c r="AC231" s="20" t="e">
        <f>ROUND(VLOOKUP($P231,ht!$A$2:$H$423,2,FALSE),1)</f>
        <v>#N/A</v>
      </c>
      <c r="AD231" s="38" t="e">
        <f>ROUND(VLOOKUP($P231,ht!$A$2:$H$423,3,FALSE),1)</f>
        <v>#N/A</v>
      </c>
      <c r="AE231" s="20" t="e">
        <f>ROUND(VLOOKUP($P231,ht!$A$2:$H$423,4,FALSE),1)</f>
        <v>#N/A</v>
      </c>
      <c r="AF231" s="20" t="e">
        <f>ROUND(VLOOKUP($P231,ht!$A$2:$H$423,5,FALSE),1)</f>
        <v>#N/A</v>
      </c>
      <c r="AG231" s="20" t="e">
        <f>ROUND(VLOOKUP($P231,ht!$A$2:$H$423,6,FALSE),1)</f>
        <v>#N/A</v>
      </c>
      <c r="AH231" s="20" t="e">
        <f>ROUND(VLOOKUP($P231,ht!$A$2:$H$423,7,FALSE),1)</f>
        <v>#N/A</v>
      </c>
      <c r="AI231" s="20" t="e">
        <f>ROUND(VLOOKUP($P231,ht!$A$2:$H$423,8,FALSE),1)</f>
        <v>#N/A</v>
      </c>
    </row>
    <row r="232" spans="1:35" x14ac:dyDescent="0.75">
      <c r="A232" s="4"/>
      <c r="B232" s="5"/>
      <c r="C232" s="6"/>
      <c r="D232" s="16"/>
      <c r="E232" s="6">
        <f t="shared" ca="1" si="27"/>
        <v>123.52054794520548</v>
      </c>
      <c r="F232" s="6">
        <f t="shared" ca="1" si="29"/>
        <v>123</v>
      </c>
      <c r="G232" s="6">
        <f t="shared" ca="1" si="30"/>
        <v>6</v>
      </c>
      <c r="H232" s="6"/>
      <c r="I232" s="6"/>
      <c r="J232" s="35" t="str">
        <f t="shared" si="35"/>
        <v/>
      </c>
      <c r="K232" s="35" t="str">
        <f t="shared" si="31"/>
        <v/>
      </c>
      <c r="L232" s="35" t="str">
        <f t="shared" si="32"/>
        <v/>
      </c>
      <c r="M232" s="36" t="str">
        <f>Profile!$B$14</f>
        <v>700101-1</v>
      </c>
      <c r="N232" s="37">
        <f t="shared" ca="1" si="28"/>
        <v>45085</v>
      </c>
      <c r="O232" s="20" t="str">
        <f t="shared" ca="1" si="33"/>
        <v>1482</v>
      </c>
      <c r="P232" s="20" t="str">
        <f t="shared" si="34"/>
        <v>0</v>
      </c>
      <c r="Q232" s="20" t="e">
        <f ca="1">ROUND(VLOOKUP($O232,age!$A$2:$M$479,2,FALSE),1)</f>
        <v>#N/A</v>
      </c>
      <c r="R232" s="20" t="e">
        <f ca="1">ROUND(VLOOKUP($O232,age!$A$2:$M$479,3,FALSE),1)</f>
        <v>#N/A</v>
      </c>
      <c r="S232" s="20" t="e">
        <f ca="1">ROUND(VLOOKUP($O232,age!$A$2:$M$479,4,FALSE),1)</f>
        <v>#N/A</v>
      </c>
      <c r="T232" s="20" t="e">
        <f ca="1">ROUND(VLOOKUP($O232,age!$A$2:$M$479,5,FALSE),1)</f>
        <v>#N/A</v>
      </c>
      <c r="U232" s="20" t="e">
        <f ca="1">ROUND(VLOOKUP($O232,age!$A$2:$M$479,6,FALSE),1)</f>
        <v>#N/A</v>
      </c>
      <c r="V232" s="20" t="e">
        <f ca="1">ROUND(VLOOKUP($O232,age!$A$2:$M$479,7,FALSE),1)</f>
        <v>#N/A</v>
      </c>
      <c r="W232" s="20" t="e">
        <f ca="1">ROUND(VLOOKUP($O232,age!$A$2:$M$479,8,FALSE),1)</f>
        <v>#N/A</v>
      </c>
      <c r="X232" s="20" t="e">
        <f ca="1">ROUND(VLOOKUP($O232,age!$A$2:$M$479,9,FALSE),1)</f>
        <v>#N/A</v>
      </c>
      <c r="Y232" s="20" t="e">
        <f ca="1">ROUND(VLOOKUP($O232,age!$A$2:$M$479,10,FALSE),1)</f>
        <v>#N/A</v>
      </c>
      <c r="Z232" s="20" t="e">
        <f ca="1">ROUND(VLOOKUP($O232,age!$A$2:$M$479,11,FALSE),1)</f>
        <v>#N/A</v>
      </c>
      <c r="AA232" s="20" t="e">
        <f ca="1">ROUND(VLOOKUP($O232,age!$A$2:$M$479,12,FALSE),1)</f>
        <v>#N/A</v>
      </c>
      <c r="AB232" s="20" t="e">
        <f ca="1">ROUND(VLOOKUP($O232,age!$A$2:$M$479,13,FALSE),1)</f>
        <v>#N/A</v>
      </c>
      <c r="AC232" s="20" t="e">
        <f>ROUND(VLOOKUP($P232,ht!$A$2:$H$423,2,FALSE),1)</f>
        <v>#N/A</v>
      </c>
      <c r="AD232" s="38" t="e">
        <f>ROUND(VLOOKUP($P232,ht!$A$2:$H$423,3,FALSE),1)</f>
        <v>#N/A</v>
      </c>
      <c r="AE232" s="20" t="e">
        <f>ROUND(VLOOKUP($P232,ht!$A$2:$H$423,4,FALSE),1)</f>
        <v>#N/A</v>
      </c>
      <c r="AF232" s="20" t="e">
        <f>ROUND(VLOOKUP($P232,ht!$A$2:$H$423,5,FALSE),1)</f>
        <v>#N/A</v>
      </c>
      <c r="AG232" s="20" t="e">
        <f>ROUND(VLOOKUP($P232,ht!$A$2:$H$423,6,FALSE),1)</f>
        <v>#N/A</v>
      </c>
      <c r="AH232" s="20" t="e">
        <f>ROUND(VLOOKUP($P232,ht!$A$2:$H$423,7,FALSE),1)</f>
        <v>#N/A</v>
      </c>
      <c r="AI232" s="20" t="e">
        <f>ROUND(VLOOKUP($P232,ht!$A$2:$H$423,8,FALSE),1)</f>
        <v>#N/A</v>
      </c>
    </row>
    <row r="233" spans="1:35" x14ac:dyDescent="0.75">
      <c r="A233" s="4"/>
      <c r="B233" s="5"/>
      <c r="C233" s="6"/>
      <c r="D233" s="16"/>
      <c r="E233" s="6">
        <f t="shared" ca="1" si="27"/>
        <v>123.52054794520548</v>
      </c>
      <c r="F233" s="6">
        <f t="shared" ca="1" si="29"/>
        <v>123</v>
      </c>
      <c r="G233" s="6">
        <f t="shared" ca="1" si="30"/>
        <v>6</v>
      </c>
      <c r="H233" s="6"/>
      <c r="I233" s="6"/>
      <c r="J233" s="35" t="str">
        <f t="shared" si="35"/>
        <v/>
      </c>
      <c r="K233" s="35" t="str">
        <f t="shared" si="31"/>
        <v/>
      </c>
      <c r="L233" s="35" t="str">
        <f t="shared" si="32"/>
        <v/>
      </c>
      <c r="M233" s="36" t="str">
        <f>Profile!$B$14</f>
        <v>700101-1</v>
      </c>
      <c r="N233" s="37">
        <f t="shared" ca="1" si="28"/>
        <v>45085</v>
      </c>
      <c r="O233" s="20" t="str">
        <f t="shared" ca="1" si="33"/>
        <v>1482</v>
      </c>
      <c r="P233" s="20" t="str">
        <f t="shared" si="34"/>
        <v>0</v>
      </c>
      <c r="Q233" s="20" t="e">
        <f ca="1">ROUND(VLOOKUP($O233,age!$A$2:$M$479,2,FALSE),1)</f>
        <v>#N/A</v>
      </c>
      <c r="R233" s="20" t="e">
        <f ca="1">ROUND(VLOOKUP($O233,age!$A$2:$M$479,3,FALSE),1)</f>
        <v>#N/A</v>
      </c>
      <c r="S233" s="20" t="e">
        <f ca="1">ROUND(VLOOKUP($O233,age!$A$2:$M$479,4,FALSE),1)</f>
        <v>#N/A</v>
      </c>
      <c r="T233" s="20" t="e">
        <f ca="1">ROUND(VLOOKUP($O233,age!$A$2:$M$479,5,FALSE),1)</f>
        <v>#N/A</v>
      </c>
      <c r="U233" s="20" t="e">
        <f ca="1">ROUND(VLOOKUP($O233,age!$A$2:$M$479,6,FALSE),1)</f>
        <v>#N/A</v>
      </c>
      <c r="V233" s="20" t="e">
        <f ca="1">ROUND(VLOOKUP($O233,age!$A$2:$M$479,7,FALSE),1)</f>
        <v>#N/A</v>
      </c>
      <c r="W233" s="20" t="e">
        <f ca="1">ROUND(VLOOKUP($O233,age!$A$2:$M$479,8,FALSE),1)</f>
        <v>#N/A</v>
      </c>
      <c r="X233" s="20" t="e">
        <f ca="1">ROUND(VLOOKUP($O233,age!$A$2:$M$479,9,FALSE),1)</f>
        <v>#N/A</v>
      </c>
      <c r="Y233" s="20" t="e">
        <f ca="1">ROUND(VLOOKUP($O233,age!$A$2:$M$479,10,FALSE),1)</f>
        <v>#N/A</v>
      </c>
      <c r="Z233" s="20" t="e">
        <f ca="1">ROUND(VLOOKUP($O233,age!$A$2:$M$479,11,FALSE),1)</f>
        <v>#N/A</v>
      </c>
      <c r="AA233" s="20" t="e">
        <f ca="1">ROUND(VLOOKUP($O233,age!$A$2:$M$479,12,FALSE),1)</f>
        <v>#N/A</v>
      </c>
      <c r="AB233" s="20" t="e">
        <f ca="1">ROUND(VLOOKUP($O233,age!$A$2:$M$479,13,FALSE),1)</f>
        <v>#N/A</v>
      </c>
      <c r="AC233" s="20" t="e">
        <f>ROUND(VLOOKUP($P233,ht!$A$2:$H$423,2,FALSE),1)</f>
        <v>#N/A</v>
      </c>
      <c r="AD233" s="38" t="e">
        <f>ROUND(VLOOKUP($P233,ht!$A$2:$H$423,3,FALSE),1)</f>
        <v>#N/A</v>
      </c>
      <c r="AE233" s="20" t="e">
        <f>ROUND(VLOOKUP($P233,ht!$A$2:$H$423,4,FALSE),1)</f>
        <v>#N/A</v>
      </c>
      <c r="AF233" s="20" t="e">
        <f>ROUND(VLOOKUP($P233,ht!$A$2:$H$423,5,FALSE),1)</f>
        <v>#N/A</v>
      </c>
      <c r="AG233" s="20" t="e">
        <f>ROUND(VLOOKUP($P233,ht!$A$2:$H$423,6,FALSE),1)</f>
        <v>#N/A</v>
      </c>
      <c r="AH233" s="20" t="e">
        <f>ROUND(VLOOKUP($P233,ht!$A$2:$H$423,7,FALSE),1)</f>
        <v>#N/A</v>
      </c>
      <c r="AI233" s="20" t="e">
        <f>ROUND(VLOOKUP($P233,ht!$A$2:$H$423,8,FALSE),1)</f>
        <v>#N/A</v>
      </c>
    </row>
    <row r="234" spans="1:35" x14ac:dyDescent="0.75">
      <c r="A234" s="4"/>
      <c r="B234" s="5"/>
      <c r="C234" s="6"/>
      <c r="D234" s="16"/>
      <c r="E234" s="6">
        <f t="shared" ca="1" si="27"/>
        <v>123.52054794520548</v>
      </c>
      <c r="F234" s="6">
        <f t="shared" ca="1" si="29"/>
        <v>123</v>
      </c>
      <c r="G234" s="6">
        <f t="shared" ca="1" si="30"/>
        <v>6</v>
      </c>
      <c r="H234" s="6"/>
      <c r="I234" s="6"/>
      <c r="J234" s="35" t="str">
        <f t="shared" si="35"/>
        <v/>
      </c>
      <c r="K234" s="35" t="str">
        <f t="shared" si="31"/>
        <v/>
      </c>
      <c r="L234" s="35" t="str">
        <f t="shared" si="32"/>
        <v/>
      </c>
      <c r="M234" s="36" t="str">
        <f>Profile!$B$14</f>
        <v>700101-1</v>
      </c>
      <c r="N234" s="37">
        <f t="shared" ca="1" si="28"/>
        <v>45085</v>
      </c>
      <c r="O234" s="20" t="str">
        <f t="shared" ca="1" si="33"/>
        <v>1482</v>
      </c>
      <c r="P234" s="20" t="str">
        <f t="shared" si="34"/>
        <v>0</v>
      </c>
      <c r="Q234" s="20" t="e">
        <f ca="1">ROUND(VLOOKUP($O234,age!$A$2:$M$479,2,FALSE),1)</f>
        <v>#N/A</v>
      </c>
      <c r="R234" s="20" t="e">
        <f ca="1">ROUND(VLOOKUP($O234,age!$A$2:$M$479,3,FALSE),1)</f>
        <v>#N/A</v>
      </c>
      <c r="S234" s="20" t="e">
        <f ca="1">ROUND(VLOOKUP($O234,age!$A$2:$M$479,4,FALSE),1)</f>
        <v>#N/A</v>
      </c>
      <c r="T234" s="20" t="e">
        <f ca="1">ROUND(VLOOKUP($O234,age!$A$2:$M$479,5,FALSE),1)</f>
        <v>#N/A</v>
      </c>
      <c r="U234" s="20" t="e">
        <f ca="1">ROUND(VLOOKUP($O234,age!$A$2:$M$479,6,FALSE),1)</f>
        <v>#N/A</v>
      </c>
      <c r="V234" s="20" t="e">
        <f ca="1">ROUND(VLOOKUP($O234,age!$A$2:$M$479,7,FALSE),1)</f>
        <v>#N/A</v>
      </c>
      <c r="W234" s="20" t="e">
        <f ca="1">ROUND(VLOOKUP($O234,age!$A$2:$M$479,8,FALSE),1)</f>
        <v>#N/A</v>
      </c>
      <c r="X234" s="20" t="e">
        <f ca="1">ROUND(VLOOKUP($O234,age!$A$2:$M$479,9,FALSE),1)</f>
        <v>#N/A</v>
      </c>
      <c r="Y234" s="20" t="e">
        <f ca="1">ROUND(VLOOKUP($O234,age!$A$2:$M$479,10,FALSE),1)</f>
        <v>#N/A</v>
      </c>
      <c r="Z234" s="20" t="e">
        <f ca="1">ROUND(VLOOKUP($O234,age!$A$2:$M$479,11,FALSE),1)</f>
        <v>#N/A</v>
      </c>
      <c r="AA234" s="20" t="e">
        <f ca="1">ROUND(VLOOKUP($O234,age!$A$2:$M$479,12,FALSE),1)</f>
        <v>#N/A</v>
      </c>
      <c r="AB234" s="20" t="e">
        <f ca="1">ROUND(VLOOKUP($O234,age!$A$2:$M$479,13,FALSE),1)</f>
        <v>#N/A</v>
      </c>
      <c r="AC234" s="20" t="e">
        <f>ROUND(VLOOKUP($P234,ht!$A$2:$H$423,2,FALSE),1)</f>
        <v>#N/A</v>
      </c>
      <c r="AD234" s="38" t="e">
        <f>ROUND(VLOOKUP($P234,ht!$A$2:$H$423,3,FALSE),1)</f>
        <v>#N/A</v>
      </c>
      <c r="AE234" s="20" t="e">
        <f>ROUND(VLOOKUP($P234,ht!$A$2:$H$423,4,FALSE),1)</f>
        <v>#N/A</v>
      </c>
      <c r="AF234" s="20" t="e">
        <f>ROUND(VLOOKUP($P234,ht!$A$2:$H$423,5,FALSE),1)</f>
        <v>#N/A</v>
      </c>
      <c r="AG234" s="20" t="e">
        <f>ROUND(VLOOKUP($P234,ht!$A$2:$H$423,6,FALSE),1)</f>
        <v>#N/A</v>
      </c>
      <c r="AH234" s="20" t="e">
        <f>ROUND(VLOOKUP($P234,ht!$A$2:$H$423,7,FALSE),1)</f>
        <v>#N/A</v>
      </c>
      <c r="AI234" s="20" t="e">
        <f>ROUND(VLOOKUP($P234,ht!$A$2:$H$423,8,FALSE),1)</f>
        <v>#N/A</v>
      </c>
    </row>
    <row r="235" spans="1:35" x14ac:dyDescent="0.75">
      <c r="A235" s="4"/>
      <c r="B235" s="5"/>
      <c r="C235" s="6"/>
      <c r="D235" s="16"/>
      <c r="E235" s="6">
        <f t="shared" ca="1" si="27"/>
        <v>123.52054794520548</v>
      </c>
      <c r="F235" s="6">
        <f t="shared" ca="1" si="29"/>
        <v>123</v>
      </c>
      <c r="G235" s="6">
        <f t="shared" ca="1" si="30"/>
        <v>6</v>
      </c>
      <c r="H235" s="6"/>
      <c r="I235" s="6"/>
      <c r="J235" s="35" t="str">
        <f t="shared" si="35"/>
        <v/>
      </c>
      <c r="K235" s="35" t="str">
        <f t="shared" si="31"/>
        <v/>
      </c>
      <c r="L235" s="35" t="str">
        <f t="shared" si="32"/>
        <v/>
      </c>
      <c r="M235" s="36" t="str">
        <f>Profile!$B$14</f>
        <v>700101-1</v>
      </c>
      <c r="N235" s="37">
        <f t="shared" ca="1" si="28"/>
        <v>45085</v>
      </c>
      <c r="O235" s="20" t="str">
        <f t="shared" ca="1" si="33"/>
        <v>1482</v>
      </c>
      <c r="P235" s="20" t="str">
        <f t="shared" si="34"/>
        <v>0</v>
      </c>
      <c r="Q235" s="20" t="e">
        <f ca="1">ROUND(VLOOKUP($O235,age!$A$2:$M$479,2,FALSE),1)</f>
        <v>#N/A</v>
      </c>
      <c r="R235" s="20" t="e">
        <f ca="1">ROUND(VLOOKUP($O235,age!$A$2:$M$479,3,FALSE),1)</f>
        <v>#N/A</v>
      </c>
      <c r="S235" s="20" t="e">
        <f ca="1">ROUND(VLOOKUP($O235,age!$A$2:$M$479,4,FALSE),1)</f>
        <v>#N/A</v>
      </c>
      <c r="T235" s="20" t="e">
        <f ca="1">ROUND(VLOOKUP($O235,age!$A$2:$M$479,5,FALSE),1)</f>
        <v>#N/A</v>
      </c>
      <c r="U235" s="20" t="e">
        <f ca="1">ROUND(VLOOKUP($O235,age!$A$2:$M$479,6,FALSE),1)</f>
        <v>#N/A</v>
      </c>
      <c r="V235" s="20" t="e">
        <f ca="1">ROUND(VLOOKUP($O235,age!$A$2:$M$479,7,FALSE),1)</f>
        <v>#N/A</v>
      </c>
      <c r="W235" s="20" t="e">
        <f ca="1">ROUND(VLOOKUP($O235,age!$A$2:$M$479,8,FALSE),1)</f>
        <v>#N/A</v>
      </c>
      <c r="X235" s="20" t="e">
        <f ca="1">ROUND(VLOOKUP($O235,age!$A$2:$M$479,9,FALSE),1)</f>
        <v>#N/A</v>
      </c>
      <c r="Y235" s="20" t="e">
        <f ca="1">ROUND(VLOOKUP($O235,age!$A$2:$M$479,10,FALSE),1)</f>
        <v>#N/A</v>
      </c>
      <c r="Z235" s="20" t="e">
        <f ca="1">ROUND(VLOOKUP($O235,age!$A$2:$M$479,11,FALSE),1)</f>
        <v>#N/A</v>
      </c>
      <c r="AA235" s="20" t="e">
        <f ca="1">ROUND(VLOOKUP($O235,age!$A$2:$M$479,12,FALSE),1)</f>
        <v>#N/A</v>
      </c>
      <c r="AB235" s="20" t="e">
        <f ca="1">ROUND(VLOOKUP($O235,age!$A$2:$M$479,13,FALSE),1)</f>
        <v>#N/A</v>
      </c>
      <c r="AC235" s="20" t="e">
        <f>ROUND(VLOOKUP($P235,ht!$A$2:$H$423,2,FALSE),1)</f>
        <v>#N/A</v>
      </c>
      <c r="AD235" s="38" t="e">
        <f>ROUND(VLOOKUP($P235,ht!$A$2:$H$423,3,FALSE),1)</f>
        <v>#N/A</v>
      </c>
      <c r="AE235" s="20" t="e">
        <f>ROUND(VLOOKUP($P235,ht!$A$2:$H$423,4,FALSE),1)</f>
        <v>#N/A</v>
      </c>
      <c r="AF235" s="20" t="e">
        <f>ROUND(VLOOKUP($P235,ht!$A$2:$H$423,5,FALSE),1)</f>
        <v>#N/A</v>
      </c>
      <c r="AG235" s="20" t="e">
        <f>ROUND(VLOOKUP($P235,ht!$A$2:$H$423,6,FALSE),1)</f>
        <v>#N/A</v>
      </c>
      <c r="AH235" s="20" t="e">
        <f>ROUND(VLOOKUP($P235,ht!$A$2:$H$423,7,FALSE),1)</f>
        <v>#N/A</v>
      </c>
      <c r="AI235" s="20" t="e">
        <f>ROUND(VLOOKUP($P235,ht!$A$2:$H$423,8,FALSE),1)</f>
        <v>#N/A</v>
      </c>
    </row>
    <row r="236" spans="1:35" x14ac:dyDescent="0.75">
      <c r="A236" s="4"/>
      <c r="B236" s="5"/>
      <c r="C236" s="6"/>
      <c r="D236" s="16"/>
      <c r="E236" s="6">
        <f t="shared" ca="1" si="27"/>
        <v>123.52054794520548</v>
      </c>
      <c r="F236" s="6">
        <f t="shared" ca="1" si="29"/>
        <v>123</v>
      </c>
      <c r="G236" s="6">
        <f t="shared" ca="1" si="30"/>
        <v>6</v>
      </c>
      <c r="H236" s="6"/>
      <c r="I236" s="6"/>
      <c r="J236" s="35" t="str">
        <f t="shared" si="35"/>
        <v/>
      </c>
      <c r="K236" s="35" t="str">
        <f t="shared" si="31"/>
        <v/>
      </c>
      <c r="L236" s="35" t="str">
        <f t="shared" si="32"/>
        <v/>
      </c>
      <c r="M236" s="36" t="str">
        <f>Profile!$B$14</f>
        <v>700101-1</v>
      </c>
      <c r="N236" s="37">
        <f t="shared" ca="1" si="28"/>
        <v>45085</v>
      </c>
      <c r="O236" s="20" t="str">
        <f t="shared" ca="1" si="33"/>
        <v>1482</v>
      </c>
      <c r="P236" s="20" t="str">
        <f t="shared" si="34"/>
        <v>0</v>
      </c>
      <c r="Q236" s="20" t="e">
        <f ca="1">ROUND(VLOOKUP($O236,age!$A$2:$M$479,2,FALSE),1)</f>
        <v>#N/A</v>
      </c>
      <c r="R236" s="20" t="e">
        <f ca="1">ROUND(VLOOKUP($O236,age!$A$2:$M$479,3,FALSE),1)</f>
        <v>#N/A</v>
      </c>
      <c r="S236" s="20" t="e">
        <f ca="1">ROUND(VLOOKUP($O236,age!$A$2:$M$479,4,FALSE),1)</f>
        <v>#N/A</v>
      </c>
      <c r="T236" s="20" t="e">
        <f ca="1">ROUND(VLOOKUP($O236,age!$A$2:$M$479,5,FALSE),1)</f>
        <v>#N/A</v>
      </c>
      <c r="U236" s="20" t="e">
        <f ca="1">ROUND(VLOOKUP($O236,age!$A$2:$M$479,6,FALSE),1)</f>
        <v>#N/A</v>
      </c>
      <c r="V236" s="20" t="e">
        <f ca="1">ROUND(VLOOKUP($O236,age!$A$2:$M$479,7,FALSE),1)</f>
        <v>#N/A</v>
      </c>
      <c r="W236" s="20" t="e">
        <f ca="1">ROUND(VLOOKUP($O236,age!$A$2:$M$479,8,FALSE),1)</f>
        <v>#N/A</v>
      </c>
      <c r="X236" s="20" t="e">
        <f ca="1">ROUND(VLOOKUP($O236,age!$A$2:$M$479,9,FALSE),1)</f>
        <v>#N/A</v>
      </c>
      <c r="Y236" s="20" t="e">
        <f ca="1">ROUND(VLOOKUP($O236,age!$A$2:$M$479,10,FALSE),1)</f>
        <v>#N/A</v>
      </c>
      <c r="Z236" s="20" t="e">
        <f ca="1">ROUND(VLOOKUP($O236,age!$A$2:$M$479,11,FALSE),1)</f>
        <v>#N/A</v>
      </c>
      <c r="AA236" s="20" t="e">
        <f ca="1">ROUND(VLOOKUP($O236,age!$A$2:$M$479,12,FALSE),1)</f>
        <v>#N/A</v>
      </c>
      <c r="AB236" s="20" t="e">
        <f ca="1">ROUND(VLOOKUP($O236,age!$A$2:$M$479,13,FALSE),1)</f>
        <v>#N/A</v>
      </c>
      <c r="AC236" s="20" t="e">
        <f>ROUND(VLOOKUP($P236,ht!$A$2:$H$423,2,FALSE),1)</f>
        <v>#N/A</v>
      </c>
      <c r="AD236" s="38" t="e">
        <f>ROUND(VLOOKUP($P236,ht!$A$2:$H$423,3,FALSE),1)</f>
        <v>#N/A</v>
      </c>
      <c r="AE236" s="20" t="e">
        <f>ROUND(VLOOKUP($P236,ht!$A$2:$H$423,4,FALSE),1)</f>
        <v>#N/A</v>
      </c>
      <c r="AF236" s="20" t="e">
        <f>ROUND(VLOOKUP($P236,ht!$A$2:$H$423,5,FALSE),1)</f>
        <v>#N/A</v>
      </c>
      <c r="AG236" s="20" t="e">
        <f>ROUND(VLOOKUP($P236,ht!$A$2:$H$423,6,FALSE),1)</f>
        <v>#N/A</v>
      </c>
      <c r="AH236" s="20" t="e">
        <f>ROUND(VLOOKUP($P236,ht!$A$2:$H$423,7,FALSE),1)</f>
        <v>#N/A</v>
      </c>
      <c r="AI236" s="20" t="e">
        <f>ROUND(VLOOKUP($P236,ht!$A$2:$H$423,8,FALSE),1)</f>
        <v>#N/A</v>
      </c>
    </row>
    <row r="237" spans="1:35" x14ac:dyDescent="0.75">
      <c r="A237" s="4"/>
      <c r="B237" s="5"/>
      <c r="C237" s="6"/>
      <c r="D237" s="16"/>
      <c r="E237" s="6">
        <f t="shared" ca="1" si="27"/>
        <v>123.52054794520548</v>
      </c>
      <c r="F237" s="6">
        <f t="shared" ca="1" si="29"/>
        <v>123</v>
      </c>
      <c r="G237" s="6">
        <f t="shared" ca="1" si="30"/>
        <v>6</v>
      </c>
      <c r="H237" s="6"/>
      <c r="I237" s="6"/>
      <c r="J237" s="35" t="str">
        <f t="shared" si="35"/>
        <v/>
      </c>
      <c r="K237" s="35" t="str">
        <f t="shared" si="31"/>
        <v/>
      </c>
      <c r="L237" s="35" t="str">
        <f t="shared" si="32"/>
        <v/>
      </c>
      <c r="M237" s="36" t="str">
        <f>Profile!$B$14</f>
        <v>700101-1</v>
      </c>
      <c r="N237" s="37">
        <f t="shared" ca="1" si="28"/>
        <v>45085</v>
      </c>
      <c r="O237" s="20" t="str">
        <f t="shared" ca="1" si="33"/>
        <v>1482</v>
      </c>
      <c r="P237" s="20" t="str">
        <f t="shared" si="34"/>
        <v>0</v>
      </c>
      <c r="Q237" s="20" t="e">
        <f ca="1">ROUND(VLOOKUP($O237,age!$A$2:$M$479,2,FALSE),1)</f>
        <v>#N/A</v>
      </c>
      <c r="R237" s="20" t="e">
        <f ca="1">ROUND(VLOOKUP($O237,age!$A$2:$M$479,3,FALSE),1)</f>
        <v>#N/A</v>
      </c>
      <c r="S237" s="20" t="e">
        <f ca="1">ROUND(VLOOKUP($O237,age!$A$2:$M$479,4,FALSE),1)</f>
        <v>#N/A</v>
      </c>
      <c r="T237" s="20" t="e">
        <f ca="1">ROUND(VLOOKUP($O237,age!$A$2:$M$479,5,FALSE),1)</f>
        <v>#N/A</v>
      </c>
      <c r="U237" s="20" t="e">
        <f ca="1">ROUND(VLOOKUP($O237,age!$A$2:$M$479,6,FALSE),1)</f>
        <v>#N/A</v>
      </c>
      <c r="V237" s="20" t="e">
        <f ca="1">ROUND(VLOOKUP($O237,age!$A$2:$M$479,7,FALSE),1)</f>
        <v>#N/A</v>
      </c>
      <c r="W237" s="20" t="e">
        <f ca="1">ROUND(VLOOKUP($O237,age!$A$2:$M$479,8,FALSE),1)</f>
        <v>#N/A</v>
      </c>
      <c r="X237" s="20" t="e">
        <f ca="1">ROUND(VLOOKUP($O237,age!$A$2:$M$479,9,FALSE),1)</f>
        <v>#N/A</v>
      </c>
      <c r="Y237" s="20" t="e">
        <f ca="1">ROUND(VLOOKUP($O237,age!$A$2:$M$479,10,FALSE),1)</f>
        <v>#N/A</v>
      </c>
      <c r="Z237" s="20" t="e">
        <f ca="1">ROUND(VLOOKUP($O237,age!$A$2:$M$479,11,FALSE),1)</f>
        <v>#N/A</v>
      </c>
      <c r="AA237" s="20" t="e">
        <f ca="1">ROUND(VLOOKUP($O237,age!$A$2:$M$479,12,FALSE),1)</f>
        <v>#N/A</v>
      </c>
      <c r="AB237" s="20" t="e">
        <f ca="1">ROUND(VLOOKUP($O237,age!$A$2:$M$479,13,FALSE),1)</f>
        <v>#N/A</v>
      </c>
      <c r="AC237" s="20" t="e">
        <f>ROUND(VLOOKUP($P237,ht!$A$2:$H$423,2,FALSE),1)</f>
        <v>#N/A</v>
      </c>
      <c r="AD237" s="38" t="e">
        <f>ROUND(VLOOKUP($P237,ht!$A$2:$H$423,3,FALSE),1)</f>
        <v>#N/A</v>
      </c>
      <c r="AE237" s="20" t="e">
        <f>ROUND(VLOOKUP($P237,ht!$A$2:$H$423,4,FALSE),1)</f>
        <v>#N/A</v>
      </c>
      <c r="AF237" s="20" t="e">
        <f>ROUND(VLOOKUP($P237,ht!$A$2:$H$423,5,FALSE),1)</f>
        <v>#N/A</v>
      </c>
      <c r="AG237" s="20" t="e">
        <f>ROUND(VLOOKUP($P237,ht!$A$2:$H$423,6,FALSE),1)</f>
        <v>#N/A</v>
      </c>
      <c r="AH237" s="20" t="e">
        <f>ROUND(VLOOKUP($P237,ht!$A$2:$H$423,7,FALSE),1)</f>
        <v>#N/A</v>
      </c>
      <c r="AI237" s="20" t="e">
        <f>ROUND(VLOOKUP($P237,ht!$A$2:$H$423,8,FALSE),1)</f>
        <v>#N/A</v>
      </c>
    </row>
    <row r="238" spans="1:35" x14ac:dyDescent="0.75">
      <c r="A238" s="4"/>
      <c r="B238" s="5"/>
      <c r="C238" s="6"/>
      <c r="D238" s="16"/>
      <c r="E238" s="6">
        <f t="shared" ca="1" si="27"/>
        <v>123.52054794520548</v>
      </c>
      <c r="F238" s="6">
        <f t="shared" ca="1" si="29"/>
        <v>123</v>
      </c>
      <c r="G238" s="6">
        <f t="shared" ca="1" si="30"/>
        <v>6</v>
      </c>
      <c r="H238" s="6"/>
      <c r="I238" s="6"/>
      <c r="J238" s="35" t="str">
        <f t="shared" si="35"/>
        <v/>
      </c>
      <c r="K238" s="35" t="str">
        <f t="shared" si="31"/>
        <v/>
      </c>
      <c r="L238" s="35" t="str">
        <f t="shared" si="32"/>
        <v/>
      </c>
      <c r="M238" s="36" t="str">
        <f>Profile!$B$14</f>
        <v>700101-1</v>
      </c>
      <c r="N238" s="37">
        <f t="shared" ca="1" si="28"/>
        <v>45085</v>
      </c>
      <c r="O238" s="20" t="str">
        <f t="shared" ca="1" si="33"/>
        <v>1482</v>
      </c>
      <c r="P238" s="20" t="str">
        <f t="shared" si="34"/>
        <v>0</v>
      </c>
      <c r="Q238" s="20" t="e">
        <f ca="1">ROUND(VLOOKUP($O238,age!$A$2:$M$479,2,FALSE),1)</f>
        <v>#N/A</v>
      </c>
      <c r="R238" s="20" t="e">
        <f ca="1">ROUND(VLOOKUP($O238,age!$A$2:$M$479,3,FALSE),1)</f>
        <v>#N/A</v>
      </c>
      <c r="S238" s="20" t="e">
        <f ca="1">ROUND(VLOOKUP($O238,age!$A$2:$M$479,4,FALSE),1)</f>
        <v>#N/A</v>
      </c>
      <c r="T238" s="20" t="e">
        <f ca="1">ROUND(VLOOKUP($O238,age!$A$2:$M$479,5,FALSE),1)</f>
        <v>#N/A</v>
      </c>
      <c r="U238" s="20" t="e">
        <f ca="1">ROUND(VLOOKUP($O238,age!$A$2:$M$479,6,FALSE),1)</f>
        <v>#N/A</v>
      </c>
      <c r="V238" s="20" t="e">
        <f ca="1">ROUND(VLOOKUP($O238,age!$A$2:$M$479,7,FALSE),1)</f>
        <v>#N/A</v>
      </c>
      <c r="W238" s="20" t="e">
        <f ca="1">ROUND(VLOOKUP($O238,age!$A$2:$M$479,8,FALSE),1)</f>
        <v>#N/A</v>
      </c>
      <c r="X238" s="20" t="e">
        <f ca="1">ROUND(VLOOKUP($O238,age!$A$2:$M$479,9,FALSE),1)</f>
        <v>#N/A</v>
      </c>
      <c r="Y238" s="20" t="e">
        <f ca="1">ROUND(VLOOKUP($O238,age!$A$2:$M$479,10,FALSE),1)</f>
        <v>#N/A</v>
      </c>
      <c r="Z238" s="20" t="e">
        <f ca="1">ROUND(VLOOKUP($O238,age!$A$2:$M$479,11,FALSE),1)</f>
        <v>#N/A</v>
      </c>
      <c r="AA238" s="20" t="e">
        <f ca="1">ROUND(VLOOKUP($O238,age!$A$2:$M$479,12,FALSE),1)</f>
        <v>#N/A</v>
      </c>
      <c r="AB238" s="20" t="e">
        <f ca="1">ROUND(VLOOKUP($O238,age!$A$2:$M$479,13,FALSE),1)</f>
        <v>#N/A</v>
      </c>
      <c r="AC238" s="20" t="e">
        <f>ROUND(VLOOKUP($P238,ht!$A$2:$H$423,2,FALSE),1)</f>
        <v>#N/A</v>
      </c>
      <c r="AD238" s="38" t="e">
        <f>ROUND(VLOOKUP($P238,ht!$A$2:$H$423,3,FALSE),1)</f>
        <v>#N/A</v>
      </c>
      <c r="AE238" s="20" t="e">
        <f>ROUND(VLOOKUP($P238,ht!$A$2:$H$423,4,FALSE),1)</f>
        <v>#N/A</v>
      </c>
      <c r="AF238" s="20" t="e">
        <f>ROUND(VLOOKUP($P238,ht!$A$2:$H$423,5,FALSE),1)</f>
        <v>#N/A</v>
      </c>
      <c r="AG238" s="20" t="e">
        <f>ROUND(VLOOKUP($P238,ht!$A$2:$H$423,6,FALSE),1)</f>
        <v>#N/A</v>
      </c>
      <c r="AH238" s="20" t="e">
        <f>ROUND(VLOOKUP($P238,ht!$A$2:$H$423,7,FALSE),1)</f>
        <v>#N/A</v>
      </c>
      <c r="AI238" s="20" t="e">
        <f>ROUND(VLOOKUP($P238,ht!$A$2:$H$423,8,FALSE),1)</f>
        <v>#N/A</v>
      </c>
    </row>
    <row r="239" spans="1:35" x14ac:dyDescent="0.75">
      <c r="A239" s="4"/>
      <c r="B239" s="5"/>
      <c r="C239" s="6"/>
      <c r="D239" s="16"/>
      <c r="E239" s="6">
        <f t="shared" ca="1" si="27"/>
        <v>123.52054794520548</v>
      </c>
      <c r="F239" s="6">
        <f t="shared" ca="1" si="29"/>
        <v>123</v>
      </c>
      <c r="G239" s="6">
        <f t="shared" ca="1" si="30"/>
        <v>6</v>
      </c>
      <c r="H239" s="6"/>
      <c r="I239" s="6"/>
      <c r="J239" s="35" t="str">
        <f t="shared" si="35"/>
        <v/>
      </c>
      <c r="K239" s="35" t="str">
        <f t="shared" si="31"/>
        <v/>
      </c>
      <c r="L239" s="35" t="str">
        <f t="shared" si="32"/>
        <v/>
      </c>
      <c r="M239" s="36" t="str">
        <f>Profile!$B$14</f>
        <v>700101-1</v>
      </c>
      <c r="N239" s="37">
        <f t="shared" ca="1" si="28"/>
        <v>45085</v>
      </c>
      <c r="O239" s="20" t="str">
        <f t="shared" ca="1" si="33"/>
        <v>1482</v>
      </c>
      <c r="P239" s="20" t="str">
        <f t="shared" si="34"/>
        <v>0</v>
      </c>
      <c r="Q239" s="20" t="e">
        <f ca="1">ROUND(VLOOKUP($O239,age!$A$2:$M$479,2,FALSE),1)</f>
        <v>#N/A</v>
      </c>
      <c r="R239" s="20" t="e">
        <f ca="1">ROUND(VLOOKUP($O239,age!$A$2:$M$479,3,FALSE),1)</f>
        <v>#N/A</v>
      </c>
      <c r="S239" s="20" t="e">
        <f ca="1">ROUND(VLOOKUP($O239,age!$A$2:$M$479,4,FALSE),1)</f>
        <v>#N/A</v>
      </c>
      <c r="T239" s="20" t="e">
        <f ca="1">ROUND(VLOOKUP($O239,age!$A$2:$M$479,5,FALSE),1)</f>
        <v>#N/A</v>
      </c>
      <c r="U239" s="20" t="e">
        <f ca="1">ROUND(VLOOKUP($O239,age!$A$2:$M$479,6,FALSE),1)</f>
        <v>#N/A</v>
      </c>
      <c r="V239" s="20" t="e">
        <f ca="1">ROUND(VLOOKUP($O239,age!$A$2:$M$479,7,FALSE),1)</f>
        <v>#N/A</v>
      </c>
      <c r="W239" s="20" t="e">
        <f ca="1">ROUND(VLOOKUP($O239,age!$A$2:$M$479,8,FALSE),1)</f>
        <v>#N/A</v>
      </c>
      <c r="X239" s="20" t="e">
        <f ca="1">ROUND(VLOOKUP($O239,age!$A$2:$M$479,9,FALSE),1)</f>
        <v>#N/A</v>
      </c>
      <c r="Y239" s="20" t="e">
        <f ca="1">ROUND(VLOOKUP($O239,age!$A$2:$M$479,10,FALSE),1)</f>
        <v>#N/A</v>
      </c>
      <c r="Z239" s="20" t="e">
        <f ca="1">ROUND(VLOOKUP($O239,age!$A$2:$M$479,11,FALSE),1)</f>
        <v>#N/A</v>
      </c>
      <c r="AA239" s="20" t="e">
        <f ca="1">ROUND(VLOOKUP($O239,age!$A$2:$M$479,12,FALSE),1)</f>
        <v>#N/A</v>
      </c>
      <c r="AB239" s="20" t="e">
        <f ca="1">ROUND(VLOOKUP($O239,age!$A$2:$M$479,13,FALSE),1)</f>
        <v>#N/A</v>
      </c>
      <c r="AC239" s="20" t="e">
        <f>ROUND(VLOOKUP($P239,ht!$A$2:$H$423,2,FALSE),1)</f>
        <v>#N/A</v>
      </c>
      <c r="AD239" s="38" t="e">
        <f>ROUND(VLOOKUP($P239,ht!$A$2:$H$423,3,FALSE),1)</f>
        <v>#N/A</v>
      </c>
      <c r="AE239" s="20" t="e">
        <f>ROUND(VLOOKUP($P239,ht!$A$2:$H$423,4,FALSE),1)</f>
        <v>#N/A</v>
      </c>
      <c r="AF239" s="20" t="e">
        <f>ROUND(VLOOKUP($P239,ht!$A$2:$H$423,5,FALSE),1)</f>
        <v>#N/A</v>
      </c>
      <c r="AG239" s="20" t="e">
        <f>ROUND(VLOOKUP($P239,ht!$A$2:$H$423,6,FALSE),1)</f>
        <v>#N/A</v>
      </c>
      <c r="AH239" s="20" t="e">
        <f>ROUND(VLOOKUP($P239,ht!$A$2:$H$423,7,FALSE),1)</f>
        <v>#N/A</v>
      </c>
      <c r="AI239" s="20" t="e">
        <f>ROUND(VLOOKUP($P239,ht!$A$2:$H$423,8,FALSE),1)</f>
        <v>#N/A</v>
      </c>
    </row>
    <row r="240" spans="1:35" x14ac:dyDescent="0.75">
      <c r="A240" s="4"/>
      <c r="B240" s="5"/>
      <c r="C240" s="6"/>
      <c r="D240" s="16"/>
      <c r="E240" s="6">
        <f t="shared" ca="1" si="27"/>
        <v>123.52054794520548</v>
      </c>
      <c r="F240" s="6">
        <f t="shared" ca="1" si="29"/>
        <v>123</v>
      </c>
      <c r="G240" s="6">
        <f t="shared" ca="1" si="30"/>
        <v>6</v>
      </c>
      <c r="H240" s="6"/>
      <c r="I240" s="6"/>
      <c r="J240" s="35" t="str">
        <f t="shared" si="35"/>
        <v/>
      </c>
      <c r="K240" s="35" t="str">
        <f t="shared" si="31"/>
        <v/>
      </c>
      <c r="L240" s="35" t="str">
        <f t="shared" si="32"/>
        <v/>
      </c>
      <c r="M240" s="36" t="str">
        <f>Profile!$B$14</f>
        <v>700101-1</v>
      </c>
      <c r="N240" s="37">
        <f t="shared" ca="1" si="28"/>
        <v>45085</v>
      </c>
      <c r="O240" s="20" t="str">
        <f t="shared" ca="1" si="33"/>
        <v>1482</v>
      </c>
      <c r="P240" s="20" t="str">
        <f t="shared" si="34"/>
        <v>0</v>
      </c>
      <c r="Q240" s="20" t="e">
        <f ca="1">ROUND(VLOOKUP($O240,age!$A$2:$M$479,2,FALSE),1)</f>
        <v>#N/A</v>
      </c>
      <c r="R240" s="20" t="e">
        <f ca="1">ROUND(VLOOKUP($O240,age!$A$2:$M$479,3,FALSE),1)</f>
        <v>#N/A</v>
      </c>
      <c r="S240" s="20" t="e">
        <f ca="1">ROUND(VLOOKUP($O240,age!$A$2:$M$479,4,FALSE),1)</f>
        <v>#N/A</v>
      </c>
      <c r="T240" s="20" t="e">
        <f ca="1">ROUND(VLOOKUP($O240,age!$A$2:$M$479,5,FALSE),1)</f>
        <v>#N/A</v>
      </c>
      <c r="U240" s="20" t="e">
        <f ca="1">ROUND(VLOOKUP($O240,age!$A$2:$M$479,6,FALSE),1)</f>
        <v>#N/A</v>
      </c>
      <c r="V240" s="20" t="e">
        <f ca="1">ROUND(VLOOKUP($O240,age!$A$2:$M$479,7,FALSE),1)</f>
        <v>#N/A</v>
      </c>
      <c r="W240" s="20" t="e">
        <f ca="1">ROUND(VLOOKUP($O240,age!$A$2:$M$479,8,FALSE),1)</f>
        <v>#N/A</v>
      </c>
      <c r="X240" s="20" t="e">
        <f ca="1">ROUND(VLOOKUP($O240,age!$A$2:$M$479,9,FALSE),1)</f>
        <v>#N/A</v>
      </c>
      <c r="Y240" s="20" t="e">
        <f ca="1">ROUND(VLOOKUP($O240,age!$A$2:$M$479,10,FALSE),1)</f>
        <v>#N/A</v>
      </c>
      <c r="Z240" s="20" t="e">
        <f ca="1">ROUND(VLOOKUP($O240,age!$A$2:$M$479,11,FALSE),1)</f>
        <v>#N/A</v>
      </c>
      <c r="AA240" s="20" t="e">
        <f ca="1">ROUND(VLOOKUP($O240,age!$A$2:$M$479,12,FALSE),1)</f>
        <v>#N/A</v>
      </c>
      <c r="AB240" s="20" t="e">
        <f ca="1">ROUND(VLOOKUP($O240,age!$A$2:$M$479,13,FALSE),1)</f>
        <v>#N/A</v>
      </c>
      <c r="AC240" s="20" t="e">
        <f>ROUND(VLOOKUP($P240,ht!$A$2:$H$423,2,FALSE),1)</f>
        <v>#N/A</v>
      </c>
      <c r="AD240" s="38" t="e">
        <f>ROUND(VLOOKUP($P240,ht!$A$2:$H$423,3,FALSE),1)</f>
        <v>#N/A</v>
      </c>
      <c r="AE240" s="20" t="e">
        <f>ROUND(VLOOKUP($P240,ht!$A$2:$H$423,4,FALSE),1)</f>
        <v>#N/A</v>
      </c>
      <c r="AF240" s="20" t="e">
        <f>ROUND(VLOOKUP($P240,ht!$A$2:$H$423,5,FALSE),1)</f>
        <v>#N/A</v>
      </c>
      <c r="AG240" s="20" t="e">
        <f>ROUND(VLOOKUP($P240,ht!$A$2:$H$423,6,FALSE),1)</f>
        <v>#N/A</v>
      </c>
      <c r="AH240" s="20" t="e">
        <f>ROUND(VLOOKUP($P240,ht!$A$2:$H$423,7,FALSE),1)</f>
        <v>#N/A</v>
      </c>
      <c r="AI240" s="20" t="e">
        <f>ROUND(VLOOKUP($P240,ht!$A$2:$H$423,8,FALSE),1)</f>
        <v>#N/A</v>
      </c>
    </row>
    <row r="241" spans="1:35" x14ac:dyDescent="0.75">
      <c r="A241" s="4"/>
      <c r="B241" s="5"/>
      <c r="C241" s="6"/>
      <c r="D241" s="16"/>
      <c r="E241" s="6">
        <f t="shared" ca="1" si="27"/>
        <v>123.52054794520548</v>
      </c>
      <c r="F241" s="6">
        <f t="shared" ca="1" si="29"/>
        <v>123</v>
      </c>
      <c r="G241" s="6">
        <f t="shared" ca="1" si="30"/>
        <v>6</v>
      </c>
      <c r="H241" s="6"/>
      <c r="I241" s="6"/>
      <c r="J241" s="35" t="str">
        <f t="shared" si="35"/>
        <v/>
      </c>
      <c r="K241" s="35" t="str">
        <f t="shared" si="31"/>
        <v/>
      </c>
      <c r="L241" s="35" t="str">
        <f t="shared" si="32"/>
        <v/>
      </c>
      <c r="M241" s="36" t="str">
        <f>Profile!$B$14</f>
        <v>700101-1</v>
      </c>
      <c r="N241" s="37">
        <f t="shared" ca="1" si="28"/>
        <v>45085</v>
      </c>
      <c r="O241" s="20" t="str">
        <f t="shared" ca="1" si="33"/>
        <v>1482</v>
      </c>
      <c r="P241" s="20" t="str">
        <f t="shared" si="34"/>
        <v>0</v>
      </c>
      <c r="Q241" s="20" t="e">
        <f ca="1">ROUND(VLOOKUP($O241,age!$A$2:$M$479,2,FALSE),1)</f>
        <v>#N/A</v>
      </c>
      <c r="R241" s="20" t="e">
        <f ca="1">ROUND(VLOOKUP($O241,age!$A$2:$M$479,3,FALSE),1)</f>
        <v>#N/A</v>
      </c>
      <c r="S241" s="20" t="e">
        <f ca="1">ROUND(VLOOKUP($O241,age!$A$2:$M$479,4,FALSE),1)</f>
        <v>#N/A</v>
      </c>
      <c r="T241" s="20" t="e">
        <f ca="1">ROUND(VLOOKUP($O241,age!$A$2:$M$479,5,FALSE),1)</f>
        <v>#N/A</v>
      </c>
      <c r="U241" s="20" t="e">
        <f ca="1">ROUND(VLOOKUP($O241,age!$A$2:$M$479,6,FALSE),1)</f>
        <v>#N/A</v>
      </c>
      <c r="V241" s="20" t="e">
        <f ca="1">ROUND(VLOOKUP($O241,age!$A$2:$M$479,7,FALSE),1)</f>
        <v>#N/A</v>
      </c>
      <c r="W241" s="20" t="e">
        <f ca="1">ROUND(VLOOKUP($O241,age!$A$2:$M$479,8,FALSE),1)</f>
        <v>#N/A</v>
      </c>
      <c r="X241" s="20" t="e">
        <f ca="1">ROUND(VLOOKUP($O241,age!$A$2:$M$479,9,FALSE),1)</f>
        <v>#N/A</v>
      </c>
      <c r="Y241" s="20" t="e">
        <f ca="1">ROUND(VLOOKUP($O241,age!$A$2:$M$479,10,FALSE),1)</f>
        <v>#N/A</v>
      </c>
      <c r="Z241" s="20" t="e">
        <f ca="1">ROUND(VLOOKUP($O241,age!$A$2:$M$479,11,FALSE),1)</f>
        <v>#N/A</v>
      </c>
      <c r="AA241" s="20" t="e">
        <f ca="1">ROUND(VLOOKUP($O241,age!$A$2:$M$479,12,FALSE),1)</f>
        <v>#N/A</v>
      </c>
      <c r="AB241" s="20" t="e">
        <f ca="1">ROUND(VLOOKUP($O241,age!$A$2:$M$479,13,FALSE),1)</f>
        <v>#N/A</v>
      </c>
      <c r="AC241" s="20" t="e">
        <f>ROUND(VLOOKUP($P241,ht!$A$2:$H$423,2,FALSE),1)</f>
        <v>#N/A</v>
      </c>
      <c r="AD241" s="38" t="e">
        <f>ROUND(VLOOKUP($P241,ht!$A$2:$H$423,3,FALSE),1)</f>
        <v>#N/A</v>
      </c>
      <c r="AE241" s="20" t="e">
        <f>ROUND(VLOOKUP($P241,ht!$A$2:$H$423,4,FALSE),1)</f>
        <v>#N/A</v>
      </c>
      <c r="AF241" s="20" t="e">
        <f>ROUND(VLOOKUP($P241,ht!$A$2:$H$423,5,FALSE),1)</f>
        <v>#N/A</v>
      </c>
      <c r="AG241" s="20" t="e">
        <f>ROUND(VLOOKUP($P241,ht!$A$2:$H$423,6,FALSE),1)</f>
        <v>#N/A</v>
      </c>
      <c r="AH241" s="20" t="e">
        <f>ROUND(VLOOKUP($P241,ht!$A$2:$H$423,7,FALSE),1)</f>
        <v>#N/A</v>
      </c>
      <c r="AI241" s="20" t="e">
        <f>ROUND(VLOOKUP($P241,ht!$A$2:$H$423,8,FALSE),1)</f>
        <v>#N/A</v>
      </c>
    </row>
    <row r="242" spans="1:35" x14ac:dyDescent="0.75">
      <c r="A242" s="4"/>
      <c r="B242" s="5"/>
      <c r="C242" s="6"/>
      <c r="D242" s="16"/>
      <c r="E242" s="6">
        <f t="shared" ca="1" si="27"/>
        <v>123.52054794520548</v>
      </c>
      <c r="F242" s="6">
        <f t="shared" ca="1" si="29"/>
        <v>123</v>
      </c>
      <c r="G242" s="6">
        <f t="shared" ca="1" si="30"/>
        <v>6</v>
      </c>
      <c r="H242" s="6"/>
      <c r="I242" s="6"/>
      <c r="J242" s="35" t="str">
        <f t="shared" si="35"/>
        <v/>
      </c>
      <c r="K242" s="35" t="str">
        <f t="shared" si="31"/>
        <v/>
      </c>
      <c r="L242" s="35" t="str">
        <f t="shared" si="32"/>
        <v/>
      </c>
      <c r="M242" s="36" t="str">
        <f>Profile!$B$14</f>
        <v>700101-1</v>
      </c>
      <c r="N242" s="37">
        <f t="shared" ca="1" si="28"/>
        <v>45085</v>
      </c>
      <c r="O242" s="20" t="str">
        <f t="shared" ca="1" si="33"/>
        <v>1482</v>
      </c>
      <c r="P242" s="20" t="str">
        <f t="shared" si="34"/>
        <v>0</v>
      </c>
      <c r="Q242" s="20" t="e">
        <f ca="1">ROUND(VLOOKUP($O242,age!$A$2:$M$479,2,FALSE),1)</f>
        <v>#N/A</v>
      </c>
      <c r="R242" s="20" t="e">
        <f ca="1">ROUND(VLOOKUP($O242,age!$A$2:$M$479,3,FALSE),1)</f>
        <v>#N/A</v>
      </c>
      <c r="S242" s="20" t="e">
        <f ca="1">ROUND(VLOOKUP($O242,age!$A$2:$M$479,4,FALSE),1)</f>
        <v>#N/A</v>
      </c>
      <c r="T242" s="20" t="e">
        <f ca="1">ROUND(VLOOKUP($O242,age!$A$2:$M$479,5,FALSE),1)</f>
        <v>#N/A</v>
      </c>
      <c r="U242" s="20" t="e">
        <f ca="1">ROUND(VLOOKUP($O242,age!$A$2:$M$479,6,FALSE),1)</f>
        <v>#N/A</v>
      </c>
      <c r="V242" s="20" t="e">
        <f ca="1">ROUND(VLOOKUP($O242,age!$A$2:$M$479,7,FALSE),1)</f>
        <v>#N/A</v>
      </c>
      <c r="W242" s="20" t="e">
        <f ca="1">ROUND(VLOOKUP($O242,age!$A$2:$M$479,8,FALSE),1)</f>
        <v>#N/A</v>
      </c>
      <c r="X242" s="20" t="e">
        <f ca="1">ROUND(VLOOKUP($O242,age!$A$2:$M$479,9,FALSE),1)</f>
        <v>#N/A</v>
      </c>
      <c r="Y242" s="20" t="e">
        <f ca="1">ROUND(VLOOKUP($O242,age!$A$2:$M$479,10,FALSE),1)</f>
        <v>#N/A</v>
      </c>
      <c r="Z242" s="20" t="e">
        <f ca="1">ROUND(VLOOKUP($O242,age!$A$2:$M$479,11,FALSE),1)</f>
        <v>#N/A</v>
      </c>
      <c r="AA242" s="20" t="e">
        <f ca="1">ROUND(VLOOKUP($O242,age!$A$2:$M$479,12,FALSE),1)</f>
        <v>#N/A</v>
      </c>
      <c r="AB242" s="20" t="e">
        <f ca="1">ROUND(VLOOKUP($O242,age!$A$2:$M$479,13,FALSE),1)</f>
        <v>#N/A</v>
      </c>
      <c r="AC242" s="20" t="e">
        <f>ROUND(VLOOKUP($P242,ht!$A$2:$H$423,2,FALSE),1)</f>
        <v>#N/A</v>
      </c>
      <c r="AD242" s="38" t="e">
        <f>ROUND(VLOOKUP($P242,ht!$A$2:$H$423,3,FALSE),1)</f>
        <v>#N/A</v>
      </c>
      <c r="AE242" s="20" t="e">
        <f>ROUND(VLOOKUP($P242,ht!$A$2:$H$423,4,FALSE),1)</f>
        <v>#N/A</v>
      </c>
      <c r="AF242" s="20" t="e">
        <f>ROUND(VLOOKUP($P242,ht!$A$2:$H$423,5,FALSE),1)</f>
        <v>#N/A</v>
      </c>
      <c r="AG242" s="20" t="e">
        <f>ROUND(VLOOKUP($P242,ht!$A$2:$H$423,6,FALSE),1)</f>
        <v>#N/A</v>
      </c>
      <c r="AH242" s="20" t="e">
        <f>ROUND(VLOOKUP($P242,ht!$A$2:$H$423,7,FALSE),1)</f>
        <v>#N/A</v>
      </c>
      <c r="AI242" s="20" t="e">
        <f>ROUND(VLOOKUP($P242,ht!$A$2:$H$423,8,FALSE),1)</f>
        <v>#N/A</v>
      </c>
    </row>
    <row r="243" spans="1:35" x14ac:dyDescent="0.75">
      <c r="A243" s="4"/>
      <c r="B243" s="5"/>
      <c r="C243" s="6"/>
      <c r="D243" s="16"/>
      <c r="E243" s="6">
        <f t="shared" ca="1" si="27"/>
        <v>123.52054794520548</v>
      </c>
      <c r="F243" s="6">
        <f t="shared" ca="1" si="29"/>
        <v>123</v>
      </c>
      <c r="G243" s="6">
        <f t="shared" ca="1" si="30"/>
        <v>6</v>
      </c>
      <c r="H243" s="6"/>
      <c r="I243" s="6"/>
      <c r="J243" s="35" t="str">
        <f t="shared" si="35"/>
        <v/>
      </c>
      <c r="K243" s="35" t="str">
        <f t="shared" si="31"/>
        <v/>
      </c>
      <c r="L243" s="35" t="str">
        <f t="shared" si="32"/>
        <v/>
      </c>
      <c r="M243" s="36" t="str">
        <f>Profile!$B$14</f>
        <v>700101-1</v>
      </c>
      <c r="N243" s="37">
        <f t="shared" ca="1" si="28"/>
        <v>45085</v>
      </c>
      <c r="O243" s="20" t="str">
        <f t="shared" ca="1" si="33"/>
        <v>1482</v>
      </c>
      <c r="P243" s="20" t="str">
        <f t="shared" si="34"/>
        <v>0</v>
      </c>
      <c r="Q243" s="20" t="e">
        <f ca="1">ROUND(VLOOKUP($O243,age!$A$2:$M$479,2,FALSE),1)</f>
        <v>#N/A</v>
      </c>
      <c r="R243" s="20" t="e">
        <f ca="1">ROUND(VLOOKUP($O243,age!$A$2:$M$479,3,FALSE),1)</f>
        <v>#N/A</v>
      </c>
      <c r="S243" s="20" t="e">
        <f ca="1">ROUND(VLOOKUP($O243,age!$A$2:$M$479,4,FALSE),1)</f>
        <v>#N/A</v>
      </c>
      <c r="T243" s="20" t="e">
        <f ca="1">ROUND(VLOOKUP($O243,age!$A$2:$M$479,5,FALSE),1)</f>
        <v>#N/A</v>
      </c>
      <c r="U243" s="20" t="e">
        <f ca="1">ROUND(VLOOKUP($O243,age!$A$2:$M$479,6,FALSE),1)</f>
        <v>#N/A</v>
      </c>
      <c r="V243" s="20" t="e">
        <f ca="1">ROUND(VLOOKUP($O243,age!$A$2:$M$479,7,FALSE),1)</f>
        <v>#N/A</v>
      </c>
      <c r="W243" s="20" t="e">
        <f ca="1">ROUND(VLOOKUP($O243,age!$A$2:$M$479,8,FALSE),1)</f>
        <v>#N/A</v>
      </c>
      <c r="X243" s="20" t="e">
        <f ca="1">ROUND(VLOOKUP($O243,age!$A$2:$M$479,9,FALSE),1)</f>
        <v>#N/A</v>
      </c>
      <c r="Y243" s="20" t="e">
        <f ca="1">ROUND(VLOOKUP($O243,age!$A$2:$M$479,10,FALSE),1)</f>
        <v>#N/A</v>
      </c>
      <c r="Z243" s="20" t="e">
        <f ca="1">ROUND(VLOOKUP($O243,age!$A$2:$M$479,11,FALSE),1)</f>
        <v>#N/A</v>
      </c>
      <c r="AA243" s="20" t="e">
        <f ca="1">ROUND(VLOOKUP($O243,age!$A$2:$M$479,12,FALSE),1)</f>
        <v>#N/A</v>
      </c>
      <c r="AB243" s="20" t="e">
        <f ca="1">ROUND(VLOOKUP($O243,age!$A$2:$M$479,13,FALSE),1)</f>
        <v>#N/A</v>
      </c>
      <c r="AC243" s="20" t="e">
        <f>ROUND(VLOOKUP($P243,ht!$A$2:$H$423,2,FALSE),1)</f>
        <v>#N/A</v>
      </c>
      <c r="AD243" s="38" t="e">
        <f>ROUND(VLOOKUP($P243,ht!$A$2:$H$423,3,FALSE),1)</f>
        <v>#N/A</v>
      </c>
      <c r="AE243" s="20" t="e">
        <f>ROUND(VLOOKUP($P243,ht!$A$2:$H$423,4,FALSE),1)</f>
        <v>#N/A</v>
      </c>
      <c r="AF243" s="20" t="e">
        <f>ROUND(VLOOKUP($P243,ht!$A$2:$H$423,5,FALSE),1)</f>
        <v>#N/A</v>
      </c>
      <c r="AG243" s="20" t="e">
        <f>ROUND(VLOOKUP($P243,ht!$A$2:$H$423,6,FALSE),1)</f>
        <v>#N/A</v>
      </c>
      <c r="AH243" s="20" t="e">
        <f>ROUND(VLOOKUP($P243,ht!$A$2:$H$423,7,FALSE),1)</f>
        <v>#N/A</v>
      </c>
      <c r="AI243" s="20" t="e">
        <f>ROUND(VLOOKUP($P243,ht!$A$2:$H$423,8,FALSE),1)</f>
        <v>#N/A</v>
      </c>
    </row>
    <row r="244" spans="1:35" x14ac:dyDescent="0.75">
      <c r="A244" s="4"/>
      <c r="B244" s="5"/>
      <c r="C244" s="6"/>
      <c r="D244" s="16"/>
      <c r="E244" s="6">
        <f t="shared" ca="1" si="27"/>
        <v>123.52054794520548</v>
      </c>
      <c r="F244" s="6">
        <f t="shared" ca="1" si="29"/>
        <v>123</v>
      </c>
      <c r="G244" s="6">
        <f t="shared" ca="1" si="30"/>
        <v>6</v>
      </c>
      <c r="H244" s="6"/>
      <c r="I244" s="6"/>
      <c r="J244" s="35" t="str">
        <f t="shared" si="35"/>
        <v/>
      </c>
      <c r="K244" s="35" t="str">
        <f t="shared" si="31"/>
        <v/>
      </c>
      <c r="L244" s="35" t="str">
        <f t="shared" si="32"/>
        <v/>
      </c>
      <c r="M244" s="36" t="str">
        <f>Profile!$B$14</f>
        <v>700101-1</v>
      </c>
      <c r="N244" s="37">
        <f t="shared" ca="1" si="28"/>
        <v>45085</v>
      </c>
      <c r="O244" s="20" t="str">
        <f t="shared" ca="1" si="33"/>
        <v>1482</v>
      </c>
      <c r="P244" s="20" t="str">
        <f t="shared" si="34"/>
        <v>0</v>
      </c>
      <c r="Q244" s="20" t="e">
        <f ca="1">ROUND(VLOOKUP($O244,age!$A$2:$M$479,2,FALSE),1)</f>
        <v>#N/A</v>
      </c>
      <c r="R244" s="20" t="e">
        <f ca="1">ROUND(VLOOKUP($O244,age!$A$2:$M$479,3,FALSE),1)</f>
        <v>#N/A</v>
      </c>
      <c r="S244" s="20" t="e">
        <f ca="1">ROUND(VLOOKUP($O244,age!$A$2:$M$479,4,FALSE),1)</f>
        <v>#N/A</v>
      </c>
      <c r="T244" s="20" t="e">
        <f ca="1">ROUND(VLOOKUP($O244,age!$A$2:$M$479,5,FALSE),1)</f>
        <v>#N/A</v>
      </c>
      <c r="U244" s="20" t="e">
        <f ca="1">ROUND(VLOOKUP($O244,age!$A$2:$M$479,6,FALSE),1)</f>
        <v>#N/A</v>
      </c>
      <c r="V244" s="20" t="e">
        <f ca="1">ROUND(VLOOKUP($O244,age!$A$2:$M$479,7,FALSE),1)</f>
        <v>#N/A</v>
      </c>
      <c r="W244" s="20" t="e">
        <f ca="1">ROUND(VLOOKUP($O244,age!$A$2:$M$479,8,FALSE),1)</f>
        <v>#N/A</v>
      </c>
      <c r="X244" s="20" t="e">
        <f ca="1">ROUND(VLOOKUP($O244,age!$A$2:$M$479,9,FALSE),1)</f>
        <v>#N/A</v>
      </c>
      <c r="Y244" s="20" t="e">
        <f ca="1">ROUND(VLOOKUP($O244,age!$A$2:$M$479,10,FALSE),1)</f>
        <v>#N/A</v>
      </c>
      <c r="Z244" s="20" t="e">
        <f ca="1">ROUND(VLOOKUP($O244,age!$A$2:$M$479,11,FALSE),1)</f>
        <v>#N/A</v>
      </c>
      <c r="AA244" s="20" t="e">
        <f ca="1">ROUND(VLOOKUP($O244,age!$A$2:$M$479,12,FALSE),1)</f>
        <v>#N/A</v>
      </c>
      <c r="AB244" s="20" t="e">
        <f ca="1">ROUND(VLOOKUP($O244,age!$A$2:$M$479,13,FALSE),1)</f>
        <v>#N/A</v>
      </c>
      <c r="AC244" s="20" t="e">
        <f>ROUND(VLOOKUP($P244,ht!$A$2:$H$423,2,FALSE),1)</f>
        <v>#N/A</v>
      </c>
      <c r="AD244" s="38" t="e">
        <f>ROUND(VLOOKUP($P244,ht!$A$2:$H$423,3,FALSE),1)</f>
        <v>#N/A</v>
      </c>
      <c r="AE244" s="20" t="e">
        <f>ROUND(VLOOKUP($P244,ht!$A$2:$H$423,4,FALSE),1)</f>
        <v>#N/A</v>
      </c>
      <c r="AF244" s="20" t="e">
        <f>ROUND(VLOOKUP($P244,ht!$A$2:$H$423,5,FALSE),1)</f>
        <v>#N/A</v>
      </c>
      <c r="AG244" s="20" t="e">
        <f>ROUND(VLOOKUP($P244,ht!$A$2:$H$423,6,FALSE),1)</f>
        <v>#N/A</v>
      </c>
      <c r="AH244" s="20" t="e">
        <f>ROUND(VLOOKUP($P244,ht!$A$2:$H$423,7,FALSE),1)</f>
        <v>#N/A</v>
      </c>
      <c r="AI244" s="20" t="e">
        <f>ROUND(VLOOKUP($P244,ht!$A$2:$H$423,8,FALSE),1)</f>
        <v>#N/A</v>
      </c>
    </row>
    <row r="245" spans="1:35" x14ac:dyDescent="0.75">
      <c r="A245" s="4"/>
      <c r="B245" s="5"/>
      <c r="C245" s="6"/>
      <c r="D245" s="16"/>
      <c r="E245" s="6">
        <f t="shared" ca="1" si="27"/>
        <v>123.52054794520548</v>
      </c>
      <c r="F245" s="6">
        <f t="shared" ca="1" si="29"/>
        <v>123</v>
      </c>
      <c r="G245" s="6">
        <f t="shared" ca="1" si="30"/>
        <v>6</v>
      </c>
      <c r="H245" s="6"/>
      <c r="I245" s="6"/>
      <c r="J245" s="35" t="str">
        <f t="shared" si="35"/>
        <v/>
      </c>
      <c r="K245" s="35" t="str">
        <f t="shared" si="31"/>
        <v/>
      </c>
      <c r="L245" s="35" t="str">
        <f t="shared" si="32"/>
        <v/>
      </c>
      <c r="M245" s="36" t="str">
        <f>Profile!$B$14</f>
        <v>700101-1</v>
      </c>
      <c r="N245" s="37">
        <f t="shared" ca="1" si="28"/>
        <v>45085</v>
      </c>
      <c r="O245" s="20" t="str">
        <f t="shared" ca="1" si="33"/>
        <v>1482</v>
      </c>
      <c r="P245" s="20" t="str">
        <f t="shared" si="34"/>
        <v>0</v>
      </c>
      <c r="Q245" s="20" t="e">
        <f ca="1">ROUND(VLOOKUP($O245,age!$A$2:$M$479,2,FALSE),1)</f>
        <v>#N/A</v>
      </c>
      <c r="R245" s="20" t="e">
        <f ca="1">ROUND(VLOOKUP($O245,age!$A$2:$M$479,3,FALSE),1)</f>
        <v>#N/A</v>
      </c>
      <c r="S245" s="20" t="e">
        <f ca="1">ROUND(VLOOKUP($O245,age!$A$2:$M$479,4,FALSE),1)</f>
        <v>#N/A</v>
      </c>
      <c r="T245" s="20" t="e">
        <f ca="1">ROUND(VLOOKUP($O245,age!$A$2:$M$479,5,FALSE),1)</f>
        <v>#N/A</v>
      </c>
      <c r="U245" s="20" t="e">
        <f ca="1">ROUND(VLOOKUP($O245,age!$A$2:$M$479,6,FALSE),1)</f>
        <v>#N/A</v>
      </c>
      <c r="V245" s="20" t="e">
        <f ca="1">ROUND(VLOOKUP($O245,age!$A$2:$M$479,7,FALSE),1)</f>
        <v>#N/A</v>
      </c>
      <c r="W245" s="20" t="e">
        <f ca="1">ROUND(VLOOKUP($O245,age!$A$2:$M$479,8,FALSE),1)</f>
        <v>#N/A</v>
      </c>
      <c r="X245" s="20" t="e">
        <f ca="1">ROUND(VLOOKUP($O245,age!$A$2:$M$479,9,FALSE),1)</f>
        <v>#N/A</v>
      </c>
      <c r="Y245" s="20" t="e">
        <f ca="1">ROUND(VLOOKUP($O245,age!$A$2:$M$479,10,FALSE),1)</f>
        <v>#N/A</v>
      </c>
      <c r="Z245" s="20" t="e">
        <f ca="1">ROUND(VLOOKUP($O245,age!$A$2:$M$479,11,FALSE),1)</f>
        <v>#N/A</v>
      </c>
      <c r="AA245" s="20" t="e">
        <f ca="1">ROUND(VLOOKUP($O245,age!$A$2:$M$479,12,FALSE),1)</f>
        <v>#N/A</v>
      </c>
      <c r="AB245" s="20" t="e">
        <f ca="1">ROUND(VLOOKUP($O245,age!$A$2:$M$479,13,FALSE),1)</f>
        <v>#N/A</v>
      </c>
      <c r="AC245" s="20" t="e">
        <f>ROUND(VLOOKUP($P245,ht!$A$2:$H$423,2,FALSE),1)</f>
        <v>#N/A</v>
      </c>
      <c r="AD245" s="38" t="e">
        <f>ROUND(VLOOKUP($P245,ht!$A$2:$H$423,3,FALSE),1)</f>
        <v>#N/A</v>
      </c>
      <c r="AE245" s="20" t="e">
        <f>ROUND(VLOOKUP($P245,ht!$A$2:$H$423,4,FALSE),1)</f>
        <v>#N/A</v>
      </c>
      <c r="AF245" s="20" t="e">
        <f>ROUND(VLOOKUP($P245,ht!$A$2:$H$423,5,FALSE),1)</f>
        <v>#N/A</v>
      </c>
      <c r="AG245" s="20" t="e">
        <f>ROUND(VLOOKUP($P245,ht!$A$2:$H$423,6,FALSE),1)</f>
        <v>#N/A</v>
      </c>
      <c r="AH245" s="20" t="e">
        <f>ROUND(VLOOKUP($P245,ht!$A$2:$H$423,7,FALSE),1)</f>
        <v>#N/A</v>
      </c>
      <c r="AI245" s="20" t="e">
        <f>ROUND(VLOOKUP($P245,ht!$A$2:$H$423,8,FALSE),1)</f>
        <v>#N/A</v>
      </c>
    </row>
    <row r="246" spans="1:35" x14ac:dyDescent="0.75">
      <c r="A246" s="4"/>
      <c r="B246" s="5"/>
      <c r="C246" s="6"/>
      <c r="D246" s="16"/>
      <c r="E246" s="6">
        <f t="shared" ca="1" si="27"/>
        <v>123.52054794520548</v>
      </c>
      <c r="F246" s="6">
        <f t="shared" ca="1" si="29"/>
        <v>123</v>
      </c>
      <c r="G246" s="6">
        <f t="shared" ca="1" si="30"/>
        <v>6</v>
      </c>
      <c r="H246" s="6"/>
      <c r="I246" s="6"/>
      <c r="J246" s="35" t="str">
        <f t="shared" si="35"/>
        <v/>
      </c>
      <c r="K246" s="35" t="str">
        <f t="shared" si="31"/>
        <v/>
      </c>
      <c r="L246" s="35" t="str">
        <f t="shared" si="32"/>
        <v/>
      </c>
      <c r="M246" s="36" t="str">
        <f>Profile!$B$14</f>
        <v>700101-1</v>
      </c>
      <c r="N246" s="37">
        <f t="shared" ca="1" si="28"/>
        <v>45085</v>
      </c>
      <c r="O246" s="20" t="str">
        <f t="shared" ca="1" si="33"/>
        <v>1482</v>
      </c>
      <c r="P246" s="20" t="str">
        <f t="shared" si="34"/>
        <v>0</v>
      </c>
      <c r="Q246" s="20" t="e">
        <f ca="1">ROUND(VLOOKUP($O246,age!$A$2:$M$479,2,FALSE),1)</f>
        <v>#N/A</v>
      </c>
      <c r="R246" s="20" t="e">
        <f ca="1">ROUND(VLOOKUP($O246,age!$A$2:$M$479,3,FALSE),1)</f>
        <v>#N/A</v>
      </c>
      <c r="S246" s="20" t="e">
        <f ca="1">ROUND(VLOOKUP($O246,age!$A$2:$M$479,4,FALSE),1)</f>
        <v>#N/A</v>
      </c>
      <c r="T246" s="20" t="e">
        <f ca="1">ROUND(VLOOKUP($O246,age!$A$2:$M$479,5,FALSE),1)</f>
        <v>#N/A</v>
      </c>
      <c r="U246" s="20" t="e">
        <f ca="1">ROUND(VLOOKUP($O246,age!$A$2:$M$479,6,FALSE),1)</f>
        <v>#N/A</v>
      </c>
      <c r="V246" s="20" t="e">
        <f ca="1">ROUND(VLOOKUP($O246,age!$A$2:$M$479,7,FALSE),1)</f>
        <v>#N/A</v>
      </c>
      <c r="W246" s="20" t="e">
        <f ca="1">ROUND(VLOOKUP($O246,age!$A$2:$M$479,8,FALSE),1)</f>
        <v>#N/A</v>
      </c>
      <c r="X246" s="20" t="e">
        <f ca="1">ROUND(VLOOKUP($O246,age!$A$2:$M$479,9,FALSE),1)</f>
        <v>#N/A</v>
      </c>
      <c r="Y246" s="20" t="e">
        <f ca="1">ROUND(VLOOKUP($O246,age!$A$2:$M$479,10,FALSE),1)</f>
        <v>#N/A</v>
      </c>
      <c r="Z246" s="20" t="e">
        <f ca="1">ROUND(VLOOKUP($O246,age!$A$2:$M$479,11,FALSE),1)</f>
        <v>#N/A</v>
      </c>
      <c r="AA246" s="20" t="e">
        <f ca="1">ROUND(VLOOKUP($O246,age!$A$2:$M$479,12,FALSE),1)</f>
        <v>#N/A</v>
      </c>
      <c r="AB246" s="20" t="e">
        <f ca="1">ROUND(VLOOKUP($O246,age!$A$2:$M$479,13,FALSE),1)</f>
        <v>#N/A</v>
      </c>
      <c r="AC246" s="20" t="e">
        <f>ROUND(VLOOKUP($P246,ht!$A$2:$H$423,2,FALSE),1)</f>
        <v>#N/A</v>
      </c>
      <c r="AD246" s="38" t="e">
        <f>ROUND(VLOOKUP($P246,ht!$A$2:$H$423,3,FALSE),1)</f>
        <v>#N/A</v>
      </c>
      <c r="AE246" s="20" t="e">
        <f>ROUND(VLOOKUP($P246,ht!$A$2:$H$423,4,FALSE),1)</f>
        <v>#N/A</v>
      </c>
      <c r="AF246" s="20" t="e">
        <f>ROUND(VLOOKUP($P246,ht!$A$2:$H$423,5,FALSE),1)</f>
        <v>#N/A</v>
      </c>
      <c r="AG246" s="20" t="e">
        <f>ROUND(VLOOKUP($P246,ht!$A$2:$H$423,6,FALSE),1)</f>
        <v>#N/A</v>
      </c>
      <c r="AH246" s="20" t="e">
        <f>ROUND(VLOOKUP($P246,ht!$A$2:$H$423,7,FALSE),1)</f>
        <v>#N/A</v>
      </c>
      <c r="AI246" s="20" t="e">
        <f>ROUND(VLOOKUP($P246,ht!$A$2:$H$423,8,FALSE),1)</f>
        <v>#N/A</v>
      </c>
    </row>
    <row r="247" spans="1:35" x14ac:dyDescent="0.75">
      <c r="A247" s="4"/>
      <c r="B247" s="5"/>
      <c r="C247" s="6"/>
      <c r="D247" s="16"/>
      <c r="E247" s="6">
        <f t="shared" ca="1" si="27"/>
        <v>123.52054794520548</v>
      </c>
      <c r="F247" s="6">
        <f t="shared" ca="1" si="29"/>
        <v>123</v>
      </c>
      <c r="G247" s="6">
        <f t="shared" ca="1" si="30"/>
        <v>6</v>
      </c>
      <c r="H247" s="6"/>
      <c r="I247" s="6"/>
      <c r="J247" s="35" t="str">
        <f t="shared" si="35"/>
        <v/>
      </c>
      <c r="K247" s="35" t="str">
        <f t="shared" si="31"/>
        <v/>
      </c>
      <c r="L247" s="35" t="str">
        <f t="shared" si="32"/>
        <v/>
      </c>
      <c r="M247" s="36" t="str">
        <f>Profile!$B$14</f>
        <v>700101-1</v>
      </c>
      <c r="N247" s="37">
        <f t="shared" ca="1" si="28"/>
        <v>45085</v>
      </c>
      <c r="O247" s="20" t="str">
        <f t="shared" ca="1" si="33"/>
        <v>1482</v>
      </c>
      <c r="P247" s="20" t="str">
        <f t="shared" si="34"/>
        <v>0</v>
      </c>
      <c r="Q247" s="20" t="e">
        <f ca="1">ROUND(VLOOKUP($O247,age!$A$2:$M$479,2,FALSE),1)</f>
        <v>#N/A</v>
      </c>
      <c r="R247" s="20" t="e">
        <f ca="1">ROUND(VLOOKUP($O247,age!$A$2:$M$479,3,FALSE),1)</f>
        <v>#N/A</v>
      </c>
      <c r="S247" s="20" t="e">
        <f ca="1">ROUND(VLOOKUP($O247,age!$A$2:$M$479,4,FALSE),1)</f>
        <v>#N/A</v>
      </c>
      <c r="T247" s="20" t="e">
        <f ca="1">ROUND(VLOOKUP($O247,age!$A$2:$M$479,5,FALSE),1)</f>
        <v>#N/A</v>
      </c>
      <c r="U247" s="20" t="e">
        <f ca="1">ROUND(VLOOKUP($O247,age!$A$2:$M$479,6,FALSE),1)</f>
        <v>#N/A</v>
      </c>
      <c r="V247" s="20" t="e">
        <f ca="1">ROUND(VLOOKUP($O247,age!$A$2:$M$479,7,FALSE),1)</f>
        <v>#N/A</v>
      </c>
      <c r="W247" s="20" t="e">
        <f ca="1">ROUND(VLOOKUP($O247,age!$A$2:$M$479,8,FALSE),1)</f>
        <v>#N/A</v>
      </c>
      <c r="X247" s="20" t="e">
        <f ca="1">ROUND(VLOOKUP($O247,age!$A$2:$M$479,9,FALSE),1)</f>
        <v>#N/A</v>
      </c>
      <c r="Y247" s="20" t="e">
        <f ca="1">ROUND(VLOOKUP($O247,age!$A$2:$M$479,10,FALSE),1)</f>
        <v>#N/A</v>
      </c>
      <c r="Z247" s="20" t="e">
        <f ca="1">ROUND(VLOOKUP($O247,age!$A$2:$M$479,11,FALSE),1)</f>
        <v>#N/A</v>
      </c>
      <c r="AA247" s="20" t="e">
        <f ca="1">ROUND(VLOOKUP($O247,age!$A$2:$M$479,12,FALSE),1)</f>
        <v>#N/A</v>
      </c>
      <c r="AB247" s="20" t="e">
        <f ca="1">ROUND(VLOOKUP($O247,age!$A$2:$M$479,13,FALSE),1)</f>
        <v>#N/A</v>
      </c>
      <c r="AC247" s="20" t="e">
        <f>ROUND(VLOOKUP($P247,ht!$A$2:$H$423,2,FALSE),1)</f>
        <v>#N/A</v>
      </c>
      <c r="AD247" s="38" t="e">
        <f>ROUND(VLOOKUP($P247,ht!$A$2:$H$423,3,FALSE),1)</f>
        <v>#N/A</v>
      </c>
      <c r="AE247" s="20" t="e">
        <f>ROUND(VLOOKUP($P247,ht!$A$2:$H$423,4,FALSE),1)</f>
        <v>#N/A</v>
      </c>
      <c r="AF247" s="20" t="e">
        <f>ROUND(VLOOKUP($P247,ht!$A$2:$H$423,5,FALSE),1)</f>
        <v>#N/A</v>
      </c>
      <c r="AG247" s="20" t="e">
        <f>ROUND(VLOOKUP($P247,ht!$A$2:$H$423,6,FALSE),1)</f>
        <v>#N/A</v>
      </c>
      <c r="AH247" s="20" t="e">
        <f>ROUND(VLOOKUP($P247,ht!$A$2:$H$423,7,FALSE),1)</f>
        <v>#N/A</v>
      </c>
      <c r="AI247" s="20" t="e">
        <f>ROUND(VLOOKUP($P247,ht!$A$2:$H$423,8,FALSE),1)</f>
        <v>#N/A</v>
      </c>
    </row>
    <row r="248" spans="1:35" x14ac:dyDescent="0.75">
      <c r="A248" s="4"/>
      <c r="B248" s="5"/>
      <c r="C248" s="6"/>
      <c r="D248" s="16"/>
      <c r="E248" s="6">
        <f t="shared" ca="1" si="27"/>
        <v>123.52054794520548</v>
      </c>
      <c r="F248" s="6">
        <f t="shared" ca="1" si="29"/>
        <v>123</v>
      </c>
      <c r="G248" s="6">
        <f t="shared" ca="1" si="30"/>
        <v>6</v>
      </c>
      <c r="H248" s="6"/>
      <c r="I248" s="6"/>
      <c r="J248" s="35" t="str">
        <f t="shared" si="35"/>
        <v/>
      </c>
      <c r="K248" s="35" t="str">
        <f t="shared" si="31"/>
        <v/>
      </c>
      <c r="L248" s="35" t="str">
        <f t="shared" si="32"/>
        <v/>
      </c>
      <c r="M248" s="36" t="str">
        <f>Profile!$B$14</f>
        <v>700101-1</v>
      </c>
      <c r="N248" s="37">
        <f t="shared" ca="1" si="28"/>
        <v>45085</v>
      </c>
      <c r="O248" s="20" t="str">
        <f t="shared" ca="1" si="33"/>
        <v>1482</v>
      </c>
      <c r="P248" s="20" t="str">
        <f t="shared" si="34"/>
        <v>0</v>
      </c>
      <c r="Q248" s="20" t="e">
        <f ca="1">ROUND(VLOOKUP($O248,age!$A$2:$M$479,2,FALSE),1)</f>
        <v>#N/A</v>
      </c>
      <c r="R248" s="20" t="e">
        <f ca="1">ROUND(VLOOKUP($O248,age!$A$2:$M$479,3,FALSE),1)</f>
        <v>#N/A</v>
      </c>
      <c r="S248" s="20" t="e">
        <f ca="1">ROUND(VLOOKUP($O248,age!$A$2:$M$479,4,FALSE),1)</f>
        <v>#N/A</v>
      </c>
      <c r="T248" s="20" t="e">
        <f ca="1">ROUND(VLOOKUP($O248,age!$A$2:$M$479,5,FALSE),1)</f>
        <v>#N/A</v>
      </c>
      <c r="U248" s="20" t="e">
        <f ca="1">ROUND(VLOOKUP($O248,age!$A$2:$M$479,6,FALSE),1)</f>
        <v>#N/A</v>
      </c>
      <c r="V248" s="20" t="e">
        <f ca="1">ROUND(VLOOKUP($O248,age!$A$2:$M$479,7,FALSE),1)</f>
        <v>#N/A</v>
      </c>
      <c r="W248" s="20" t="e">
        <f ca="1">ROUND(VLOOKUP($O248,age!$A$2:$M$479,8,FALSE),1)</f>
        <v>#N/A</v>
      </c>
      <c r="X248" s="20" t="e">
        <f ca="1">ROUND(VLOOKUP($O248,age!$A$2:$M$479,9,FALSE),1)</f>
        <v>#N/A</v>
      </c>
      <c r="Y248" s="20" t="e">
        <f ca="1">ROUND(VLOOKUP($O248,age!$A$2:$M$479,10,FALSE),1)</f>
        <v>#N/A</v>
      </c>
      <c r="Z248" s="20" t="e">
        <f ca="1">ROUND(VLOOKUP($O248,age!$A$2:$M$479,11,FALSE),1)</f>
        <v>#N/A</v>
      </c>
      <c r="AA248" s="20" t="e">
        <f ca="1">ROUND(VLOOKUP($O248,age!$A$2:$M$479,12,FALSE),1)</f>
        <v>#N/A</v>
      </c>
      <c r="AB248" s="20" t="e">
        <f ca="1">ROUND(VLOOKUP($O248,age!$A$2:$M$479,13,FALSE),1)</f>
        <v>#N/A</v>
      </c>
      <c r="AC248" s="20" t="e">
        <f>ROUND(VLOOKUP($P248,ht!$A$2:$H$423,2,FALSE),1)</f>
        <v>#N/A</v>
      </c>
      <c r="AD248" s="38" t="e">
        <f>ROUND(VLOOKUP($P248,ht!$A$2:$H$423,3,FALSE),1)</f>
        <v>#N/A</v>
      </c>
      <c r="AE248" s="20" t="e">
        <f>ROUND(VLOOKUP($P248,ht!$A$2:$H$423,4,FALSE),1)</f>
        <v>#N/A</v>
      </c>
      <c r="AF248" s="20" t="e">
        <f>ROUND(VLOOKUP($P248,ht!$A$2:$H$423,5,FALSE),1)</f>
        <v>#N/A</v>
      </c>
      <c r="AG248" s="20" t="e">
        <f>ROUND(VLOOKUP($P248,ht!$A$2:$H$423,6,FALSE),1)</f>
        <v>#N/A</v>
      </c>
      <c r="AH248" s="20" t="e">
        <f>ROUND(VLOOKUP($P248,ht!$A$2:$H$423,7,FALSE),1)</f>
        <v>#N/A</v>
      </c>
      <c r="AI248" s="20" t="e">
        <f>ROUND(VLOOKUP($P248,ht!$A$2:$H$423,8,FALSE),1)</f>
        <v>#N/A</v>
      </c>
    </row>
    <row r="249" spans="1:35" x14ac:dyDescent="0.75">
      <c r="A249" s="4"/>
      <c r="B249" s="5"/>
      <c r="C249" s="6"/>
      <c r="D249" s="16"/>
      <c r="E249" s="6">
        <f t="shared" ca="1" si="27"/>
        <v>123.52054794520548</v>
      </c>
      <c r="F249" s="6">
        <f t="shared" ca="1" si="29"/>
        <v>123</v>
      </c>
      <c r="G249" s="6">
        <f t="shared" ca="1" si="30"/>
        <v>6</v>
      </c>
      <c r="H249" s="6"/>
      <c r="I249" s="6"/>
      <c r="J249" s="35" t="str">
        <f t="shared" si="35"/>
        <v/>
      </c>
      <c r="K249" s="35" t="str">
        <f t="shared" si="31"/>
        <v/>
      </c>
      <c r="L249" s="35" t="str">
        <f t="shared" si="32"/>
        <v/>
      </c>
      <c r="M249" s="36" t="str">
        <f>Profile!$B$14</f>
        <v>700101-1</v>
      </c>
      <c r="N249" s="37">
        <f t="shared" ca="1" si="28"/>
        <v>45085</v>
      </c>
      <c r="O249" s="20" t="str">
        <f t="shared" ca="1" si="33"/>
        <v>1482</v>
      </c>
      <c r="P249" s="20" t="str">
        <f t="shared" si="34"/>
        <v>0</v>
      </c>
      <c r="Q249" s="20" t="e">
        <f ca="1">ROUND(VLOOKUP($O249,age!$A$2:$M$479,2,FALSE),1)</f>
        <v>#N/A</v>
      </c>
      <c r="R249" s="20" t="e">
        <f ca="1">ROUND(VLOOKUP($O249,age!$A$2:$M$479,3,FALSE),1)</f>
        <v>#N/A</v>
      </c>
      <c r="S249" s="20" t="e">
        <f ca="1">ROUND(VLOOKUP($O249,age!$A$2:$M$479,4,FALSE),1)</f>
        <v>#N/A</v>
      </c>
      <c r="T249" s="20" t="e">
        <f ca="1">ROUND(VLOOKUP($O249,age!$A$2:$M$479,5,FALSE),1)</f>
        <v>#N/A</v>
      </c>
      <c r="U249" s="20" t="e">
        <f ca="1">ROUND(VLOOKUP($O249,age!$A$2:$M$479,6,FALSE),1)</f>
        <v>#N/A</v>
      </c>
      <c r="V249" s="20" t="e">
        <f ca="1">ROUND(VLOOKUP($O249,age!$A$2:$M$479,7,FALSE),1)</f>
        <v>#N/A</v>
      </c>
      <c r="W249" s="20" t="e">
        <f ca="1">ROUND(VLOOKUP($O249,age!$A$2:$M$479,8,FALSE),1)</f>
        <v>#N/A</v>
      </c>
      <c r="X249" s="20" t="e">
        <f ca="1">ROUND(VLOOKUP($O249,age!$A$2:$M$479,9,FALSE),1)</f>
        <v>#N/A</v>
      </c>
      <c r="Y249" s="20" t="e">
        <f ca="1">ROUND(VLOOKUP($O249,age!$A$2:$M$479,10,FALSE),1)</f>
        <v>#N/A</v>
      </c>
      <c r="Z249" s="20" t="e">
        <f ca="1">ROUND(VLOOKUP($O249,age!$A$2:$M$479,11,FALSE),1)</f>
        <v>#N/A</v>
      </c>
      <c r="AA249" s="20" t="e">
        <f ca="1">ROUND(VLOOKUP($O249,age!$A$2:$M$479,12,FALSE),1)</f>
        <v>#N/A</v>
      </c>
      <c r="AB249" s="20" t="e">
        <f ca="1">ROUND(VLOOKUP($O249,age!$A$2:$M$479,13,FALSE),1)</f>
        <v>#N/A</v>
      </c>
      <c r="AC249" s="20" t="e">
        <f>ROUND(VLOOKUP($P249,ht!$A$2:$H$423,2,FALSE),1)</f>
        <v>#N/A</v>
      </c>
      <c r="AD249" s="38" t="e">
        <f>ROUND(VLOOKUP($P249,ht!$A$2:$H$423,3,FALSE),1)</f>
        <v>#N/A</v>
      </c>
      <c r="AE249" s="20" t="e">
        <f>ROUND(VLOOKUP($P249,ht!$A$2:$H$423,4,FALSE),1)</f>
        <v>#N/A</v>
      </c>
      <c r="AF249" s="20" t="e">
        <f>ROUND(VLOOKUP($P249,ht!$A$2:$H$423,5,FALSE),1)</f>
        <v>#N/A</v>
      </c>
      <c r="AG249" s="20" t="e">
        <f>ROUND(VLOOKUP($P249,ht!$A$2:$H$423,6,FALSE),1)</f>
        <v>#N/A</v>
      </c>
      <c r="AH249" s="20" t="e">
        <f>ROUND(VLOOKUP($P249,ht!$A$2:$H$423,7,FALSE),1)</f>
        <v>#N/A</v>
      </c>
      <c r="AI249" s="20" t="e">
        <f>ROUND(VLOOKUP($P249,ht!$A$2:$H$423,8,FALSE),1)</f>
        <v>#N/A</v>
      </c>
    </row>
    <row r="250" spans="1:35" x14ac:dyDescent="0.75">
      <c r="A250" s="4"/>
      <c r="B250" s="5"/>
      <c r="C250" s="6"/>
      <c r="D250" s="16"/>
      <c r="E250" s="6">
        <f t="shared" ca="1" si="27"/>
        <v>123.52054794520548</v>
      </c>
      <c r="F250" s="6">
        <f t="shared" ca="1" si="29"/>
        <v>123</v>
      </c>
      <c r="G250" s="6">
        <f t="shared" ca="1" si="30"/>
        <v>6</v>
      </c>
      <c r="H250" s="6"/>
      <c r="I250" s="6"/>
      <c r="J250" s="35" t="str">
        <f t="shared" si="35"/>
        <v/>
      </c>
      <c r="K250" s="35" t="str">
        <f t="shared" si="31"/>
        <v/>
      </c>
      <c r="L250" s="35" t="str">
        <f t="shared" si="32"/>
        <v/>
      </c>
      <c r="M250" s="36" t="str">
        <f>Profile!$B$14</f>
        <v>700101-1</v>
      </c>
      <c r="N250" s="37">
        <f t="shared" ca="1" si="28"/>
        <v>45085</v>
      </c>
      <c r="O250" s="20" t="str">
        <f t="shared" ca="1" si="33"/>
        <v>1482</v>
      </c>
      <c r="P250" s="20" t="str">
        <f t="shared" si="34"/>
        <v>0</v>
      </c>
      <c r="Q250" s="20" t="e">
        <f ca="1">ROUND(VLOOKUP($O250,age!$A$2:$M$479,2,FALSE),1)</f>
        <v>#N/A</v>
      </c>
      <c r="R250" s="20" t="e">
        <f ca="1">ROUND(VLOOKUP($O250,age!$A$2:$M$479,3,FALSE),1)</f>
        <v>#N/A</v>
      </c>
      <c r="S250" s="20" t="e">
        <f ca="1">ROUND(VLOOKUP($O250,age!$A$2:$M$479,4,FALSE),1)</f>
        <v>#N/A</v>
      </c>
      <c r="T250" s="20" t="e">
        <f ca="1">ROUND(VLOOKUP($O250,age!$A$2:$M$479,5,FALSE),1)</f>
        <v>#N/A</v>
      </c>
      <c r="U250" s="20" t="e">
        <f ca="1">ROUND(VLOOKUP($O250,age!$A$2:$M$479,6,FALSE),1)</f>
        <v>#N/A</v>
      </c>
      <c r="V250" s="20" t="e">
        <f ca="1">ROUND(VLOOKUP($O250,age!$A$2:$M$479,7,FALSE),1)</f>
        <v>#N/A</v>
      </c>
      <c r="W250" s="20" t="e">
        <f ca="1">ROUND(VLOOKUP($O250,age!$A$2:$M$479,8,FALSE),1)</f>
        <v>#N/A</v>
      </c>
      <c r="X250" s="20" t="e">
        <f ca="1">ROUND(VLOOKUP($O250,age!$A$2:$M$479,9,FALSE),1)</f>
        <v>#N/A</v>
      </c>
      <c r="Y250" s="20" t="e">
        <f ca="1">ROUND(VLOOKUP($O250,age!$A$2:$M$479,10,FALSE),1)</f>
        <v>#N/A</v>
      </c>
      <c r="Z250" s="20" t="e">
        <f ca="1">ROUND(VLOOKUP($O250,age!$A$2:$M$479,11,FALSE),1)</f>
        <v>#N/A</v>
      </c>
      <c r="AA250" s="20" t="e">
        <f ca="1">ROUND(VLOOKUP($O250,age!$A$2:$M$479,12,FALSE),1)</f>
        <v>#N/A</v>
      </c>
      <c r="AB250" s="20" t="e">
        <f ca="1">ROUND(VLOOKUP($O250,age!$A$2:$M$479,13,FALSE),1)</f>
        <v>#N/A</v>
      </c>
      <c r="AC250" s="20" t="e">
        <f>ROUND(VLOOKUP($P250,ht!$A$2:$H$423,2,FALSE),1)</f>
        <v>#N/A</v>
      </c>
      <c r="AD250" s="38" t="e">
        <f>ROUND(VLOOKUP($P250,ht!$A$2:$H$423,3,FALSE),1)</f>
        <v>#N/A</v>
      </c>
      <c r="AE250" s="20" t="e">
        <f>ROUND(VLOOKUP($P250,ht!$A$2:$H$423,4,FALSE),1)</f>
        <v>#N/A</v>
      </c>
      <c r="AF250" s="20" t="e">
        <f>ROUND(VLOOKUP($P250,ht!$A$2:$H$423,5,FALSE),1)</f>
        <v>#N/A</v>
      </c>
      <c r="AG250" s="20" t="e">
        <f>ROUND(VLOOKUP($P250,ht!$A$2:$H$423,6,FALSE),1)</f>
        <v>#N/A</v>
      </c>
      <c r="AH250" s="20" t="e">
        <f>ROUND(VLOOKUP($P250,ht!$A$2:$H$423,7,FALSE),1)</f>
        <v>#N/A</v>
      </c>
      <c r="AI250" s="20" t="e">
        <f>ROUND(VLOOKUP($P250,ht!$A$2:$H$423,8,FALSE),1)</f>
        <v>#N/A</v>
      </c>
    </row>
    <row r="251" spans="1:35" x14ac:dyDescent="0.75">
      <c r="A251" s="4"/>
      <c r="B251" s="5"/>
      <c r="C251" s="6"/>
      <c r="D251" s="16"/>
      <c r="E251" s="6">
        <f t="shared" ca="1" si="27"/>
        <v>123.52054794520548</v>
      </c>
      <c r="F251" s="6">
        <f t="shared" ca="1" si="29"/>
        <v>123</v>
      </c>
      <c r="G251" s="6">
        <f t="shared" ca="1" si="30"/>
        <v>6</v>
      </c>
      <c r="H251" s="6"/>
      <c r="I251" s="6"/>
      <c r="J251" s="35" t="str">
        <f t="shared" si="35"/>
        <v/>
      </c>
      <c r="K251" s="35" t="str">
        <f t="shared" si="31"/>
        <v/>
      </c>
      <c r="L251" s="35" t="str">
        <f t="shared" si="32"/>
        <v/>
      </c>
      <c r="M251" s="36" t="str">
        <f>Profile!$B$14</f>
        <v>700101-1</v>
      </c>
      <c r="N251" s="37">
        <f t="shared" ca="1" si="28"/>
        <v>45085</v>
      </c>
      <c r="O251" s="20" t="str">
        <f t="shared" ca="1" si="33"/>
        <v>1482</v>
      </c>
      <c r="P251" s="20" t="str">
        <f t="shared" si="34"/>
        <v>0</v>
      </c>
      <c r="Q251" s="20" t="e">
        <f ca="1">ROUND(VLOOKUP($O251,age!$A$2:$M$479,2,FALSE),1)</f>
        <v>#N/A</v>
      </c>
      <c r="R251" s="20" t="e">
        <f ca="1">ROUND(VLOOKUP($O251,age!$A$2:$M$479,3,FALSE),1)</f>
        <v>#N/A</v>
      </c>
      <c r="S251" s="20" t="e">
        <f ca="1">ROUND(VLOOKUP($O251,age!$A$2:$M$479,4,FALSE),1)</f>
        <v>#N/A</v>
      </c>
      <c r="T251" s="20" t="e">
        <f ca="1">ROUND(VLOOKUP($O251,age!$A$2:$M$479,5,FALSE),1)</f>
        <v>#N/A</v>
      </c>
      <c r="U251" s="20" t="e">
        <f ca="1">ROUND(VLOOKUP($O251,age!$A$2:$M$479,6,FALSE),1)</f>
        <v>#N/A</v>
      </c>
      <c r="V251" s="20" t="e">
        <f ca="1">ROUND(VLOOKUP($O251,age!$A$2:$M$479,7,FALSE),1)</f>
        <v>#N/A</v>
      </c>
      <c r="W251" s="20" t="e">
        <f ca="1">ROUND(VLOOKUP($O251,age!$A$2:$M$479,8,FALSE),1)</f>
        <v>#N/A</v>
      </c>
      <c r="X251" s="20" t="e">
        <f ca="1">ROUND(VLOOKUP($O251,age!$A$2:$M$479,9,FALSE),1)</f>
        <v>#N/A</v>
      </c>
      <c r="Y251" s="20" t="e">
        <f ca="1">ROUND(VLOOKUP($O251,age!$A$2:$M$479,10,FALSE),1)</f>
        <v>#N/A</v>
      </c>
      <c r="Z251" s="20" t="e">
        <f ca="1">ROUND(VLOOKUP($O251,age!$A$2:$M$479,11,FALSE),1)</f>
        <v>#N/A</v>
      </c>
      <c r="AA251" s="20" t="e">
        <f ca="1">ROUND(VLOOKUP($O251,age!$A$2:$M$479,12,FALSE),1)</f>
        <v>#N/A</v>
      </c>
      <c r="AB251" s="20" t="e">
        <f ca="1">ROUND(VLOOKUP($O251,age!$A$2:$M$479,13,FALSE),1)</f>
        <v>#N/A</v>
      </c>
      <c r="AC251" s="20" t="e">
        <f>ROUND(VLOOKUP($P251,ht!$A$2:$H$423,2,FALSE),1)</f>
        <v>#N/A</v>
      </c>
      <c r="AD251" s="38" t="e">
        <f>ROUND(VLOOKUP($P251,ht!$A$2:$H$423,3,FALSE),1)</f>
        <v>#N/A</v>
      </c>
      <c r="AE251" s="20" t="e">
        <f>ROUND(VLOOKUP($P251,ht!$A$2:$H$423,4,FALSE),1)</f>
        <v>#N/A</v>
      </c>
      <c r="AF251" s="20" t="e">
        <f>ROUND(VLOOKUP($P251,ht!$A$2:$H$423,5,FALSE),1)</f>
        <v>#N/A</v>
      </c>
      <c r="AG251" s="20" t="e">
        <f>ROUND(VLOOKUP($P251,ht!$A$2:$H$423,6,FALSE),1)</f>
        <v>#N/A</v>
      </c>
      <c r="AH251" s="20" t="e">
        <f>ROUND(VLOOKUP($P251,ht!$A$2:$H$423,7,FALSE),1)</f>
        <v>#N/A</v>
      </c>
      <c r="AI251" s="20" t="e">
        <f>ROUND(VLOOKUP($P251,ht!$A$2:$H$423,8,FALSE),1)</f>
        <v>#N/A</v>
      </c>
    </row>
    <row r="252" spans="1:35" x14ac:dyDescent="0.75">
      <c r="A252" s="4"/>
      <c r="B252" s="5"/>
      <c r="C252" s="6"/>
      <c r="D252" s="16"/>
      <c r="E252" s="6">
        <f t="shared" ca="1" si="27"/>
        <v>123.52054794520548</v>
      </c>
      <c r="F252" s="6">
        <f t="shared" ca="1" si="29"/>
        <v>123</v>
      </c>
      <c r="G252" s="6">
        <f t="shared" ca="1" si="30"/>
        <v>6</v>
      </c>
      <c r="H252" s="6"/>
      <c r="I252" s="6"/>
      <c r="J252" s="35" t="str">
        <f t="shared" si="35"/>
        <v/>
      </c>
      <c r="K252" s="35" t="str">
        <f t="shared" si="31"/>
        <v/>
      </c>
      <c r="L252" s="35" t="str">
        <f t="shared" si="32"/>
        <v/>
      </c>
      <c r="M252" s="36" t="str">
        <f>Profile!$B$14</f>
        <v>700101-1</v>
      </c>
      <c r="N252" s="37">
        <f t="shared" ca="1" si="28"/>
        <v>45085</v>
      </c>
      <c r="O252" s="20" t="str">
        <f t="shared" ca="1" si="33"/>
        <v>1482</v>
      </c>
      <c r="P252" s="20" t="str">
        <f t="shared" si="34"/>
        <v>0</v>
      </c>
      <c r="Q252" s="20" t="e">
        <f ca="1">ROUND(VLOOKUP($O252,age!$A$2:$M$479,2,FALSE),1)</f>
        <v>#N/A</v>
      </c>
      <c r="R252" s="20" t="e">
        <f ca="1">ROUND(VLOOKUP($O252,age!$A$2:$M$479,3,FALSE),1)</f>
        <v>#N/A</v>
      </c>
      <c r="S252" s="20" t="e">
        <f ca="1">ROUND(VLOOKUP($O252,age!$A$2:$M$479,4,FALSE),1)</f>
        <v>#N/A</v>
      </c>
      <c r="T252" s="20" t="e">
        <f ca="1">ROUND(VLOOKUP($O252,age!$A$2:$M$479,5,FALSE),1)</f>
        <v>#N/A</v>
      </c>
      <c r="U252" s="20" t="e">
        <f ca="1">ROUND(VLOOKUP($O252,age!$A$2:$M$479,6,FALSE),1)</f>
        <v>#N/A</v>
      </c>
      <c r="V252" s="20" t="e">
        <f ca="1">ROUND(VLOOKUP($O252,age!$A$2:$M$479,7,FALSE),1)</f>
        <v>#N/A</v>
      </c>
      <c r="W252" s="20" t="e">
        <f ca="1">ROUND(VLOOKUP($O252,age!$A$2:$M$479,8,FALSE),1)</f>
        <v>#N/A</v>
      </c>
      <c r="X252" s="20" t="e">
        <f ca="1">ROUND(VLOOKUP($O252,age!$A$2:$M$479,9,FALSE),1)</f>
        <v>#N/A</v>
      </c>
      <c r="Y252" s="20" t="e">
        <f ca="1">ROUND(VLOOKUP($O252,age!$A$2:$M$479,10,FALSE),1)</f>
        <v>#N/A</v>
      </c>
      <c r="Z252" s="20" t="e">
        <f ca="1">ROUND(VLOOKUP($O252,age!$A$2:$M$479,11,FALSE),1)</f>
        <v>#N/A</v>
      </c>
      <c r="AA252" s="20" t="e">
        <f ca="1">ROUND(VLOOKUP($O252,age!$A$2:$M$479,12,FALSE),1)</f>
        <v>#N/A</v>
      </c>
      <c r="AB252" s="20" t="e">
        <f ca="1">ROUND(VLOOKUP($O252,age!$A$2:$M$479,13,FALSE),1)</f>
        <v>#N/A</v>
      </c>
      <c r="AC252" s="20" t="e">
        <f>ROUND(VLOOKUP($P252,ht!$A$2:$H$423,2,FALSE),1)</f>
        <v>#N/A</v>
      </c>
      <c r="AD252" s="38" t="e">
        <f>ROUND(VLOOKUP($P252,ht!$A$2:$H$423,3,FALSE),1)</f>
        <v>#N/A</v>
      </c>
      <c r="AE252" s="20" t="e">
        <f>ROUND(VLOOKUP($P252,ht!$A$2:$H$423,4,FALSE),1)</f>
        <v>#N/A</v>
      </c>
      <c r="AF252" s="20" t="e">
        <f>ROUND(VLOOKUP($P252,ht!$A$2:$H$423,5,FALSE),1)</f>
        <v>#N/A</v>
      </c>
      <c r="AG252" s="20" t="e">
        <f>ROUND(VLOOKUP($P252,ht!$A$2:$H$423,6,FALSE),1)</f>
        <v>#N/A</v>
      </c>
      <c r="AH252" s="20" t="e">
        <f>ROUND(VLOOKUP($P252,ht!$A$2:$H$423,7,FALSE),1)</f>
        <v>#N/A</v>
      </c>
      <c r="AI252" s="20" t="e">
        <f>ROUND(VLOOKUP($P252,ht!$A$2:$H$423,8,FALSE),1)</f>
        <v>#N/A</v>
      </c>
    </row>
    <row r="253" spans="1:35" x14ac:dyDescent="0.75">
      <c r="A253" s="4"/>
      <c r="B253" s="5"/>
      <c r="C253" s="6"/>
      <c r="D253" s="16"/>
      <c r="E253" s="6">
        <f t="shared" ca="1" si="27"/>
        <v>123.52054794520548</v>
      </c>
      <c r="F253" s="6">
        <f t="shared" ca="1" si="29"/>
        <v>123</v>
      </c>
      <c r="G253" s="6">
        <f t="shared" ca="1" si="30"/>
        <v>6</v>
      </c>
      <c r="H253" s="6"/>
      <c r="I253" s="6"/>
      <c r="J253" s="35" t="str">
        <f t="shared" si="35"/>
        <v/>
      </c>
      <c r="K253" s="35" t="str">
        <f t="shared" si="31"/>
        <v/>
      </c>
      <c r="L253" s="35" t="str">
        <f t="shared" si="32"/>
        <v/>
      </c>
      <c r="M253" s="36" t="str">
        <f>Profile!$B$14</f>
        <v>700101-1</v>
      </c>
      <c r="N253" s="37">
        <f t="shared" ca="1" si="28"/>
        <v>45085</v>
      </c>
      <c r="O253" s="20" t="str">
        <f t="shared" ca="1" si="33"/>
        <v>1482</v>
      </c>
      <c r="P253" s="20" t="str">
        <f t="shared" si="34"/>
        <v>0</v>
      </c>
      <c r="Q253" s="20" t="e">
        <f ca="1">ROUND(VLOOKUP($O253,age!$A$2:$M$479,2,FALSE),1)</f>
        <v>#N/A</v>
      </c>
      <c r="R253" s="20" t="e">
        <f ca="1">ROUND(VLOOKUP($O253,age!$A$2:$M$479,3,FALSE),1)</f>
        <v>#N/A</v>
      </c>
      <c r="S253" s="20" t="e">
        <f ca="1">ROUND(VLOOKUP($O253,age!$A$2:$M$479,4,FALSE),1)</f>
        <v>#N/A</v>
      </c>
      <c r="T253" s="20" t="e">
        <f ca="1">ROUND(VLOOKUP($O253,age!$A$2:$M$479,5,FALSE),1)</f>
        <v>#N/A</v>
      </c>
      <c r="U253" s="20" t="e">
        <f ca="1">ROUND(VLOOKUP($O253,age!$A$2:$M$479,6,FALSE),1)</f>
        <v>#N/A</v>
      </c>
      <c r="V253" s="20" t="e">
        <f ca="1">ROUND(VLOOKUP($O253,age!$A$2:$M$479,7,FALSE),1)</f>
        <v>#N/A</v>
      </c>
      <c r="W253" s="20" t="e">
        <f ca="1">ROUND(VLOOKUP($O253,age!$A$2:$M$479,8,FALSE),1)</f>
        <v>#N/A</v>
      </c>
      <c r="X253" s="20" t="e">
        <f ca="1">ROUND(VLOOKUP($O253,age!$A$2:$M$479,9,FALSE),1)</f>
        <v>#N/A</v>
      </c>
      <c r="Y253" s="20" t="e">
        <f ca="1">ROUND(VLOOKUP($O253,age!$A$2:$M$479,10,FALSE),1)</f>
        <v>#N/A</v>
      </c>
      <c r="Z253" s="20" t="e">
        <f ca="1">ROUND(VLOOKUP($O253,age!$A$2:$M$479,11,FALSE),1)</f>
        <v>#N/A</v>
      </c>
      <c r="AA253" s="20" t="e">
        <f ca="1">ROUND(VLOOKUP($O253,age!$A$2:$M$479,12,FALSE),1)</f>
        <v>#N/A</v>
      </c>
      <c r="AB253" s="20" t="e">
        <f ca="1">ROUND(VLOOKUP($O253,age!$A$2:$M$479,13,FALSE),1)</f>
        <v>#N/A</v>
      </c>
      <c r="AC253" s="20" t="e">
        <f>ROUND(VLOOKUP($P253,ht!$A$2:$H$423,2,FALSE),1)</f>
        <v>#N/A</v>
      </c>
      <c r="AD253" s="38" t="e">
        <f>ROUND(VLOOKUP($P253,ht!$A$2:$H$423,3,FALSE),1)</f>
        <v>#N/A</v>
      </c>
      <c r="AE253" s="20" t="e">
        <f>ROUND(VLOOKUP($P253,ht!$A$2:$H$423,4,FALSE),1)</f>
        <v>#N/A</v>
      </c>
      <c r="AF253" s="20" t="e">
        <f>ROUND(VLOOKUP($P253,ht!$A$2:$H$423,5,FALSE),1)</f>
        <v>#N/A</v>
      </c>
      <c r="AG253" s="20" t="e">
        <f>ROUND(VLOOKUP($P253,ht!$A$2:$H$423,6,FALSE),1)</f>
        <v>#N/A</v>
      </c>
      <c r="AH253" s="20" t="e">
        <f>ROUND(VLOOKUP($P253,ht!$A$2:$H$423,7,FALSE),1)</f>
        <v>#N/A</v>
      </c>
      <c r="AI253" s="20" t="e">
        <f>ROUND(VLOOKUP($P253,ht!$A$2:$H$423,8,FALSE),1)</f>
        <v>#N/A</v>
      </c>
    </row>
    <row r="254" spans="1:35" x14ac:dyDescent="0.75">
      <c r="A254" s="4"/>
      <c r="B254" s="5"/>
      <c r="C254" s="6"/>
      <c r="D254" s="16"/>
      <c r="E254" s="6">
        <f t="shared" ca="1" si="27"/>
        <v>123.52054794520548</v>
      </c>
      <c r="F254" s="6">
        <f t="shared" ca="1" si="29"/>
        <v>123</v>
      </c>
      <c r="G254" s="6">
        <f t="shared" ca="1" si="30"/>
        <v>6</v>
      </c>
      <c r="H254" s="6"/>
      <c r="I254" s="6"/>
      <c r="J254" s="35" t="str">
        <f t="shared" si="35"/>
        <v/>
      </c>
      <c r="K254" s="35" t="str">
        <f t="shared" si="31"/>
        <v/>
      </c>
      <c r="L254" s="35" t="str">
        <f t="shared" si="32"/>
        <v/>
      </c>
      <c r="M254" s="36" t="str">
        <f>Profile!$B$14</f>
        <v>700101-1</v>
      </c>
      <c r="N254" s="37">
        <f t="shared" ca="1" si="28"/>
        <v>45085</v>
      </c>
      <c r="O254" s="20" t="str">
        <f t="shared" ca="1" si="33"/>
        <v>1482</v>
      </c>
      <c r="P254" s="20" t="str">
        <f t="shared" si="34"/>
        <v>0</v>
      </c>
      <c r="Q254" s="20" t="e">
        <f ca="1">ROUND(VLOOKUP($O254,age!$A$2:$M$479,2,FALSE),1)</f>
        <v>#N/A</v>
      </c>
      <c r="R254" s="20" t="e">
        <f ca="1">ROUND(VLOOKUP($O254,age!$A$2:$M$479,3,FALSE),1)</f>
        <v>#N/A</v>
      </c>
      <c r="S254" s="20" t="e">
        <f ca="1">ROUND(VLOOKUP($O254,age!$A$2:$M$479,4,FALSE),1)</f>
        <v>#N/A</v>
      </c>
      <c r="T254" s="20" t="e">
        <f ca="1">ROUND(VLOOKUP($O254,age!$A$2:$M$479,5,FALSE),1)</f>
        <v>#N/A</v>
      </c>
      <c r="U254" s="20" t="e">
        <f ca="1">ROUND(VLOOKUP($O254,age!$A$2:$M$479,6,FALSE),1)</f>
        <v>#N/A</v>
      </c>
      <c r="V254" s="20" t="e">
        <f ca="1">ROUND(VLOOKUP($O254,age!$A$2:$M$479,7,FALSE),1)</f>
        <v>#N/A</v>
      </c>
      <c r="W254" s="20" t="e">
        <f ca="1">ROUND(VLOOKUP($O254,age!$A$2:$M$479,8,FALSE),1)</f>
        <v>#N/A</v>
      </c>
      <c r="X254" s="20" t="e">
        <f ca="1">ROUND(VLOOKUP($O254,age!$A$2:$M$479,9,FALSE),1)</f>
        <v>#N/A</v>
      </c>
      <c r="Y254" s="20" t="e">
        <f ca="1">ROUND(VLOOKUP($O254,age!$A$2:$M$479,10,FALSE),1)</f>
        <v>#N/A</v>
      </c>
      <c r="Z254" s="20" t="e">
        <f ca="1">ROUND(VLOOKUP($O254,age!$A$2:$M$479,11,FALSE),1)</f>
        <v>#N/A</v>
      </c>
      <c r="AA254" s="20" t="e">
        <f ca="1">ROUND(VLOOKUP($O254,age!$A$2:$M$479,12,FALSE),1)</f>
        <v>#N/A</v>
      </c>
      <c r="AB254" s="20" t="e">
        <f ca="1">ROUND(VLOOKUP($O254,age!$A$2:$M$479,13,FALSE),1)</f>
        <v>#N/A</v>
      </c>
      <c r="AC254" s="20" t="e">
        <f>ROUND(VLOOKUP($P254,ht!$A$2:$H$423,2,FALSE),1)</f>
        <v>#N/A</v>
      </c>
      <c r="AD254" s="38" t="e">
        <f>ROUND(VLOOKUP($P254,ht!$A$2:$H$423,3,FALSE),1)</f>
        <v>#N/A</v>
      </c>
      <c r="AE254" s="20" t="e">
        <f>ROUND(VLOOKUP($P254,ht!$A$2:$H$423,4,FALSE),1)</f>
        <v>#N/A</v>
      </c>
      <c r="AF254" s="20" t="e">
        <f>ROUND(VLOOKUP($P254,ht!$A$2:$H$423,5,FALSE),1)</f>
        <v>#N/A</v>
      </c>
      <c r="AG254" s="20" t="e">
        <f>ROUND(VLOOKUP($P254,ht!$A$2:$H$423,6,FALSE),1)</f>
        <v>#N/A</v>
      </c>
      <c r="AH254" s="20" t="e">
        <f>ROUND(VLOOKUP($P254,ht!$A$2:$H$423,7,FALSE),1)</f>
        <v>#N/A</v>
      </c>
      <c r="AI254" s="20" t="e">
        <f>ROUND(VLOOKUP($P254,ht!$A$2:$H$423,8,FALSE),1)</f>
        <v>#N/A</v>
      </c>
    </row>
    <row r="255" spans="1:35" x14ac:dyDescent="0.75">
      <c r="A255" s="4"/>
      <c r="B255" s="5"/>
      <c r="C255" s="6"/>
      <c r="D255" s="16"/>
      <c r="E255" s="6">
        <f t="shared" ca="1" si="27"/>
        <v>123.52054794520548</v>
      </c>
      <c r="F255" s="6">
        <f t="shared" ca="1" si="29"/>
        <v>123</v>
      </c>
      <c r="G255" s="6">
        <f t="shared" ca="1" si="30"/>
        <v>6</v>
      </c>
      <c r="H255" s="6"/>
      <c r="I255" s="6"/>
      <c r="J255" s="35" t="str">
        <f t="shared" si="35"/>
        <v/>
      </c>
      <c r="K255" s="35" t="str">
        <f t="shared" si="31"/>
        <v/>
      </c>
      <c r="L255" s="35" t="str">
        <f t="shared" si="32"/>
        <v/>
      </c>
      <c r="M255" s="36" t="str">
        <f>Profile!$B$14</f>
        <v>700101-1</v>
      </c>
      <c r="N255" s="37">
        <f t="shared" ca="1" si="28"/>
        <v>45085</v>
      </c>
      <c r="O255" s="20" t="str">
        <f t="shared" ca="1" si="33"/>
        <v>1482</v>
      </c>
      <c r="P255" s="20" t="str">
        <f t="shared" si="34"/>
        <v>0</v>
      </c>
      <c r="Q255" s="20" t="e">
        <f ca="1">ROUND(VLOOKUP($O255,age!$A$2:$M$479,2,FALSE),1)</f>
        <v>#N/A</v>
      </c>
      <c r="R255" s="20" t="e">
        <f ca="1">ROUND(VLOOKUP($O255,age!$A$2:$M$479,3,FALSE),1)</f>
        <v>#N/A</v>
      </c>
      <c r="S255" s="20" t="e">
        <f ca="1">ROUND(VLOOKUP($O255,age!$A$2:$M$479,4,FALSE),1)</f>
        <v>#N/A</v>
      </c>
      <c r="T255" s="20" t="e">
        <f ca="1">ROUND(VLOOKUP($O255,age!$A$2:$M$479,5,FALSE),1)</f>
        <v>#N/A</v>
      </c>
      <c r="U255" s="20" t="e">
        <f ca="1">ROUND(VLOOKUP($O255,age!$A$2:$M$479,6,FALSE),1)</f>
        <v>#N/A</v>
      </c>
      <c r="V255" s="20" t="e">
        <f ca="1">ROUND(VLOOKUP($O255,age!$A$2:$M$479,7,FALSE),1)</f>
        <v>#N/A</v>
      </c>
      <c r="W255" s="20" t="e">
        <f ca="1">ROUND(VLOOKUP($O255,age!$A$2:$M$479,8,FALSE),1)</f>
        <v>#N/A</v>
      </c>
      <c r="X255" s="20" t="e">
        <f ca="1">ROUND(VLOOKUP($O255,age!$A$2:$M$479,9,FALSE),1)</f>
        <v>#N/A</v>
      </c>
      <c r="Y255" s="20" t="e">
        <f ca="1">ROUND(VLOOKUP($O255,age!$A$2:$M$479,10,FALSE),1)</f>
        <v>#N/A</v>
      </c>
      <c r="Z255" s="20" t="e">
        <f ca="1">ROUND(VLOOKUP($O255,age!$A$2:$M$479,11,FALSE),1)</f>
        <v>#N/A</v>
      </c>
      <c r="AA255" s="20" t="e">
        <f ca="1">ROUND(VLOOKUP($O255,age!$A$2:$M$479,12,FALSE),1)</f>
        <v>#N/A</v>
      </c>
      <c r="AB255" s="20" t="e">
        <f ca="1">ROUND(VLOOKUP($O255,age!$A$2:$M$479,13,FALSE),1)</f>
        <v>#N/A</v>
      </c>
      <c r="AC255" s="20" t="e">
        <f>ROUND(VLOOKUP($P255,ht!$A$2:$H$423,2,FALSE),1)</f>
        <v>#N/A</v>
      </c>
      <c r="AD255" s="38" t="e">
        <f>ROUND(VLOOKUP($P255,ht!$A$2:$H$423,3,FALSE),1)</f>
        <v>#N/A</v>
      </c>
      <c r="AE255" s="20" t="e">
        <f>ROUND(VLOOKUP($P255,ht!$A$2:$H$423,4,FALSE),1)</f>
        <v>#N/A</v>
      </c>
      <c r="AF255" s="20" t="e">
        <f>ROUND(VLOOKUP($P255,ht!$A$2:$H$423,5,FALSE),1)</f>
        <v>#N/A</v>
      </c>
      <c r="AG255" s="20" t="e">
        <f>ROUND(VLOOKUP($P255,ht!$A$2:$H$423,6,FALSE),1)</f>
        <v>#N/A</v>
      </c>
      <c r="AH255" s="20" t="e">
        <f>ROUND(VLOOKUP($P255,ht!$A$2:$H$423,7,FALSE),1)</f>
        <v>#N/A</v>
      </c>
      <c r="AI255" s="20" t="e">
        <f>ROUND(VLOOKUP($P255,ht!$A$2:$H$423,8,FALSE),1)</f>
        <v>#N/A</v>
      </c>
    </row>
    <row r="256" spans="1:35" x14ac:dyDescent="0.75">
      <c r="A256" s="4"/>
      <c r="B256" s="5"/>
      <c r="C256" s="6"/>
      <c r="D256" s="16"/>
      <c r="E256" s="6">
        <f t="shared" ca="1" si="27"/>
        <v>123.52054794520548</v>
      </c>
      <c r="F256" s="6">
        <f t="shared" ca="1" si="29"/>
        <v>123</v>
      </c>
      <c r="G256" s="6">
        <f t="shared" ca="1" si="30"/>
        <v>6</v>
      </c>
      <c r="H256" s="6"/>
      <c r="I256" s="6"/>
      <c r="J256" s="35" t="str">
        <f t="shared" si="35"/>
        <v/>
      </c>
      <c r="K256" s="35" t="str">
        <f t="shared" si="31"/>
        <v/>
      </c>
      <c r="L256" s="35" t="str">
        <f t="shared" si="32"/>
        <v/>
      </c>
      <c r="M256" s="36" t="str">
        <f>Profile!$B$14</f>
        <v>700101-1</v>
      </c>
      <c r="N256" s="37">
        <f t="shared" ca="1" si="28"/>
        <v>45085</v>
      </c>
      <c r="O256" s="20" t="str">
        <f t="shared" ca="1" si="33"/>
        <v>1482</v>
      </c>
      <c r="P256" s="20" t="str">
        <f t="shared" si="34"/>
        <v>0</v>
      </c>
      <c r="Q256" s="20" t="e">
        <f ca="1">ROUND(VLOOKUP($O256,age!$A$2:$M$479,2,FALSE),1)</f>
        <v>#N/A</v>
      </c>
      <c r="R256" s="20" t="e">
        <f ca="1">ROUND(VLOOKUP($O256,age!$A$2:$M$479,3,FALSE),1)</f>
        <v>#N/A</v>
      </c>
      <c r="S256" s="20" t="e">
        <f ca="1">ROUND(VLOOKUP($O256,age!$A$2:$M$479,4,FALSE),1)</f>
        <v>#N/A</v>
      </c>
      <c r="T256" s="20" t="e">
        <f ca="1">ROUND(VLOOKUP($O256,age!$A$2:$M$479,5,FALSE),1)</f>
        <v>#N/A</v>
      </c>
      <c r="U256" s="20" t="e">
        <f ca="1">ROUND(VLOOKUP($O256,age!$A$2:$M$479,6,FALSE),1)</f>
        <v>#N/A</v>
      </c>
      <c r="V256" s="20" t="e">
        <f ca="1">ROUND(VLOOKUP($O256,age!$A$2:$M$479,7,FALSE),1)</f>
        <v>#N/A</v>
      </c>
      <c r="W256" s="20" t="e">
        <f ca="1">ROUND(VLOOKUP($O256,age!$A$2:$M$479,8,FALSE),1)</f>
        <v>#N/A</v>
      </c>
      <c r="X256" s="20" t="e">
        <f ca="1">ROUND(VLOOKUP($O256,age!$A$2:$M$479,9,FALSE),1)</f>
        <v>#N/A</v>
      </c>
      <c r="Y256" s="20" t="e">
        <f ca="1">ROUND(VLOOKUP($O256,age!$A$2:$M$479,10,FALSE),1)</f>
        <v>#N/A</v>
      </c>
      <c r="Z256" s="20" t="e">
        <f ca="1">ROUND(VLOOKUP($O256,age!$A$2:$M$479,11,FALSE),1)</f>
        <v>#N/A</v>
      </c>
      <c r="AA256" s="20" t="e">
        <f ca="1">ROUND(VLOOKUP($O256,age!$A$2:$M$479,12,FALSE),1)</f>
        <v>#N/A</v>
      </c>
      <c r="AB256" s="20" t="e">
        <f ca="1">ROUND(VLOOKUP($O256,age!$A$2:$M$479,13,FALSE),1)</f>
        <v>#N/A</v>
      </c>
      <c r="AC256" s="20" t="e">
        <f>ROUND(VLOOKUP($P256,ht!$A$2:$H$423,2,FALSE),1)</f>
        <v>#N/A</v>
      </c>
      <c r="AD256" s="38" t="e">
        <f>ROUND(VLOOKUP($P256,ht!$A$2:$H$423,3,FALSE),1)</f>
        <v>#N/A</v>
      </c>
      <c r="AE256" s="20" t="e">
        <f>ROUND(VLOOKUP($P256,ht!$A$2:$H$423,4,FALSE),1)</f>
        <v>#N/A</v>
      </c>
      <c r="AF256" s="20" t="e">
        <f>ROUND(VLOOKUP($P256,ht!$A$2:$H$423,5,FALSE),1)</f>
        <v>#N/A</v>
      </c>
      <c r="AG256" s="20" t="e">
        <f>ROUND(VLOOKUP($P256,ht!$A$2:$H$423,6,FALSE),1)</f>
        <v>#N/A</v>
      </c>
      <c r="AH256" s="20" t="e">
        <f>ROUND(VLOOKUP($P256,ht!$A$2:$H$423,7,FALSE),1)</f>
        <v>#N/A</v>
      </c>
      <c r="AI256" s="20" t="e">
        <f>ROUND(VLOOKUP($P256,ht!$A$2:$H$423,8,FALSE),1)</f>
        <v>#N/A</v>
      </c>
    </row>
    <row r="257" spans="1:35" x14ac:dyDescent="0.75">
      <c r="A257" s="4"/>
      <c r="B257" s="5"/>
      <c r="C257" s="6"/>
      <c r="D257" s="16"/>
      <c r="E257" s="6">
        <f t="shared" ca="1" si="27"/>
        <v>123.52054794520548</v>
      </c>
      <c r="F257" s="6">
        <f t="shared" ca="1" si="29"/>
        <v>123</v>
      </c>
      <c r="G257" s="6">
        <f t="shared" ca="1" si="30"/>
        <v>6</v>
      </c>
      <c r="H257" s="6"/>
      <c r="I257" s="6"/>
      <c r="J257" s="35" t="str">
        <f t="shared" si="35"/>
        <v/>
      </c>
      <c r="K257" s="35" t="str">
        <f t="shared" si="31"/>
        <v/>
      </c>
      <c r="L257" s="35" t="str">
        <f t="shared" si="32"/>
        <v/>
      </c>
      <c r="M257" s="36" t="str">
        <f>Profile!$B$14</f>
        <v>700101-1</v>
      </c>
      <c r="N257" s="37">
        <f t="shared" ca="1" si="28"/>
        <v>45085</v>
      </c>
      <c r="O257" s="20" t="str">
        <f t="shared" ca="1" si="33"/>
        <v>1482</v>
      </c>
      <c r="P257" s="20" t="str">
        <f t="shared" si="34"/>
        <v>0</v>
      </c>
      <c r="Q257" s="20" t="e">
        <f ca="1">ROUND(VLOOKUP($O257,age!$A$2:$M$479,2,FALSE),1)</f>
        <v>#N/A</v>
      </c>
      <c r="R257" s="20" t="e">
        <f ca="1">ROUND(VLOOKUP($O257,age!$A$2:$M$479,3,FALSE),1)</f>
        <v>#N/A</v>
      </c>
      <c r="S257" s="20" t="e">
        <f ca="1">ROUND(VLOOKUP($O257,age!$A$2:$M$479,4,FALSE),1)</f>
        <v>#N/A</v>
      </c>
      <c r="T257" s="20" t="e">
        <f ca="1">ROUND(VLOOKUP($O257,age!$A$2:$M$479,5,FALSE),1)</f>
        <v>#N/A</v>
      </c>
      <c r="U257" s="20" t="e">
        <f ca="1">ROUND(VLOOKUP($O257,age!$A$2:$M$479,6,FALSE),1)</f>
        <v>#N/A</v>
      </c>
      <c r="V257" s="20" t="e">
        <f ca="1">ROUND(VLOOKUP($O257,age!$A$2:$M$479,7,FALSE),1)</f>
        <v>#N/A</v>
      </c>
      <c r="W257" s="20" t="e">
        <f ca="1">ROUND(VLOOKUP($O257,age!$A$2:$M$479,8,FALSE),1)</f>
        <v>#N/A</v>
      </c>
      <c r="X257" s="20" t="e">
        <f ca="1">ROUND(VLOOKUP($O257,age!$A$2:$M$479,9,FALSE),1)</f>
        <v>#N/A</v>
      </c>
      <c r="Y257" s="20" t="e">
        <f ca="1">ROUND(VLOOKUP($O257,age!$A$2:$M$479,10,FALSE),1)</f>
        <v>#N/A</v>
      </c>
      <c r="Z257" s="20" t="e">
        <f ca="1">ROUND(VLOOKUP($O257,age!$A$2:$M$479,11,FALSE),1)</f>
        <v>#N/A</v>
      </c>
      <c r="AA257" s="20" t="e">
        <f ca="1">ROUND(VLOOKUP($O257,age!$A$2:$M$479,12,FALSE),1)</f>
        <v>#N/A</v>
      </c>
      <c r="AB257" s="20" t="e">
        <f ca="1">ROUND(VLOOKUP($O257,age!$A$2:$M$479,13,FALSE),1)</f>
        <v>#N/A</v>
      </c>
      <c r="AC257" s="20" t="e">
        <f>ROUND(VLOOKUP($P257,ht!$A$2:$H$423,2,FALSE),1)</f>
        <v>#N/A</v>
      </c>
      <c r="AD257" s="38" t="e">
        <f>ROUND(VLOOKUP($P257,ht!$A$2:$H$423,3,FALSE),1)</f>
        <v>#N/A</v>
      </c>
      <c r="AE257" s="20" t="e">
        <f>ROUND(VLOOKUP($P257,ht!$A$2:$H$423,4,FALSE),1)</f>
        <v>#N/A</v>
      </c>
      <c r="AF257" s="20" t="e">
        <f>ROUND(VLOOKUP($P257,ht!$A$2:$H$423,5,FALSE),1)</f>
        <v>#N/A</v>
      </c>
      <c r="AG257" s="20" t="e">
        <f>ROUND(VLOOKUP($P257,ht!$A$2:$H$423,6,FALSE),1)</f>
        <v>#N/A</v>
      </c>
      <c r="AH257" s="20" t="e">
        <f>ROUND(VLOOKUP($P257,ht!$A$2:$H$423,7,FALSE),1)</f>
        <v>#N/A</v>
      </c>
      <c r="AI257" s="20" t="e">
        <f>ROUND(VLOOKUP($P257,ht!$A$2:$H$423,8,FALSE),1)</f>
        <v>#N/A</v>
      </c>
    </row>
    <row r="258" spans="1:35" x14ac:dyDescent="0.75">
      <c r="A258" s="4"/>
      <c r="B258" s="5"/>
      <c r="C258" s="6"/>
      <c r="D258" s="16"/>
      <c r="E258" s="6">
        <f t="shared" ca="1" si="27"/>
        <v>123.52054794520548</v>
      </c>
      <c r="F258" s="6">
        <f t="shared" ca="1" si="29"/>
        <v>123</v>
      </c>
      <c r="G258" s="6">
        <f t="shared" ca="1" si="30"/>
        <v>6</v>
      </c>
      <c r="H258" s="6"/>
      <c r="I258" s="6"/>
      <c r="J258" s="35" t="str">
        <f t="shared" si="35"/>
        <v/>
      </c>
      <c r="K258" s="35" t="str">
        <f t="shared" si="31"/>
        <v/>
      </c>
      <c r="L258" s="35" t="str">
        <f t="shared" si="32"/>
        <v/>
      </c>
      <c r="M258" s="36" t="str">
        <f>Profile!$B$14</f>
        <v>700101-1</v>
      </c>
      <c r="N258" s="37">
        <f t="shared" ca="1" si="28"/>
        <v>45085</v>
      </c>
      <c r="O258" s="20" t="str">
        <f t="shared" ca="1" si="33"/>
        <v>1482</v>
      </c>
      <c r="P258" s="20" t="str">
        <f t="shared" si="34"/>
        <v>0</v>
      </c>
      <c r="Q258" s="20" t="e">
        <f ca="1">ROUND(VLOOKUP($O258,age!$A$2:$M$479,2,FALSE),1)</f>
        <v>#N/A</v>
      </c>
      <c r="R258" s="20" t="e">
        <f ca="1">ROUND(VLOOKUP($O258,age!$A$2:$M$479,3,FALSE),1)</f>
        <v>#N/A</v>
      </c>
      <c r="S258" s="20" t="e">
        <f ca="1">ROUND(VLOOKUP($O258,age!$A$2:$M$479,4,FALSE),1)</f>
        <v>#N/A</v>
      </c>
      <c r="T258" s="20" t="e">
        <f ca="1">ROUND(VLOOKUP($O258,age!$A$2:$M$479,5,FALSE),1)</f>
        <v>#N/A</v>
      </c>
      <c r="U258" s="20" t="e">
        <f ca="1">ROUND(VLOOKUP($O258,age!$A$2:$M$479,6,FALSE),1)</f>
        <v>#N/A</v>
      </c>
      <c r="V258" s="20" t="e">
        <f ca="1">ROUND(VLOOKUP($O258,age!$A$2:$M$479,7,FALSE),1)</f>
        <v>#N/A</v>
      </c>
      <c r="W258" s="20" t="e">
        <f ca="1">ROUND(VLOOKUP($O258,age!$A$2:$M$479,8,FALSE),1)</f>
        <v>#N/A</v>
      </c>
      <c r="X258" s="20" t="e">
        <f ca="1">ROUND(VLOOKUP($O258,age!$A$2:$M$479,9,FALSE),1)</f>
        <v>#N/A</v>
      </c>
      <c r="Y258" s="20" t="e">
        <f ca="1">ROUND(VLOOKUP($O258,age!$A$2:$M$479,10,FALSE),1)</f>
        <v>#N/A</v>
      </c>
      <c r="Z258" s="20" t="e">
        <f ca="1">ROUND(VLOOKUP($O258,age!$A$2:$M$479,11,FALSE),1)</f>
        <v>#N/A</v>
      </c>
      <c r="AA258" s="20" t="e">
        <f ca="1">ROUND(VLOOKUP($O258,age!$A$2:$M$479,12,FALSE),1)</f>
        <v>#N/A</v>
      </c>
      <c r="AB258" s="20" t="e">
        <f ca="1">ROUND(VLOOKUP($O258,age!$A$2:$M$479,13,FALSE),1)</f>
        <v>#N/A</v>
      </c>
      <c r="AC258" s="20" t="e">
        <f>ROUND(VLOOKUP($P258,ht!$A$2:$H$423,2,FALSE),1)</f>
        <v>#N/A</v>
      </c>
      <c r="AD258" s="38" t="e">
        <f>ROUND(VLOOKUP($P258,ht!$A$2:$H$423,3,FALSE),1)</f>
        <v>#N/A</v>
      </c>
      <c r="AE258" s="20" t="e">
        <f>ROUND(VLOOKUP($P258,ht!$A$2:$H$423,4,FALSE),1)</f>
        <v>#N/A</v>
      </c>
      <c r="AF258" s="20" t="e">
        <f>ROUND(VLOOKUP($P258,ht!$A$2:$H$423,5,FALSE),1)</f>
        <v>#N/A</v>
      </c>
      <c r="AG258" s="20" t="e">
        <f>ROUND(VLOOKUP($P258,ht!$A$2:$H$423,6,FALSE),1)</f>
        <v>#N/A</v>
      </c>
      <c r="AH258" s="20" t="e">
        <f>ROUND(VLOOKUP($P258,ht!$A$2:$H$423,7,FALSE),1)</f>
        <v>#N/A</v>
      </c>
      <c r="AI258" s="20" t="e">
        <f>ROUND(VLOOKUP($P258,ht!$A$2:$H$423,8,FALSE),1)</f>
        <v>#N/A</v>
      </c>
    </row>
    <row r="259" spans="1:35" x14ac:dyDescent="0.75">
      <c r="A259" s="4"/>
      <c r="B259" s="5"/>
      <c r="C259" s="6"/>
      <c r="D259" s="16"/>
      <c r="E259" s="6">
        <f t="shared" ca="1" si="27"/>
        <v>123.52054794520548</v>
      </c>
      <c r="F259" s="6">
        <f t="shared" ca="1" si="29"/>
        <v>123</v>
      </c>
      <c r="G259" s="6">
        <f t="shared" ca="1" si="30"/>
        <v>6</v>
      </c>
      <c r="H259" s="6"/>
      <c r="I259" s="6"/>
      <c r="J259" s="35" t="str">
        <f t="shared" si="35"/>
        <v/>
      </c>
      <c r="K259" s="35" t="str">
        <f t="shared" si="31"/>
        <v/>
      </c>
      <c r="L259" s="35" t="str">
        <f t="shared" si="32"/>
        <v/>
      </c>
      <c r="M259" s="36" t="str">
        <f>Profile!$B$14</f>
        <v>700101-1</v>
      </c>
      <c r="N259" s="37">
        <f t="shared" ca="1" si="28"/>
        <v>45085</v>
      </c>
      <c r="O259" s="20" t="str">
        <f t="shared" ca="1" si="33"/>
        <v>1482</v>
      </c>
      <c r="P259" s="20" t="str">
        <f t="shared" si="34"/>
        <v>0</v>
      </c>
      <c r="Q259" s="20" t="e">
        <f ca="1">ROUND(VLOOKUP($O259,age!$A$2:$M$479,2,FALSE),1)</f>
        <v>#N/A</v>
      </c>
      <c r="R259" s="20" t="e">
        <f ca="1">ROUND(VLOOKUP($O259,age!$A$2:$M$479,3,FALSE),1)</f>
        <v>#N/A</v>
      </c>
      <c r="S259" s="20" t="e">
        <f ca="1">ROUND(VLOOKUP($O259,age!$A$2:$M$479,4,FALSE),1)</f>
        <v>#N/A</v>
      </c>
      <c r="T259" s="20" t="e">
        <f ca="1">ROUND(VLOOKUP($O259,age!$A$2:$M$479,5,FALSE),1)</f>
        <v>#N/A</v>
      </c>
      <c r="U259" s="20" t="e">
        <f ca="1">ROUND(VLOOKUP($O259,age!$A$2:$M$479,6,FALSE),1)</f>
        <v>#N/A</v>
      </c>
      <c r="V259" s="20" t="e">
        <f ca="1">ROUND(VLOOKUP($O259,age!$A$2:$M$479,7,FALSE),1)</f>
        <v>#N/A</v>
      </c>
      <c r="W259" s="20" t="e">
        <f ca="1">ROUND(VLOOKUP($O259,age!$A$2:$M$479,8,FALSE),1)</f>
        <v>#N/A</v>
      </c>
      <c r="X259" s="20" t="e">
        <f ca="1">ROUND(VLOOKUP($O259,age!$A$2:$M$479,9,FALSE),1)</f>
        <v>#N/A</v>
      </c>
      <c r="Y259" s="20" t="e">
        <f ca="1">ROUND(VLOOKUP($O259,age!$A$2:$M$479,10,FALSE),1)</f>
        <v>#N/A</v>
      </c>
      <c r="Z259" s="20" t="e">
        <f ca="1">ROUND(VLOOKUP($O259,age!$A$2:$M$479,11,FALSE),1)</f>
        <v>#N/A</v>
      </c>
      <c r="AA259" s="20" t="e">
        <f ca="1">ROUND(VLOOKUP($O259,age!$A$2:$M$479,12,FALSE),1)</f>
        <v>#N/A</v>
      </c>
      <c r="AB259" s="20" t="e">
        <f ca="1">ROUND(VLOOKUP($O259,age!$A$2:$M$479,13,FALSE),1)</f>
        <v>#N/A</v>
      </c>
      <c r="AC259" s="20" t="e">
        <f>ROUND(VLOOKUP($P259,ht!$A$2:$H$423,2,FALSE),1)</f>
        <v>#N/A</v>
      </c>
      <c r="AD259" s="38" t="e">
        <f>ROUND(VLOOKUP($P259,ht!$A$2:$H$423,3,FALSE),1)</f>
        <v>#N/A</v>
      </c>
      <c r="AE259" s="20" t="e">
        <f>ROUND(VLOOKUP($P259,ht!$A$2:$H$423,4,FALSE),1)</f>
        <v>#N/A</v>
      </c>
      <c r="AF259" s="20" t="e">
        <f>ROUND(VLOOKUP($P259,ht!$A$2:$H$423,5,FALSE),1)</f>
        <v>#N/A</v>
      </c>
      <c r="AG259" s="20" t="e">
        <f>ROUND(VLOOKUP($P259,ht!$A$2:$H$423,6,FALSE),1)</f>
        <v>#N/A</v>
      </c>
      <c r="AH259" s="20" t="e">
        <f>ROUND(VLOOKUP($P259,ht!$A$2:$H$423,7,FALSE),1)</f>
        <v>#N/A</v>
      </c>
      <c r="AI259" s="20" t="e">
        <f>ROUND(VLOOKUP($P259,ht!$A$2:$H$423,8,FALSE),1)</f>
        <v>#N/A</v>
      </c>
    </row>
    <row r="260" spans="1:35" x14ac:dyDescent="0.75">
      <c r="A260" s="4"/>
      <c r="B260" s="5"/>
      <c r="C260" s="6"/>
      <c r="D260" s="16"/>
      <c r="E260" s="6">
        <f t="shared" ref="E260:E323" ca="1" si="36">($M$1-D260)/365</f>
        <v>123.52054794520548</v>
      </c>
      <c r="F260" s="6">
        <f t="shared" ca="1" si="29"/>
        <v>123</v>
      </c>
      <c r="G260" s="6">
        <f t="shared" ca="1" si="30"/>
        <v>6</v>
      </c>
      <c r="H260" s="6"/>
      <c r="I260" s="6"/>
      <c r="J260" s="35" t="str">
        <f t="shared" si="35"/>
        <v/>
      </c>
      <c r="K260" s="35" t="str">
        <f t="shared" si="31"/>
        <v/>
      </c>
      <c r="L260" s="35" t="str">
        <f t="shared" si="32"/>
        <v/>
      </c>
      <c r="M260" s="36" t="str">
        <f>Profile!$B$14</f>
        <v>700101-1</v>
      </c>
      <c r="N260" s="37">
        <f t="shared" ref="N260:N323" ca="1" si="37">$M$1</f>
        <v>45085</v>
      </c>
      <c r="O260" s="20" t="str">
        <f t="shared" ca="1" si="33"/>
        <v>1482</v>
      </c>
      <c r="P260" s="20" t="str">
        <f t="shared" si="34"/>
        <v>0</v>
      </c>
      <c r="Q260" s="20" t="e">
        <f ca="1">ROUND(VLOOKUP($O260,age!$A$2:$M$479,2,FALSE),1)</f>
        <v>#N/A</v>
      </c>
      <c r="R260" s="20" t="e">
        <f ca="1">ROUND(VLOOKUP($O260,age!$A$2:$M$479,3,FALSE),1)</f>
        <v>#N/A</v>
      </c>
      <c r="S260" s="20" t="e">
        <f ca="1">ROUND(VLOOKUP($O260,age!$A$2:$M$479,4,FALSE),1)</f>
        <v>#N/A</v>
      </c>
      <c r="T260" s="20" t="e">
        <f ca="1">ROUND(VLOOKUP($O260,age!$A$2:$M$479,5,FALSE),1)</f>
        <v>#N/A</v>
      </c>
      <c r="U260" s="20" t="e">
        <f ca="1">ROUND(VLOOKUP($O260,age!$A$2:$M$479,6,FALSE),1)</f>
        <v>#N/A</v>
      </c>
      <c r="V260" s="20" t="e">
        <f ca="1">ROUND(VLOOKUP($O260,age!$A$2:$M$479,7,FALSE),1)</f>
        <v>#N/A</v>
      </c>
      <c r="W260" s="20" t="e">
        <f ca="1">ROUND(VLOOKUP($O260,age!$A$2:$M$479,8,FALSE),1)</f>
        <v>#N/A</v>
      </c>
      <c r="X260" s="20" t="e">
        <f ca="1">ROUND(VLOOKUP($O260,age!$A$2:$M$479,9,FALSE),1)</f>
        <v>#N/A</v>
      </c>
      <c r="Y260" s="20" t="e">
        <f ca="1">ROUND(VLOOKUP($O260,age!$A$2:$M$479,10,FALSE),1)</f>
        <v>#N/A</v>
      </c>
      <c r="Z260" s="20" t="e">
        <f ca="1">ROUND(VLOOKUP($O260,age!$A$2:$M$479,11,FALSE),1)</f>
        <v>#N/A</v>
      </c>
      <c r="AA260" s="20" t="e">
        <f ca="1">ROUND(VLOOKUP($O260,age!$A$2:$M$479,12,FALSE),1)</f>
        <v>#N/A</v>
      </c>
      <c r="AB260" s="20" t="e">
        <f ca="1">ROUND(VLOOKUP($O260,age!$A$2:$M$479,13,FALSE),1)</f>
        <v>#N/A</v>
      </c>
      <c r="AC260" s="20" t="e">
        <f>ROUND(VLOOKUP($P260,ht!$A$2:$H$423,2,FALSE),1)</f>
        <v>#N/A</v>
      </c>
      <c r="AD260" s="38" t="e">
        <f>ROUND(VLOOKUP($P260,ht!$A$2:$H$423,3,FALSE),1)</f>
        <v>#N/A</v>
      </c>
      <c r="AE260" s="20" t="e">
        <f>ROUND(VLOOKUP($P260,ht!$A$2:$H$423,4,FALSE),1)</f>
        <v>#N/A</v>
      </c>
      <c r="AF260" s="20" t="e">
        <f>ROUND(VLOOKUP($P260,ht!$A$2:$H$423,5,FALSE),1)</f>
        <v>#N/A</v>
      </c>
      <c r="AG260" s="20" t="e">
        <f>ROUND(VLOOKUP($P260,ht!$A$2:$H$423,6,FALSE),1)</f>
        <v>#N/A</v>
      </c>
      <c r="AH260" s="20" t="e">
        <f>ROUND(VLOOKUP($P260,ht!$A$2:$H$423,7,FALSE),1)</f>
        <v>#N/A</v>
      </c>
      <c r="AI260" s="20" t="e">
        <f>ROUND(VLOOKUP($P260,ht!$A$2:$H$423,8,FALSE),1)</f>
        <v>#N/A</v>
      </c>
    </row>
    <row r="261" spans="1:35" x14ac:dyDescent="0.75">
      <c r="A261" s="4"/>
      <c r="B261" s="5"/>
      <c r="C261" s="6"/>
      <c r="D261" s="16"/>
      <c r="E261" s="6">
        <f t="shared" ca="1" si="36"/>
        <v>123.52054794520548</v>
      </c>
      <c r="F261" s="6">
        <f t="shared" ref="F261:F324" ca="1" si="38">INT(E261)</f>
        <v>123</v>
      </c>
      <c r="G261" s="6">
        <f t="shared" ref="G261:G324" ca="1" si="39">ROUND((E261-INT(E261))*12,0)</f>
        <v>6</v>
      </c>
      <c r="H261" s="6"/>
      <c r="I261" s="6"/>
      <c r="J261" s="35" t="str">
        <f t="shared" si="35"/>
        <v/>
      </c>
      <c r="K261" s="35" t="str">
        <f t="shared" ref="K261:K324" si="40">IF(I261=0,"",IF(I261&gt;AB261,"สูง",IF(I261&gt;AA261,"ค่อนข้างสูง",IF(I261&gt;=Z261,"ส่วนสูงตามเกณฑ์",IF(I261&gt;=Y261,"ค่อนข้างเตี้ย","เตี้ย")))))</f>
        <v/>
      </c>
      <c r="L261" s="35" t="str">
        <f t="shared" ref="L261:L324" si="41">IF(H261=0,"",IF(H261&gt;AI261,"อ้วน",IF(H261&gt;AH261,"เริ่มอ้วน",IF(H261&gt;AG261,"ท้วม",IF(H261&gt;=AF261,"สมส่วน",IF(H261&gt;=AE261,"ค่อนข้างผอม","ผอม"))))))</f>
        <v/>
      </c>
      <c r="M261" s="36" t="str">
        <f>Profile!$B$14</f>
        <v>700101-1</v>
      </c>
      <c r="N261" s="37">
        <f t="shared" ca="1" si="37"/>
        <v>45085</v>
      </c>
      <c r="O261" s="20" t="str">
        <f t="shared" ref="O261:O324" ca="1" si="42">CONCATENATE(C261,F261*12+G261)</f>
        <v>1482</v>
      </c>
      <c r="P261" s="20" t="str">
        <f t="shared" ref="P261:P324" si="43">CONCATENATE(C261,ROUND(I261,0))</f>
        <v>0</v>
      </c>
      <c r="Q261" s="20" t="e">
        <f ca="1">ROUND(VLOOKUP($O261,age!$A$2:$M$479,2,FALSE),1)</f>
        <v>#N/A</v>
      </c>
      <c r="R261" s="20" t="e">
        <f ca="1">ROUND(VLOOKUP($O261,age!$A$2:$M$479,3,FALSE),1)</f>
        <v>#N/A</v>
      </c>
      <c r="S261" s="20" t="e">
        <f ca="1">ROUND(VLOOKUP($O261,age!$A$2:$M$479,4,FALSE),1)</f>
        <v>#N/A</v>
      </c>
      <c r="T261" s="20" t="e">
        <f ca="1">ROUND(VLOOKUP($O261,age!$A$2:$M$479,5,FALSE),1)</f>
        <v>#N/A</v>
      </c>
      <c r="U261" s="20" t="e">
        <f ca="1">ROUND(VLOOKUP($O261,age!$A$2:$M$479,6,FALSE),1)</f>
        <v>#N/A</v>
      </c>
      <c r="V261" s="20" t="e">
        <f ca="1">ROUND(VLOOKUP($O261,age!$A$2:$M$479,7,FALSE),1)</f>
        <v>#N/A</v>
      </c>
      <c r="W261" s="20" t="e">
        <f ca="1">ROUND(VLOOKUP($O261,age!$A$2:$M$479,8,FALSE),1)</f>
        <v>#N/A</v>
      </c>
      <c r="X261" s="20" t="e">
        <f ca="1">ROUND(VLOOKUP($O261,age!$A$2:$M$479,9,FALSE),1)</f>
        <v>#N/A</v>
      </c>
      <c r="Y261" s="20" t="e">
        <f ca="1">ROUND(VLOOKUP($O261,age!$A$2:$M$479,10,FALSE),1)</f>
        <v>#N/A</v>
      </c>
      <c r="Z261" s="20" t="e">
        <f ca="1">ROUND(VLOOKUP($O261,age!$A$2:$M$479,11,FALSE),1)</f>
        <v>#N/A</v>
      </c>
      <c r="AA261" s="20" t="e">
        <f ca="1">ROUND(VLOOKUP($O261,age!$A$2:$M$479,12,FALSE),1)</f>
        <v>#N/A</v>
      </c>
      <c r="AB261" s="20" t="e">
        <f ca="1">ROUND(VLOOKUP($O261,age!$A$2:$M$479,13,FALSE),1)</f>
        <v>#N/A</v>
      </c>
      <c r="AC261" s="20" t="e">
        <f>ROUND(VLOOKUP($P261,ht!$A$2:$H$423,2,FALSE),1)</f>
        <v>#N/A</v>
      </c>
      <c r="AD261" s="38" t="e">
        <f>ROUND(VLOOKUP($P261,ht!$A$2:$H$423,3,FALSE),1)</f>
        <v>#N/A</v>
      </c>
      <c r="AE261" s="20" t="e">
        <f>ROUND(VLOOKUP($P261,ht!$A$2:$H$423,4,FALSE),1)</f>
        <v>#N/A</v>
      </c>
      <c r="AF261" s="20" t="e">
        <f>ROUND(VLOOKUP($P261,ht!$A$2:$H$423,5,FALSE),1)</f>
        <v>#N/A</v>
      </c>
      <c r="AG261" s="20" t="e">
        <f>ROUND(VLOOKUP($P261,ht!$A$2:$H$423,6,FALSE),1)</f>
        <v>#N/A</v>
      </c>
      <c r="AH261" s="20" t="e">
        <f>ROUND(VLOOKUP($P261,ht!$A$2:$H$423,7,FALSE),1)</f>
        <v>#N/A</v>
      </c>
      <c r="AI261" s="20" t="e">
        <f>ROUND(VLOOKUP($P261,ht!$A$2:$H$423,8,FALSE),1)</f>
        <v>#N/A</v>
      </c>
    </row>
    <row r="262" spans="1:35" x14ac:dyDescent="0.75">
      <c r="A262" s="4"/>
      <c r="B262" s="5"/>
      <c r="C262" s="6"/>
      <c r="D262" s="16"/>
      <c r="E262" s="6">
        <f t="shared" ca="1" si="36"/>
        <v>123.52054794520548</v>
      </c>
      <c r="F262" s="6">
        <f t="shared" ca="1" si="38"/>
        <v>123</v>
      </c>
      <c r="G262" s="6">
        <f t="shared" ca="1" si="39"/>
        <v>6</v>
      </c>
      <c r="H262" s="6"/>
      <c r="I262" s="6"/>
      <c r="J262" s="35" t="str">
        <f t="shared" ref="J262:J325" si="44">IF(H262=0,"",IF(H262&gt;V262,"น้ำหนักมากเกินเกณฑ์",IF(H262&gt;U262,"น้ำหนักค่อนข้างมาก",IF(H262&gt;=T262,"น้ำหนักตามเกณฑ์",IF(H262&gt;=S262,"น้ำหนักค่อนข้างน้อย","น้ำหนักน้อยกว่าเกณฑ์")))))</f>
        <v/>
      </c>
      <c r="K262" s="35" t="str">
        <f t="shared" si="40"/>
        <v/>
      </c>
      <c r="L262" s="35" t="str">
        <f t="shared" si="41"/>
        <v/>
      </c>
      <c r="M262" s="36" t="str">
        <f>Profile!$B$14</f>
        <v>700101-1</v>
      </c>
      <c r="N262" s="37">
        <f t="shared" ca="1" si="37"/>
        <v>45085</v>
      </c>
      <c r="O262" s="20" t="str">
        <f t="shared" ca="1" si="42"/>
        <v>1482</v>
      </c>
      <c r="P262" s="20" t="str">
        <f t="shared" si="43"/>
        <v>0</v>
      </c>
      <c r="Q262" s="20" t="e">
        <f ca="1">ROUND(VLOOKUP($O262,age!$A$2:$M$479,2,FALSE),1)</f>
        <v>#N/A</v>
      </c>
      <c r="R262" s="20" t="e">
        <f ca="1">ROUND(VLOOKUP($O262,age!$A$2:$M$479,3,FALSE),1)</f>
        <v>#N/A</v>
      </c>
      <c r="S262" s="20" t="e">
        <f ca="1">ROUND(VLOOKUP($O262,age!$A$2:$M$479,4,FALSE),1)</f>
        <v>#N/A</v>
      </c>
      <c r="T262" s="20" t="e">
        <f ca="1">ROUND(VLOOKUP($O262,age!$A$2:$M$479,5,FALSE),1)</f>
        <v>#N/A</v>
      </c>
      <c r="U262" s="20" t="e">
        <f ca="1">ROUND(VLOOKUP($O262,age!$A$2:$M$479,6,FALSE),1)</f>
        <v>#N/A</v>
      </c>
      <c r="V262" s="20" t="e">
        <f ca="1">ROUND(VLOOKUP($O262,age!$A$2:$M$479,7,FALSE),1)</f>
        <v>#N/A</v>
      </c>
      <c r="W262" s="20" t="e">
        <f ca="1">ROUND(VLOOKUP($O262,age!$A$2:$M$479,8,FALSE),1)</f>
        <v>#N/A</v>
      </c>
      <c r="X262" s="20" t="e">
        <f ca="1">ROUND(VLOOKUP($O262,age!$A$2:$M$479,9,FALSE),1)</f>
        <v>#N/A</v>
      </c>
      <c r="Y262" s="20" t="e">
        <f ca="1">ROUND(VLOOKUP($O262,age!$A$2:$M$479,10,FALSE),1)</f>
        <v>#N/A</v>
      </c>
      <c r="Z262" s="20" t="e">
        <f ca="1">ROUND(VLOOKUP($O262,age!$A$2:$M$479,11,FALSE),1)</f>
        <v>#N/A</v>
      </c>
      <c r="AA262" s="20" t="e">
        <f ca="1">ROUND(VLOOKUP($O262,age!$A$2:$M$479,12,FALSE),1)</f>
        <v>#N/A</v>
      </c>
      <c r="AB262" s="20" t="e">
        <f ca="1">ROUND(VLOOKUP($O262,age!$A$2:$M$479,13,FALSE),1)</f>
        <v>#N/A</v>
      </c>
      <c r="AC262" s="20" t="e">
        <f>ROUND(VLOOKUP($P262,ht!$A$2:$H$423,2,FALSE),1)</f>
        <v>#N/A</v>
      </c>
      <c r="AD262" s="38" t="e">
        <f>ROUND(VLOOKUP($P262,ht!$A$2:$H$423,3,FALSE),1)</f>
        <v>#N/A</v>
      </c>
      <c r="AE262" s="20" t="e">
        <f>ROUND(VLOOKUP($P262,ht!$A$2:$H$423,4,FALSE),1)</f>
        <v>#N/A</v>
      </c>
      <c r="AF262" s="20" t="e">
        <f>ROUND(VLOOKUP($P262,ht!$A$2:$H$423,5,FALSE),1)</f>
        <v>#N/A</v>
      </c>
      <c r="AG262" s="20" t="e">
        <f>ROUND(VLOOKUP($P262,ht!$A$2:$H$423,6,FALSE),1)</f>
        <v>#N/A</v>
      </c>
      <c r="AH262" s="20" t="e">
        <f>ROUND(VLOOKUP($P262,ht!$A$2:$H$423,7,FALSE),1)</f>
        <v>#N/A</v>
      </c>
      <c r="AI262" s="20" t="e">
        <f>ROUND(VLOOKUP($P262,ht!$A$2:$H$423,8,FALSE),1)</f>
        <v>#N/A</v>
      </c>
    </row>
    <row r="263" spans="1:35" x14ac:dyDescent="0.75">
      <c r="A263" s="4"/>
      <c r="B263" s="5"/>
      <c r="C263" s="6"/>
      <c r="D263" s="16"/>
      <c r="E263" s="6">
        <f t="shared" ca="1" si="36"/>
        <v>123.52054794520548</v>
      </c>
      <c r="F263" s="6">
        <f t="shared" ca="1" si="38"/>
        <v>123</v>
      </c>
      <c r="G263" s="6">
        <f t="shared" ca="1" si="39"/>
        <v>6</v>
      </c>
      <c r="H263" s="6"/>
      <c r="I263" s="6"/>
      <c r="J263" s="35" t="str">
        <f t="shared" si="44"/>
        <v/>
      </c>
      <c r="K263" s="35" t="str">
        <f t="shared" si="40"/>
        <v/>
      </c>
      <c r="L263" s="35" t="str">
        <f t="shared" si="41"/>
        <v/>
      </c>
      <c r="M263" s="36" t="str">
        <f>Profile!$B$14</f>
        <v>700101-1</v>
      </c>
      <c r="N263" s="37">
        <f t="shared" ca="1" si="37"/>
        <v>45085</v>
      </c>
      <c r="O263" s="20" t="str">
        <f t="shared" ca="1" si="42"/>
        <v>1482</v>
      </c>
      <c r="P263" s="20" t="str">
        <f t="shared" si="43"/>
        <v>0</v>
      </c>
      <c r="Q263" s="20" t="e">
        <f ca="1">ROUND(VLOOKUP($O263,age!$A$2:$M$479,2,FALSE),1)</f>
        <v>#N/A</v>
      </c>
      <c r="R263" s="20" t="e">
        <f ca="1">ROUND(VLOOKUP($O263,age!$A$2:$M$479,3,FALSE),1)</f>
        <v>#N/A</v>
      </c>
      <c r="S263" s="20" t="e">
        <f ca="1">ROUND(VLOOKUP($O263,age!$A$2:$M$479,4,FALSE),1)</f>
        <v>#N/A</v>
      </c>
      <c r="T263" s="20" t="e">
        <f ca="1">ROUND(VLOOKUP($O263,age!$A$2:$M$479,5,FALSE),1)</f>
        <v>#N/A</v>
      </c>
      <c r="U263" s="20" t="e">
        <f ca="1">ROUND(VLOOKUP($O263,age!$A$2:$M$479,6,FALSE),1)</f>
        <v>#N/A</v>
      </c>
      <c r="V263" s="20" t="e">
        <f ca="1">ROUND(VLOOKUP($O263,age!$A$2:$M$479,7,FALSE),1)</f>
        <v>#N/A</v>
      </c>
      <c r="W263" s="20" t="e">
        <f ca="1">ROUND(VLOOKUP($O263,age!$A$2:$M$479,8,FALSE),1)</f>
        <v>#N/A</v>
      </c>
      <c r="X263" s="20" t="e">
        <f ca="1">ROUND(VLOOKUP($O263,age!$A$2:$M$479,9,FALSE),1)</f>
        <v>#N/A</v>
      </c>
      <c r="Y263" s="20" t="e">
        <f ca="1">ROUND(VLOOKUP($O263,age!$A$2:$M$479,10,FALSE),1)</f>
        <v>#N/A</v>
      </c>
      <c r="Z263" s="20" t="e">
        <f ca="1">ROUND(VLOOKUP($O263,age!$A$2:$M$479,11,FALSE),1)</f>
        <v>#N/A</v>
      </c>
      <c r="AA263" s="20" t="e">
        <f ca="1">ROUND(VLOOKUP($O263,age!$A$2:$M$479,12,FALSE),1)</f>
        <v>#N/A</v>
      </c>
      <c r="AB263" s="20" t="e">
        <f ca="1">ROUND(VLOOKUP($O263,age!$A$2:$M$479,13,FALSE),1)</f>
        <v>#N/A</v>
      </c>
      <c r="AC263" s="20" t="e">
        <f>ROUND(VLOOKUP($P263,ht!$A$2:$H$423,2,FALSE),1)</f>
        <v>#N/A</v>
      </c>
      <c r="AD263" s="38" t="e">
        <f>ROUND(VLOOKUP($P263,ht!$A$2:$H$423,3,FALSE),1)</f>
        <v>#N/A</v>
      </c>
      <c r="AE263" s="20" t="e">
        <f>ROUND(VLOOKUP($P263,ht!$A$2:$H$423,4,FALSE),1)</f>
        <v>#N/A</v>
      </c>
      <c r="AF263" s="20" t="e">
        <f>ROUND(VLOOKUP($P263,ht!$A$2:$H$423,5,FALSE),1)</f>
        <v>#N/A</v>
      </c>
      <c r="AG263" s="20" t="e">
        <f>ROUND(VLOOKUP($P263,ht!$A$2:$H$423,6,FALSE),1)</f>
        <v>#N/A</v>
      </c>
      <c r="AH263" s="20" t="e">
        <f>ROUND(VLOOKUP($P263,ht!$A$2:$H$423,7,FALSE),1)</f>
        <v>#N/A</v>
      </c>
      <c r="AI263" s="20" t="e">
        <f>ROUND(VLOOKUP($P263,ht!$A$2:$H$423,8,FALSE),1)</f>
        <v>#N/A</v>
      </c>
    </row>
    <row r="264" spans="1:35" x14ac:dyDescent="0.75">
      <c r="A264" s="4"/>
      <c r="B264" s="5"/>
      <c r="C264" s="6"/>
      <c r="D264" s="16"/>
      <c r="E264" s="6">
        <f t="shared" ca="1" si="36"/>
        <v>123.52054794520548</v>
      </c>
      <c r="F264" s="6">
        <f t="shared" ca="1" si="38"/>
        <v>123</v>
      </c>
      <c r="G264" s="6">
        <f t="shared" ca="1" si="39"/>
        <v>6</v>
      </c>
      <c r="H264" s="6"/>
      <c r="I264" s="6"/>
      <c r="J264" s="35" t="str">
        <f t="shared" si="44"/>
        <v/>
      </c>
      <c r="K264" s="35" t="str">
        <f t="shared" si="40"/>
        <v/>
      </c>
      <c r="L264" s="35" t="str">
        <f t="shared" si="41"/>
        <v/>
      </c>
      <c r="M264" s="36" t="str">
        <f>Profile!$B$14</f>
        <v>700101-1</v>
      </c>
      <c r="N264" s="37">
        <f t="shared" ca="1" si="37"/>
        <v>45085</v>
      </c>
      <c r="O264" s="20" t="str">
        <f t="shared" ca="1" si="42"/>
        <v>1482</v>
      </c>
      <c r="P264" s="20" t="str">
        <f t="shared" si="43"/>
        <v>0</v>
      </c>
      <c r="Q264" s="20" t="e">
        <f ca="1">ROUND(VLOOKUP($O264,age!$A$2:$M$479,2,FALSE),1)</f>
        <v>#N/A</v>
      </c>
      <c r="R264" s="20" t="e">
        <f ca="1">ROUND(VLOOKUP($O264,age!$A$2:$M$479,3,FALSE),1)</f>
        <v>#N/A</v>
      </c>
      <c r="S264" s="20" t="e">
        <f ca="1">ROUND(VLOOKUP($O264,age!$A$2:$M$479,4,FALSE),1)</f>
        <v>#N/A</v>
      </c>
      <c r="T264" s="20" t="e">
        <f ca="1">ROUND(VLOOKUP($O264,age!$A$2:$M$479,5,FALSE),1)</f>
        <v>#N/A</v>
      </c>
      <c r="U264" s="20" t="e">
        <f ca="1">ROUND(VLOOKUP($O264,age!$A$2:$M$479,6,FALSE),1)</f>
        <v>#N/A</v>
      </c>
      <c r="V264" s="20" t="e">
        <f ca="1">ROUND(VLOOKUP($O264,age!$A$2:$M$479,7,FALSE),1)</f>
        <v>#N/A</v>
      </c>
      <c r="W264" s="20" t="e">
        <f ca="1">ROUND(VLOOKUP($O264,age!$A$2:$M$479,8,FALSE),1)</f>
        <v>#N/A</v>
      </c>
      <c r="X264" s="20" t="e">
        <f ca="1">ROUND(VLOOKUP($O264,age!$A$2:$M$479,9,FALSE),1)</f>
        <v>#N/A</v>
      </c>
      <c r="Y264" s="20" t="e">
        <f ca="1">ROUND(VLOOKUP($O264,age!$A$2:$M$479,10,FALSE),1)</f>
        <v>#N/A</v>
      </c>
      <c r="Z264" s="20" t="e">
        <f ca="1">ROUND(VLOOKUP($O264,age!$A$2:$M$479,11,FALSE),1)</f>
        <v>#N/A</v>
      </c>
      <c r="AA264" s="20" t="e">
        <f ca="1">ROUND(VLOOKUP($O264,age!$A$2:$M$479,12,FALSE),1)</f>
        <v>#N/A</v>
      </c>
      <c r="AB264" s="20" t="e">
        <f ca="1">ROUND(VLOOKUP($O264,age!$A$2:$M$479,13,FALSE),1)</f>
        <v>#N/A</v>
      </c>
      <c r="AC264" s="20" t="e">
        <f>ROUND(VLOOKUP($P264,ht!$A$2:$H$423,2,FALSE),1)</f>
        <v>#N/A</v>
      </c>
      <c r="AD264" s="38" t="e">
        <f>ROUND(VLOOKUP($P264,ht!$A$2:$H$423,3,FALSE),1)</f>
        <v>#N/A</v>
      </c>
      <c r="AE264" s="20" t="e">
        <f>ROUND(VLOOKUP($P264,ht!$A$2:$H$423,4,FALSE),1)</f>
        <v>#N/A</v>
      </c>
      <c r="AF264" s="20" t="e">
        <f>ROUND(VLOOKUP($P264,ht!$A$2:$H$423,5,FALSE),1)</f>
        <v>#N/A</v>
      </c>
      <c r="AG264" s="20" t="e">
        <f>ROUND(VLOOKUP($P264,ht!$A$2:$H$423,6,FALSE),1)</f>
        <v>#N/A</v>
      </c>
      <c r="AH264" s="20" t="e">
        <f>ROUND(VLOOKUP($P264,ht!$A$2:$H$423,7,FALSE),1)</f>
        <v>#N/A</v>
      </c>
      <c r="AI264" s="20" t="e">
        <f>ROUND(VLOOKUP($P264,ht!$A$2:$H$423,8,FALSE),1)</f>
        <v>#N/A</v>
      </c>
    </row>
    <row r="265" spans="1:35" x14ac:dyDescent="0.75">
      <c r="A265" s="4"/>
      <c r="B265" s="5"/>
      <c r="C265" s="6"/>
      <c r="D265" s="16"/>
      <c r="E265" s="6">
        <f t="shared" ca="1" si="36"/>
        <v>123.52054794520548</v>
      </c>
      <c r="F265" s="6">
        <f t="shared" ca="1" si="38"/>
        <v>123</v>
      </c>
      <c r="G265" s="6">
        <f t="shared" ca="1" si="39"/>
        <v>6</v>
      </c>
      <c r="H265" s="6"/>
      <c r="I265" s="6"/>
      <c r="J265" s="35" t="str">
        <f t="shared" si="44"/>
        <v/>
      </c>
      <c r="K265" s="35" t="str">
        <f t="shared" si="40"/>
        <v/>
      </c>
      <c r="L265" s="35" t="str">
        <f t="shared" si="41"/>
        <v/>
      </c>
      <c r="M265" s="36" t="str">
        <f>Profile!$B$14</f>
        <v>700101-1</v>
      </c>
      <c r="N265" s="37">
        <f t="shared" ca="1" si="37"/>
        <v>45085</v>
      </c>
      <c r="O265" s="20" t="str">
        <f t="shared" ca="1" si="42"/>
        <v>1482</v>
      </c>
      <c r="P265" s="20" t="str">
        <f t="shared" si="43"/>
        <v>0</v>
      </c>
      <c r="Q265" s="20" t="e">
        <f ca="1">ROUND(VLOOKUP($O265,age!$A$2:$M$479,2,FALSE),1)</f>
        <v>#N/A</v>
      </c>
      <c r="R265" s="20" t="e">
        <f ca="1">ROUND(VLOOKUP($O265,age!$A$2:$M$479,3,FALSE),1)</f>
        <v>#N/A</v>
      </c>
      <c r="S265" s="20" t="e">
        <f ca="1">ROUND(VLOOKUP($O265,age!$A$2:$M$479,4,FALSE),1)</f>
        <v>#N/A</v>
      </c>
      <c r="T265" s="20" t="e">
        <f ca="1">ROUND(VLOOKUP($O265,age!$A$2:$M$479,5,FALSE),1)</f>
        <v>#N/A</v>
      </c>
      <c r="U265" s="20" t="e">
        <f ca="1">ROUND(VLOOKUP($O265,age!$A$2:$M$479,6,FALSE),1)</f>
        <v>#N/A</v>
      </c>
      <c r="V265" s="20" t="e">
        <f ca="1">ROUND(VLOOKUP($O265,age!$A$2:$M$479,7,FALSE),1)</f>
        <v>#N/A</v>
      </c>
      <c r="W265" s="20" t="e">
        <f ca="1">ROUND(VLOOKUP($O265,age!$A$2:$M$479,8,FALSE),1)</f>
        <v>#N/A</v>
      </c>
      <c r="X265" s="20" t="e">
        <f ca="1">ROUND(VLOOKUP($O265,age!$A$2:$M$479,9,FALSE),1)</f>
        <v>#N/A</v>
      </c>
      <c r="Y265" s="20" t="e">
        <f ca="1">ROUND(VLOOKUP($O265,age!$A$2:$M$479,10,FALSE),1)</f>
        <v>#N/A</v>
      </c>
      <c r="Z265" s="20" t="e">
        <f ca="1">ROUND(VLOOKUP($O265,age!$A$2:$M$479,11,FALSE),1)</f>
        <v>#N/A</v>
      </c>
      <c r="AA265" s="20" t="e">
        <f ca="1">ROUND(VLOOKUP($O265,age!$A$2:$M$479,12,FALSE),1)</f>
        <v>#N/A</v>
      </c>
      <c r="AB265" s="20" t="e">
        <f ca="1">ROUND(VLOOKUP($O265,age!$A$2:$M$479,13,FALSE),1)</f>
        <v>#N/A</v>
      </c>
      <c r="AC265" s="20" t="e">
        <f>ROUND(VLOOKUP($P265,ht!$A$2:$H$423,2,FALSE),1)</f>
        <v>#N/A</v>
      </c>
      <c r="AD265" s="38" t="e">
        <f>ROUND(VLOOKUP($P265,ht!$A$2:$H$423,3,FALSE),1)</f>
        <v>#N/A</v>
      </c>
      <c r="AE265" s="20" t="e">
        <f>ROUND(VLOOKUP($P265,ht!$A$2:$H$423,4,FALSE),1)</f>
        <v>#N/A</v>
      </c>
      <c r="AF265" s="20" t="e">
        <f>ROUND(VLOOKUP($P265,ht!$A$2:$H$423,5,FALSE),1)</f>
        <v>#N/A</v>
      </c>
      <c r="AG265" s="20" t="e">
        <f>ROUND(VLOOKUP($P265,ht!$A$2:$H$423,6,FALSE),1)</f>
        <v>#N/A</v>
      </c>
      <c r="AH265" s="20" t="e">
        <f>ROUND(VLOOKUP($P265,ht!$A$2:$H$423,7,FALSE),1)</f>
        <v>#N/A</v>
      </c>
      <c r="AI265" s="20" t="e">
        <f>ROUND(VLOOKUP($P265,ht!$A$2:$H$423,8,FALSE),1)</f>
        <v>#N/A</v>
      </c>
    </row>
    <row r="266" spans="1:35" x14ac:dyDescent="0.75">
      <c r="A266" s="4"/>
      <c r="B266" s="5"/>
      <c r="C266" s="6"/>
      <c r="D266" s="16"/>
      <c r="E266" s="6">
        <f t="shared" ca="1" si="36"/>
        <v>123.52054794520548</v>
      </c>
      <c r="F266" s="6">
        <f t="shared" ca="1" si="38"/>
        <v>123</v>
      </c>
      <c r="G266" s="6">
        <f t="shared" ca="1" si="39"/>
        <v>6</v>
      </c>
      <c r="H266" s="6"/>
      <c r="I266" s="6"/>
      <c r="J266" s="35" t="str">
        <f t="shared" si="44"/>
        <v/>
      </c>
      <c r="K266" s="35" t="str">
        <f t="shared" si="40"/>
        <v/>
      </c>
      <c r="L266" s="35" t="str">
        <f t="shared" si="41"/>
        <v/>
      </c>
      <c r="M266" s="36" t="str">
        <f>Profile!$B$14</f>
        <v>700101-1</v>
      </c>
      <c r="N266" s="37">
        <f t="shared" ca="1" si="37"/>
        <v>45085</v>
      </c>
      <c r="O266" s="20" t="str">
        <f t="shared" ca="1" si="42"/>
        <v>1482</v>
      </c>
      <c r="P266" s="20" t="str">
        <f t="shared" si="43"/>
        <v>0</v>
      </c>
      <c r="Q266" s="20" t="e">
        <f ca="1">ROUND(VLOOKUP($O266,age!$A$2:$M$479,2,FALSE),1)</f>
        <v>#N/A</v>
      </c>
      <c r="R266" s="20" t="e">
        <f ca="1">ROUND(VLOOKUP($O266,age!$A$2:$M$479,3,FALSE),1)</f>
        <v>#N/A</v>
      </c>
      <c r="S266" s="20" t="e">
        <f ca="1">ROUND(VLOOKUP($O266,age!$A$2:$M$479,4,FALSE),1)</f>
        <v>#N/A</v>
      </c>
      <c r="T266" s="20" t="e">
        <f ca="1">ROUND(VLOOKUP($O266,age!$A$2:$M$479,5,FALSE),1)</f>
        <v>#N/A</v>
      </c>
      <c r="U266" s="20" t="e">
        <f ca="1">ROUND(VLOOKUP($O266,age!$A$2:$M$479,6,FALSE),1)</f>
        <v>#N/A</v>
      </c>
      <c r="V266" s="20" t="e">
        <f ca="1">ROUND(VLOOKUP($O266,age!$A$2:$M$479,7,FALSE),1)</f>
        <v>#N/A</v>
      </c>
      <c r="W266" s="20" t="e">
        <f ca="1">ROUND(VLOOKUP($O266,age!$A$2:$M$479,8,FALSE),1)</f>
        <v>#N/A</v>
      </c>
      <c r="X266" s="20" t="e">
        <f ca="1">ROUND(VLOOKUP($O266,age!$A$2:$M$479,9,FALSE),1)</f>
        <v>#N/A</v>
      </c>
      <c r="Y266" s="20" t="e">
        <f ca="1">ROUND(VLOOKUP($O266,age!$A$2:$M$479,10,FALSE),1)</f>
        <v>#N/A</v>
      </c>
      <c r="Z266" s="20" t="e">
        <f ca="1">ROUND(VLOOKUP($O266,age!$A$2:$M$479,11,FALSE),1)</f>
        <v>#N/A</v>
      </c>
      <c r="AA266" s="20" t="e">
        <f ca="1">ROUND(VLOOKUP($O266,age!$A$2:$M$479,12,FALSE),1)</f>
        <v>#N/A</v>
      </c>
      <c r="AB266" s="20" t="e">
        <f ca="1">ROUND(VLOOKUP($O266,age!$A$2:$M$479,13,FALSE),1)</f>
        <v>#N/A</v>
      </c>
      <c r="AC266" s="20" t="e">
        <f>ROUND(VLOOKUP($P266,ht!$A$2:$H$423,2,FALSE),1)</f>
        <v>#N/A</v>
      </c>
      <c r="AD266" s="38" t="e">
        <f>ROUND(VLOOKUP($P266,ht!$A$2:$H$423,3,FALSE),1)</f>
        <v>#N/A</v>
      </c>
      <c r="AE266" s="20" t="e">
        <f>ROUND(VLOOKUP($P266,ht!$A$2:$H$423,4,FALSE),1)</f>
        <v>#N/A</v>
      </c>
      <c r="AF266" s="20" t="e">
        <f>ROUND(VLOOKUP($P266,ht!$A$2:$H$423,5,FALSE),1)</f>
        <v>#N/A</v>
      </c>
      <c r="AG266" s="20" t="e">
        <f>ROUND(VLOOKUP($P266,ht!$A$2:$H$423,6,FALSE),1)</f>
        <v>#N/A</v>
      </c>
      <c r="AH266" s="20" t="e">
        <f>ROUND(VLOOKUP($P266,ht!$A$2:$H$423,7,FALSE),1)</f>
        <v>#N/A</v>
      </c>
      <c r="AI266" s="20" t="e">
        <f>ROUND(VLOOKUP($P266,ht!$A$2:$H$423,8,FALSE),1)</f>
        <v>#N/A</v>
      </c>
    </row>
    <row r="267" spans="1:35" x14ac:dyDescent="0.75">
      <c r="A267" s="4"/>
      <c r="B267" s="5"/>
      <c r="C267" s="6"/>
      <c r="D267" s="16"/>
      <c r="E267" s="6">
        <f t="shared" ca="1" si="36"/>
        <v>123.52054794520548</v>
      </c>
      <c r="F267" s="6">
        <f t="shared" ca="1" si="38"/>
        <v>123</v>
      </c>
      <c r="G267" s="6">
        <f t="shared" ca="1" si="39"/>
        <v>6</v>
      </c>
      <c r="H267" s="6"/>
      <c r="I267" s="6"/>
      <c r="J267" s="35" t="str">
        <f t="shared" si="44"/>
        <v/>
      </c>
      <c r="K267" s="35" t="str">
        <f t="shared" si="40"/>
        <v/>
      </c>
      <c r="L267" s="35" t="str">
        <f t="shared" si="41"/>
        <v/>
      </c>
      <c r="M267" s="36" t="str">
        <f>Profile!$B$14</f>
        <v>700101-1</v>
      </c>
      <c r="N267" s="37">
        <f t="shared" ca="1" si="37"/>
        <v>45085</v>
      </c>
      <c r="O267" s="20" t="str">
        <f t="shared" ca="1" si="42"/>
        <v>1482</v>
      </c>
      <c r="P267" s="20" t="str">
        <f t="shared" si="43"/>
        <v>0</v>
      </c>
      <c r="Q267" s="20" t="e">
        <f ca="1">ROUND(VLOOKUP($O267,age!$A$2:$M$479,2,FALSE),1)</f>
        <v>#N/A</v>
      </c>
      <c r="R267" s="20" t="e">
        <f ca="1">ROUND(VLOOKUP($O267,age!$A$2:$M$479,3,FALSE),1)</f>
        <v>#N/A</v>
      </c>
      <c r="S267" s="20" t="e">
        <f ca="1">ROUND(VLOOKUP($O267,age!$A$2:$M$479,4,FALSE),1)</f>
        <v>#N/A</v>
      </c>
      <c r="T267" s="20" t="e">
        <f ca="1">ROUND(VLOOKUP($O267,age!$A$2:$M$479,5,FALSE),1)</f>
        <v>#N/A</v>
      </c>
      <c r="U267" s="20" t="e">
        <f ca="1">ROUND(VLOOKUP($O267,age!$A$2:$M$479,6,FALSE),1)</f>
        <v>#N/A</v>
      </c>
      <c r="V267" s="20" t="e">
        <f ca="1">ROUND(VLOOKUP($O267,age!$A$2:$M$479,7,FALSE),1)</f>
        <v>#N/A</v>
      </c>
      <c r="W267" s="20" t="e">
        <f ca="1">ROUND(VLOOKUP($O267,age!$A$2:$M$479,8,FALSE),1)</f>
        <v>#N/A</v>
      </c>
      <c r="X267" s="20" t="e">
        <f ca="1">ROUND(VLOOKUP($O267,age!$A$2:$M$479,9,FALSE),1)</f>
        <v>#N/A</v>
      </c>
      <c r="Y267" s="20" t="e">
        <f ca="1">ROUND(VLOOKUP($O267,age!$A$2:$M$479,10,FALSE),1)</f>
        <v>#N/A</v>
      </c>
      <c r="Z267" s="20" t="e">
        <f ca="1">ROUND(VLOOKUP($O267,age!$A$2:$M$479,11,FALSE),1)</f>
        <v>#N/A</v>
      </c>
      <c r="AA267" s="20" t="e">
        <f ca="1">ROUND(VLOOKUP($O267,age!$A$2:$M$479,12,FALSE),1)</f>
        <v>#N/A</v>
      </c>
      <c r="AB267" s="20" t="e">
        <f ca="1">ROUND(VLOOKUP($O267,age!$A$2:$M$479,13,FALSE),1)</f>
        <v>#N/A</v>
      </c>
      <c r="AC267" s="20" t="e">
        <f>ROUND(VLOOKUP($P267,ht!$A$2:$H$423,2,FALSE),1)</f>
        <v>#N/A</v>
      </c>
      <c r="AD267" s="38" t="e">
        <f>ROUND(VLOOKUP($P267,ht!$A$2:$H$423,3,FALSE),1)</f>
        <v>#N/A</v>
      </c>
      <c r="AE267" s="20" t="e">
        <f>ROUND(VLOOKUP($P267,ht!$A$2:$H$423,4,FALSE),1)</f>
        <v>#N/A</v>
      </c>
      <c r="AF267" s="20" t="e">
        <f>ROUND(VLOOKUP($P267,ht!$A$2:$H$423,5,FALSE),1)</f>
        <v>#N/A</v>
      </c>
      <c r="AG267" s="20" t="e">
        <f>ROUND(VLOOKUP($P267,ht!$A$2:$H$423,6,FALSE),1)</f>
        <v>#N/A</v>
      </c>
      <c r="AH267" s="20" t="e">
        <f>ROUND(VLOOKUP($P267,ht!$A$2:$H$423,7,FALSE),1)</f>
        <v>#N/A</v>
      </c>
      <c r="AI267" s="20" t="e">
        <f>ROUND(VLOOKUP($P267,ht!$A$2:$H$423,8,FALSE),1)</f>
        <v>#N/A</v>
      </c>
    </row>
    <row r="268" spans="1:35" x14ac:dyDescent="0.75">
      <c r="A268" s="4"/>
      <c r="B268" s="5"/>
      <c r="C268" s="6"/>
      <c r="D268" s="16"/>
      <c r="E268" s="6">
        <f t="shared" ca="1" si="36"/>
        <v>123.52054794520548</v>
      </c>
      <c r="F268" s="6">
        <f t="shared" ca="1" si="38"/>
        <v>123</v>
      </c>
      <c r="G268" s="6">
        <f t="shared" ca="1" si="39"/>
        <v>6</v>
      </c>
      <c r="H268" s="6"/>
      <c r="I268" s="6"/>
      <c r="J268" s="35" t="str">
        <f t="shared" si="44"/>
        <v/>
      </c>
      <c r="K268" s="35" t="str">
        <f t="shared" si="40"/>
        <v/>
      </c>
      <c r="L268" s="35" t="str">
        <f t="shared" si="41"/>
        <v/>
      </c>
      <c r="M268" s="36" t="str">
        <f>Profile!$B$14</f>
        <v>700101-1</v>
      </c>
      <c r="N268" s="37">
        <f t="shared" ca="1" si="37"/>
        <v>45085</v>
      </c>
      <c r="O268" s="20" t="str">
        <f t="shared" ca="1" si="42"/>
        <v>1482</v>
      </c>
      <c r="P268" s="20" t="str">
        <f t="shared" si="43"/>
        <v>0</v>
      </c>
      <c r="Q268" s="20" t="e">
        <f ca="1">ROUND(VLOOKUP($O268,age!$A$2:$M$479,2,FALSE),1)</f>
        <v>#N/A</v>
      </c>
      <c r="R268" s="20" t="e">
        <f ca="1">ROUND(VLOOKUP($O268,age!$A$2:$M$479,3,FALSE),1)</f>
        <v>#N/A</v>
      </c>
      <c r="S268" s="20" t="e">
        <f ca="1">ROUND(VLOOKUP($O268,age!$A$2:$M$479,4,FALSE),1)</f>
        <v>#N/A</v>
      </c>
      <c r="T268" s="20" t="e">
        <f ca="1">ROUND(VLOOKUP($O268,age!$A$2:$M$479,5,FALSE),1)</f>
        <v>#N/A</v>
      </c>
      <c r="U268" s="20" t="e">
        <f ca="1">ROUND(VLOOKUP($O268,age!$A$2:$M$479,6,FALSE),1)</f>
        <v>#N/A</v>
      </c>
      <c r="V268" s="20" t="e">
        <f ca="1">ROUND(VLOOKUP($O268,age!$A$2:$M$479,7,FALSE),1)</f>
        <v>#N/A</v>
      </c>
      <c r="W268" s="20" t="e">
        <f ca="1">ROUND(VLOOKUP($O268,age!$A$2:$M$479,8,FALSE),1)</f>
        <v>#N/A</v>
      </c>
      <c r="X268" s="20" t="e">
        <f ca="1">ROUND(VLOOKUP($O268,age!$A$2:$M$479,9,FALSE),1)</f>
        <v>#N/A</v>
      </c>
      <c r="Y268" s="20" t="e">
        <f ca="1">ROUND(VLOOKUP($O268,age!$A$2:$M$479,10,FALSE),1)</f>
        <v>#N/A</v>
      </c>
      <c r="Z268" s="20" t="e">
        <f ca="1">ROUND(VLOOKUP($O268,age!$A$2:$M$479,11,FALSE),1)</f>
        <v>#N/A</v>
      </c>
      <c r="AA268" s="20" t="e">
        <f ca="1">ROUND(VLOOKUP($O268,age!$A$2:$M$479,12,FALSE),1)</f>
        <v>#N/A</v>
      </c>
      <c r="AB268" s="20" t="e">
        <f ca="1">ROUND(VLOOKUP($O268,age!$A$2:$M$479,13,FALSE),1)</f>
        <v>#N/A</v>
      </c>
      <c r="AC268" s="20" t="e">
        <f>ROUND(VLOOKUP($P268,ht!$A$2:$H$423,2,FALSE),1)</f>
        <v>#N/A</v>
      </c>
      <c r="AD268" s="38" t="e">
        <f>ROUND(VLOOKUP($P268,ht!$A$2:$H$423,3,FALSE),1)</f>
        <v>#N/A</v>
      </c>
      <c r="AE268" s="20" t="e">
        <f>ROUND(VLOOKUP($P268,ht!$A$2:$H$423,4,FALSE),1)</f>
        <v>#N/A</v>
      </c>
      <c r="AF268" s="20" t="e">
        <f>ROUND(VLOOKUP($P268,ht!$A$2:$H$423,5,FALSE),1)</f>
        <v>#N/A</v>
      </c>
      <c r="AG268" s="20" t="e">
        <f>ROUND(VLOOKUP($P268,ht!$A$2:$H$423,6,FALSE),1)</f>
        <v>#N/A</v>
      </c>
      <c r="AH268" s="20" t="e">
        <f>ROUND(VLOOKUP($P268,ht!$A$2:$H$423,7,FALSE),1)</f>
        <v>#N/A</v>
      </c>
      <c r="AI268" s="20" t="e">
        <f>ROUND(VLOOKUP($P268,ht!$A$2:$H$423,8,FALSE),1)</f>
        <v>#N/A</v>
      </c>
    </row>
    <row r="269" spans="1:35" x14ac:dyDescent="0.75">
      <c r="A269" s="4"/>
      <c r="B269" s="5"/>
      <c r="C269" s="6"/>
      <c r="D269" s="16"/>
      <c r="E269" s="6">
        <f t="shared" ca="1" si="36"/>
        <v>123.52054794520548</v>
      </c>
      <c r="F269" s="6">
        <f t="shared" ca="1" si="38"/>
        <v>123</v>
      </c>
      <c r="G269" s="6">
        <f t="shared" ca="1" si="39"/>
        <v>6</v>
      </c>
      <c r="H269" s="6"/>
      <c r="I269" s="6"/>
      <c r="J269" s="35" t="str">
        <f t="shared" si="44"/>
        <v/>
      </c>
      <c r="K269" s="35" t="str">
        <f t="shared" si="40"/>
        <v/>
      </c>
      <c r="L269" s="35" t="str">
        <f t="shared" si="41"/>
        <v/>
      </c>
      <c r="M269" s="36" t="str">
        <f>Profile!$B$14</f>
        <v>700101-1</v>
      </c>
      <c r="N269" s="37">
        <f t="shared" ca="1" si="37"/>
        <v>45085</v>
      </c>
      <c r="O269" s="20" t="str">
        <f t="shared" ca="1" si="42"/>
        <v>1482</v>
      </c>
      <c r="P269" s="20" t="str">
        <f t="shared" si="43"/>
        <v>0</v>
      </c>
      <c r="Q269" s="20" t="e">
        <f ca="1">ROUND(VLOOKUP($O269,age!$A$2:$M$479,2,FALSE),1)</f>
        <v>#N/A</v>
      </c>
      <c r="R269" s="20" t="e">
        <f ca="1">ROUND(VLOOKUP($O269,age!$A$2:$M$479,3,FALSE),1)</f>
        <v>#N/A</v>
      </c>
      <c r="S269" s="20" t="e">
        <f ca="1">ROUND(VLOOKUP($O269,age!$A$2:$M$479,4,FALSE),1)</f>
        <v>#N/A</v>
      </c>
      <c r="T269" s="20" t="e">
        <f ca="1">ROUND(VLOOKUP($O269,age!$A$2:$M$479,5,FALSE),1)</f>
        <v>#N/A</v>
      </c>
      <c r="U269" s="20" t="e">
        <f ca="1">ROUND(VLOOKUP($O269,age!$A$2:$M$479,6,FALSE),1)</f>
        <v>#N/A</v>
      </c>
      <c r="V269" s="20" t="e">
        <f ca="1">ROUND(VLOOKUP($O269,age!$A$2:$M$479,7,FALSE),1)</f>
        <v>#N/A</v>
      </c>
      <c r="W269" s="20" t="e">
        <f ca="1">ROUND(VLOOKUP($O269,age!$A$2:$M$479,8,FALSE),1)</f>
        <v>#N/A</v>
      </c>
      <c r="X269" s="20" t="e">
        <f ca="1">ROUND(VLOOKUP($O269,age!$A$2:$M$479,9,FALSE),1)</f>
        <v>#N/A</v>
      </c>
      <c r="Y269" s="20" t="e">
        <f ca="1">ROUND(VLOOKUP($O269,age!$A$2:$M$479,10,FALSE),1)</f>
        <v>#N/A</v>
      </c>
      <c r="Z269" s="20" t="e">
        <f ca="1">ROUND(VLOOKUP($O269,age!$A$2:$M$479,11,FALSE),1)</f>
        <v>#N/A</v>
      </c>
      <c r="AA269" s="20" t="e">
        <f ca="1">ROUND(VLOOKUP($O269,age!$A$2:$M$479,12,FALSE),1)</f>
        <v>#N/A</v>
      </c>
      <c r="AB269" s="20" t="e">
        <f ca="1">ROUND(VLOOKUP($O269,age!$A$2:$M$479,13,FALSE),1)</f>
        <v>#N/A</v>
      </c>
      <c r="AC269" s="20" t="e">
        <f>ROUND(VLOOKUP($P269,ht!$A$2:$H$423,2,FALSE),1)</f>
        <v>#N/A</v>
      </c>
      <c r="AD269" s="38" t="e">
        <f>ROUND(VLOOKUP($P269,ht!$A$2:$H$423,3,FALSE),1)</f>
        <v>#N/A</v>
      </c>
      <c r="AE269" s="20" t="e">
        <f>ROUND(VLOOKUP($P269,ht!$A$2:$H$423,4,FALSE),1)</f>
        <v>#N/A</v>
      </c>
      <c r="AF269" s="20" t="e">
        <f>ROUND(VLOOKUP($P269,ht!$A$2:$H$423,5,FALSE),1)</f>
        <v>#N/A</v>
      </c>
      <c r="AG269" s="20" t="e">
        <f>ROUND(VLOOKUP($P269,ht!$A$2:$H$423,6,FALSE),1)</f>
        <v>#N/A</v>
      </c>
      <c r="AH269" s="20" t="e">
        <f>ROUND(VLOOKUP($P269,ht!$A$2:$H$423,7,FALSE),1)</f>
        <v>#N/A</v>
      </c>
      <c r="AI269" s="20" t="e">
        <f>ROUND(VLOOKUP($P269,ht!$A$2:$H$423,8,FALSE),1)</f>
        <v>#N/A</v>
      </c>
    </row>
    <row r="270" spans="1:35" x14ac:dyDescent="0.75">
      <c r="A270" s="4"/>
      <c r="B270" s="5"/>
      <c r="C270" s="6"/>
      <c r="D270" s="16"/>
      <c r="E270" s="6">
        <f t="shared" ca="1" si="36"/>
        <v>123.52054794520548</v>
      </c>
      <c r="F270" s="6">
        <f t="shared" ca="1" si="38"/>
        <v>123</v>
      </c>
      <c r="G270" s="6">
        <f t="shared" ca="1" si="39"/>
        <v>6</v>
      </c>
      <c r="H270" s="6"/>
      <c r="I270" s="6"/>
      <c r="J270" s="35" t="str">
        <f t="shared" si="44"/>
        <v/>
      </c>
      <c r="K270" s="35" t="str">
        <f t="shared" si="40"/>
        <v/>
      </c>
      <c r="L270" s="35" t="str">
        <f t="shared" si="41"/>
        <v/>
      </c>
      <c r="M270" s="36" t="str">
        <f>Profile!$B$14</f>
        <v>700101-1</v>
      </c>
      <c r="N270" s="37">
        <f t="shared" ca="1" si="37"/>
        <v>45085</v>
      </c>
      <c r="O270" s="20" t="str">
        <f t="shared" ca="1" si="42"/>
        <v>1482</v>
      </c>
      <c r="P270" s="20" t="str">
        <f t="shared" si="43"/>
        <v>0</v>
      </c>
      <c r="Q270" s="20" t="e">
        <f ca="1">ROUND(VLOOKUP($O270,age!$A$2:$M$479,2,FALSE),1)</f>
        <v>#N/A</v>
      </c>
      <c r="R270" s="20" t="e">
        <f ca="1">ROUND(VLOOKUP($O270,age!$A$2:$M$479,3,FALSE),1)</f>
        <v>#N/A</v>
      </c>
      <c r="S270" s="20" t="e">
        <f ca="1">ROUND(VLOOKUP($O270,age!$A$2:$M$479,4,FALSE),1)</f>
        <v>#N/A</v>
      </c>
      <c r="T270" s="20" t="e">
        <f ca="1">ROUND(VLOOKUP($O270,age!$A$2:$M$479,5,FALSE),1)</f>
        <v>#N/A</v>
      </c>
      <c r="U270" s="20" t="e">
        <f ca="1">ROUND(VLOOKUP($O270,age!$A$2:$M$479,6,FALSE),1)</f>
        <v>#N/A</v>
      </c>
      <c r="V270" s="20" t="e">
        <f ca="1">ROUND(VLOOKUP($O270,age!$A$2:$M$479,7,FALSE),1)</f>
        <v>#N/A</v>
      </c>
      <c r="W270" s="20" t="e">
        <f ca="1">ROUND(VLOOKUP($O270,age!$A$2:$M$479,8,FALSE),1)</f>
        <v>#N/A</v>
      </c>
      <c r="X270" s="20" t="e">
        <f ca="1">ROUND(VLOOKUP($O270,age!$A$2:$M$479,9,FALSE),1)</f>
        <v>#N/A</v>
      </c>
      <c r="Y270" s="20" t="e">
        <f ca="1">ROUND(VLOOKUP($O270,age!$A$2:$M$479,10,FALSE),1)</f>
        <v>#N/A</v>
      </c>
      <c r="Z270" s="20" t="e">
        <f ca="1">ROUND(VLOOKUP($O270,age!$A$2:$M$479,11,FALSE),1)</f>
        <v>#N/A</v>
      </c>
      <c r="AA270" s="20" t="e">
        <f ca="1">ROUND(VLOOKUP($O270,age!$A$2:$M$479,12,FALSE),1)</f>
        <v>#N/A</v>
      </c>
      <c r="AB270" s="20" t="e">
        <f ca="1">ROUND(VLOOKUP($O270,age!$A$2:$M$479,13,FALSE),1)</f>
        <v>#N/A</v>
      </c>
      <c r="AC270" s="20" t="e">
        <f>ROUND(VLOOKUP($P270,ht!$A$2:$H$423,2,FALSE),1)</f>
        <v>#N/A</v>
      </c>
      <c r="AD270" s="38" t="e">
        <f>ROUND(VLOOKUP($P270,ht!$A$2:$H$423,3,FALSE),1)</f>
        <v>#N/A</v>
      </c>
      <c r="AE270" s="20" t="e">
        <f>ROUND(VLOOKUP($P270,ht!$A$2:$H$423,4,FALSE),1)</f>
        <v>#N/A</v>
      </c>
      <c r="AF270" s="20" t="e">
        <f>ROUND(VLOOKUP($P270,ht!$A$2:$H$423,5,FALSE),1)</f>
        <v>#N/A</v>
      </c>
      <c r="AG270" s="20" t="e">
        <f>ROUND(VLOOKUP($P270,ht!$A$2:$H$423,6,FALSE),1)</f>
        <v>#N/A</v>
      </c>
      <c r="AH270" s="20" t="e">
        <f>ROUND(VLOOKUP($P270,ht!$A$2:$H$423,7,FALSE),1)</f>
        <v>#N/A</v>
      </c>
      <c r="AI270" s="20" t="e">
        <f>ROUND(VLOOKUP($P270,ht!$A$2:$H$423,8,FALSE),1)</f>
        <v>#N/A</v>
      </c>
    </row>
    <row r="271" spans="1:35" x14ac:dyDescent="0.75">
      <c r="A271" s="4"/>
      <c r="B271" s="5"/>
      <c r="C271" s="6"/>
      <c r="D271" s="16"/>
      <c r="E271" s="6">
        <f t="shared" ca="1" si="36"/>
        <v>123.52054794520548</v>
      </c>
      <c r="F271" s="6">
        <f t="shared" ca="1" si="38"/>
        <v>123</v>
      </c>
      <c r="G271" s="6">
        <f t="shared" ca="1" si="39"/>
        <v>6</v>
      </c>
      <c r="H271" s="6"/>
      <c r="I271" s="6"/>
      <c r="J271" s="35" t="str">
        <f t="shared" si="44"/>
        <v/>
      </c>
      <c r="K271" s="35" t="str">
        <f t="shared" si="40"/>
        <v/>
      </c>
      <c r="L271" s="35" t="str">
        <f t="shared" si="41"/>
        <v/>
      </c>
      <c r="M271" s="36" t="str">
        <f>Profile!$B$14</f>
        <v>700101-1</v>
      </c>
      <c r="N271" s="37">
        <f t="shared" ca="1" si="37"/>
        <v>45085</v>
      </c>
      <c r="O271" s="20" t="str">
        <f t="shared" ca="1" si="42"/>
        <v>1482</v>
      </c>
      <c r="P271" s="20" t="str">
        <f t="shared" si="43"/>
        <v>0</v>
      </c>
      <c r="Q271" s="20" t="e">
        <f ca="1">ROUND(VLOOKUP($O271,age!$A$2:$M$479,2,FALSE),1)</f>
        <v>#N/A</v>
      </c>
      <c r="R271" s="20" t="e">
        <f ca="1">ROUND(VLOOKUP($O271,age!$A$2:$M$479,3,FALSE),1)</f>
        <v>#N/A</v>
      </c>
      <c r="S271" s="20" t="e">
        <f ca="1">ROUND(VLOOKUP($O271,age!$A$2:$M$479,4,FALSE),1)</f>
        <v>#N/A</v>
      </c>
      <c r="T271" s="20" t="e">
        <f ca="1">ROUND(VLOOKUP($O271,age!$A$2:$M$479,5,FALSE),1)</f>
        <v>#N/A</v>
      </c>
      <c r="U271" s="20" t="e">
        <f ca="1">ROUND(VLOOKUP($O271,age!$A$2:$M$479,6,FALSE),1)</f>
        <v>#N/A</v>
      </c>
      <c r="V271" s="20" t="e">
        <f ca="1">ROUND(VLOOKUP($O271,age!$A$2:$M$479,7,FALSE),1)</f>
        <v>#N/A</v>
      </c>
      <c r="W271" s="20" t="e">
        <f ca="1">ROUND(VLOOKUP($O271,age!$A$2:$M$479,8,FALSE),1)</f>
        <v>#N/A</v>
      </c>
      <c r="X271" s="20" t="e">
        <f ca="1">ROUND(VLOOKUP($O271,age!$A$2:$M$479,9,FALSE),1)</f>
        <v>#N/A</v>
      </c>
      <c r="Y271" s="20" t="e">
        <f ca="1">ROUND(VLOOKUP($O271,age!$A$2:$M$479,10,FALSE),1)</f>
        <v>#N/A</v>
      </c>
      <c r="Z271" s="20" t="e">
        <f ca="1">ROUND(VLOOKUP($O271,age!$A$2:$M$479,11,FALSE),1)</f>
        <v>#N/A</v>
      </c>
      <c r="AA271" s="20" t="e">
        <f ca="1">ROUND(VLOOKUP($O271,age!$A$2:$M$479,12,FALSE),1)</f>
        <v>#N/A</v>
      </c>
      <c r="AB271" s="20" t="e">
        <f ca="1">ROUND(VLOOKUP($O271,age!$A$2:$M$479,13,FALSE),1)</f>
        <v>#N/A</v>
      </c>
      <c r="AC271" s="20" t="e">
        <f>ROUND(VLOOKUP($P271,ht!$A$2:$H$423,2,FALSE),1)</f>
        <v>#N/A</v>
      </c>
      <c r="AD271" s="38" t="e">
        <f>ROUND(VLOOKUP($P271,ht!$A$2:$H$423,3,FALSE),1)</f>
        <v>#N/A</v>
      </c>
      <c r="AE271" s="20" t="e">
        <f>ROUND(VLOOKUP($P271,ht!$A$2:$H$423,4,FALSE),1)</f>
        <v>#N/A</v>
      </c>
      <c r="AF271" s="20" t="e">
        <f>ROUND(VLOOKUP($P271,ht!$A$2:$H$423,5,FALSE),1)</f>
        <v>#N/A</v>
      </c>
      <c r="AG271" s="20" t="e">
        <f>ROUND(VLOOKUP($P271,ht!$A$2:$H$423,6,FALSE),1)</f>
        <v>#N/A</v>
      </c>
      <c r="AH271" s="20" t="e">
        <f>ROUND(VLOOKUP($P271,ht!$A$2:$H$423,7,FALSE),1)</f>
        <v>#N/A</v>
      </c>
      <c r="AI271" s="20" t="e">
        <f>ROUND(VLOOKUP($P271,ht!$A$2:$H$423,8,FALSE),1)</f>
        <v>#N/A</v>
      </c>
    </row>
    <row r="272" spans="1:35" x14ac:dyDescent="0.75">
      <c r="A272" s="4"/>
      <c r="B272" s="5"/>
      <c r="C272" s="6"/>
      <c r="D272" s="16"/>
      <c r="E272" s="6">
        <f t="shared" ca="1" si="36"/>
        <v>123.52054794520548</v>
      </c>
      <c r="F272" s="6">
        <f t="shared" ca="1" si="38"/>
        <v>123</v>
      </c>
      <c r="G272" s="6">
        <f t="shared" ca="1" si="39"/>
        <v>6</v>
      </c>
      <c r="H272" s="6"/>
      <c r="I272" s="6"/>
      <c r="J272" s="35" t="str">
        <f t="shared" si="44"/>
        <v/>
      </c>
      <c r="K272" s="35" t="str">
        <f t="shared" si="40"/>
        <v/>
      </c>
      <c r="L272" s="35" t="str">
        <f t="shared" si="41"/>
        <v/>
      </c>
      <c r="M272" s="36" t="str">
        <f>Profile!$B$14</f>
        <v>700101-1</v>
      </c>
      <c r="N272" s="37">
        <f t="shared" ca="1" si="37"/>
        <v>45085</v>
      </c>
      <c r="O272" s="20" t="str">
        <f t="shared" ca="1" si="42"/>
        <v>1482</v>
      </c>
      <c r="P272" s="20" t="str">
        <f t="shared" si="43"/>
        <v>0</v>
      </c>
      <c r="Q272" s="20" t="e">
        <f ca="1">ROUND(VLOOKUP($O272,age!$A$2:$M$479,2,FALSE),1)</f>
        <v>#N/A</v>
      </c>
      <c r="R272" s="20" t="e">
        <f ca="1">ROUND(VLOOKUP($O272,age!$A$2:$M$479,3,FALSE),1)</f>
        <v>#N/A</v>
      </c>
      <c r="S272" s="20" t="e">
        <f ca="1">ROUND(VLOOKUP($O272,age!$A$2:$M$479,4,FALSE),1)</f>
        <v>#N/A</v>
      </c>
      <c r="T272" s="20" t="e">
        <f ca="1">ROUND(VLOOKUP($O272,age!$A$2:$M$479,5,FALSE),1)</f>
        <v>#N/A</v>
      </c>
      <c r="U272" s="20" t="e">
        <f ca="1">ROUND(VLOOKUP($O272,age!$A$2:$M$479,6,FALSE),1)</f>
        <v>#N/A</v>
      </c>
      <c r="V272" s="20" t="e">
        <f ca="1">ROUND(VLOOKUP($O272,age!$A$2:$M$479,7,FALSE),1)</f>
        <v>#N/A</v>
      </c>
      <c r="W272" s="20" t="e">
        <f ca="1">ROUND(VLOOKUP($O272,age!$A$2:$M$479,8,FALSE),1)</f>
        <v>#N/A</v>
      </c>
      <c r="X272" s="20" t="e">
        <f ca="1">ROUND(VLOOKUP($O272,age!$A$2:$M$479,9,FALSE),1)</f>
        <v>#N/A</v>
      </c>
      <c r="Y272" s="20" t="e">
        <f ca="1">ROUND(VLOOKUP($O272,age!$A$2:$M$479,10,FALSE),1)</f>
        <v>#N/A</v>
      </c>
      <c r="Z272" s="20" t="e">
        <f ca="1">ROUND(VLOOKUP($O272,age!$A$2:$M$479,11,FALSE),1)</f>
        <v>#N/A</v>
      </c>
      <c r="AA272" s="20" t="e">
        <f ca="1">ROUND(VLOOKUP($O272,age!$A$2:$M$479,12,FALSE),1)</f>
        <v>#N/A</v>
      </c>
      <c r="AB272" s="20" t="e">
        <f ca="1">ROUND(VLOOKUP($O272,age!$A$2:$M$479,13,FALSE),1)</f>
        <v>#N/A</v>
      </c>
      <c r="AC272" s="20" t="e">
        <f>ROUND(VLOOKUP($P272,ht!$A$2:$H$423,2,FALSE),1)</f>
        <v>#N/A</v>
      </c>
      <c r="AD272" s="38" t="e">
        <f>ROUND(VLOOKUP($P272,ht!$A$2:$H$423,3,FALSE),1)</f>
        <v>#N/A</v>
      </c>
      <c r="AE272" s="20" t="e">
        <f>ROUND(VLOOKUP($P272,ht!$A$2:$H$423,4,FALSE),1)</f>
        <v>#N/A</v>
      </c>
      <c r="AF272" s="20" t="e">
        <f>ROUND(VLOOKUP($P272,ht!$A$2:$H$423,5,FALSE),1)</f>
        <v>#N/A</v>
      </c>
      <c r="AG272" s="20" t="e">
        <f>ROUND(VLOOKUP($P272,ht!$A$2:$H$423,6,FALSE),1)</f>
        <v>#N/A</v>
      </c>
      <c r="AH272" s="20" t="e">
        <f>ROUND(VLOOKUP($P272,ht!$A$2:$H$423,7,FALSE),1)</f>
        <v>#N/A</v>
      </c>
      <c r="AI272" s="20" t="e">
        <f>ROUND(VLOOKUP($P272,ht!$A$2:$H$423,8,FALSE),1)</f>
        <v>#N/A</v>
      </c>
    </row>
    <row r="273" spans="1:35" x14ac:dyDescent="0.75">
      <c r="A273" s="4"/>
      <c r="B273" s="5"/>
      <c r="C273" s="6"/>
      <c r="D273" s="16"/>
      <c r="E273" s="6">
        <f t="shared" ca="1" si="36"/>
        <v>123.52054794520548</v>
      </c>
      <c r="F273" s="6">
        <f t="shared" ca="1" si="38"/>
        <v>123</v>
      </c>
      <c r="G273" s="6">
        <f t="shared" ca="1" si="39"/>
        <v>6</v>
      </c>
      <c r="H273" s="6"/>
      <c r="I273" s="6"/>
      <c r="J273" s="35" t="str">
        <f t="shared" si="44"/>
        <v/>
      </c>
      <c r="K273" s="35" t="str">
        <f t="shared" si="40"/>
        <v/>
      </c>
      <c r="L273" s="35" t="str">
        <f t="shared" si="41"/>
        <v/>
      </c>
      <c r="M273" s="36" t="str">
        <f>Profile!$B$14</f>
        <v>700101-1</v>
      </c>
      <c r="N273" s="37">
        <f t="shared" ca="1" si="37"/>
        <v>45085</v>
      </c>
      <c r="O273" s="20" t="str">
        <f t="shared" ca="1" si="42"/>
        <v>1482</v>
      </c>
      <c r="P273" s="20" t="str">
        <f t="shared" si="43"/>
        <v>0</v>
      </c>
      <c r="Q273" s="20" t="e">
        <f ca="1">ROUND(VLOOKUP($O273,age!$A$2:$M$479,2,FALSE),1)</f>
        <v>#N/A</v>
      </c>
      <c r="R273" s="20" t="e">
        <f ca="1">ROUND(VLOOKUP($O273,age!$A$2:$M$479,3,FALSE),1)</f>
        <v>#N/A</v>
      </c>
      <c r="S273" s="20" t="e">
        <f ca="1">ROUND(VLOOKUP($O273,age!$A$2:$M$479,4,FALSE),1)</f>
        <v>#N/A</v>
      </c>
      <c r="T273" s="20" t="e">
        <f ca="1">ROUND(VLOOKUP($O273,age!$A$2:$M$479,5,FALSE),1)</f>
        <v>#N/A</v>
      </c>
      <c r="U273" s="20" t="e">
        <f ca="1">ROUND(VLOOKUP($O273,age!$A$2:$M$479,6,FALSE),1)</f>
        <v>#N/A</v>
      </c>
      <c r="V273" s="20" t="e">
        <f ca="1">ROUND(VLOOKUP($O273,age!$A$2:$M$479,7,FALSE),1)</f>
        <v>#N/A</v>
      </c>
      <c r="W273" s="20" t="e">
        <f ca="1">ROUND(VLOOKUP($O273,age!$A$2:$M$479,8,FALSE),1)</f>
        <v>#N/A</v>
      </c>
      <c r="X273" s="20" t="e">
        <f ca="1">ROUND(VLOOKUP($O273,age!$A$2:$M$479,9,FALSE),1)</f>
        <v>#N/A</v>
      </c>
      <c r="Y273" s="20" t="e">
        <f ca="1">ROUND(VLOOKUP($O273,age!$A$2:$M$479,10,FALSE),1)</f>
        <v>#N/A</v>
      </c>
      <c r="Z273" s="20" t="e">
        <f ca="1">ROUND(VLOOKUP($O273,age!$A$2:$M$479,11,FALSE),1)</f>
        <v>#N/A</v>
      </c>
      <c r="AA273" s="20" t="e">
        <f ca="1">ROUND(VLOOKUP($O273,age!$A$2:$M$479,12,FALSE),1)</f>
        <v>#N/A</v>
      </c>
      <c r="AB273" s="20" t="e">
        <f ca="1">ROUND(VLOOKUP($O273,age!$A$2:$M$479,13,FALSE),1)</f>
        <v>#N/A</v>
      </c>
      <c r="AC273" s="20" t="e">
        <f>ROUND(VLOOKUP($P273,ht!$A$2:$H$423,2,FALSE),1)</f>
        <v>#N/A</v>
      </c>
      <c r="AD273" s="38" t="e">
        <f>ROUND(VLOOKUP($P273,ht!$A$2:$H$423,3,FALSE),1)</f>
        <v>#N/A</v>
      </c>
      <c r="AE273" s="20" t="e">
        <f>ROUND(VLOOKUP($P273,ht!$A$2:$H$423,4,FALSE),1)</f>
        <v>#N/A</v>
      </c>
      <c r="AF273" s="20" t="e">
        <f>ROUND(VLOOKUP($P273,ht!$A$2:$H$423,5,FALSE),1)</f>
        <v>#N/A</v>
      </c>
      <c r="AG273" s="20" t="e">
        <f>ROUND(VLOOKUP($P273,ht!$A$2:$H$423,6,FALSE),1)</f>
        <v>#N/A</v>
      </c>
      <c r="AH273" s="20" t="e">
        <f>ROUND(VLOOKUP($P273,ht!$A$2:$H$423,7,FALSE),1)</f>
        <v>#N/A</v>
      </c>
      <c r="AI273" s="20" t="e">
        <f>ROUND(VLOOKUP($P273,ht!$A$2:$H$423,8,FALSE),1)</f>
        <v>#N/A</v>
      </c>
    </row>
    <row r="274" spans="1:35" x14ac:dyDescent="0.75">
      <c r="A274" s="4"/>
      <c r="B274" s="5"/>
      <c r="C274" s="6"/>
      <c r="D274" s="16"/>
      <c r="E274" s="6">
        <f t="shared" ca="1" si="36"/>
        <v>123.52054794520548</v>
      </c>
      <c r="F274" s="6">
        <f t="shared" ca="1" si="38"/>
        <v>123</v>
      </c>
      <c r="G274" s="6">
        <f t="shared" ca="1" si="39"/>
        <v>6</v>
      </c>
      <c r="H274" s="6"/>
      <c r="I274" s="6"/>
      <c r="J274" s="35" t="str">
        <f t="shared" si="44"/>
        <v/>
      </c>
      <c r="K274" s="35" t="str">
        <f t="shared" si="40"/>
        <v/>
      </c>
      <c r="L274" s="35" t="str">
        <f t="shared" si="41"/>
        <v/>
      </c>
      <c r="M274" s="36" t="str">
        <f>Profile!$B$14</f>
        <v>700101-1</v>
      </c>
      <c r="N274" s="37">
        <f t="shared" ca="1" si="37"/>
        <v>45085</v>
      </c>
      <c r="O274" s="20" t="str">
        <f t="shared" ca="1" si="42"/>
        <v>1482</v>
      </c>
      <c r="P274" s="20" t="str">
        <f t="shared" si="43"/>
        <v>0</v>
      </c>
      <c r="Q274" s="20" t="e">
        <f ca="1">ROUND(VLOOKUP($O274,age!$A$2:$M$479,2,FALSE),1)</f>
        <v>#N/A</v>
      </c>
      <c r="R274" s="20" t="e">
        <f ca="1">ROUND(VLOOKUP($O274,age!$A$2:$M$479,3,FALSE),1)</f>
        <v>#N/A</v>
      </c>
      <c r="S274" s="20" t="e">
        <f ca="1">ROUND(VLOOKUP($O274,age!$A$2:$M$479,4,FALSE),1)</f>
        <v>#N/A</v>
      </c>
      <c r="T274" s="20" t="e">
        <f ca="1">ROUND(VLOOKUP($O274,age!$A$2:$M$479,5,FALSE),1)</f>
        <v>#N/A</v>
      </c>
      <c r="U274" s="20" t="e">
        <f ca="1">ROUND(VLOOKUP($O274,age!$A$2:$M$479,6,FALSE),1)</f>
        <v>#N/A</v>
      </c>
      <c r="V274" s="20" t="e">
        <f ca="1">ROUND(VLOOKUP($O274,age!$A$2:$M$479,7,FALSE),1)</f>
        <v>#N/A</v>
      </c>
      <c r="W274" s="20" t="e">
        <f ca="1">ROUND(VLOOKUP($O274,age!$A$2:$M$479,8,FALSE),1)</f>
        <v>#N/A</v>
      </c>
      <c r="X274" s="20" t="e">
        <f ca="1">ROUND(VLOOKUP($O274,age!$A$2:$M$479,9,FALSE),1)</f>
        <v>#N/A</v>
      </c>
      <c r="Y274" s="20" t="e">
        <f ca="1">ROUND(VLOOKUP($O274,age!$A$2:$M$479,10,FALSE),1)</f>
        <v>#N/A</v>
      </c>
      <c r="Z274" s="20" t="e">
        <f ca="1">ROUND(VLOOKUP($O274,age!$A$2:$M$479,11,FALSE),1)</f>
        <v>#N/A</v>
      </c>
      <c r="AA274" s="20" t="e">
        <f ca="1">ROUND(VLOOKUP($O274,age!$A$2:$M$479,12,FALSE),1)</f>
        <v>#N/A</v>
      </c>
      <c r="AB274" s="20" t="e">
        <f ca="1">ROUND(VLOOKUP($O274,age!$A$2:$M$479,13,FALSE),1)</f>
        <v>#N/A</v>
      </c>
      <c r="AC274" s="20" t="e">
        <f>ROUND(VLOOKUP($P274,ht!$A$2:$H$423,2,FALSE),1)</f>
        <v>#N/A</v>
      </c>
      <c r="AD274" s="38" t="e">
        <f>ROUND(VLOOKUP($P274,ht!$A$2:$H$423,3,FALSE),1)</f>
        <v>#N/A</v>
      </c>
      <c r="AE274" s="20" t="e">
        <f>ROUND(VLOOKUP($P274,ht!$A$2:$H$423,4,FALSE),1)</f>
        <v>#N/A</v>
      </c>
      <c r="AF274" s="20" t="e">
        <f>ROUND(VLOOKUP($P274,ht!$A$2:$H$423,5,FALSE),1)</f>
        <v>#N/A</v>
      </c>
      <c r="AG274" s="20" t="e">
        <f>ROUND(VLOOKUP($P274,ht!$A$2:$H$423,6,FALSE),1)</f>
        <v>#N/A</v>
      </c>
      <c r="AH274" s="20" t="e">
        <f>ROUND(VLOOKUP($P274,ht!$A$2:$H$423,7,FALSE),1)</f>
        <v>#N/A</v>
      </c>
      <c r="AI274" s="20" t="e">
        <f>ROUND(VLOOKUP($P274,ht!$A$2:$H$423,8,FALSE),1)</f>
        <v>#N/A</v>
      </c>
    </row>
    <row r="275" spans="1:35" x14ac:dyDescent="0.75">
      <c r="A275" s="4"/>
      <c r="B275" s="5"/>
      <c r="C275" s="6"/>
      <c r="D275" s="16"/>
      <c r="E275" s="6">
        <f t="shared" ca="1" si="36"/>
        <v>123.52054794520548</v>
      </c>
      <c r="F275" s="6">
        <f t="shared" ca="1" si="38"/>
        <v>123</v>
      </c>
      <c r="G275" s="6">
        <f t="shared" ca="1" si="39"/>
        <v>6</v>
      </c>
      <c r="H275" s="6"/>
      <c r="I275" s="6"/>
      <c r="J275" s="35" t="str">
        <f t="shared" si="44"/>
        <v/>
      </c>
      <c r="K275" s="35" t="str">
        <f t="shared" si="40"/>
        <v/>
      </c>
      <c r="L275" s="35" t="str">
        <f t="shared" si="41"/>
        <v/>
      </c>
      <c r="M275" s="36" t="str">
        <f>Profile!$B$14</f>
        <v>700101-1</v>
      </c>
      <c r="N275" s="37">
        <f t="shared" ca="1" si="37"/>
        <v>45085</v>
      </c>
      <c r="O275" s="20" t="str">
        <f t="shared" ca="1" si="42"/>
        <v>1482</v>
      </c>
      <c r="P275" s="20" t="str">
        <f t="shared" si="43"/>
        <v>0</v>
      </c>
      <c r="Q275" s="20" t="e">
        <f ca="1">ROUND(VLOOKUP($O275,age!$A$2:$M$479,2,FALSE),1)</f>
        <v>#N/A</v>
      </c>
      <c r="R275" s="20" t="e">
        <f ca="1">ROUND(VLOOKUP($O275,age!$A$2:$M$479,3,FALSE),1)</f>
        <v>#N/A</v>
      </c>
      <c r="S275" s="20" t="e">
        <f ca="1">ROUND(VLOOKUP($O275,age!$A$2:$M$479,4,FALSE),1)</f>
        <v>#N/A</v>
      </c>
      <c r="T275" s="20" t="e">
        <f ca="1">ROUND(VLOOKUP($O275,age!$A$2:$M$479,5,FALSE),1)</f>
        <v>#N/A</v>
      </c>
      <c r="U275" s="20" t="e">
        <f ca="1">ROUND(VLOOKUP($O275,age!$A$2:$M$479,6,FALSE),1)</f>
        <v>#N/A</v>
      </c>
      <c r="V275" s="20" t="e">
        <f ca="1">ROUND(VLOOKUP($O275,age!$A$2:$M$479,7,FALSE),1)</f>
        <v>#N/A</v>
      </c>
      <c r="W275" s="20" t="e">
        <f ca="1">ROUND(VLOOKUP($O275,age!$A$2:$M$479,8,FALSE),1)</f>
        <v>#N/A</v>
      </c>
      <c r="X275" s="20" t="e">
        <f ca="1">ROUND(VLOOKUP($O275,age!$A$2:$M$479,9,FALSE),1)</f>
        <v>#N/A</v>
      </c>
      <c r="Y275" s="20" t="e">
        <f ca="1">ROUND(VLOOKUP($O275,age!$A$2:$M$479,10,FALSE),1)</f>
        <v>#N/A</v>
      </c>
      <c r="Z275" s="20" t="e">
        <f ca="1">ROUND(VLOOKUP($O275,age!$A$2:$M$479,11,FALSE),1)</f>
        <v>#N/A</v>
      </c>
      <c r="AA275" s="20" t="e">
        <f ca="1">ROUND(VLOOKUP($O275,age!$A$2:$M$479,12,FALSE),1)</f>
        <v>#N/A</v>
      </c>
      <c r="AB275" s="20" t="e">
        <f ca="1">ROUND(VLOOKUP($O275,age!$A$2:$M$479,13,FALSE),1)</f>
        <v>#N/A</v>
      </c>
      <c r="AC275" s="20" t="e">
        <f>ROUND(VLOOKUP($P275,ht!$A$2:$H$423,2,FALSE),1)</f>
        <v>#N/A</v>
      </c>
      <c r="AD275" s="38" t="e">
        <f>ROUND(VLOOKUP($P275,ht!$A$2:$H$423,3,FALSE),1)</f>
        <v>#N/A</v>
      </c>
      <c r="AE275" s="20" t="e">
        <f>ROUND(VLOOKUP($P275,ht!$A$2:$H$423,4,FALSE),1)</f>
        <v>#N/A</v>
      </c>
      <c r="AF275" s="20" t="e">
        <f>ROUND(VLOOKUP($P275,ht!$A$2:$H$423,5,FALSE),1)</f>
        <v>#N/A</v>
      </c>
      <c r="AG275" s="20" t="e">
        <f>ROUND(VLOOKUP($P275,ht!$A$2:$H$423,6,FALSE),1)</f>
        <v>#N/A</v>
      </c>
      <c r="AH275" s="20" t="e">
        <f>ROUND(VLOOKUP($P275,ht!$A$2:$H$423,7,FALSE),1)</f>
        <v>#N/A</v>
      </c>
      <c r="AI275" s="20" t="e">
        <f>ROUND(VLOOKUP($P275,ht!$A$2:$H$423,8,FALSE),1)</f>
        <v>#N/A</v>
      </c>
    </row>
    <row r="276" spans="1:35" x14ac:dyDescent="0.75">
      <c r="A276" s="4"/>
      <c r="B276" s="5"/>
      <c r="C276" s="6"/>
      <c r="D276" s="16"/>
      <c r="E276" s="6">
        <f t="shared" ca="1" si="36"/>
        <v>123.52054794520548</v>
      </c>
      <c r="F276" s="6">
        <f t="shared" ca="1" si="38"/>
        <v>123</v>
      </c>
      <c r="G276" s="6">
        <f t="shared" ca="1" si="39"/>
        <v>6</v>
      </c>
      <c r="H276" s="6"/>
      <c r="I276" s="6"/>
      <c r="J276" s="35" t="str">
        <f t="shared" si="44"/>
        <v/>
      </c>
      <c r="K276" s="35" t="str">
        <f t="shared" si="40"/>
        <v/>
      </c>
      <c r="L276" s="35" t="str">
        <f t="shared" si="41"/>
        <v/>
      </c>
      <c r="M276" s="36" t="str">
        <f>Profile!$B$14</f>
        <v>700101-1</v>
      </c>
      <c r="N276" s="37">
        <f t="shared" ca="1" si="37"/>
        <v>45085</v>
      </c>
      <c r="O276" s="20" t="str">
        <f t="shared" ca="1" si="42"/>
        <v>1482</v>
      </c>
      <c r="P276" s="20" t="str">
        <f t="shared" si="43"/>
        <v>0</v>
      </c>
      <c r="Q276" s="20" t="e">
        <f ca="1">ROUND(VLOOKUP($O276,age!$A$2:$M$479,2,FALSE),1)</f>
        <v>#N/A</v>
      </c>
      <c r="R276" s="20" t="e">
        <f ca="1">ROUND(VLOOKUP($O276,age!$A$2:$M$479,3,FALSE),1)</f>
        <v>#N/A</v>
      </c>
      <c r="S276" s="20" t="e">
        <f ca="1">ROUND(VLOOKUP($O276,age!$A$2:$M$479,4,FALSE),1)</f>
        <v>#N/A</v>
      </c>
      <c r="T276" s="20" t="e">
        <f ca="1">ROUND(VLOOKUP($O276,age!$A$2:$M$479,5,FALSE),1)</f>
        <v>#N/A</v>
      </c>
      <c r="U276" s="20" t="e">
        <f ca="1">ROUND(VLOOKUP($O276,age!$A$2:$M$479,6,FALSE),1)</f>
        <v>#N/A</v>
      </c>
      <c r="V276" s="20" t="e">
        <f ca="1">ROUND(VLOOKUP($O276,age!$A$2:$M$479,7,FALSE),1)</f>
        <v>#N/A</v>
      </c>
      <c r="W276" s="20" t="e">
        <f ca="1">ROUND(VLOOKUP($O276,age!$A$2:$M$479,8,FALSE),1)</f>
        <v>#N/A</v>
      </c>
      <c r="X276" s="20" t="e">
        <f ca="1">ROUND(VLOOKUP($O276,age!$A$2:$M$479,9,FALSE),1)</f>
        <v>#N/A</v>
      </c>
      <c r="Y276" s="20" t="e">
        <f ca="1">ROUND(VLOOKUP($O276,age!$A$2:$M$479,10,FALSE),1)</f>
        <v>#N/A</v>
      </c>
      <c r="Z276" s="20" t="e">
        <f ca="1">ROUND(VLOOKUP($O276,age!$A$2:$M$479,11,FALSE),1)</f>
        <v>#N/A</v>
      </c>
      <c r="AA276" s="20" t="e">
        <f ca="1">ROUND(VLOOKUP($O276,age!$A$2:$M$479,12,FALSE),1)</f>
        <v>#N/A</v>
      </c>
      <c r="AB276" s="20" t="e">
        <f ca="1">ROUND(VLOOKUP($O276,age!$A$2:$M$479,13,FALSE),1)</f>
        <v>#N/A</v>
      </c>
      <c r="AC276" s="20" t="e">
        <f>ROUND(VLOOKUP($P276,ht!$A$2:$H$423,2,FALSE),1)</f>
        <v>#N/A</v>
      </c>
      <c r="AD276" s="38" t="e">
        <f>ROUND(VLOOKUP($P276,ht!$A$2:$H$423,3,FALSE),1)</f>
        <v>#N/A</v>
      </c>
      <c r="AE276" s="20" t="e">
        <f>ROUND(VLOOKUP($P276,ht!$A$2:$H$423,4,FALSE),1)</f>
        <v>#N/A</v>
      </c>
      <c r="AF276" s="20" t="e">
        <f>ROUND(VLOOKUP($P276,ht!$A$2:$H$423,5,FALSE),1)</f>
        <v>#N/A</v>
      </c>
      <c r="AG276" s="20" t="e">
        <f>ROUND(VLOOKUP($P276,ht!$A$2:$H$423,6,FALSE),1)</f>
        <v>#N/A</v>
      </c>
      <c r="AH276" s="20" t="e">
        <f>ROUND(VLOOKUP($P276,ht!$A$2:$H$423,7,FALSE),1)</f>
        <v>#N/A</v>
      </c>
      <c r="AI276" s="20" t="e">
        <f>ROUND(VLOOKUP($P276,ht!$A$2:$H$423,8,FALSE),1)</f>
        <v>#N/A</v>
      </c>
    </row>
    <row r="277" spans="1:35" x14ac:dyDescent="0.75">
      <c r="A277" s="4"/>
      <c r="B277" s="5"/>
      <c r="C277" s="6"/>
      <c r="D277" s="16"/>
      <c r="E277" s="6">
        <f t="shared" ca="1" si="36"/>
        <v>123.52054794520548</v>
      </c>
      <c r="F277" s="6">
        <f t="shared" ca="1" si="38"/>
        <v>123</v>
      </c>
      <c r="G277" s="6">
        <f t="shared" ca="1" si="39"/>
        <v>6</v>
      </c>
      <c r="H277" s="6"/>
      <c r="I277" s="6"/>
      <c r="J277" s="35" t="str">
        <f t="shared" si="44"/>
        <v/>
      </c>
      <c r="K277" s="35" t="str">
        <f t="shared" si="40"/>
        <v/>
      </c>
      <c r="L277" s="35" t="str">
        <f t="shared" si="41"/>
        <v/>
      </c>
      <c r="M277" s="36" t="str">
        <f>Profile!$B$14</f>
        <v>700101-1</v>
      </c>
      <c r="N277" s="37">
        <f t="shared" ca="1" si="37"/>
        <v>45085</v>
      </c>
      <c r="O277" s="20" t="str">
        <f t="shared" ca="1" si="42"/>
        <v>1482</v>
      </c>
      <c r="P277" s="20" t="str">
        <f t="shared" si="43"/>
        <v>0</v>
      </c>
      <c r="Q277" s="20" t="e">
        <f ca="1">ROUND(VLOOKUP($O277,age!$A$2:$M$479,2,FALSE),1)</f>
        <v>#N/A</v>
      </c>
      <c r="R277" s="20" t="e">
        <f ca="1">ROUND(VLOOKUP($O277,age!$A$2:$M$479,3,FALSE),1)</f>
        <v>#N/A</v>
      </c>
      <c r="S277" s="20" t="e">
        <f ca="1">ROUND(VLOOKUP($O277,age!$A$2:$M$479,4,FALSE),1)</f>
        <v>#N/A</v>
      </c>
      <c r="T277" s="20" t="e">
        <f ca="1">ROUND(VLOOKUP($O277,age!$A$2:$M$479,5,FALSE),1)</f>
        <v>#N/A</v>
      </c>
      <c r="U277" s="20" t="e">
        <f ca="1">ROUND(VLOOKUP($O277,age!$A$2:$M$479,6,FALSE),1)</f>
        <v>#N/A</v>
      </c>
      <c r="V277" s="20" t="e">
        <f ca="1">ROUND(VLOOKUP($O277,age!$A$2:$M$479,7,FALSE),1)</f>
        <v>#N/A</v>
      </c>
      <c r="W277" s="20" t="e">
        <f ca="1">ROUND(VLOOKUP($O277,age!$A$2:$M$479,8,FALSE),1)</f>
        <v>#N/A</v>
      </c>
      <c r="X277" s="20" t="e">
        <f ca="1">ROUND(VLOOKUP($O277,age!$A$2:$M$479,9,FALSE),1)</f>
        <v>#N/A</v>
      </c>
      <c r="Y277" s="20" t="e">
        <f ca="1">ROUND(VLOOKUP($O277,age!$A$2:$M$479,10,FALSE),1)</f>
        <v>#N/A</v>
      </c>
      <c r="Z277" s="20" t="e">
        <f ca="1">ROUND(VLOOKUP($O277,age!$A$2:$M$479,11,FALSE),1)</f>
        <v>#N/A</v>
      </c>
      <c r="AA277" s="20" t="e">
        <f ca="1">ROUND(VLOOKUP($O277,age!$A$2:$M$479,12,FALSE),1)</f>
        <v>#N/A</v>
      </c>
      <c r="AB277" s="20" t="e">
        <f ca="1">ROUND(VLOOKUP($O277,age!$A$2:$M$479,13,FALSE),1)</f>
        <v>#N/A</v>
      </c>
      <c r="AC277" s="20" t="e">
        <f>ROUND(VLOOKUP($P277,ht!$A$2:$H$423,2,FALSE),1)</f>
        <v>#N/A</v>
      </c>
      <c r="AD277" s="38" t="e">
        <f>ROUND(VLOOKUP($P277,ht!$A$2:$H$423,3,FALSE),1)</f>
        <v>#N/A</v>
      </c>
      <c r="AE277" s="20" t="e">
        <f>ROUND(VLOOKUP($P277,ht!$A$2:$H$423,4,FALSE),1)</f>
        <v>#N/A</v>
      </c>
      <c r="AF277" s="20" t="e">
        <f>ROUND(VLOOKUP($P277,ht!$A$2:$H$423,5,FALSE),1)</f>
        <v>#N/A</v>
      </c>
      <c r="AG277" s="20" t="e">
        <f>ROUND(VLOOKUP($P277,ht!$A$2:$H$423,6,FALSE),1)</f>
        <v>#N/A</v>
      </c>
      <c r="AH277" s="20" t="e">
        <f>ROUND(VLOOKUP($P277,ht!$A$2:$H$423,7,FALSE),1)</f>
        <v>#N/A</v>
      </c>
      <c r="AI277" s="20" t="e">
        <f>ROUND(VLOOKUP($P277,ht!$A$2:$H$423,8,FALSE),1)</f>
        <v>#N/A</v>
      </c>
    </row>
    <row r="278" spans="1:35" x14ac:dyDescent="0.75">
      <c r="A278" s="4"/>
      <c r="B278" s="5"/>
      <c r="C278" s="6"/>
      <c r="D278" s="16"/>
      <c r="E278" s="6">
        <f t="shared" ca="1" si="36"/>
        <v>123.52054794520548</v>
      </c>
      <c r="F278" s="6">
        <f t="shared" ca="1" si="38"/>
        <v>123</v>
      </c>
      <c r="G278" s="6">
        <f t="shared" ca="1" si="39"/>
        <v>6</v>
      </c>
      <c r="H278" s="6"/>
      <c r="I278" s="6"/>
      <c r="J278" s="35" t="str">
        <f t="shared" si="44"/>
        <v/>
      </c>
      <c r="K278" s="35" t="str">
        <f t="shared" si="40"/>
        <v/>
      </c>
      <c r="L278" s="35" t="str">
        <f t="shared" si="41"/>
        <v/>
      </c>
      <c r="M278" s="36" t="str">
        <f>Profile!$B$14</f>
        <v>700101-1</v>
      </c>
      <c r="N278" s="37">
        <f t="shared" ca="1" si="37"/>
        <v>45085</v>
      </c>
      <c r="O278" s="20" t="str">
        <f t="shared" ca="1" si="42"/>
        <v>1482</v>
      </c>
      <c r="P278" s="20" t="str">
        <f t="shared" si="43"/>
        <v>0</v>
      </c>
      <c r="Q278" s="20" t="e">
        <f ca="1">ROUND(VLOOKUP($O278,age!$A$2:$M$479,2,FALSE),1)</f>
        <v>#N/A</v>
      </c>
      <c r="R278" s="20" t="e">
        <f ca="1">ROUND(VLOOKUP($O278,age!$A$2:$M$479,3,FALSE),1)</f>
        <v>#N/A</v>
      </c>
      <c r="S278" s="20" t="e">
        <f ca="1">ROUND(VLOOKUP($O278,age!$A$2:$M$479,4,FALSE),1)</f>
        <v>#N/A</v>
      </c>
      <c r="T278" s="20" t="e">
        <f ca="1">ROUND(VLOOKUP($O278,age!$A$2:$M$479,5,FALSE),1)</f>
        <v>#N/A</v>
      </c>
      <c r="U278" s="20" t="e">
        <f ca="1">ROUND(VLOOKUP($O278,age!$A$2:$M$479,6,FALSE),1)</f>
        <v>#N/A</v>
      </c>
      <c r="V278" s="20" t="e">
        <f ca="1">ROUND(VLOOKUP($O278,age!$A$2:$M$479,7,FALSE),1)</f>
        <v>#N/A</v>
      </c>
      <c r="W278" s="20" t="e">
        <f ca="1">ROUND(VLOOKUP($O278,age!$A$2:$M$479,8,FALSE),1)</f>
        <v>#N/A</v>
      </c>
      <c r="X278" s="20" t="e">
        <f ca="1">ROUND(VLOOKUP($O278,age!$A$2:$M$479,9,FALSE),1)</f>
        <v>#N/A</v>
      </c>
      <c r="Y278" s="20" t="e">
        <f ca="1">ROUND(VLOOKUP($O278,age!$A$2:$M$479,10,FALSE),1)</f>
        <v>#N/A</v>
      </c>
      <c r="Z278" s="20" t="e">
        <f ca="1">ROUND(VLOOKUP($O278,age!$A$2:$M$479,11,FALSE),1)</f>
        <v>#N/A</v>
      </c>
      <c r="AA278" s="20" t="e">
        <f ca="1">ROUND(VLOOKUP($O278,age!$A$2:$M$479,12,FALSE),1)</f>
        <v>#N/A</v>
      </c>
      <c r="AB278" s="20" t="e">
        <f ca="1">ROUND(VLOOKUP($O278,age!$A$2:$M$479,13,FALSE),1)</f>
        <v>#N/A</v>
      </c>
      <c r="AC278" s="20" t="e">
        <f>ROUND(VLOOKUP($P278,ht!$A$2:$H$423,2,FALSE),1)</f>
        <v>#N/A</v>
      </c>
      <c r="AD278" s="38" t="e">
        <f>ROUND(VLOOKUP($P278,ht!$A$2:$H$423,3,FALSE),1)</f>
        <v>#N/A</v>
      </c>
      <c r="AE278" s="20" t="e">
        <f>ROUND(VLOOKUP($P278,ht!$A$2:$H$423,4,FALSE),1)</f>
        <v>#N/A</v>
      </c>
      <c r="AF278" s="20" t="e">
        <f>ROUND(VLOOKUP($P278,ht!$A$2:$H$423,5,FALSE),1)</f>
        <v>#N/A</v>
      </c>
      <c r="AG278" s="20" t="e">
        <f>ROUND(VLOOKUP($P278,ht!$A$2:$H$423,6,FALSE),1)</f>
        <v>#N/A</v>
      </c>
      <c r="AH278" s="20" t="e">
        <f>ROUND(VLOOKUP($P278,ht!$A$2:$H$423,7,FALSE),1)</f>
        <v>#N/A</v>
      </c>
      <c r="AI278" s="20" t="e">
        <f>ROUND(VLOOKUP($P278,ht!$A$2:$H$423,8,FALSE),1)</f>
        <v>#N/A</v>
      </c>
    </row>
    <row r="279" spans="1:35" x14ac:dyDescent="0.75">
      <c r="A279" s="4"/>
      <c r="B279" s="5"/>
      <c r="C279" s="6"/>
      <c r="D279" s="16"/>
      <c r="E279" s="6">
        <f t="shared" ca="1" si="36"/>
        <v>123.52054794520548</v>
      </c>
      <c r="F279" s="6">
        <f t="shared" ca="1" si="38"/>
        <v>123</v>
      </c>
      <c r="G279" s="6">
        <f t="shared" ca="1" si="39"/>
        <v>6</v>
      </c>
      <c r="H279" s="6"/>
      <c r="I279" s="6"/>
      <c r="J279" s="35" t="str">
        <f t="shared" si="44"/>
        <v/>
      </c>
      <c r="K279" s="35" t="str">
        <f t="shared" si="40"/>
        <v/>
      </c>
      <c r="L279" s="35" t="str">
        <f t="shared" si="41"/>
        <v/>
      </c>
      <c r="M279" s="36" t="str">
        <f>Profile!$B$14</f>
        <v>700101-1</v>
      </c>
      <c r="N279" s="37">
        <f t="shared" ca="1" si="37"/>
        <v>45085</v>
      </c>
      <c r="O279" s="20" t="str">
        <f t="shared" ca="1" si="42"/>
        <v>1482</v>
      </c>
      <c r="P279" s="20" t="str">
        <f t="shared" si="43"/>
        <v>0</v>
      </c>
      <c r="Q279" s="20" t="e">
        <f ca="1">ROUND(VLOOKUP($O279,age!$A$2:$M$479,2,FALSE),1)</f>
        <v>#N/A</v>
      </c>
      <c r="R279" s="20" t="e">
        <f ca="1">ROUND(VLOOKUP($O279,age!$A$2:$M$479,3,FALSE),1)</f>
        <v>#N/A</v>
      </c>
      <c r="S279" s="20" t="e">
        <f ca="1">ROUND(VLOOKUP($O279,age!$A$2:$M$479,4,FALSE),1)</f>
        <v>#N/A</v>
      </c>
      <c r="T279" s="20" t="e">
        <f ca="1">ROUND(VLOOKUP($O279,age!$A$2:$M$479,5,FALSE),1)</f>
        <v>#N/A</v>
      </c>
      <c r="U279" s="20" t="e">
        <f ca="1">ROUND(VLOOKUP($O279,age!$A$2:$M$479,6,FALSE),1)</f>
        <v>#N/A</v>
      </c>
      <c r="V279" s="20" t="e">
        <f ca="1">ROUND(VLOOKUP($O279,age!$A$2:$M$479,7,FALSE),1)</f>
        <v>#N/A</v>
      </c>
      <c r="W279" s="20" t="e">
        <f ca="1">ROUND(VLOOKUP($O279,age!$A$2:$M$479,8,FALSE),1)</f>
        <v>#N/A</v>
      </c>
      <c r="X279" s="20" t="e">
        <f ca="1">ROUND(VLOOKUP($O279,age!$A$2:$M$479,9,FALSE),1)</f>
        <v>#N/A</v>
      </c>
      <c r="Y279" s="20" t="e">
        <f ca="1">ROUND(VLOOKUP($O279,age!$A$2:$M$479,10,FALSE),1)</f>
        <v>#N/A</v>
      </c>
      <c r="Z279" s="20" t="e">
        <f ca="1">ROUND(VLOOKUP($O279,age!$A$2:$M$479,11,FALSE),1)</f>
        <v>#N/A</v>
      </c>
      <c r="AA279" s="20" t="e">
        <f ca="1">ROUND(VLOOKUP($O279,age!$A$2:$M$479,12,FALSE),1)</f>
        <v>#N/A</v>
      </c>
      <c r="AB279" s="20" t="e">
        <f ca="1">ROUND(VLOOKUP($O279,age!$A$2:$M$479,13,FALSE),1)</f>
        <v>#N/A</v>
      </c>
      <c r="AC279" s="20" t="e">
        <f>ROUND(VLOOKUP($P279,ht!$A$2:$H$423,2,FALSE),1)</f>
        <v>#N/A</v>
      </c>
      <c r="AD279" s="38" t="e">
        <f>ROUND(VLOOKUP($P279,ht!$A$2:$H$423,3,FALSE),1)</f>
        <v>#N/A</v>
      </c>
      <c r="AE279" s="20" t="e">
        <f>ROUND(VLOOKUP($P279,ht!$A$2:$H$423,4,FALSE),1)</f>
        <v>#N/A</v>
      </c>
      <c r="AF279" s="20" t="e">
        <f>ROUND(VLOOKUP($P279,ht!$A$2:$H$423,5,FALSE),1)</f>
        <v>#N/A</v>
      </c>
      <c r="AG279" s="20" t="e">
        <f>ROUND(VLOOKUP($P279,ht!$A$2:$H$423,6,FALSE),1)</f>
        <v>#N/A</v>
      </c>
      <c r="AH279" s="20" t="e">
        <f>ROUND(VLOOKUP($P279,ht!$A$2:$H$423,7,FALSE),1)</f>
        <v>#N/A</v>
      </c>
      <c r="AI279" s="20" t="e">
        <f>ROUND(VLOOKUP($P279,ht!$A$2:$H$423,8,FALSE),1)</f>
        <v>#N/A</v>
      </c>
    </row>
    <row r="280" spans="1:35" x14ac:dyDescent="0.75">
      <c r="A280" s="4"/>
      <c r="B280" s="5"/>
      <c r="C280" s="6"/>
      <c r="D280" s="16"/>
      <c r="E280" s="6">
        <f t="shared" ca="1" si="36"/>
        <v>123.52054794520548</v>
      </c>
      <c r="F280" s="6">
        <f t="shared" ca="1" si="38"/>
        <v>123</v>
      </c>
      <c r="G280" s="6">
        <f t="shared" ca="1" si="39"/>
        <v>6</v>
      </c>
      <c r="H280" s="6"/>
      <c r="I280" s="6"/>
      <c r="J280" s="35" t="str">
        <f t="shared" si="44"/>
        <v/>
      </c>
      <c r="K280" s="35" t="str">
        <f t="shared" si="40"/>
        <v/>
      </c>
      <c r="L280" s="35" t="str">
        <f t="shared" si="41"/>
        <v/>
      </c>
      <c r="M280" s="36" t="str">
        <f>Profile!$B$14</f>
        <v>700101-1</v>
      </c>
      <c r="N280" s="37">
        <f t="shared" ca="1" si="37"/>
        <v>45085</v>
      </c>
      <c r="O280" s="20" t="str">
        <f t="shared" ca="1" si="42"/>
        <v>1482</v>
      </c>
      <c r="P280" s="20" t="str">
        <f t="shared" si="43"/>
        <v>0</v>
      </c>
      <c r="Q280" s="20" t="e">
        <f ca="1">ROUND(VLOOKUP($O280,age!$A$2:$M$479,2,FALSE),1)</f>
        <v>#N/A</v>
      </c>
      <c r="R280" s="20" t="e">
        <f ca="1">ROUND(VLOOKUP($O280,age!$A$2:$M$479,3,FALSE),1)</f>
        <v>#N/A</v>
      </c>
      <c r="S280" s="20" t="e">
        <f ca="1">ROUND(VLOOKUP($O280,age!$A$2:$M$479,4,FALSE),1)</f>
        <v>#N/A</v>
      </c>
      <c r="T280" s="20" t="e">
        <f ca="1">ROUND(VLOOKUP($O280,age!$A$2:$M$479,5,FALSE),1)</f>
        <v>#N/A</v>
      </c>
      <c r="U280" s="20" t="e">
        <f ca="1">ROUND(VLOOKUP($O280,age!$A$2:$M$479,6,FALSE),1)</f>
        <v>#N/A</v>
      </c>
      <c r="V280" s="20" t="e">
        <f ca="1">ROUND(VLOOKUP($O280,age!$A$2:$M$479,7,FALSE),1)</f>
        <v>#N/A</v>
      </c>
      <c r="W280" s="20" t="e">
        <f ca="1">ROUND(VLOOKUP($O280,age!$A$2:$M$479,8,FALSE),1)</f>
        <v>#N/A</v>
      </c>
      <c r="X280" s="20" t="e">
        <f ca="1">ROUND(VLOOKUP($O280,age!$A$2:$M$479,9,FALSE),1)</f>
        <v>#N/A</v>
      </c>
      <c r="Y280" s="20" t="e">
        <f ca="1">ROUND(VLOOKUP($O280,age!$A$2:$M$479,10,FALSE),1)</f>
        <v>#N/A</v>
      </c>
      <c r="Z280" s="20" t="e">
        <f ca="1">ROUND(VLOOKUP($O280,age!$A$2:$M$479,11,FALSE),1)</f>
        <v>#N/A</v>
      </c>
      <c r="AA280" s="20" t="e">
        <f ca="1">ROUND(VLOOKUP($O280,age!$A$2:$M$479,12,FALSE),1)</f>
        <v>#N/A</v>
      </c>
      <c r="AB280" s="20" t="e">
        <f ca="1">ROUND(VLOOKUP($O280,age!$A$2:$M$479,13,FALSE),1)</f>
        <v>#N/A</v>
      </c>
      <c r="AC280" s="20" t="e">
        <f>ROUND(VLOOKUP($P280,ht!$A$2:$H$423,2,FALSE),1)</f>
        <v>#N/A</v>
      </c>
      <c r="AD280" s="38" t="e">
        <f>ROUND(VLOOKUP($P280,ht!$A$2:$H$423,3,FALSE),1)</f>
        <v>#N/A</v>
      </c>
      <c r="AE280" s="20" t="e">
        <f>ROUND(VLOOKUP($P280,ht!$A$2:$H$423,4,FALSE),1)</f>
        <v>#N/A</v>
      </c>
      <c r="AF280" s="20" t="e">
        <f>ROUND(VLOOKUP($P280,ht!$A$2:$H$423,5,FALSE),1)</f>
        <v>#N/A</v>
      </c>
      <c r="AG280" s="20" t="e">
        <f>ROUND(VLOOKUP($P280,ht!$A$2:$H$423,6,FALSE),1)</f>
        <v>#N/A</v>
      </c>
      <c r="AH280" s="20" t="e">
        <f>ROUND(VLOOKUP($P280,ht!$A$2:$H$423,7,FALSE),1)</f>
        <v>#N/A</v>
      </c>
      <c r="AI280" s="20" t="e">
        <f>ROUND(VLOOKUP($P280,ht!$A$2:$H$423,8,FALSE),1)</f>
        <v>#N/A</v>
      </c>
    </row>
    <row r="281" spans="1:35" x14ac:dyDescent="0.75">
      <c r="A281" s="4"/>
      <c r="B281" s="5"/>
      <c r="C281" s="6"/>
      <c r="D281" s="16"/>
      <c r="E281" s="6">
        <f t="shared" ca="1" si="36"/>
        <v>123.52054794520548</v>
      </c>
      <c r="F281" s="6">
        <f t="shared" ca="1" si="38"/>
        <v>123</v>
      </c>
      <c r="G281" s="6">
        <f t="shared" ca="1" si="39"/>
        <v>6</v>
      </c>
      <c r="H281" s="6"/>
      <c r="I281" s="6"/>
      <c r="J281" s="35" t="str">
        <f t="shared" si="44"/>
        <v/>
      </c>
      <c r="K281" s="35" t="str">
        <f t="shared" si="40"/>
        <v/>
      </c>
      <c r="L281" s="35" t="str">
        <f t="shared" si="41"/>
        <v/>
      </c>
      <c r="M281" s="36" t="str">
        <f>Profile!$B$14</f>
        <v>700101-1</v>
      </c>
      <c r="N281" s="37">
        <f t="shared" ca="1" si="37"/>
        <v>45085</v>
      </c>
      <c r="O281" s="20" t="str">
        <f t="shared" ca="1" si="42"/>
        <v>1482</v>
      </c>
      <c r="P281" s="20" t="str">
        <f t="shared" si="43"/>
        <v>0</v>
      </c>
      <c r="Q281" s="20" t="e">
        <f ca="1">ROUND(VLOOKUP($O281,age!$A$2:$M$479,2,FALSE),1)</f>
        <v>#N/A</v>
      </c>
      <c r="R281" s="20" t="e">
        <f ca="1">ROUND(VLOOKUP($O281,age!$A$2:$M$479,3,FALSE),1)</f>
        <v>#N/A</v>
      </c>
      <c r="S281" s="20" t="e">
        <f ca="1">ROUND(VLOOKUP($O281,age!$A$2:$M$479,4,FALSE),1)</f>
        <v>#N/A</v>
      </c>
      <c r="T281" s="20" t="e">
        <f ca="1">ROUND(VLOOKUP($O281,age!$A$2:$M$479,5,FALSE),1)</f>
        <v>#N/A</v>
      </c>
      <c r="U281" s="20" t="e">
        <f ca="1">ROUND(VLOOKUP($O281,age!$A$2:$M$479,6,FALSE),1)</f>
        <v>#N/A</v>
      </c>
      <c r="V281" s="20" t="e">
        <f ca="1">ROUND(VLOOKUP($O281,age!$A$2:$M$479,7,FALSE),1)</f>
        <v>#N/A</v>
      </c>
      <c r="W281" s="20" t="e">
        <f ca="1">ROUND(VLOOKUP($O281,age!$A$2:$M$479,8,FALSE),1)</f>
        <v>#N/A</v>
      </c>
      <c r="X281" s="20" t="e">
        <f ca="1">ROUND(VLOOKUP($O281,age!$A$2:$M$479,9,FALSE),1)</f>
        <v>#N/A</v>
      </c>
      <c r="Y281" s="20" t="e">
        <f ca="1">ROUND(VLOOKUP($O281,age!$A$2:$M$479,10,FALSE),1)</f>
        <v>#N/A</v>
      </c>
      <c r="Z281" s="20" t="e">
        <f ca="1">ROUND(VLOOKUP($O281,age!$A$2:$M$479,11,FALSE),1)</f>
        <v>#N/A</v>
      </c>
      <c r="AA281" s="20" t="e">
        <f ca="1">ROUND(VLOOKUP($O281,age!$A$2:$M$479,12,FALSE),1)</f>
        <v>#N/A</v>
      </c>
      <c r="AB281" s="20" t="e">
        <f ca="1">ROUND(VLOOKUP($O281,age!$A$2:$M$479,13,FALSE),1)</f>
        <v>#N/A</v>
      </c>
      <c r="AC281" s="20" t="e">
        <f>ROUND(VLOOKUP($P281,ht!$A$2:$H$423,2,FALSE),1)</f>
        <v>#N/A</v>
      </c>
      <c r="AD281" s="38" t="e">
        <f>ROUND(VLOOKUP($P281,ht!$A$2:$H$423,3,FALSE),1)</f>
        <v>#N/A</v>
      </c>
      <c r="AE281" s="20" t="e">
        <f>ROUND(VLOOKUP($P281,ht!$A$2:$H$423,4,FALSE),1)</f>
        <v>#N/A</v>
      </c>
      <c r="AF281" s="20" t="e">
        <f>ROUND(VLOOKUP($P281,ht!$A$2:$H$423,5,FALSE),1)</f>
        <v>#N/A</v>
      </c>
      <c r="AG281" s="20" t="e">
        <f>ROUND(VLOOKUP($P281,ht!$A$2:$H$423,6,FALSE),1)</f>
        <v>#N/A</v>
      </c>
      <c r="AH281" s="20" t="e">
        <f>ROUND(VLOOKUP($P281,ht!$A$2:$H$423,7,FALSE),1)</f>
        <v>#N/A</v>
      </c>
      <c r="AI281" s="20" t="e">
        <f>ROUND(VLOOKUP($P281,ht!$A$2:$H$423,8,FALSE),1)</f>
        <v>#N/A</v>
      </c>
    </row>
    <row r="282" spans="1:35" x14ac:dyDescent="0.75">
      <c r="A282" s="4"/>
      <c r="B282" s="5"/>
      <c r="C282" s="6"/>
      <c r="D282" s="16"/>
      <c r="E282" s="6">
        <f t="shared" ca="1" si="36"/>
        <v>123.52054794520548</v>
      </c>
      <c r="F282" s="6">
        <f t="shared" ca="1" si="38"/>
        <v>123</v>
      </c>
      <c r="G282" s="6">
        <f t="shared" ca="1" si="39"/>
        <v>6</v>
      </c>
      <c r="H282" s="6"/>
      <c r="I282" s="6"/>
      <c r="J282" s="35" t="str">
        <f t="shared" si="44"/>
        <v/>
      </c>
      <c r="K282" s="35" t="str">
        <f t="shared" si="40"/>
        <v/>
      </c>
      <c r="L282" s="35" t="str">
        <f t="shared" si="41"/>
        <v/>
      </c>
      <c r="M282" s="36" t="str">
        <f>Profile!$B$14</f>
        <v>700101-1</v>
      </c>
      <c r="N282" s="37">
        <f t="shared" ca="1" si="37"/>
        <v>45085</v>
      </c>
      <c r="O282" s="20" t="str">
        <f t="shared" ca="1" si="42"/>
        <v>1482</v>
      </c>
      <c r="P282" s="20" t="str">
        <f t="shared" si="43"/>
        <v>0</v>
      </c>
      <c r="Q282" s="20" t="e">
        <f ca="1">ROUND(VLOOKUP($O282,age!$A$2:$M$479,2,FALSE),1)</f>
        <v>#N/A</v>
      </c>
      <c r="R282" s="20" t="e">
        <f ca="1">ROUND(VLOOKUP($O282,age!$A$2:$M$479,3,FALSE),1)</f>
        <v>#N/A</v>
      </c>
      <c r="S282" s="20" t="e">
        <f ca="1">ROUND(VLOOKUP($O282,age!$A$2:$M$479,4,FALSE),1)</f>
        <v>#N/A</v>
      </c>
      <c r="T282" s="20" t="e">
        <f ca="1">ROUND(VLOOKUP($O282,age!$A$2:$M$479,5,FALSE),1)</f>
        <v>#N/A</v>
      </c>
      <c r="U282" s="20" t="e">
        <f ca="1">ROUND(VLOOKUP($O282,age!$A$2:$M$479,6,FALSE),1)</f>
        <v>#N/A</v>
      </c>
      <c r="V282" s="20" t="e">
        <f ca="1">ROUND(VLOOKUP($O282,age!$A$2:$M$479,7,FALSE),1)</f>
        <v>#N/A</v>
      </c>
      <c r="W282" s="20" t="e">
        <f ca="1">ROUND(VLOOKUP($O282,age!$A$2:$M$479,8,FALSE),1)</f>
        <v>#N/A</v>
      </c>
      <c r="X282" s="20" t="e">
        <f ca="1">ROUND(VLOOKUP($O282,age!$A$2:$M$479,9,FALSE),1)</f>
        <v>#N/A</v>
      </c>
      <c r="Y282" s="20" t="e">
        <f ca="1">ROUND(VLOOKUP($O282,age!$A$2:$M$479,10,FALSE),1)</f>
        <v>#N/A</v>
      </c>
      <c r="Z282" s="20" t="e">
        <f ca="1">ROUND(VLOOKUP($O282,age!$A$2:$M$479,11,FALSE),1)</f>
        <v>#N/A</v>
      </c>
      <c r="AA282" s="20" t="e">
        <f ca="1">ROUND(VLOOKUP($O282,age!$A$2:$M$479,12,FALSE),1)</f>
        <v>#N/A</v>
      </c>
      <c r="AB282" s="20" t="e">
        <f ca="1">ROUND(VLOOKUP($O282,age!$A$2:$M$479,13,FALSE),1)</f>
        <v>#N/A</v>
      </c>
      <c r="AC282" s="20" t="e">
        <f>ROUND(VLOOKUP($P282,ht!$A$2:$H$423,2,FALSE),1)</f>
        <v>#N/A</v>
      </c>
      <c r="AD282" s="38" t="e">
        <f>ROUND(VLOOKUP($P282,ht!$A$2:$H$423,3,FALSE),1)</f>
        <v>#N/A</v>
      </c>
      <c r="AE282" s="20" t="e">
        <f>ROUND(VLOOKUP($P282,ht!$A$2:$H$423,4,FALSE),1)</f>
        <v>#N/A</v>
      </c>
      <c r="AF282" s="20" t="e">
        <f>ROUND(VLOOKUP($P282,ht!$A$2:$H$423,5,FALSE),1)</f>
        <v>#N/A</v>
      </c>
      <c r="AG282" s="20" t="e">
        <f>ROUND(VLOOKUP($P282,ht!$A$2:$H$423,6,FALSE),1)</f>
        <v>#N/A</v>
      </c>
      <c r="AH282" s="20" t="e">
        <f>ROUND(VLOOKUP($P282,ht!$A$2:$H$423,7,FALSE),1)</f>
        <v>#N/A</v>
      </c>
      <c r="AI282" s="20" t="e">
        <f>ROUND(VLOOKUP($P282,ht!$A$2:$H$423,8,FALSE),1)</f>
        <v>#N/A</v>
      </c>
    </row>
    <row r="283" spans="1:35" x14ac:dyDescent="0.75">
      <c r="A283" s="4"/>
      <c r="B283" s="5"/>
      <c r="C283" s="6"/>
      <c r="D283" s="16"/>
      <c r="E283" s="6">
        <f t="shared" ca="1" si="36"/>
        <v>123.52054794520548</v>
      </c>
      <c r="F283" s="6">
        <f t="shared" ca="1" si="38"/>
        <v>123</v>
      </c>
      <c r="G283" s="6">
        <f t="shared" ca="1" si="39"/>
        <v>6</v>
      </c>
      <c r="H283" s="6"/>
      <c r="I283" s="6"/>
      <c r="J283" s="35" t="str">
        <f t="shared" si="44"/>
        <v/>
      </c>
      <c r="K283" s="35" t="str">
        <f t="shared" si="40"/>
        <v/>
      </c>
      <c r="L283" s="35" t="str">
        <f t="shared" si="41"/>
        <v/>
      </c>
      <c r="M283" s="36" t="str">
        <f>Profile!$B$14</f>
        <v>700101-1</v>
      </c>
      <c r="N283" s="37">
        <f t="shared" ca="1" si="37"/>
        <v>45085</v>
      </c>
      <c r="O283" s="20" t="str">
        <f t="shared" ca="1" si="42"/>
        <v>1482</v>
      </c>
      <c r="P283" s="20" t="str">
        <f t="shared" si="43"/>
        <v>0</v>
      </c>
      <c r="Q283" s="20" t="e">
        <f ca="1">ROUND(VLOOKUP($O283,age!$A$2:$M$479,2,FALSE),1)</f>
        <v>#N/A</v>
      </c>
      <c r="R283" s="20" t="e">
        <f ca="1">ROUND(VLOOKUP($O283,age!$A$2:$M$479,3,FALSE),1)</f>
        <v>#N/A</v>
      </c>
      <c r="S283" s="20" t="e">
        <f ca="1">ROUND(VLOOKUP($O283,age!$A$2:$M$479,4,FALSE),1)</f>
        <v>#N/A</v>
      </c>
      <c r="T283" s="20" t="e">
        <f ca="1">ROUND(VLOOKUP($O283,age!$A$2:$M$479,5,FALSE),1)</f>
        <v>#N/A</v>
      </c>
      <c r="U283" s="20" t="e">
        <f ca="1">ROUND(VLOOKUP($O283,age!$A$2:$M$479,6,FALSE),1)</f>
        <v>#N/A</v>
      </c>
      <c r="V283" s="20" t="e">
        <f ca="1">ROUND(VLOOKUP($O283,age!$A$2:$M$479,7,FALSE),1)</f>
        <v>#N/A</v>
      </c>
      <c r="W283" s="20" t="e">
        <f ca="1">ROUND(VLOOKUP($O283,age!$A$2:$M$479,8,FALSE),1)</f>
        <v>#N/A</v>
      </c>
      <c r="X283" s="20" t="e">
        <f ca="1">ROUND(VLOOKUP($O283,age!$A$2:$M$479,9,FALSE),1)</f>
        <v>#N/A</v>
      </c>
      <c r="Y283" s="20" t="e">
        <f ca="1">ROUND(VLOOKUP($O283,age!$A$2:$M$479,10,FALSE),1)</f>
        <v>#N/A</v>
      </c>
      <c r="Z283" s="20" t="e">
        <f ca="1">ROUND(VLOOKUP($O283,age!$A$2:$M$479,11,FALSE),1)</f>
        <v>#N/A</v>
      </c>
      <c r="AA283" s="20" t="e">
        <f ca="1">ROUND(VLOOKUP($O283,age!$A$2:$M$479,12,FALSE),1)</f>
        <v>#N/A</v>
      </c>
      <c r="AB283" s="20" t="e">
        <f ca="1">ROUND(VLOOKUP($O283,age!$A$2:$M$479,13,FALSE),1)</f>
        <v>#N/A</v>
      </c>
      <c r="AC283" s="20" t="e">
        <f>ROUND(VLOOKUP($P283,ht!$A$2:$H$423,2,FALSE),1)</f>
        <v>#N/A</v>
      </c>
      <c r="AD283" s="38" t="e">
        <f>ROUND(VLOOKUP($P283,ht!$A$2:$H$423,3,FALSE),1)</f>
        <v>#N/A</v>
      </c>
      <c r="AE283" s="20" t="e">
        <f>ROUND(VLOOKUP($P283,ht!$A$2:$H$423,4,FALSE),1)</f>
        <v>#N/A</v>
      </c>
      <c r="AF283" s="20" t="e">
        <f>ROUND(VLOOKUP($P283,ht!$A$2:$H$423,5,FALSE),1)</f>
        <v>#N/A</v>
      </c>
      <c r="AG283" s="20" t="e">
        <f>ROUND(VLOOKUP($P283,ht!$A$2:$H$423,6,FALSE),1)</f>
        <v>#N/A</v>
      </c>
      <c r="AH283" s="20" t="e">
        <f>ROUND(VLOOKUP($P283,ht!$A$2:$H$423,7,FALSE),1)</f>
        <v>#N/A</v>
      </c>
      <c r="AI283" s="20" t="e">
        <f>ROUND(VLOOKUP($P283,ht!$A$2:$H$423,8,FALSE),1)</f>
        <v>#N/A</v>
      </c>
    </row>
    <row r="284" spans="1:35" x14ac:dyDescent="0.75">
      <c r="A284" s="4"/>
      <c r="B284" s="5"/>
      <c r="C284" s="6"/>
      <c r="D284" s="16"/>
      <c r="E284" s="6">
        <f t="shared" ca="1" si="36"/>
        <v>123.52054794520548</v>
      </c>
      <c r="F284" s="6">
        <f t="shared" ca="1" si="38"/>
        <v>123</v>
      </c>
      <c r="G284" s="6">
        <f t="shared" ca="1" si="39"/>
        <v>6</v>
      </c>
      <c r="H284" s="6"/>
      <c r="I284" s="6"/>
      <c r="J284" s="35" t="str">
        <f t="shared" si="44"/>
        <v/>
      </c>
      <c r="K284" s="35" t="str">
        <f t="shared" si="40"/>
        <v/>
      </c>
      <c r="L284" s="35" t="str">
        <f t="shared" si="41"/>
        <v/>
      </c>
      <c r="M284" s="36" t="str">
        <f>Profile!$B$14</f>
        <v>700101-1</v>
      </c>
      <c r="N284" s="37">
        <f t="shared" ca="1" si="37"/>
        <v>45085</v>
      </c>
      <c r="O284" s="20" t="str">
        <f t="shared" ca="1" si="42"/>
        <v>1482</v>
      </c>
      <c r="P284" s="20" t="str">
        <f t="shared" si="43"/>
        <v>0</v>
      </c>
      <c r="Q284" s="20" t="e">
        <f ca="1">ROUND(VLOOKUP($O284,age!$A$2:$M$479,2,FALSE),1)</f>
        <v>#N/A</v>
      </c>
      <c r="R284" s="20" t="e">
        <f ca="1">ROUND(VLOOKUP($O284,age!$A$2:$M$479,3,FALSE),1)</f>
        <v>#N/A</v>
      </c>
      <c r="S284" s="20" t="e">
        <f ca="1">ROUND(VLOOKUP($O284,age!$A$2:$M$479,4,FALSE),1)</f>
        <v>#N/A</v>
      </c>
      <c r="T284" s="20" t="e">
        <f ca="1">ROUND(VLOOKUP($O284,age!$A$2:$M$479,5,FALSE),1)</f>
        <v>#N/A</v>
      </c>
      <c r="U284" s="20" t="e">
        <f ca="1">ROUND(VLOOKUP($O284,age!$A$2:$M$479,6,FALSE),1)</f>
        <v>#N/A</v>
      </c>
      <c r="V284" s="20" t="e">
        <f ca="1">ROUND(VLOOKUP($O284,age!$A$2:$M$479,7,FALSE),1)</f>
        <v>#N/A</v>
      </c>
      <c r="W284" s="20" t="e">
        <f ca="1">ROUND(VLOOKUP($O284,age!$A$2:$M$479,8,FALSE),1)</f>
        <v>#N/A</v>
      </c>
      <c r="X284" s="20" t="e">
        <f ca="1">ROUND(VLOOKUP($O284,age!$A$2:$M$479,9,FALSE),1)</f>
        <v>#N/A</v>
      </c>
      <c r="Y284" s="20" t="e">
        <f ca="1">ROUND(VLOOKUP($O284,age!$A$2:$M$479,10,FALSE),1)</f>
        <v>#N/A</v>
      </c>
      <c r="Z284" s="20" t="e">
        <f ca="1">ROUND(VLOOKUP($O284,age!$A$2:$M$479,11,FALSE),1)</f>
        <v>#N/A</v>
      </c>
      <c r="AA284" s="20" t="e">
        <f ca="1">ROUND(VLOOKUP($O284,age!$A$2:$M$479,12,FALSE),1)</f>
        <v>#N/A</v>
      </c>
      <c r="AB284" s="20" t="e">
        <f ca="1">ROUND(VLOOKUP($O284,age!$A$2:$M$479,13,FALSE),1)</f>
        <v>#N/A</v>
      </c>
      <c r="AC284" s="20" t="e">
        <f>ROUND(VLOOKUP($P284,ht!$A$2:$H$423,2,FALSE),1)</f>
        <v>#N/A</v>
      </c>
      <c r="AD284" s="38" t="e">
        <f>ROUND(VLOOKUP($P284,ht!$A$2:$H$423,3,FALSE),1)</f>
        <v>#N/A</v>
      </c>
      <c r="AE284" s="20" t="e">
        <f>ROUND(VLOOKUP($P284,ht!$A$2:$H$423,4,FALSE),1)</f>
        <v>#N/A</v>
      </c>
      <c r="AF284" s="20" t="e">
        <f>ROUND(VLOOKUP($P284,ht!$A$2:$H$423,5,FALSE),1)</f>
        <v>#N/A</v>
      </c>
      <c r="AG284" s="20" t="e">
        <f>ROUND(VLOOKUP($P284,ht!$A$2:$H$423,6,FALSE),1)</f>
        <v>#N/A</v>
      </c>
      <c r="AH284" s="20" t="e">
        <f>ROUND(VLOOKUP($P284,ht!$A$2:$H$423,7,FALSE),1)</f>
        <v>#N/A</v>
      </c>
      <c r="AI284" s="20" t="e">
        <f>ROUND(VLOOKUP($P284,ht!$A$2:$H$423,8,FALSE),1)</f>
        <v>#N/A</v>
      </c>
    </row>
    <row r="285" spans="1:35" x14ac:dyDescent="0.75">
      <c r="A285" s="4"/>
      <c r="B285" s="5"/>
      <c r="C285" s="6"/>
      <c r="D285" s="16"/>
      <c r="E285" s="6">
        <f t="shared" ca="1" si="36"/>
        <v>123.52054794520548</v>
      </c>
      <c r="F285" s="6">
        <f t="shared" ca="1" si="38"/>
        <v>123</v>
      </c>
      <c r="G285" s="6">
        <f t="shared" ca="1" si="39"/>
        <v>6</v>
      </c>
      <c r="H285" s="6"/>
      <c r="I285" s="6"/>
      <c r="J285" s="35" t="str">
        <f t="shared" si="44"/>
        <v/>
      </c>
      <c r="K285" s="35" t="str">
        <f t="shared" si="40"/>
        <v/>
      </c>
      <c r="L285" s="35" t="str">
        <f t="shared" si="41"/>
        <v/>
      </c>
      <c r="M285" s="36" t="str">
        <f>Profile!$B$14</f>
        <v>700101-1</v>
      </c>
      <c r="N285" s="37">
        <f t="shared" ca="1" si="37"/>
        <v>45085</v>
      </c>
      <c r="O285" s="20" t="str">
        <f t="shared" ca="1" si="42"/>
        <v>1482</v>
      </c>
      <c r="P285" s="20" t="str">
        <f t="shared" si="43"/>
        <v>0</v>
      </c>
      <c r="Q285" s="20" t="e">
        <f ca="1">ROUND(VLOOKUP($O285,age!$A$2:$M$479,2,FALSE),1)</f>
        <v>#N/A</v>
      </c>
      <c r="R285" s="20" t="e">
        <f ca="1">ROUND(VLOOKUP($O285,age!$A$2:$M$479,3,FALSE),1)</f>
        <v>#N/A</v>
      </c>
      <c r="S285" s="20" t="e">
        <f ca="1">ROUND(VLOOKUP($O285,age!$A$2:$M$479,4,FALSE),1)</f>
        <v>#N/A</v>
      </c>
      <c r="T285" s="20" t="e">
        <f ca="1">ROUND(VLOOKUP($O285,age!$A$2:$M$479,5,FALSE),1)</f>
        <v>#N/A</v>
      </c>
      <c r="U285" s="20" t="e">
        <f ca="1">ROUND(VLOOKUP($O285,age!$A$2:$M$479,6,FALSE),1)</f>
        <v>#N/A</v>
      </c>
      <c r="V285" s="20" t="e">
        <f ca="1">ROUND(VLOOKUP($O285,age!$A$2:$M$479,7,FALSE),1)</f>
        <v>#N/A</v>
      </c>
      <c r="W285" s="20" t="e">
        <f ca="1">ROUND(VLOOKUP($O285,age!$A$2:$M$479,8,FALSE),1)</f>
        <v>#N/A</v>
      </c>
      <c r="X285" s="20" t="e">
        <f ca="1">ROUND(VLOOKUP($O285,age!$A$2:$M$479,9,FALSE),1)</f>
        <v>#N/A</v>
      </c>
      <c r="Y285" s="20" t="e">
        <f ca="1">ROUND(VLOOKUP($O285,age!$A$2:$M$479,10,FALSE),1)</f>
        <v>#N/A</v>
      </c>
      <c r="Z285" s="20" t="e">
        <f ca="1">ROUND(VLOOKUP($O285,age!$A$2:$M$479,11,FALSE),1)</f>
        <v>#N/A</v>
      </c>
      <c r="AA285" s="20" t="e">
        <f ca="1">ROUND(VLOOKUP($O285,age!$A$2:$M$479,12,FALSE),1)</f>
        <v>#N/A</v>
      </c>
      <c r="AB285" s="20" t="e">
        <f ca="1">ROUND(VLOOKUP($O285,age!$A$2:$M$479,13,FALSE),1)</f>
        <v>#N/A</v>
      </c>
      <c r="AC285" s="20" t="e">
        <f>ROUND(VLOOKUP($P285,ht!$A$2:$H$423,2,FALSE),1)</f>
        <v>#N/A</v>
      </c>
      <c r="AD285" s="38" t="e">
        <f>ROUND(VLOOKUP($P285,ht!$A$2:$H$423,3,FALSE),1)</f>
        <v>#N/A</v>
      </c>
      <c r="AE285" s="20" t="e">
        <f>ROUND(VLOOKUP($P285,ht!$A$2:$H$423,4,FALSE),1)</f>
        <v>#N/A</v>
      </c>
      <c r="AF285" s="20" t="e">
        <f>ROUND(VLOOKUP($P285,ht!$A$2:$H$423,5,FALSE),1)</f>
        <v>#N/A</v>
      </c>
      <c r="AG285" s="20" t="e">
        <f>ROUND(VLOOKUP($P285,ht!$A$2:$H$423,6,FALSE),1)</f>
        <v>#N/A</v>
      </c>
      <c r="AH285" s="20" t="e">
        <f>ROUND(VLOOKUP($P285,ht!$A$2:$H$423,7,FALSE),1)</f>
        <v>#N/A</v>
      </c>
      <c r="AI285" s="20" t="e">
        <f>ROUND(VLOOKUP($P285,ht!$A$2:$H$423,8,FALSE),1)</f>
        <v>#N/A</v>
      </c>
    </row>
    <row r="286" spans="1:35" x14ac:dyDescent="0.75">
      <c r="A286" s="4"/>
      <c r="B286" s="5"/>
      <c r="C286" s="6"/>
      <c r="D286" s="16"/>
      <c r="E286" s="6">
        <f t="shared" ca="1" si="36"/>
        <v>123.52054794520548</v>
      </c>
      <c r="F286" s="6">
        <f t="shared" ca="1" si="38"/>
        <v>123</v>
      </c>
      <c r="G286" s="6">
        <f t="shared" ca="1" si="39"/>
        <v>6</v>
      </c>
      <c r="H286" s="6"/>
      <c r="I286" s="6"/>
      <c r="J286" s="35" t="str">
        <f t="shared" si="44"/>
        <v/>
      </c>
      <c r="K286" s="35" t="str">
        <f t="shared" si="40"/>
        <v/>
      </c>
      <c r="L286" s="35" t="str">
        <f t="shared" si="41"/>
        <v/>
      </c>
      <c r="M286" s="36" t="str">
        <f>Profile!$B$14</f>
        <v>700101-1</v>
      </c>
      <c r="N286" s="37">
        <f t="shared" ca="1" si="37"/>
        <v>45085</v>
      </c>
      <c r="O286" s="20" t="str">
        <f t="shared" ca="1" si="42"/>
        <v>1482</v>
      </c>
      <c r="P286" s="20" t="str">
        <f t="shared" si="43"/>
        <v>0</v>
      </c>
      <c r="Q286" s="20" t="e">
        <f ca="1">ROUND(VLOOKUP($O286,age!$A$2:$M$479,2,FALSE),1)</f>
        <v>#N/A</v>
      </c>
      <c r="R286" s="20" t="e">
        <f ca="1">ROUND(VLOOKUP($O286,age!$A$2:$M$479,3,FALSE),1)</f>
        <v>#N/A</v>
      </c>
      <c r="S286" s="20" t="e">
        <f ca="1">ROUND(VLOOKUP($O286,age!$A$2:$M$479,4,FALSE),1)</f>
        <v>#N/A</v>
      </c>
      <c r="T286" s="20" t="e">
        <f ca="1">ROUND(VLOOKUP($O286,age!$A$2:$M$479,5,FALSE),1)</f>
        <v>#N/A</v>
      </c>
      <c r="U286" s="20" t="e">
        <f ca="1">ROUND(VLOOKUP($O286,age!$A$2:$M$479,6,FALSE),1)</f>
        <v>#N/A</v>
      </c>
      <c r="V286" s="20" t="e">
        <f ca="1">ROUND(VLOOKUP($O286,age!$A$2:$M$479,7,FALSE),1)</f>
        <v>#N/A</v>
      </c>
      <c r="W286" s="20" t="e">
        <f ca="1">ROUND(VLOOKUP($O286,age!$A$2:$M$479,8,FALSE),1)</f>
        <v>#N/A</v>
      </c>
      <c r="X286" s="20" t="e">
        <f ca="1">ROUND(VLOOKUP($O286,age!$A$2:$M$479,9,FALSE),1)</f>
        <v>#N/A</v>
      </c>
      <c r="Y286" s="20" t="e">
        <f ca="1">ROUND(VLOOKUP($O286,age!$A$2:$M$479,10,FALSE),1)</f>
        <v>#N/A</v>
      </c>
      <c r="Z286" s="20" t="e">
        <f ca="1">ROUND(VLOOKUP($O286,age!$A$2:$M$479,11,FALSE),1)</f>
        <v>#N/A</v>
      </c>
      <c r="AA286" s="20" t="e">
        <f ca="1">ROUND(VLOOKUP($O286,age!$A$2:$M$479,12,FALSE),1)</f>
        <v>#N/A</v>
      </c>
      <c r="AB286" s="20" t="e">
        <f ca="1">ROUND(VLOOKUP($O286,age!$A$2:$M$479,13,FALSE),1)</f>
        <v>#N/A</v>
      </c>
      <c r="AC286" s="20" t="e">
        <f>ROUND(VLOOKUP($P286,ht!$A$2:$H$423,2,FALSE),1)</f>
        <v>#N/A</v>
      </c>
      <c r="AD286" s="38" t="e">
        <f>ROUND(VLOOKUP($P286,ht!$A$2:$H$423,3,FALSE),1)</f>
        <v>#N/A</v>
      </c>
      <c r="AE286" s="20" t="e">
        <f>ROUND(VLOOKUP($P286,ht!$A$2:$H$423,4,FALSE),1)</f>
        <v>#N/A</v>
      </c>
      <c r="AF286" s="20" t="e">
        <f>ROUND(VLOOKUP($P286,ht!$A$2:$H$423,5,FALSE),1)</f>
        <v>#N/A</v>
      </c>
      <c r="AG286" s="20" t="e">
        <f>ROUND(VLOOKUP($P286,ht!$A$2:$H$423,6,FALSE),1)</f>
        <v>#N/A</v>
      </c>
      <c r="AH286" s="20" t="e">
        <f>ROUND(VLOOKUP($P286,ht!$A$2:$H$423,7,FALSE),1)</f>
        <v>#N/A</v>
      </c>
      <c r="AI286" s="20" t="e">
        <f>ROUND(VLOOKUP($P286,ht!$A$2:$H$423,8,FALSE),1)</f>
        <v>#N/A</v>
      </c>
    </row>
    <row r="287" spans="1:35" x14ac:dyDescent="0.75">
      <c r="A287" s="4"/>
      <c r="B287" s="5"/>
      <c r="C287" s="6"/>
      <c r="D287" s="16"/>
      <c r="E287" s="6">
        <f t="shared" ca="1" si="36"/>
        <v>123.52054794520548</v>
      </c>
      <c r="F287" s="6">
        <f t="shared" ca="1" si="38"/>
        <v>123</v>
      </c>
      <c r="G287" s="6">
        <f t="shared" ca="1" si="39"/>
        <v>6</v>
      </c>
      <c r="H287" s="6"/>
      <c r="I287" s="6"/>
      <c r="J287" s="35" t="str">
        <f t="shared" si="44"/>
        <v/>
      </c>
      <c r="K287" s="35" t="str">
        <f t="shared" si="40"/>
        <v/>
      </c>
      <c r="L287" s="35" t="str">
        <f t="shared" si="41"/>
        <v/>
      </c>
      <c r="M287" s="36" t="str">
        <f>Profile!$B$14</f>
        <v>700101-1</v>
      </c>
      <c r="N287" s="37">
        <f t="shared" ca="1" si="37"/>
        <v>45085</v>
      </c>
      <c r="O287" s="20" t="str">
        <f t="shared" ca="1" si="42"/>
        <v>1482</v>
      </c>
      <c r="P287" s="20" t="str">
        <f t="shared" si="43"/>
        <v>0</v>
      </c>
      <c r="Q287" s="20" t="e">
        <f ca="1">ROUND(VLOOKUP($O287,age!$A$2:$M$479,2,FALSE),1)</f>
        <v>#N/A</v>
      </c>
      <c r="R287" s="20" t="e">
        <f ca="1">ROUND(VLOOKUP($O287,age!$A$2:$M$479,3,FALSE),1)</f>
        <v>#N/A</v>
      </c>
      <c r="S287" s="20" t="e">
        <f ca="1">ROUND(VLOOKUP($O287,age!$A$2:$M$479,4,FALSE),1)</f>
        <v>#N/A</v>
      </c>
      <c r="T287" s="20" t="e">
        <f ca="1">ROUND(VLOOKUP($O287,age!$A$2:$M$479,5,FALSE),1)</f>
        <v>#N/A</v>
      </c>
      <c r="U287" s="20" t="e">
        <f ca="1">ROUND(VLOOKUP($O287,age!$A$2:$M$479,6,FALSE),1)</f>
        <v>#N/A</v>
      </c>
      <c r="V287" s="20" t="e">
        <f ca="1">ROUND(VLOOKUP($O287,age!$A$2:$M$479,7,FALSE),1)</f>
        <v>#N/A</v>
      </c>
      <c r="W287" s="20" t="e">
        <f ca="1">ROUND(VLOOKUP($O287,age!$A$2:$M$479,8,FALSE),1)</f>
        <v>#N/A</v>
      </c>
      <c r="X287" s="20" t="e">
        <f ca="1">ROUND(VLOOKUP($O287,age!$A$2:$M$479,9,FALSE),1)</f>
        <v>#N/A</v>
      </c>
      <c r="Y287" s="20" t="e">
        <f ca="1">ROUND(VLOOKUP($O287,age!$A$2:$M$479,10,FALSE),1)</f>
        <v>#N/A</v>
      </c>
      <c r="Z287" s="20" t="e">
        <f ca="1">ROUND(VLOOKUP($O287,age!$A$2:$M$479,11,FALSE),1)</f>
        <v>#N/A</v>
      </c>
      <c r="AA287" s="20" t="e">
        <f ca="1">ROUND(VLOOKUP($O287,age!$A$2:$M$479,12,FALSE),1)</f>
        <v>#N/A</v>
      </c>
      <c r="AB287" s="20" t="e">
        <f ca="1">ROUND(VLOOKUP($O287,age!$A$2:$M$479,13,FALSE),1)</f>
        <v>#N/A</v>
      </c>
      <c r="AC287" s="20" t="e">
        <f>ROUND(VLOOKUP($P287,ht!$A$2:$H$423,2,FALSE),1)</f>
        <v>#N/A</v>
      </c>
      <c r="AD287" s="38" t="e">
        <f>ROUND(VLOOKUP($P287,ht!$A$2:$H$423,3,FALSE),1)</f>
        <v>#N/A</v>
      </c>
      <c r="AE287" s="20" t="e">
        <f>ROUND(VLOOKUP($P287,ht!$A$2:$H$423,4,FALSE),1)</f>
        <v>#N/A</v>
      </c>
      <c r="AF287" s="20" t="e">
        <f>ROUND(VLOOKUP($P287,ht!$A$2:$H$423,5,FALSE),1)</f>
        <v>#N/A</v>
      </c>
      <c r="AG287" s="20" t="e">
        <f>ROUND(VLOOKUP($P287,ht!$A$2:$H$423,6,FALSE),1)</f>
        <v>#N/A</v>
      </c>
      <c r="AH287" s="20" t="e">
        <f>ROUND(VLOOKUP($P287,ht!$A$2:$H$423,7,FALSE),1)</f>
        <v>#N/A</v>
      </c>
      <c r="AI287" s="20" t="e">
        <f>ROUND(VLOOKUP($P287,ht!$A$2:$H$423,8,FALSE),1)</f>
        <v>#N/A</v>
      </c>
    </row>
    <row r="288" spans="1:35" x14ac:dyDescent="0.75">
      <c r="A288" s="4"/>
      <c r="B288" s="5"/>
      <c r="C288" s="6"/>
      <c r="D288" s="16"/>
      <c r="E288" s="6">
        <f t="shared" ca="1" si="36"/>
        <v>123.52054794520548</v>
      </c>
      <c r="F288" s="6">
        <f t="shared" ca="1" si="38"/>
        <v>123</v>
      </c>
      <c r="G288" s="6">
        <f t="shared" ca="1" si="39"/>
        <v>6</v>
      </c>
      <c r="H288" s="6"/>
      <c r="I288" s="6"/>
      <c r="J288" s="35" t="str">
        <f t="shared" si="44"/>
        <v/>
      </c>
      <c r="K288" s="35" t="str">
        <f t="shared" si="40"/>
        <v/>
      </c>
      <c r="L288" s="35" t="str">
        <f t="shared" si="41"/>
        <v/>
      </c>
      <c r="M288" s="36" t="str">
        <f>Profile!$B$14</f>
        <v>700101-1</v>
      </c>
      <c r="N288" s="37">
        <f t="shared" ca="1" si="37"/>
        <v>45085</v>
      </c>
      <c r="O288" s="20" t="str">
        <f t="shared" ca="1" si="42"/>
        <v>1482</v>
      </c>
      <c r="P288" s="20" t="str">
        <f t="shared" si="43"/>
        <v>0</v>
      </c>
      <c r="Q288" s="20" t="e">
        <f ca="1">ROUND(VLOOKUP($O288,age!$A$2:$M$479,2,FALSE),1)</f>
        <v>#N/A</v>
      </c>
      <c r="R288" s="20" t="e">
        <f ca="1">ROUND(VLOOKUP($O288,age!$A$2:$M$479,3,FALSE),1)</f>
        <v>#N/A</v>
      </c>
      <c r="S288" s="20" t="e">
        <f ca="1">ROUND(VLOOKUP($O288,age!$A$2:$M$479,4,FALSE),1)</f>
        <v>#N/A</v>
      </c>
      <c r="T288" s="20" t="e">
        <f ca="1">ROUND(VLOOKUP($O288,age!$A$2:$M$479,5,FALSE),1)</f>
        <v>#N/A</v>
      </c>
      <c r="U288" s="20" t="e">
        <f ca="1">ROUND(VLOOKUP($O288,age!$A$2:$M$479,6,FALSE),1)</f>
        <v>#N/A</v>
      </c>
      <c r="V288" s="20" t="e">
        <f ca="1">ROUND(VLOOKUP($O288,age!$A$2:$M$479,7,FALSE),1)</f>
        <v>#N/A</v>
      </c>
      <c r="W288" s="20" t="e">
        <f ca="1">ROUND(VLOOKUP($O288,age!$A$2:$M$479,8,FALSE),1)</f>
        <v>#N/A</v>
      </c>
      <c r="X288" s="20" t="e">
        <f ca="1">ROUND(VLOOKUP($O288,age!$A$2:$M$479,9,FALSE),1)</f>
        <v>#N/A</v>
      </c>
      <c r="Y288" s="20" t="e">
        <f ca="1">ROUND(VLOOKUP($O288,age!$A$2:$M$479,10,FALSE),1)</f>
        <v>#N/A</v>
      </c>
      <c r="Z288" s="20" t="e">
        <f ca="1">ROUND(VLOOKUP($O288,age!$A$2:$M$479,11,FALSE),1)</f>
        <v>#N/A</v>
      </c>
      <c r="AA288" s="20" t="e">
        <f ca="1">ROUND(VLOOKUP($O288,age!$A$2:$M$479,12,FALSE),1)</f>
        <v>#N/A</v>
      </c>
      <c r="AB288" s="20" t="e">
        <f ca="1">ROUND(VLOOKUP($O288,age!$A$2:$M$479,13,FALSE),1)</f>
        <v>#N/A</v>
      </c>
      <c r="AC288" s="20" t="e">
        <f>ROUND(VLOOKUP($P288,ht!$A$2:$H$423,2,FALSE),1)</f>
        <v>#N/A</v>
      </c>
      <c r="AD288" s="38" t="e">
        <f>ROUND(VLOOKUP($P288,ht!$A$2:$H$423,3,FALSE),1)</f>
        <v>#N/A</v>
      </c>
      <c r="AE288" s="20" t="e">
        <f>ROUND(VLOOKUP($P288,ht!$A$2:$H$423,4,FALSE),1)</f>
        <v>#N/A</v>
      </c>
      <c r="AF288" s="20" t="e">
        <f>ROUND(VLOOKUP($P288,ht!$A$2:$H$423,5,FALSE),1)</f>
        <v>#N/A</v>
      </c>
      <c r="AG288" s="20" t="e">
        <f>ROUND(VLOOKUP($P288,ht!$A$2:$H$423,6,FALSE),1)</f>
        <v>#N/A</v>
      </c>
      <c r="AH288" s="20" t="e">
        <f>ROUND(VLOOKUP($P288,ht!$A$2:$H$423,7,FALSE),1)</f>
        <v>#N/A</v>
      </c>
      <c r="AI288" s="20" t="e">
        <f>ROUND(VLOOKUP($P288,ht!$A$2:$H$423,8,FALSE),1)</f>
        <v>#N/A</v>
      </c>
    </row>
    <row r="289" spans="1:35" x14ac:dyDescent="0.75">
      <c r="A289" s="4"/>
      <c r="B289" s="5"/>
      <c r="C289" s="6"/>
      <c r="D289" s="16"/>
      <c r="E289" s="6">
        <f t="shared" ca="1" si="36"/>
        <v>123.52054794520548</v>
      </c>
      <c r="F289" s="6">
        <f t="shared" ca="1" si="38"/>
        <v>123</v>
      </c>
      <c r="G289" s="6">
        <f t="shared" ca="1" si="39"/>
        <v>6</v>
      </c>
      <c r="H289" s="6"/>
      <c r="I289" s="6"/>
      <c r="J289" s="35" t="str">
        <f t="shared" si="44"/>
        <v/>
      </c>
      <c r="K289" s="35" t="str">
        <f t="shared" si="40"/>
        <v/>
      </c>
      <c r="L289" s="35" t="str">
        <f t="shared" si="41"/>
        <v/>
      </c>
      <c r="M289" s="36" t="str">
        <f>Profile!$B$14</f>
        <v>700101-1</v>
      </c>
      <c r="N289" s="37">
        <f t="shared" ca="1" si="37"/>
        <v>45085</v>
      </c>
      <c r="O289" s="20" t="str">
        <f t="shared" ca="1" si="42"/>
        <v>1482</v>
      </c>
      <c r="P289" s="20" t="str">
        <f t="shared" si="43"/>
        <v>0</v>
      </c>
      <c r="Q289" s="20" t="e">
        <f ca="1">ROUND(VLOOKUP($O289,age!$A$2:$M$479,2,FALSE),1)</f>
        <v>#N/A</v>
      </c>
      <c r="R289" s="20" t="e">
        <f ca="1">ROUND(VLOOKUP($O289,age!$A$2:$M$479,3,FALSE),1)</f>
        <v>#N/A</v>
      </c>
      <c r="S289" s="20" t="e">
        <f ca="1">ROUND(VLOOKUP($O289,age!$A$2:$M$479,4,FALSE),1)</f>
        <v>#N/A</v>
      </c>
      <c r="T289" s="20" t="e">
        <f ca="1">ROUND(VLOOKUP($O289,age!$A$2:$M$479,5,FALSE),1)</f>
        <v>#N/A</v>
      </c>
      <c r="U289" s="20" t="e">
        <f ca="1">ROUND(VLOOKUP($O289,age!$A$2:$M$479,6,FALSE),1)</f>
        <v>#N/A</v>
      </c>
      <c r="V289" s="20" t="e">
        <f ca="1">ROUND(VLOOKUP($O289,age!$A$2:$M$479,7,FALSE),1)</f>
        <v>#N/A</v>
      </c>
      <c r="W289" s="20" t="e">
        <f ca="1">ROUND(VLOOKUP($O289,age!$A$2:$M$479,8,FALSE),1)</f>
        <v>#N/A</v>
      </c>
      <c r="X289" s="20" t="e">
        <f ca="1">ROUND(VLOOKUP($O289,age!$A$2:$M$479,9,FALSE),1)</f>
        <v>#N/A</v>
      </c>
      <c r="Y289" s="20" t="e">
        <f ca="1">ROUND(VLOOKUP($O289,age!$A$2:$M$479,10,FALSE),1)</f>
        <v>#N/A</v>
      </c>
      <c r="Z289" s="20" t="e">
        <f ca="1">ROUND(VLOOKUP($O289,age!$A$2:$M$479,11,FALSE),1)</f>
        <v>#N/A</v>
      </c>
      <c r="AA289" s="20" t="e">
        <f ca="1">ROUND(VLOOKUP($O289,age!$A$2:$M$479,12,FALSE),1)</f>
        <v>#N/A</v>
      </c>
      <c r="AB289" s="20" t="e">
        <f ca="1">ROUND(VLOOKUP($O289,age!$A$2:$M$479,13,FALSE),1)</f>
        <v>#N/A</v>
      </c>
      <c r="AC289" s="20" t="e">
        <f>ROUND(VLOOKUP($P289,ht!$A$2:$H$423,2,FALSE),1)</f>
        <v>#N/A</v>
      </c>
      <c r="AD289" s="38" t="e">
        <f>ROUND(VLOOKUP($P289,ht!$A$2:$H$423,3,FALSE),1)</f>
        <v>#N/A</v>
      </c>
      <c r="AE289" s="20" t="e">
        <f>ROUND(VLOOKUP($P289,ht!$A$2:$H$423,4,FALSE),1)</f>
        <v>#N/A</v>
      </c>
      <c r="AF289" s="20" t="e">
        <f>ROUND(VLOOKUP($P289,ht!$A$2:$H$423,5,FALSE),1)</f>
        <v>#N/A</v>
      </c>
      <c r="AG289" s="20" t="e">
        <f>ROUND(VLOOKUP($P289,ht!$A$2:$H$423,6,FALSE),1)</f>
        <v>#N/A</v>
      </c>
      <c r="AH289" s="20" t="e">
        <f>ROUND(VLOOKUP($P289,ht!$A$2:$H$423,7,FALSE),1)</f>
        <v>#N/A</v>
      </c>
      <c r="AI289" s="20" t="e">
        <f>ROUND(VLOOKUP($P289,ht!$A$2:$H$423,8,FALSE),1)</f>
        <v>#N/A</v>
      </c>
    </row>
    <row r="290" spans="1:35" x14ac:dyDescent="0.75">
      <c r="A290" s="4"/>
      <c r="B290" s="5"/>
      <c r="C290" s="6"/>
      <c r="D290" s="16"/>
      <c r="E290" s="6">
        <f t="shared" ca="1" si="36"/>
        <v>123.52054794520548</v>
      </c>
      <c r="F290" s="6">
        <f t="shared" ca="1" si="38"/>
        <v>123</v>
      </c>
      <c r="G290" s="6">
        <f t="shared" ca="1" si="39"/>
        <v>6</v>
      </c>
      <c r="H290" s="6"/>
      <c r="I290" s="6"/>
      <c r="J290" s="35" t="str">
        <f t="shared" si="44"/>
        <v/>
      </c>
      <c r="K290" s="35" t="str">
        <f t="shared" si="40"/>
        <v/>
      </c>
      <c r="L290" s="35" t="str">
        <f t="shared" si="41"/>
        <v/>
      </c>
      <c r="M290" s="36" t="str">
        <f>Profile!$B$14</f>
        <v>700101-1</v>
      </c>
      <c r="N290" s="37">
        <f t="shared" ca="1" si="37"/>
        <v>45085</v>
      </c>
      <c r="O290" s="20" t="str">
        <f t="shared" ca="1" si="42"/>
        <v>1482</v>
      </c>
      <c r="P290" s="20" t="str">
        <f t="shared" si="43"/>
        <v>0</v>
      </c>
      <c r="Q290" s="20" t="e">
        <f ca="1">ROUND(VLOOKUP($O290,age!$A$2:$M$479,2,FALSE),1)</f>
        <v>#N/A</v>
      </c>
      <c r="R290" s="20" t="e">
        <f ca="1">ROUND(VLOOKUP($O290,age!$A$2:$M$479,3,FALSE),1)</f>
        <v>#N/A</v>
      </c>
      <c r="S290" s="20" t="e">
        <f ca="1">ROUND(VLOOKUP($O290,age!$A$2:$M$479,4,FALSE),1)</f>
        <v>#N/A</v>
      </c>
      <c r="T290" s="20" t="e">
        <f ca="1">ROUND(VLOOKUP($O290,age!$A$2:$M$479,5,FALSE),1)</f>
        <v>#N/A</v>
      </c>
      <c r="U290" s="20" t="e">
        <f ca="1">ROUND(VLOOKUP($O290,age!$A$2:$M$479,6,FALSE),1)</f>
        <v>#N/A</v>
      </c>
      <c r="V290" s="20" t="e">
        <f ca="1">ROUND(VLOOKUP($O290,age!$A$2:$M$479,7,FALSE),1)</f>
        <v>#N/A</v>
      </c>
      <c r="W290" s="20" t="e">
        <f ca="1">ROUND(VLOOKUP($O290,age!$A$2:$M$479,8,FALSE),1)</f>
        <v>#N/A</v>
      </c>
      <c r="X290" s="20" t="e">
        <f ca="1">ROUND(VLOOKUP($O290,age!$A$2:$M$479,9,FALSE),1)</f>
        <v>#N/A</v>
      </c>
      <c r="Y290" s="20" t="e">
        <f ca="1">ROUND(VLOOKUP($O290,age!$A$2:$M$479,10,FALSE),1)</f>
        <v>#N/A</v>
      </c>
      <c r="Z290" s="20" t="e">
        <f ca="1">ROUND(VLOOKUP($O290,age!$A$2:$M$479,11,FALSE),1)</f>
        <v>#N/A</v>
      </c>
      <c r="AA290" s="20" t="e">
        <f ca="1">ROUND(VLOOKUP($O290,age!$A$2:$M$479,12,FALSE),1)</f>
        <v>#N/A</v>
      </c>
      <c r="AB290" s="20" t="e">
        <f ca="1">ROUND(VLOOKUP($O290,age!$A$2:$M$479,13,FALSE),1)</f>
        <v>#N/A</v>
      </c>
      <c r="AC290" s="20" t="e">
        <f>ROUND(VLOOKUP($P290,ht!$A$2:$H$423,2,FALSE),1)</f>
        <v>#N/A</v>
      </c>
      <c r="AD290" s="38" t="e">
        <f>ROUND(VLOOKUP($P290,ht!$A$2:$H$423,3,FALSE),1)</f>
        <v>#N/A</v>
      </c>
      <c r="AE290" s="20" t="e">
        <f>ROUND(VLOOKUP($P290,ht!$A$2:$H$423,4,FALSE),1)</f>
        <v>#N/A</v>
      </c>
      <c r="AF290" s="20" t="e">
        <f>ROUND(VLOOKUP($P290,ht!$A$2:$H$423,5,FALSE),1)</f>
        <v>#N/A</v>
      </c>
      <c r="AG290" s="20" t="e">
        <f>ROUND(VLOOKUP($P290,ht!$A$2:$H$423,6,FALSE),1)</f>
        <v>#N/A</v>
      </c>
      <c r="AH290" s="20" t="e">
        <f>ROUND(VLOOKUP($P290,ht!$A$2:$H$423,7,FALSE),1)</f>
        <v>#N/A</v>
      </c>
      <c r="AI290" s="20" t="e">
        <f>ROUND(VLOOKUP($P290,ht!$A$2:$H$423,8,FALSE),1)</f>
        <v>#N/A</v>
      </c>
    </row>
    <row r="291" spans="1:35" x14ac:dyDescent="0.75">
      <c r="A291" s="4"/>
      <c r="B291" s="5"/>
      <c r="C291" s="6"/>
      <c r="D291" s="16"/>
      <c r="E291" s="6">
        <f t="shared" ca="1" si="36"/>
        <v>123.52054794520548</v>
      </c>
      <c r="F291" s="6">
        <f t="shared" ca="1" si="38"/>
        <v>123</v>
      </c>
      <c r="G291" s="6">
        <f t="shared" ca="1" si="39"/>
        <v>6</v>
      </c>
      <c r="H291" s="6"/>
      <c r="I291" s="6"/>
      <c r="J291" s="35" t="str">
        <f t="shared" si="44"/>
        <v/>
      </c>
      <c r="K291" s="35" t="str">
        <f t="shared" si="40"/>
        <v/>
      </c>
      <c r="L291" s="35" t="str">
        <f t="shared" si="41"/>
        <v/>
      </c>
      <c r="M291" s="36" t="str">
        <f>Profile!$B$14</f>
        <v>700101-1</v>
      </c>
      <c r="N291" s="37">
        <f t="shared" ca="1" si="37"/>
        <v>45085</v>
      </c>
      <c r="O291" s="20" t="str">
        <f t="shared" ca="1" si="42"/>
        <v>1482</v>
      </c>
      <c r="P291" s="20" t="str">
        <f t="shared" si="43"/>
        <v>0</v>
      </c>
      <c r="Q291" s="20" t="e">
        <f ca="1">ROUND(VLOOKUP($O291,age!$A$2:$M$479,2,FALSE),1)</f>
        <v>#N/A</v>
      </c>
      <c r="R291" s="20" t="e">
        <f ca="1">ROUND(VLOOKUP($O291,age!$A$2:$M$479,3,FALSE),1)</f>
        <v>#N/A</v>
      </c>
      <c r="S291" s="20" t="e">
        <f ca="1">ROUND(VLOOKUP($O291,age!$A$2:$M$479,4,FALSE),1)</f>
        <v>#N/A</v>
      </c>
      <c r="T291" s="20" t="e">
        <f ca="1">ROUND(VLOOKUP($O291,age!$A$2:$M$479,5,FALSE),1)</f>
        <v>#N/A</v>
      </c>
      <c r="U291" s="20" t="e">
        <f ca="1">ROUND(VLOOKUP($O291,age!$A$2:$M$479,6,FALSE),1)</f>
        <v>#N/A</v>
      </c>
      <c r="V291" s="20" t="e">
        <f ca="1">ROUND(VLOOKUP($O291,age!$A$2:$M$479,7,FALSE),1)</f>
        <v>#N/A</v>
      </c>
      <c r="W291" s="20" t="e">
        <f ca="1">ROUND(VLOOKUP($O291,age!$A$2:$M$479,8,FALSE),1)</f>
        <v>#N/A</v>
      </c>
      <c r="X291" s="20" t="e">
        <f ca="1">ROUND(VLOOKUP($O291,age!$A$2:$M$479,9,FALSE),1)</f>
        <v>#N/A</v>
      </c>
      <c r="Y291" s="20" t="e">
        <f ca="1">ROUND(VLOOKUP($O291,age!$A$2:$M$479,10,FALSE),1)</f>
        <v>#N/A</v>
      </c>
      <c r="Z291" s="20" t="e">
        <f ca="1">ROUND(VLOOKUP($O291,age!$A$2:$M$479,11,FALSE),1)</f>
        <v>#N/A</v>
      </c>
      <c r="AA291" s="20" t="e">
        <f ca="1">ROUND(VLOOKUP($O291,age!$A$2:$M$479,12,FALSE),1)</f>
        <v>#N/A</v>
      </c>
      <c r="AB291" s="20" t="e">
        <f ca="1">ROUND(VLOOKUP($O291,age!$A$2:$M$479,13,FALSE),1)</f>
        <v>#N/A</v>
      </c>
      <c r="AC291" s="20" t="e">
        <f>ROUND(VLOOKUP($P291,ht!$A$2:$H$423,2,FALSE),1)</f>
        <v>#N/A</v>
      </c>
      <c r="AD291" s="38" t="e">
        <f>ROUND(VLOOKUP($P291,ht!$A$2:$H$423,3,FALSE),1)</f>
        <v>#N/A</v>
      </c>
      <c r="AE291" s="20" t="e">
        <f>ROUND(VLOOKUP($P291,ht!$A$2:$H$423,4,FALSE),1)</f>
        <v>#N/A</v>
      </c>
      <c r="AF291" s="20" t="e">
        <f>ROUND(VLOOKUP($P291,ht!$A$2:$H$423,5,FALSE),1)</f>
        <v>#N/A</v>
      </c>
      <c r="AG291" s="20" t="e">
        <f>ROUND(VLOOKUP($P291,ht!$A$2:$H$423,6,FALSE),1)</f>
        <v>#N/A</v>
      </c>
      <c r="AH291" s="20" t="e">
        <f>ROUND(VLOOKUP($P291,ht!$A$2:$H$423,7,FALSE),1)</f>
        <v>#N/A</v>
      </c>
      <c r="AI291" s="20" t="e">
        <f>ROUND(VLOOKUP($P291,ht!$A$2:$H$423,8,FALSE),1)</f>
        <v>#N/A</v>
      </c>
    </row>
    <row r="292" spans="1:35" x14ac:dyDescent="0.75">
      <c r="A292" s="4"/>
      <c r="B292" s="5"/>
      <c r="C292" s="6"/>
      <c r="D292" s="16"/>
      <c r="E292" s="6">
        <f t="shared" ca="1" si="36"/>
        <v>123.52054794520548</v>
      </c>
      <c r="F292" s="6">
        <f t="shared" ca="1" si="38"/>
        <v>123</v>
      </c>
      <c r="G292" s="6">
        <f t="shared" ca="1" si="39"/>
        <v>6</v>
      </c>
      <c r="H292" s="6"/>
      <c r="I292" s="6"/>
      <c r="J292" s="35" t="str">
        <f t="shared" si="44"/>
        <v/>
      </c>
      <c r="K292" s="35" t="str">
        <f t="shared" si="40"/>
        <v/>
      </c>
      <c r="L292" s="35" t="str">
        <f t="shared" si="41"/>
        <v/>
      </c>
      <c r="M292" s="36" t="str">
        <f>Profile!$B$14</f>
        <v>700101-1</v>
      </c>
      <c r="N292" s="37">
        <f t="shared" ca="1" si="37"/>
        <v>45085</v>
      </c>
      <c r="O292" s="20" t="str">
        <f t="shared" ca="1" si="42"/>
        <v>1482</v>
      </c>
      <c r="P292" s="20" t="str">
        <f t="shared" si="43"/>
        <v>0</v>
      </c>
      <c r="Q292" s="20" t="e">
        <f ca="1">ROUND(VLOOKUP($O292,age!$A$2:$M$479,2,FALSE),1)</f>
        <v>#N/A</v>
      </c>
      <c r="R292" s="20" t="e">
        <f ca="1">ROUND(VLOOKUP($O292,age!$A$2:$M$479,3,FALSE),1)</f>
        <v>#N/A</v>
      </c>
      <c r="S292" s="20" t="e">
        <f ca="1">ROUND(VLOOKUP($O292,age!$A$2:$M$479,4,FALSE),1)</f>
        <v>#N/A</v>
      </c>
      <c r="T292" s="20" t="e">
        <f ca="1">ROUND(VLOOKUP($O292,age!$A$2:$M$479,5,FALSE),1)</f>
        <v>#N/A</v>
      </c>
      <c r="U292" s="20" t="e">
        <f ca="1">ROUND(VLOOKUP($O292,age!$A$2:$M$479,6,FALSE),1)</f>
        <v>#N/A</v>
      </c>
      <c r="V292" s="20" t="e">
        <f ca="1">ROUND(VLOOKUP($O292,age!$A$2:$M$479,7,FALSE),1)</f>
        <v>#N/A</v>
      </c>
      <c r="W292" s="20" t="e">
        <f ca="1">ROUND(VLOOKUP($O292,age!$A$2:$M$479,8,FALSE),1)</f>
        <v>#N/A</v>
      </c>
      <c r="X292" s="20" t="e">
        <f ca="1">ROUND(VLOOKUP($O292,age!$A$2:$M$479,9,FALSE),1)</f>
        <v>#N/A</v>
      </c>
      <c r="Y292" s="20" t="e">
        <f ca="1">ROUND(VLOOKUP($O292,age!$A$2:$M$479,10,FALSE),1)</f>
        <v>#N/A</v>
      </c>
      <c r="Z292" s="20" t="e">
        <f ca="1">ROUND(VLOOKUP($O292,age!$A$2:$M$479,11,FALSE),1)</f>
        <v>#N/A</v>
      </c>
      <c r="AA292" s="20" t="e">
        <f ca="1">ROUND(VLOOKUP($O292,age!$A$2:$M$479,12,FALSE),1)</f>
        <v>#N/A</v>
      </c>
      <c r="AB292" s="20" t="e">
        <f ca="1">ROUND(VLOOKUP($O292,age!$A$2:$M$479,13,FALSE),1)</f>
        <v>#N/A</v>
      </c>
      <c r="AC292" s="20" t="e">
        <f>ROUND(VLOOKUP($P292,ht!$A$2:$H$423,2,FALSE),1)</f>
        <v>#N/A</v>
      </c>
      <c r="AD292" s="38" t="e">
        <f>ROUND(VLOOKUP($P292,ht!$A$2:$H$423,3,FALSE),1)</f>
        <v>#N/A</v>
      </c>
      <c r="AE292" s="20" t="e">
        <f>ROUND(VLOOKUP($P292,ht!$A$2:$H$423,4,FALSE),1)</f>
        <v>#N/A</v>
      </c>
      <c r="AF292" s="20" t="e">
        <f>ROUND(VLOOKUP($P292,ht!$A$2:$H$423,5,FALSE),1)</f>
        <v>#N/A</v>
      </c>
      <c r="AG292" s="20" t="e">
        <f>ROUND(VLOOKUP($P292,ht!$A$2:$H$423,6,FALSE),1)</f>
        <v>#N/A</v>
      </c>
      <c r="AH292" s="20" t="e">
        <f>ROUND(VLOOKUP($P292,ht!$A$2:$H$423,7,FALSE),1)</f>
        <v>#N/A</v>
      </c>
      <c r="AI292" s="20" t="e">
        <f>ROUND(VLOOKUP($P292,ht!$A$2:$H$423,8,FALSE),1)</f>
        <v>#N/A</v>
      </c>
    </row>
    <row r="293" spans="1:35" x14ac:dyDescent="0.75">
      <c r="A293" s="4"/>
      <c r="B293" s="5"/>
      <c r="C293" s="6"/>
      <c r="D293" s="16"/>
      <c r="E293" s="6">
        <f t="shared" ca="1" si="36"/>
        <v>123.52054794520548</v>
      </c>
      <c r="F293" s="6">
        <f t="shared" ca="1" si="38"/>
        <v>123</v>
      </c>
      <c r="G293" s="6">
        <f t="shared" ca="1" si="39"/>
        <v>6</v>
      </c>
      <c r="H293" s="6"/>
      <c r="I293" s="6"/>
      <c r="J293" s="35" t="str">
        <f t="shared" si="44"/>
        <v/>
      </c>
      <c r="K293" s="35" t="str">
        <f t="shared" si="40"/>
        <v/>
      </c>
      <c r="L293" s="35" t="str">
        <f t="shared" si="41"/>
        <v/>
      </c>
      <c r="M293" s="36" t="str">
        <f>Profile!$B$14</f>
        <v>700101-1</v>
      </c>
      <c r="N293" s="37">
        <f t="shared" ca="1" si="37"/>
        <v>45085</v>
      </c>
      <c r="O293" s="20" t="str">
        <f t="shared" ca="1" si="42"/>
        <v>1482</v>
      </c>
      <c r="P293" s="20" t="str">
        <f t="shared" si="43"/>
        <v>0</v>
      </c>
      <c r="Q293" s="20" t="e">
        <f ca="1">ROUND(VLOOKUP($O293,age!$A$2:$M$479,2,FALSE),1)</f>
        <v>#N/A</v>
      </c>
      <c r="R293" s="20" t="e">
        <f ca="1">ROUND(VLOOKUP($O293,age!$A$2:$M$479,3,FALSE),1)</f>
        <v>#N/A</v>
      </c>
      <c r="S293" s="20" t="e">
        <f ca="1">ROUND(VLOOKUP($O293,age!$A$2:$M$479,4,FALSE),1)</f>
        <v>#N/A</v>
      </c>
      <c r="T293" s="20" t="e">
        <f ca="1">ROUND(VLOOKUP($O293,age!$A$2:$M$479,5,FALSE),1)</f>
        <v>#N/A</v>
      </c>
      <c r="U293" s="20" t="e">
        <f ca="1">ROUND(VLOOKUP($O293,age!$A$2:$M$479,6,FALSE),1)</f>
        <v>#N/A</v>
      </c>
      <c r="V293" s="20" t="e">
        <f ca="1">ROUND(VLOOKUP($O293,age!$A$2:$M$479,7,FALSE),1)</f>
        <v>#N/A</v>
      </c>
      <c r="W293" s="20" t="e">
        <f ca="1">ROUND(VLOOKUP($O293,age!$A$2:$M$479,8,FALSE),1)</f>
        <v>#N/A</v>
      </c>
      <c r="X293" s="20" t="e">
        <f ca="1">ROUND(VLOOKUP($O293,age!$A$2:$M$479,9,FALSE),1)</f>
        <v>#N/A</v>
      </c>
      <c r="Y293" s="20" t="e">
        <f ca="1">ROUND(VLOOKUP($O293,age!$A$2:$M$479,10,FALSE),1)</f>
        <v>#N/A</v>
      </c>
      <c r="Z293" s="20" t="e">
        <f ca="1">ROUND(VLOOKUP($O293,age!$A$2:$M$479,11,FALSE),1)</f>
        <v>#N/A</v>
      </c>
      <c r="AA293" s="20" t="e">
        <f ca="1">ROUND(VLOOKUP($O293,age!$A$2:$M$479,12,FALSE),1)</f>
        <v>#N/A</v>
      </c>
      <c r="AB293" s="20" t="e">
        <f ca="1">ROUND(VLOOKUP($O293,age!$A$2:$M$479,13,FALSE),1)</f>
        <v>#N/A</v>
      </c>
      <c r="AC293" s="20" t="e">
        <f>ROUND(VLOOKUP($P293,ht!$A$2:$H$423,2,FALSE),1)</f>
        <v>#N/A</v>
      </c>
      <c r="AD293" s="38" t="e">
        <f>ROUND(VLOOKUP($P293,ht!$A$2:$H$423,3,FALSE),1)</f>
        <v>#N/A</v>
      </c>
      <c r="AE293" s="20" t="e">
        <f>ROUND(VLOOKUP($P293,ht!$A$2:$H$423,4,FALSE),1)</f>
        <v>#N/A</v>
      </c>
      <c r="AF293" s="20" t="e">
        <f>ROUND(VLOOKUP($P293,ht!$A$2:$H$423,5,FALSE),1)</f>
        <v>#N/A</v>
      </c>
      <c r="AG293" s="20" t="e">
        <f>ROUND(VLOOKUP($P293,ht!$A$2:$H$423,6,FALSE),1)</f>
        <v>#N/A</v>
      </c>
      <c r="AH293" s="20" t="e">
        <f>ROUND(VLOOKUP($P293,ht!$A$2:$H$423,7,FALSE),1)</f>
        <v>#N/A</v>
      </c>
      <c r="AI293" s="20" t="e">
        <f>ROUND(VLOOKUP($P293,ht!$A$2:$H$423,8,FALSE),1)</f>
        <v>#N/A</v>
      </c>
    </row>
    <row r="294" spans="1:35" x14ac:dyDescent="0.75">
      <c r="A294" s="4"/>
      <c r="B294" s="5"/>
      <c r="C294" s="6"/>
      <c r="D294" s="16"/>
      <c r="E294" s="6">
        <f t="shared" ca="1" si="36"/>
        <v>123.52054794520548</v>
      </c>
      <c r="F294" s="6">
        <f t="shared" ca="1" si="38"/>
        <v>123</v>
      </c>
      <c r="G294" s="6">
        <f t="shared" ca="1" si="39"/>
        <v>6</v>
      </c>
      <c r="H294" s="6"/>
      <c r="I294" s="6"/>
      <c r="J294" s="35" t="str">
        <f t="shared" si="44"/>
        <v/>
      </c>
      <c r="K294" s="35" t="str">
        <f t="shared" si="40"/>
        <v/>
      </c>
      <c r="L294" s="35" t="str">
        <f t="shared" si="41"/>
        <v/>
      </c>
      <c r="M294" s="36" t="str">
        <f>Profile!$B$14</f>
        <v>700101-1</v>
      </c>
      <c r="N294" s="37">
        <f t="shared" ca="1" si="37"/>
        <v>45085</v>
      </c>
      <c r="O294" s="20" t="str">
        <f t="shared" ca="1" si="42"/>
        <v>1482</v>
      </c>
      <c r="P294" s="20" t="str">
        <f t="shared" si="43"/>
        <v>0</v>
      </c>
      <c r="Q294" s="20" t="e">
        <f ca="1">ROUND(VLOOKUP($O294,age!$A$2:$M$479,2,FALSE),1)</f>
        <v>#N/A</v>
      </c>
      <c r="R294" s="20" t="e">
        <f ca="1">ROUND(VLOOKUP($O294,age!$A$2:$M$479,3,FALSE),1)</f>
        <v>#N/A</v>
      </c>
      <c r="S294" s="20" t="e">
        <f ca="1">ROUND(VLOOKUP($O294,age!$A$2:$M$479,4,FALSE),1)</f>
        <v>#N/A</v>
      </c>
      <c r="T294" s="20" t="e">
        <f ca="1">ROUND(VLOOKUP($O294,age!$A$2:$M$479,5,FALSE),1)</f>
        <v>#N/A</v>
      </c>
      <c r="U294" s="20" t="e">
        <f ca="1">ROUND(VLOOKUP($O294,age!$A$2:$M$479,6,FALSE),1)</f>
        <v>#N/A</v>
      </c>
      <c r="V294" s="20" t="e">
        <f ca="1">ROUND(VLOOKUP($O294,age!$A$2:$M$479,7,FALSE),1)</f>
        <v>#N/A</v>
      </c>
      <c r="W294" s="20" t="e">
        <f ca="1">ROUND(VLOOKUP($O294,age!$A$2:$M$479,8,FALSE),1)</f>
        <v>#N/A</v>
      </c>
      <c r="X294" s="20" t="e">
        <f ca="1">ROUND(VLOOKUP($O294,age!$A$2:$M$479,9,FALSE),1)</f>
        <v>#N/A</v>
      </c>
      <c r="Y294" s="20" t="e">
        <f ca="1">ROUND(VLOOKUP($O294,age!$A$2:$M$479,10,FALSE),1)</f>
        <v>#N/A</v>
      </c>
      <c r="Z294" s="20" t="e">
        <f ca="1">ROUND(VLOOKUP($O294,age!$A$2:$M$479,11,FALSE),1)</f>
        <v>#N/A</v>
      </c>
      <c r="AA294" s="20" t="e">
        <f ca="1">ROUND(VLOOKUP($O294,age!$A$2:$M$479,12,FALSE),1)</f>
        <v>#N/A</v>
      </c>
      <c r="AB294" s="20" t="e">
        <f ca="1">ROUND(VLOOKUP($O294,age!$A$2:$M$479,13,FALSE),1)</f>
        <v>#N/A</v>
      </c>
      <c r="AC294" s="20" t="e">
        <f>ROUND(VLOOKUP($P294,ht!$A$2:$H$423,2,FALSE),1)</f>
        <v>#N/A</v>
      </c>
      <c r="AD294" s="38" t="e">
        <f>ROUND(VLOOKUP($P294,ht!$A$2:$H$423,3,FALSE),1)</f>
        <v>#N/A</v>
      </c>
      <c r="AE294" s="20" t="e">
        <f>ROUND(VLOOKUP($P294,ht!$A$2:$H$423,4,FALSE),1)</f>
        <v>#N/A</v>
      </c>
      <c r="AF294" s="20" t="e">
        <f>ROUND(VLOOKUP($P294,ht!$A$2:$H$423,5,FALSE),1)</f>
        <v>#N/A</v>
      </c>
      <c r="AG294" s="20" t="e">
        <f>ROUND(VLOOKUP($P294,ht!$A$2:$H$423,6,FALSE),1)</f>
        <v>#N/A</v>
      </c>
      <c r="AH294" s="20" t="e">
        <f>ROUND(VLOOKUP($P294,ht!$A$2:$H$423,7,FALSE),1)</f>
        <v>#N/A</v>
      </c>
      <c r="AI294" s="20" t="e">
        <f>ROUND(VLOOKUP($P294,ht!$A$2:$H$423,8,FALSE),1)</f>
        <v>#N/A</v>
      </c>
    </row>
    <row r="295" spans="1:35" x14ac:dyDescent="0.75">
      <c r="A295" s="4"/>
      <c r="B295" s="5"/>
      <c r="C295" s="6"/>
      <c r="D295" s="16"/>
      <c r="E295" s="6">
        <f t="shared" ca="1" si="36"/>
        <v>123.52054794520548</v>
      </c>
      <c r="F295" s="6">
        <f t="shared" ca="1" si="38"/>
        <v>123</v>
      </c>
      <c r="G295" s="6">
        <f t="shared" ca="1" si="39"/>
        <v>6</v>
      </c>
      <c r="H295" s="6"/>
      <c r="I295" s="6"/>
      <c r="J295" s="35" t="str">
        <f t="shared" si="44"/>
        <v/>
      </c>
      <c r="K295" s="35" t="str">
        <f t="shared" si="40"/>
        <v/>
      </c>
      <c r="L295" s="35" t="str">
        <f t="shared" si="41"/>
        <v/>
      </c>
      <c r="M295" s="36" t="str">
        <f>Profile!$B$14</f>
        <v>700101-1</v>
      </c>
      <c r="N295" s="37">
        <f t="shared" ca="1" si="37"/>
        <v>45085</v>
      </c>
      <c r="O295" s="20" t="str">
        <f t="shared" ca="1" si="42"/>
        <v>1482</v>
      </c>
      <c r="P295" s="20" t="str">
        <f t="shared" si="43"/>
        <v>0</v>
      </c>
      <c r="Q295" s="20" t="e">
        <f ca="1">ROUND(VLOOKUP($O295,age!$A$2:$M$479,2,FALSE),1)</f>
        <v>#N/A</v>
      </c>
      <c r="R295" s="20" t="e">
        <f ca="1">ROUND(VLOOKUP($O295,age!$A$2:$M$479,3,FALSE),1)</f>
        <v>#N/A</v>
      </c>
      <c r="S295" s="20" t="e">
        <f ca="1">ROUND(VLOOKUP($O295,age!$A$2:$M$479,4,FALSE),1)</f>
        <v>#N/A</v>
      </c>
      <c r="T295" s="20" t="e">
        <f ca="1">ROUND(VLOOKUP($O295,age!$A$2:$M$479,5,FALSE),1)</f>
        <v>#N/A</v>
      </c>
      <c r="U295" s="20" t="e">
        <f ca="1">ROUND(VLOOKUP($O295,age!$A$2:$M$479,6,FALSE),1)</f>
        <v>#N/A</v>
      </c>
      <c r="V295" s="20" t="e">
        <f ca="1">ROUND(VLOOKUP($O295,age!$A$2:$M$479,7,FALSE),1)</f>
        <v>#N/A</v>
      </c>
      <c r="W295" s="20" t="e">
        <f ca="1">ROUND(VLOOKUP($O295,age!$A$2:$M$479,8,FALSE),1)</f>
        <v>#N/A</v>
      </c>
      <c r="X295" s="20" t="e">
        <f ca="1">ROUND(VLOOKUP($O295,age!$A$2:$M$479,9,FALSE),1)</f>
        <v>#N/A</v>
      </c>
      <c r="Y295" s="20" t="e">
        <f ca="1">ROUND(VLOOKUP($O295,age!$A$2:$M$479,10,FALSE),1)</f>
        <v>#N/A</v>
      </c>
      <c r="Z295" s="20" t="e">
        <f ca="1">ROUND(VLOOKUP($O295,age!$A$2:$M$479,11,FALSE),1)</f>
        <v>#N/A</v>
      </c>
      <c r="AA295" s="20" t="e">
        <f ca="1">ROUND(VLOOKUP($O295,age!$A$2:$M$479,12,FALSE),1)</f>
        <v>#N/A</v>
      </c>
      <c r="AB295" s="20" t="e">
        <f ca="1">ROUND(VLOOKUP($O295,age!$A$2:$M$479,13,FALSE),1)</f>
        <v>#N/A</v>
      </c>
      <c r="AC295" s="20" t="e">
        <f>ROUND(VLOOKUP($P295,ht!$A$2:$H$423,2,FALSE),1)</f>
        <v>#N/A</v>
      </c>
      <c r="AD295" s="38" t="e">
        <f>ROUND(VLOOKUP($P295,ht!$A$2:$H$423,3,FALSE),1)</f>
        <v>#N/A</v>
      </c>
      <c r="AE295" s="20" t="e">
        <f>ROUND(VLOOKUP($P295,ht!$A$2:$H$423,4,FALSE),1)</f>
        <v>#N/A</v>
      </c>
      <c r="AF295" s="20" t="e">
        <f>ROUND(VLOOKUP($P295,ht!$A$2:$H$423,5,FALSE),1)</f>
        <v>#N/A</v>
      </c>
      <c r="AG295" s="20" t="e">
        <f>ROUND(VLOOKUP($P295,ht!$A$2:$H$423,6,FALSE),1)</f>
        <v>#N/A</v>
      </c>
      <c r="AH295" s="20" t="e">
        <f>ROUND(VLOOKUP($P295,ht!$A$2:$H$423,7,FALSE),1)</f>
        <v>#N/A</v>
      </c>
      <c r="AI295" s="20" t="e">
        <f>ROUND(VLOOKUP($P295,ht!$A$2:$H$423,8,FALSE),1)</f>
        <v>#N/A</v>
      </c>
    </row>
    <row r="296" spans="1:35" x14ac:dyDescent="0.75">
      <c r="A296" s="4"/>
      <c r="B296" s="5"/>
      <c r="C296" s="6"/>
      <c r="D296" s="16"/>
      <c r="E296" s="6">
        <f t="shared" ca="1" si="36"/>
        <v>123.52054794520548</v>
      </c>
      <c r="F296" s="6">
        <f t="shared" ca="1" si="38"/>
        <v>123</v>
      </c>
      <c r="G296" s="6">
        <f t="shared" ca="1" si="39"/>
        <v>6</v>
      </c>
      <c r="H296" s="6"/>
      <c r="I296" s="6"/>
      <c r="J296" s="35" t="str">
        <f t="shared" si="44"/>
        <v/>
      </c>
      <c r="K296" s="35" t="str">
        <f t="shared" si="40"/>
        <v/>
      </c>
      <c r="L296" s="35" t="str">
        <f t="shared" si="41"/>
        <v/>
      </c>
      <c r="M296" s="36" t="str">
        <f>Profile!$B$14</f>
        <v>700101-1</v>
      </c>
      <c r="N296" s="37">
        <f t="shared" ca="1" si="37"/>
        <v>45085</v>
      </c>
      <c r="O296" s="20" t="str">
        <f t="shared" ca="1" si="42"/>
        <v>1482</v>
      </c>
      <c r="P296" s="20" t="str">
        <f t="shared" si="43"/>
        <v>0</v>
      </c>
      <c r="Q296" s="20" t="e">
        <f ca="1">ROUND(VLOOKUP($O296,age!$A$2:$M$479,2,FALSE),1)</f>
        <v>#N/A</v>
      </c>
      <c r="R296" s="20" t="e">
        <f ca="1">ROUND(VLOOKUP($O296,age!$A$2:$M$479,3,FALSE),1)</f>
        <v>#N/A</v>
      </c>
      <c r="S296" s="20" t="e">
        <f ca="1">ROUND(VLOOKUP($O296,age!$A$2:$M$479,4,FALSE),1)</f>
        <v>#N/A</v>
      </c>
      <c r="T296" s="20" t="e">
        <f ca="1">ROUND(VLOOKUP($O296,age!$A$2:$M$479,5,FALSE),1)</f>
        <v>#N/A</v>
      </c>
      <c r="U296" s="20" t="e">
        <f ca="1">ROUND(VLOOKUP($O296,age!$A$2:$M$479,6,FALSE),1)</f>
        <v>#N/A</v>
      </c>
      <c r="V296" s="20" t="e">
        <f ca="1">ROUND(VLOOKUP($O296,age!$A$2:$M$479,7,FALSE),1)</f>
        <v>#N/A</v>
      </c>
      <c r="W296" s="20" t="e">
        <f ca="1">ROUND(VLOOKUP($O296,age!$A$2:$M$479,8,FALSE),1)</f>
        <v>#N/A</v>
      </c>
      <c r="X296" s="20" t="e">
        <f ca="1">ROUND(VLOOKUP($O296,age!$A$2:$M$479,9,FALSE),1)</f>
        <v>#N/A</v>
      </c>
      <c r="Y296" s="20" t="e">
        <f ca="1">ROUND(VLOOKUP($O296,age!$A$2:$M$479,10,FALSE),1)</f>
        <v>#N/A</v>
      </c>
      <c r="Z296" s="20" t="e">
        <f ca="1">ROUND(VLOOKUP($O296,age!$A$2:$M$479,11,FALSE),1)</f>
        <v>#N/A</v>
      </c>
      <c r="AA296" s="20" t="e">
        <f ca="1">ROUND(VLOOKUP($O296,age!$A$2:$M$479,12,FALSE),1)</f>
        <v>#N/A</v>
      </c>
      <c r="AB296" s="20" t="e">
        <f ca="1">ROUND(VLOOKUP($O296,age!$A$2:$M$479,13,FALSE),1)</f>
        <v>#N/A</v>
      </c>
      <c r="AC296" s="20" t="e">
        <f>ROUND(VLOOKUP($P296,ht!$A$2:$H$423,2,FALSE),1)</f>
        <v>#N/A</v>
      </c>
      <c r="AD296" s="38" t="e">
        <f>ROUND(VLOOKUP($P296,ht!$A$2:$H$423,3,FALSE),1)</f>
        <v>#N/A</v>
      </c>
      <c r="AE296" s="20" t="e">
        <f>ROUND(VLOOKUP($P296,ht!$A$2:$H$423,4,FALSE),1)</f>
        <v>#N/A</v>
      </c>
      <c r="AF296" s="20" t="e">
        <f>ROUND(VLOOKUP($P296,ht!$A$2:$H$423,5,FALSE),1)</f>
        <v>#N/A</v>
      </c>
      <c r="AG296" s="20" t="e">
        <f>ROUND(VLOOKUP($P296,ht!$A$2:$H$423,6,FALSE),1)</f>
        <v>#N/A</v>
      </c>
      <c r="AH296" s="20" t="e">
        <f>ROUND(VLOOKUP($P296,ht!$A$2:$H$423,7,FALSE),1)</f>
        <v>#N/A</v>
      </c>
      <c r="AI296" s="20" t="e">
        <f>ROUND(VLOOKUP($P296,ht!$A$2:$H$423,8,FALSE),1)</f>
        <v>#N/A</v>
      </c>
    </row>
    <row r="297" spans="1:35" x14ac:dyDescent="0.75">
      <c r="A297" s="4"/>
      <c r="B297" s="5"/>
      <c r="C297" s="6"/>
      <c r="D297" s="16"/>
      <c r="E297" s="6">
        <f t="shared" ca="1" si="36"/>
        <v>123.52054794520548</v>
      </c>
      <c r="F297" s="6">
        <f t="shared" ca="1" si="38"/>
        <v>123</v>
      </c>
      <c r="G297" s="6">
        <f t="shared" ca="1" si="39"/>
        <v>6</v>
      </c>
      <c r="H297" s="6"/>
      <c r="I297" s="6"/>
      <c r="J297" s="35" t="str">
        <f t="shared" si="44"/>
        <v/>
      </c>
      <c r="K297" s="35" t="str">
        <f t="shared" si="40"/>
        <v/>
      </c>
      <c r="L297" s="35" t="str">
        <f t="shared" si="41"/>
        <v/>
      </c>
      <c r="M297" s="36" t="str">
        <f>Profile!$B$14</f>
        <v>700101-1</v>
      </c>
      <c r="N297" s="37">
        <f t="shared" ca="1" si="37"/>
        <v>45085</v>
      </c>
      <c r="O297" s="20" t="str">
        <f t="shared" ca="1" si="42"/>
        <v>1482</v>
      </c>
      <c r="P297" s="20" t="str">
        <f t="shared" si="43"/>
        <v>0</v>
      </c>
      <c r="Q297" s="20" t="e">
        <f ca="1">ROUND(VLOOKUP($O297,age!$A$2:$M$479,2,FALSE),1)</f>
        <v>#N/A</v>
      </c>
      <c r="R297" s="20" t="e">
        <f ca="1">ROUND(VLOOKUP($O297,age!$A$2:$M$479,3,FALSE),1)</f>
        <v>#N/A</v>
      </c>
      <c r="S297" s="20" t="e">
        <f ca="1">ROUND(VLOOKUP($O297,age!$A$2:$M$479,4,FALSE),1)</f>
        <v>#N/A</v>
      </c>
      <c r="T297" s="20" t="e">
        <f ca="1">ROUND(VLOOKUP($O297,age!$A$2:$M$479,5,FALSE),1)</f>
        <v>#N/A</v>
      </c>
      <c r="U297" s="20" t="e">
        <f ca="1">ROUND(VLOOKUP($O297,age!$A$2:$M$479,6,FALSE),1)</f>
        <v>#N/A</v>
      </c>
      <c r="V297" s="20" t="e">
        <f ca="1">ROUND(VLOOKUP($O297,age!$A$2:$M$479,7,FALSE),1)</f>
        <v>#N/A</v>
      </c>
      <c r="W297" s="20" t="e">
        <f ca="1">ROUND(VLOOKUP($O297,age!$A$2:$M$479,8,FALSE),1)</f>
        <v>#N/A</v>
      </c>
      <c r="X297" s="20" t="e">
        <f ca="1">ROUND(VLOOKUP($O297,age!$A$2:$M$479,9,FALSE),1)</f>
        <v>#N/A</v>
      </c>
      <c r="Y297" s="20" t="e">
        <f ca="1">ROUND(VLOOKUP($O297,age!$A$2:$M$479,10,FALSE),1)</f>
        <v>#N/A</v>
      </c>
      <c r="Z297" s="20" t="e">
        <f ca="1">ROUND(VLOOKUP($O297,age!$A$2:$M$479,11,FALSE),1)</f>
        <v>#N/A</v>
      </c>
      <c r="AA297" s="20" t="e">
        <f ca="1">ROUND(VLOOKUP($O297,age!$A$2:$M$479,12,FALSE),1)</f>
        <v>#N/A</v>
      </c>
      <c r="AB297" s="20" t="e">
        <f ca="1">ROUND(VLOOKUP($O297,age!$A$2:$M$479,13,FALSE),1)</f>
        <v>#N/A</v>
      </c>
      <c r="AC297" s="20" t="e">
        <f>ROUND(VLOOKUP($P297,ht!$A$2:$H$423,2,FALSE),1)</f>
        <v>#N/A</v>
      </c>
      <c r="AD297" s="38" t="e">
        <f>ROUND(VLOOKUP($P297,ht!$A$2:$H$423,3,FALSE),1)</f>
        <v>#N/A</v>
      </c>
      <c r="AE297" s="20" t="e">
        <f>ROUND(VLOOKUP($P297,ht!$A$2:$H$423,4,FALSE),1)</f>
        <v>#N/A</v>
      </c>
      <c r="AF297" s="20" t="e">
        <f>ROUND(VLOOKUP($P297,ht!$A$2:$H$423,5,FALSE),1)</f>
        <v>#N/A</v>
      </c>
      <c r="AG297" s="20" t="e">
        <f>ROUND(VLOOKUP($P297,ht!$A$2:$H$423,6,FALSE),1)</f>
        <v>#N/A</v>
      </c>
      <c r="AH297" s="20" t="e">
        <f>ROUND(VLOOKUP($P297,ht!$A$2:$H$423,7,FALSE),1)</f>
        <v>#N/A</v>
      </c>
      <c r="AI297" s="20" t="e">
        <f>ROUND(VLOOKUP($P297,ht!$A$2:$H$423,8,FALSE),1)</f>
        <v>#N/A</v>
      </c>
    </row>
    <row r="298" spans="1:35" x14ac:dyDescent="0.75">
      <c r="A298" s="4"/>
      <c r="B298" s="5"/>
      <c r="C298" s="6"/>
      <c r="D298" s="16"/>
      <c r="E298" s="6">
        <f t="shared" ca="1" si="36"/>
        <v>123.52054794520548</v>
      </c>
      <c r="F298" s="6">
        <f t="shared" ca="1" si="38"/>
        <v>123</v>
      </c>
      <c r="G298" s="6">
        <f t="shared" ca="1" si="39"/>
        <v>6</v>
      </c>
      <c r="H298" s="6"/>
      <c r="I298" s="6"/>
      <c r="J298" s="35" t="str">
        <f t="shared" si="44"/>
        <v/>
      </c>
      <c r="K298" s="35" t="str">
        <f t="shared" si="40"/>
        <v/>
      </c>
      <c r="L298" s="35" t="str">
        <f t="shared" si="41"/>
        <v/>
      </c>
      <c r="M298" s="36" t="str">
        <f>Profile!$B$14</f>
        <v>700101-1</v>
      </c>
      <c r="N298" s="37">
        <f t="shared" ca="1" si="37"/>
        <v>45085</v>
      </c>
      <c r="O298" s="20" t="str">
        <f t="shared" ca="1" si="42"/>
        <v>1482</v>
      </c>
      <c r="P298" s="20" t="str">
        <f t="shared" si="43"/>
        <v>0</v>
      </c>
      <c r="Q298" s="20" t="e">
        <f ca="1">ROUND(VLOOKUP($O298,age!$A$2:$M$479,2,FALSE),1)</f>
        <v>#N/A</v>
      </c>
      <c r="R298" s="20" t="e">
        <f ca="1">ROUND(VLOOKUP($O298,age!$A$2:$M$479,3,FALSE),1)</f>
        <v>#N/A</v>
      </c>
      <c r="S298" s="20" t="e">
        <f ca="1">ROUND(VLOOKUP($O298,age!$A$2:$M$479,4,FALSE),1)</f>
        <v>#N/A</v>
      </c>
      <c r="T298" s="20" t="e">
        <f ca="1">ROUND(VLOOKUP($O298,age!$A$2:$M$479,5,FALSE),1)</f>
        <v>#N/A</v>
      </c>
      <c r="U298" s="20" t="e">
        <f ca="1">ROUND(VLOOKUP($O298,age!$A$2:$M$479,6,FALSE),1)</f>
        <v>#N/A</v>
      </c>
      <c r="V298" s="20" t="e">
        <f ca="1">ROUND(VLOOKUP($O298,age!$A$2:$M$479,7,FALSE),1)</f>
        <v>#N/A</v>
      </c>
      <c r="W298" s="20" t="e">
        <f ca="1">ROUND(VLOOKUP($O298,age!$A$2:$M$479,8,FALSE),1)</f>
        <v>#N/A</v>
      </c>
      <c r="X298" s="20" t="e">
        <f ca="1">ROUND(VLOOKUP($O298,age!$A$2:$M$479,9,FALSE),1)</f>
        <v>#N/A</v>
      </c>
      <c r="Y298" s="20" t="e">
        <f ca="1">ROUND(VLOOKUP($O298,age!$A$2:$M$479,10,FALSE),1)</f>
        <v>#N/A</v>
      </c>
      <c r="Z298" s="20" t="e">
        <f ca="1">ROUND(VLOOKUP($O298,age!$A$2:$M$479,11,FALSE),1)</f>
        <v>#N/A</v>
      </c>
      <c r="AA298" s="20" t="e">
        <f ca="1">ROUND(VLOOKUP($O298,age!$A$2:$M$479,12,FALSE),1)</f>
        <v>#N/A</v>
      </c>
      <c r="AB298" s="20" t="e">
        <f ca="1">ROUND(VLOOKUP($O298,age!$A$2:$M$479,13,FALSE),1)</f>
        <v>#N/A</v>
      </c>
      <c r="AC298" s="20" t="e">
        <f>ROUND(VLOOKUP($P298,ht!$A$2:$H$423,2,FALSE),1)</f>
        <v>#N/A</v>
      </c>
      <c r="AD298" s="38" t="e">
        <f>ROUND(VLOOKUP($P298,ht!$A$2:$H$423,3,FALSE),1)</f>
        <v>#N/A</v>
      </c>
      <c r="AE298" s="20" t="e">
        <f>ROUND(VLOOKUP($P298,ht!$A$2:$H$423,4,FALSE),1)</f>
        <v>#N/A</v>
      </c>
      <c r="AF298" s="20" t="e">
        <f>ROUND(VLOOKUP($P298,ht!$A$2:$H$423,5,FALSE),1)</f>
        <v>#N/A</v>
      </c>
      <c r="AG298" s="20" t="e">
        <f>ROUND(VLOOKUP($P298,ht!$A$2:$H$423,6,FALSE),1)</f>
        <v>#N/A</v>
      </c>
      <c r="AH298" s="20" t="e">
        <f>ROUND(VLOOKUP($P298,ht!$A$2:$H$423,7,FALSE),1)</f>
        <v>#N/A</v>
      </c>
      <c r="AI298" s="20" t="e">
        <f>ROUND(VLOOKUP($P298,ht!$A$2:$H$423,8,FALSE),1)</f>
        <v>#N/A</v>
      </c>
    </row>
    <row r="299" spans="1:35" x14ac:dyDescent="0.75">
      <c r="A299" s="4"/>
      <c r="B299" s="5"/>
      <c r="C299" s="6"/>
      <c r="D299" s="16"/>
      <c r="E299" s="6">
        <f t="shared" ca="1" si="36"/>
        <v>123.52054794520548</v>
      </c>
      <c r="F299" s="6">
        <f t="shared" ca="1" si="38"/>
        <v>123</v>
      </c>
      <c r="G299" s="6">
        <f t="shared" ca="1" si="39"/>
        <v>6</v>
      </c>
      <c r="H299" s="6"/>
      <c r="I299" s="6"/>
      <c r="J299" s="35" t="str">
        <f t="shared" si="44"/>
        <v/>
      </c>
      <c r="K299" s="35" t="str">
        <f t="shared" si="40"/>
        <v/>
      </c>
      <c r="L299" s="35" t="str">
        <f t="shared" si="41"/>
        <v/>
      </c>
      <c r="M299" s="36" t="str">
        <f>Profile!$B$14</f>
        <v>700101-1</v>
      </c>
      <c r="N299" s="37">
        <f t="shared" ca="1" si="37"/>
        <v>45085</v>
      </c>
      <c r="O299" s="20" t="str">
        <f t="shared" ca="1" si="42"/>
        <v>1482</v>
      </c>
      <c r="P299" s="20" t="str">
        <f t="shared" si="43"/>
        <v>0</v>
      </c>
      <c r="Q299" s="20" t="e">
        <f ca="1">ROUND(VLOOKUP($O299,age!$A$2:$M$479,2,FALSE),1)</f>
        <v>#N/A</v>
      </c>
      <c r="R299" s="20" t="e">
        <f ca="1">ROUND(VLOOKUP($O299,age!$A$2:$M$479,3,FALSE),1)</f>
        <v>#N/A</v>
      </c>
      <c r="S299" s="20" t="e">
        <f ca="1">ROUND(VLOOKUP($O299,age!$A$2:$M$479,4,FALSE),1)</f>
        <v>#N/A</v>
      </c>
      <c r="T299" s="20" t="e">
        <f ca="1">ROUND(VLOOKUP($O299,age!$A$2:$M$479,5,FALSE),1)</f>
        <v>#N/A</v>
      </c>
      <c r="U299" s="20" t="e">
        <f ca="1">ROUND(VLOOKUP($O299,age!$A$2:$M$479,6,FALSE),1)</f>
        <v>#N/A</v>
      </c>
      <c r="V299" s="20" t="e">
        <f ca="1">ROUND(VLOOKUP($O299,age!$A$2:$M$479,7,FALSE),1)</f>
        <v>#N/A</v>
      </c>
      <c r="W299" s="20" t="e">
        <f ca="1">ROUND(VLOOKUP($O299,age!$A$2:$M$479,8,FALSE),1)</f>
        <v>#N/A</v>
      </c>
      <c r="X299" s="20" t="e">
        <f ca="1">ROUND(VLOOKUP($O299,age!$A$2:$M$479,9,FALSE),1)</f>
        <v>#N/A</v>
      </c>
      <c r="Y299" s="20" t="e">
        <f ca="1">ROUND(VLOOKUP($O299,age!$A$2:$M$479,10,FALSE),1)</f>
        <v>#N/A</v>
      </c>
      <c r="Z299" s="20" t="e">
        <f ca="1">ROUND(VLOOKUP($O299,age!$A$2:$M$479,11,FALSE),1)</f>
        <v>#N/A</v>
      </c>
      <c r="AA299" s="20" t="e">
        <f ca="1">ROUND(VLOOKUP($O299,age!$A$2:$M$479,12,FALSE),1)</f>
        <v>#N/A</v>
      </c>
      <c r="AB299" s="20" t="e">
        <f ca="1">ROUND(VLOOKUP($O299,age!$A$2:$M$479,13,FALSE),1)</f>
        <v>#N/A</v>
      </c>
      <c r="AC299" s="20" t="e">
        <f>ROUND(VLOOKUP($P299,ht!$A$2:$H$423,2,FALSE),1)</f>
        <v>#N/A</v>
      </c>
      <c r="AD299" s="38" t="e">
        <f>ROUND(VLOOKUP($P299,ht!$A$2:$H$423,3,FALSE),1)</f>
        <v>#N/A</v>
      </c>
      <c r="AE299" s="20" t="e">
        <f>ROUND(VLOOKUP($P299,ht!$A$2:$H$423,4,FALSE),1)</f>
        <v>#N/A</v>
      </c>
      <c r="AF299" s="20" t="e">
        <f>ROUND(VLOOKUP($P299,ht!$A$2:$H$423,5,FALSE),1)</f>
        <v>#N/A</v>
      </c>
      <c r="AG299" s="20" t="e">
        <f>ROUND(VLOOKUP($P299,ht!$A$2:$H$423,6,FALSE),1)</f>
        <v>#N/A</v>
      </c>
      <c r="AH299" s="20" t="e">
        <f>ROUND(VLOOKUP($P299,ht!$A$2:$H$423,7,FALSE),1)</f>
        <v>#N/A</v>
      </c>
      <c r="AI299" s="20" t="e">
        <f>ROUND(VLOOKUP($P299,ht!$A$2:$H$423,8,FALSE),1)</f>
        <v>#N/A</v>
      </c>
    </row>
    <row r="300" spans="1:35" x14ac:dyDescent="0.75">
      <c r="A300" s="4"/>
      <c r="B300" s="5"/>
      <c r="C300" s="6"/>
      <c r="D300" s="16"/>
      <c r="E300" s="6">
        <f t="shared" ca="1" si="36"/>
        <v>123.52054794520548</v>
      </c>
      <c r="F300" s="6">
        <f t="shared" ca="1" si="38"/>
        <v>123</v>
      </c>
      <c r="G300" s="6">
        <f t="shared" ca="1" si="39"/>
        <v>6</v>
      </c>
      <c r="H300" s="6"/>
      <c r="I300" s="6"/>
      <c r="J300" s="35" t="str">
        <f t="shared" si="44"/>
        <v/>
      </c>
      <c r="K300" s="35" t="str">
        <f t="shared" si="40"/>
        <v/>
      </c>
      <c r="L300" s="35" t="str">
        <f t="shared" si="41"/>
        <v/>
      </c>
      <c r="M300" s="36" t="str">
        <f>Profile!$B$14</f>
        <v>700101-1</v>
      </c>
      <c r="N300" s="37">
        <f t="shared" ca="1" si="37"/>
        <v>45085</v>
      </c>
      <c r="O300" s="20" t="str">
        <f t="shared" ca="1" si="42"/>
        <v>1482</v>
      </c>
      <c r="P300" s="20" t="str">
        <f t="shared" si="43"/>
        <v>0</v>
      </c>
      <c r="Q300" s="20" t="e">
        <f ca="1">ROUND(VLOOKUP($O300,age!$A$2:$M$479,2,FALSE),1)</f>
        <v>#N/A</v>
      </c>
      <c r="R300" s="20" t="e">
        <f ca="1">ROUND(VLOOKUP($O300,age!$A$2:$M$479,3,FALSE),1)</f>
        <v>#N/A</v>
      </c>
      <c r="S300" s="20" t="e">
        <f ca="1">ROUND(VLOOKUP($O300,age!$A$2:$M$479,4,FALSE),1)</f>
        <v>#N/A</v>
      </c>
      <c r="T300" s="20" t="e">
        <f ca="1">ROUND(VLOOKUP($O300,age!$A$2:$M$479,5,FALSE),1)</f>
        <v>#N/A</v>
      </c>
      <c r="U300" s="20" t="e">
        <f ca="1">ROUND(VLOOKUP($O300,age!$A$2:$M$479,6,FALSE),1)</f>
        <v>#N/A</v>
      </c>
      <c r="V300" s="20" t="e">
        <f ca="1">ROUND(VLOOKUP($O300,age!$A$2:$M$479,7,FALSE),1)</f>
        <v>#N/A</v>
      </c>
      <c r="W300" s="20" t="e">
        <f ca="1">ROUND(VLOOKUP($O300,age!$A$2:$M$479,8,FALSE),1)</f>
        <v>#N/A</v>
      </c>
      <c r="X300" s="20" t="e">
        <f ca="1">ROUND(VLOOKUP($O300,age!$A$2:$M$479,9,FALSE),1)</f>
        <v>#N/A</v>
      </c>
      <c r="Y300" s="20" t="e">
        <f ca="1">ROUND(VLOOKUP($O300,age!$A$2:$M$479,10,FALSE),1)</f>
        <v>#N/A</v>
      </c>
      <c r="Z300" s="20" t="e">
        <f ca="1">ROUND(VLOOKUP($O300,age!$A$2:$M$479,11,FALSE),1)</f>
        <v>#N/A</v>
      </c>
      <c r="AA300" s="20" t="e">
        <f ca="1">ROUND(VLOOKUP($O300,age!$A$2:$M$479,12,FALSE),1)</f>
        <v>#N/A</v>
      </c>
      <c r="AB300" s="20" t="e">
        <f ca="1">ROUND(VLOOKUP($O300,age!$A$2:$M$479,13,FALSE),1)</f>
        <v>#N/A</v>
      </c>
      <c r="AC300" s="20" t="e">
        <f>ROUND(VLOOKUP($P300,ht!$A$2:$H$423,2,FALSE),1)</f>
        <v>#N/A</v>
      </c>
      <c r="AD300" s="38" t="e">
        <f>ROUND(VLOOKUP($P300,ht!$A$2:$H$423,3,FALSE),1)</f>
        <v>#N/A</v>
      </c>
      <c r="AE300" s="20" t="e">
        <f>ROUND(VLOOKUP($P300,ht!$A$2:$H$423,4,FALSE),1)</f>
        <v>#N/A</v>
      </c>
      <c r="AF300" s="20" t="e">
        <f>ROUND(VLOOKUP($P300,ht!$A$2:$H$423,5,FALSE),1)</f>
        <v>#N/A</v>
      </c>
      <c r="AG300" s="20" t="e">
        <f>ROUND(VLOOKUP($P300,ht!$A$2:$H$423,6,FALSE),1)</f>
        <v>#N/A</v>
      </c>
      <c r="AH300" s="20" t="e">
        <f>ROUND(VLOOKUP($P300,ht!$A$2:$H$423,7,FALSE),1)</f>
        <v>#N/A</v>
      </c>
      <c r="AI300" s="20" t="e">
        <f>ROUND(VLOOKUP($P300,ht!$A$2:$H$423,8,FALSE),1)</f>
        <v>#N/A</v>
      </c>
    </row>
    <row r="301" spans="1:35" x14ac:dyDescent="0.75">
      <c r="A301" s="4"/>
      <c r="B301" s="5"/>
      <c r="C301" s="6"/>
      <c r="D301" s="16"/>
      <c r="E301" s="6">
        <f t="shared" ca="1" si="36"/>
        <v>123.52054794520548</v>
      </c>
      <c r="F301" s="6">
        <f t="shared" ca="1" si="38"/>
        <v>123</v>
      </c>
      <c r="G301" s="6">
        <f t="shared" ca="1" si="39"/>
        <v>6</v>
      </c>
      <c r="H301" s="6"/>
      <c r="I301" s="6"/>
      <c r="J301" s="35" t="str">
        <f t="shared" si="44"/>
        <v/>
      </c>
      <c r="K301" s="35" t="str">
        <f t="shared" si="40"/>
        <v/>
      </c>
      <c r="L301" s="35" t="str">
        <f t="shared" si="41"/>
        <v/>
      </c>
      <c r="M301" s="36" t="str">
        <f>Profile!$B$14</f>
        <v>700101-1</v>
      </c>
      <c r="N301" s="37">
        <f t="shared" ca="1" si="37"/>
        <v>45085</v>
      </c>
      <c r="O301" s="20" t="str">
        <f t="shared" ca="1" si="42"/>
        <v>1482</v>
      </c>
      <c r="P301" s="20" t="str">
        <f t="shared" si="43"/>
        <v>0</v>
      </c>
      <c r="Q301" s="20" t="e">
        <f ca="1">ROUND(VLOOKUP($O301,age!$A$2:$M$479,2,FALSE),1)</f>
        <v>#N/A</v>
      </c>
      <c r="R301" s="20" t="e">
        <f ca="1">ROUND(VLOOKUP($O301,age!$A$2:$M$479,3,FALSE),1)</f>
        <v>#N/A</v>
      </c>
      <c r="S301" s="20" t="e">
        <f ca="1">ROUND(VLOOKUP($O301,age!$A$2:$M$479,4,FALSE),1)</f>
        <v>#N/A</v>
      </c>
      <c r="T301" s="20" t="e">
        <f ca="1">ROUND(VLOOKUP($O301,age!$A$2:$M$479,5,FALSE),1)</f>
        <v>#N/A</v>
      </c>
      <c r="U301" s="20" t="e">
        <f ca="1">ROUND(VLOOKUP($O301,age!$A$2:$M$479,6,FALSE),1)</f>
        <v>#N/A</v>
      </c>
      <c r="V301" s="20" t="e">
        <f ca="1">ROUND(VLOOKUP($O301,age!$A$2:$M$479,7,FALSE),1)</f>
        <v>#N/A</v>
      </c>
      <c r="W301" s="20" t="e">
        <f ca="1">ROUND(VLOOKUP($O301,age!$A$2:$M$479,8,FALSE),1)</f>
        <v>#N/A</v>
      </c>
      <c r="X301" s="20" t="e">
        <f ca="1">ROUND(VLOOKUP($O301,age!$A$2:$M$479,9,FALSE),1)</f>
        <v>#N/A</v>
      </c>
      <c r="Y301" s="20" t="e">
        <f ca="1">ROUND(VLOOKUP($O301,age!$A$2:$M$479,10,FALSE),1)</f>
        <v>#N/A</v>
      </c>
      <c r="Z301" s="20" t="e">
        <f ca="1">ROUND(VLOOKUP($O301,age!$A$2:$M$479,11,FALSE),1)</f>
        <v>#N/A</v>
      </c>
      <c r="AA301" s="20" t="e">
        <f ca="1">ROUND(VLOOKUP($O301,age!$A$2:$M$479,12,FALSE),1)</f>
        <v>#N/A</v>
      </c>
      <c r="AB301" s="20" t="e">
        <f ca="1">ROUND(VLOOKUP($O301,age!$A$2:$M$479,13,FALSE),1)</f>
        <v>#N/A</v>
      </c>
      <c r="AC301" s="20" t="e">
        <f>ROUND(VLOOKUP($P301,ht!$A$2:$H$423,2,FALSE),1)</f>
        <v>#N/A</v>
      </c>
      <c r="AD301" s="38" t="e">
        <f>ROUND(VLOOKUP($P301,ht!$A$2:$H$423,3,FALSE),1)</f>
        <v>#N/A</v>
      </c>
      <c r="AE301" s="20" t="e">
        <f>ROUND(VLOOKUP($P301,ht!$A$2:$H$423,4,FALSE),1)</f>
        <v>#N/A</v>
      </c>
      <c r="AF301" s="20" t="e">
        <f>ROUND(VLOOKUP($P301,ht!$A$2:$H$423,5,FALSE),1)</f>
        <v>#N/A</v>
      </c>
      <c r="AG301" s="20" t="e">
        <f>ROUND(VLOOKUP($P301,ht!$A$2:$H$423,6,FALSE),1)</f>
        <v>#N/A</v>
      </c>
      <c r="AH301" s="20" t="e">
        <f>ROUND(VLOOKUP($P301,ht!$A$2:$H$423,7,FALSE),1)</f>
        <v>#N/A</v>
      </c>
      <c r="AI301" s="20" t="e">
        <f>ROUND(VLOOKUP($P301,ht!$A$2:$H$423,8,FALSE),1)</f>
        <v>#N/A</v>
      </c>
    </row>
    <row r="302" spans="1:35" x14ac:dyDescent="0.75">
      <c r="A302" s="4"/>
      <c r="B302" s="5"/>
      <c r="C302" s="6"/>
      <c r="D302" s="16"/>
      <c r="E302" s="6">
        <f t="shared" ca="1" si="36"/>
        <v>123.52054794520548</v>
      </c>
      <c r="F302" s="6">
        <f t="shared" ca="1" si="38"/>
        <v>123</v>
      </c>
      <c r="G302" s="6">
        <f t="shared" ca="1" si="39"/>
        <v>6</v>
      </c>
      <c r="H302" s="6"/>
      <c r="I302" s="6"/>
      <c r="J302" s="35" t="str">
        <f t="shared" si="44"/>
        <v/>
      </c>
      <c r="K302" s="35" t="str">
        <f t="shared" si="40"/>
        <v/>
      </c>
      <c r="L302" s="35" t="str">
        <f t="shared" si="41"/>
        <v/>
      </c>
      <c r="M302" s="36" t="str">
        <f>Profile!$B$14</f>
        <v>700101-1</v>
      </c>
      <c r="N302" s="37">
        <f t="shared" ca="1" si="37"/>
        <v>45085</v>
      </c>
      <c r="O302" s="20" t="str">
        <f t="shared" ca="1" si="42"/>
        <v>1482</v>
      </c>
      <c r="P302" s="20" t="str">
        <f t="shared" si="43"/>
        <v>0</v>
      </c>
      <c r="Q302" s="20" t="e">
        <f ca="1">ROUND(VLOOKUP($O302,age!$A$2:$M$479,2,FALSE),1)</f>
        <v>#N/A</v>
      </c>
      <c r="R302" s="20" t="e">
        <f ca="1">ROUND(VLOOKUP($O302,age!$A$2:$M$479,3,FALSE),1)</f>
        <v>#N/A</v>
      </c>
      <c r="S302" s="20" t="e">
        <f ca="1">ROUND(VLOOKUP($O302,age!$A$2:$M$479,4,FALSE),1)</f>
        <v>#N/A</v>
      </c>
      <c r="T302" s="20" t="e">
        <f ca="1">ROUND(VLOOKUP($O302,age!$A$2:$M$479,5,FALSE),1)</f>
        <v>#N/A</v>
      </c>
      <c r="U302" s="20" t="e">
        <f ca="1">ROUND(VLOOKUP($O302,age!$A$2:$M$479,6,FALSE),1)</f>
        <v>#N/A</v>
      </c>
      <c r="V302" s="20" t="e">
        <f ca="1">ROUND(VLOOKUP($O302,age!$A$2:$M$479,7,FALSE),1)</f>
        <v>#N/A</v>
      </c>
      <c r="W302" s="20" t="e">
        <f ca="1">ROUND(VLOOKUP($O302,age!$A$2:$M$479,8,FALSE),1)</f>
        <v>#N/A</v>
      </c>
      <c r="X302" s="20" t="e">
        <f ca="1">ROUND(VLOOKUP($O302,age!$A$2:$M$479,9,FALSE),1)</f>
        <v>#N/A</v>
      </c>
      <c r="Y302" s="20" t="e">
        <f ca="1">ROUND(VLOOKUP($O302,age!$A$2:$M$479,10,FALSE),1)</f>
        <v>#N/A</v>
      </c>
      <c r="Z302" s="20" t="e">
        <f ca="1">ROUND(VLOOKUP($O302,age!$A$2:$M$479,11,FALSE),1)</f>
        <v>#N/A</v>
      </c>
      <c r="AA302" s="20" t="e">
        <f ca="1">ROUND(VLOOKUP($O302,age!$A$2:$M$479,12,FALSE),1)</f>
        <v>#N/A</v>
      </c>
      <c r="AB302" s="20" t="e">
        <f ca="1">ROUND(VLOOKUP($O302,age!$A$2:$M$479,13,FALSE),1)</f>
        <v>#N/A</v>
      </c>
      <c r="AC302" s="20" t="e">
        <f>ROUND(VLOOKUP($P302,ht!$A$2:$H$423,2,FALSE),1)</f>
        <v>#N/A</v>
      </c>
      <c r="AD302" s="38" t="e">
        <f>ROUND(VLOOKUP($P302,ht!$A$2:$H$423,3,FALSE),1)</f>
        <v>#N/A</v>
      </c>
      <c r="AE302" s="20" t="e">
        <f>ROUND(VLOOKUP($P302,ht!$A$2:$H$423,4,FALSE),1)</f>
        <v>#N/A</v>
      </c>
      <c r="AF302" s="20" t="e">
        <f>ROUND(VLOOKUP($P302,ht!$A$2:$H$423,5,FALSE),1)</f>
        <v>#N/A</v>
      </c>
      <c r="AG302" s="20" t="e">
        <f>ROUND(VLOOKUP($P302,ht!$A$2:$H$423,6,FALSE),1)</f>
        <v>#N/A</v>
      </c>
      <c r="AH302" s="20" t="e">
        <f>ROUND(VLOOKUP($P302,ht!$A$2:$H$423,7,FALSE),1)</f>
        <v>#N/A</v>
      </c>
      <c r="AI302" s="20" t="e">
        <f>ROUND(VLOOKUP($P302,ht!$A$2:$H$423,8,FALSE),1)</f>
        <v>#N/A</v>
      </c>
    </row>
    <row r="303" spans="1:35" x14ac:dyDescent="0.75">
      <c r="A303" s="4"/>
      <c r="B303" s="5"/>
      <c r="C303" s="6"/>
      <c r="D303" s="16"/>
      <c r="E303" s="6">
        <f t="shared" ca="1" si="36"/>
        <v>123.52054794520548</v>
      </c>
      <c r="F303" s="6">
        <f t="shared" ca="1" si="38"/>
        <v>123</v>
      </c>
      <c r="G303" s="6">
        <f t="shared" ca="1" si="39"/>
        <v>6</v>
      </c>
      <c r="H303" s="6"/>
      <c r="I303" s="6"/>
      <c r="J303" s="35" t="str">
        <f t="shared" si="44"/>
        <v/>
      </c>
      <c r="K303" s="35" t="str">
        <f t="shared" si="40"/>
        <v/>
      </c>
      <c r="L303" s="35" t="str">
        <f t="shared" si="41"/>
        <v/>
      </c>
      <c r="M303" s="36" t="str">
        <f>Profile!$B$14</f>
        <v>700101-1</v>
      </c>
      <c r="N303" s="37">
        <f t="shared" ca="1" si="37"/>
        <v>45085</v>
      </c>
      <c r="O303" s="20" t="str">
        <f t="shared" ca="1" si="42"/>
        <v>1482</v>
      </c>
      <c r="P303" s="20" t="str">
        <f t="shared" si="43"/>
        <v>0</v>
      </c>
      <c r="Q303" s="20" t="e">
        <f ca="1">ROUND(VLOOKUP($O303,age!$A$2:$M$479,2,FALSE),1)</f>
        <v>#N/A</v>
      </c>
      <c r="R303" s="20" t="e">
        <f ca="1">ROUND(VLOOKUP($O303,age!$A$2:$M$479,3,FALSE),1)</f>
        <v>#N/A</v>
      </c>
      <c r="S303" s="20" t="e">
        <f ca="1">ROUND(VLOOKUP($O303,age!$A$2:$M$479,4,FALSE),1)</f>
        <v>#N/A</v>
      </c>
      <c r="T303" s="20" t="e">
        <f ca="1">ROUND(VLOOKUP($O303,age!$A$2:$M$479,5,FALSE),1)</f>
        <v>#N/A</v>
      </c>
      <c r="U303" s="20" t="e">
        <f ca="1">ROUND(VLOOKUP($O303,age!$A$2:$M$479,6,FALSE),1)</f>
        <v>#N/A</v>
      </c>
      <c r="V303" s="20" t="e">
        <f ca="1">ROUND(VLOOKUP($O303,age!$A$2:$M$479,7,FALSE),1)</f>
        <v>#N/A</v>
      </c>
      <c r="W303" s="20" t="e">
        <f ca="1">ROUND(VLOOKUP($O303,age!$A$2:$M$479,8,FALSE),1)</f>
        <v>#N/A</v>
      </c>
      <c r="X303" s="20" t="e">
        <f ca="1">ROUND(VLOOKUP($O303,age!$A$2:$M$479,9,FALSE),1)</f>
        <v>#N/A</v>
      </c>
      <c r="Y303" s="20" t="e">
        <f ca="1">ROUND(VLOOKUP($O303,age!$A$2:$M$479,10,FALSE),1)</f>
        <v>#N/A</v>
      </c>
      <c r="Z303" s="20" t="e">
        <f ca="1">ROUND(VLOOKUP($O303,age!$A$2:$M$479,11,FALSE),1)</f>
        <v>#N/A</v>
      </c>
      <c r="AA303" s="20" t="e">
        <f ca="1">ROUND(VLOOKUP($O303,age!$A$2:$M$479,12,FALSE),1)</f>
        <v>#N/A</v>
      </c>
      <c r="AB303" s="20" t="e">
        <f ca="1">ROUND(VLOOKUP($O303,age!$A$2:$M$479,13,FALSE),1)</f>
        <v>#N/A</v>
      </c>
      <c r="AC303" s="20" t="e">
        <f>ROUND(VLOOKUP($P303,ht!$A$2:$H$423,2,FALSE),1)</f>
        <v>#N/A</v>
      </c>
      <c r="AD303" s="38" t="e">
        <f>ROUND(VLOOKUP($P303,ht!$A$2:$H$423,3,FALSE),1)</f>
        <v>#N/A</v>
      </c>
      <c r="AE303" s="20" t="e">
        <f>ROUND(VLOOKUP($P303,ht!$A$2:$H$423,4,FALSE),1)</f>
        <v>#N/A</v>
      </c>
      <c r="AF303" s="20" t="e">
        <f>ROUND(VLOOKUP($P303,ht!$A$2:$H$423,5,FALSE),1)</f>
        <v>#N/A</v>
      </c>
      <c r="AG303" s="20" t="e">
        <f>ROUND(VLOOKUP($P303,ht!$A$2:$H$423,6,FALSE),1)</f>
        <v>#N/A</v>
      </c>
      <c r="AH303" s="20" t="e">
        <f>ROUND(VLOOKUP($P303,ht!$A$2:$H$423,7,FALSE),1)</f>
        <v>#N/A</v>
      </c>
      <c r="AI303" s="20" t="e">
        <f>ROUND(VLOOKUP($P303,ht!$A$2:$H$423,8,FALSE),1)</f>
        <v>#N/A</v>
      </c>
    </row>
    <row r="304" spans="1:35" x14ac:dyDescent="0.75">
      <c r="A304" s="4"/>
      <c r="B304" s="5"/>
      <c r="C304" s="6"/>
      <c r="D304" s="16"/>
      <c r="E304" s="6">
        <f t="shared" ca="1" si="36"/>
        <v>123.52054794520548</v>
      </c>
      <c r="F304" s="6">
        <f t="shared" ca="1" si="38"/>
        <v>123</v>
      </c>
      <c r="G304" s="6">
        <f t="shared" ca="1" si="39"/>
        <v>6</v>
      </c>
      <c r="H304" s="6"/>
      <c r="I304" s="6"/>
      <c r="J304" s="35" t="str">
        <f t="shared" si="44"/>
        <v/>
      </c>
      <c r="K304" s="35" t="str">
        <f t="shared" si="40"/>
        <v/>
      </c>
      <c r="L304" s="35" t="str">
        <f t="shared" si="41"/>
        <v/>
      </c>
      <c r="M304" s="36" t="str">
        <f>Profile!$B$14</f>
        <v>700101-1</v>
      </c>
      <c r="N304" s="37">
        <f t="shared" ca="1" si="37"/>
        <v>45085</v>
      </c>
      <c r="O304" s="20" t="str">
        <f t="shared" ca="1" si="42"/>
        <v>1482</v>
      </c>
      <c r="P304" s="20" t="str">
        <f t="shared" si="43"/>
        <v>0</v>
      </c>
      <c r="Q304" s="20" t="e">
        <f ca="1">ROUND(VLOOKUP($O304,age!$A$2:$M$479,2,FALSE),1)</f>
        <v>#N/A</v>
      </c>
      <c r="R304" s="20" t="e">
        <f ca="1">ROUND(VLOOKUP($O304,age!$A$2:$M$479,3,FALSE),1)</f>
        <v>#N/A</v>
      </c>
      <c r="S304" s="20" t="e">
        <f ca="1">ROUND(VLOOKUP($O304,age!$A$2:$M$479,4,FALSE),1)</f>
        <v>#N/A</v>
      </c>
      <c r="T304" s="20" t="e">
        <f ca="1">ROUND(VLOOKUP($O304,age!$A$2:$M$479,5,FALSE),1)</f>
        <v>#N/A</v>
      </c>
      <c r="U304" s="20" t="e">
        <f ca="1">ROUND(VLOOKUP($O304,age!$A$2:$M$479,6,FALSE),1)</f>
        <v>#N/A</v>
      </c>
      <c r="V304" s="20" t="e">
        <f ca="1">ROUND(VLOOKUP($O304,age!$A$2:$M$479,7,FALSE),1)</f>
        <v>#N/A</v>
      </c>
      <c r="W304" s="20" t="e">
        <f ca="1">ROUND(VLOOKUP($O304,age!$A$2:$M$479,8,FALSE),1)</f>
        <v>#N/A</v>
      </c>
      <c r="X304" s="20" t="e">
        <f ca="1">ROUND(VLOOKUP($O304,age!$A$2:$M$479,9,FALSE),1)</f>
        <v>#N/A</v>
      </c>
      <c r="Y304" s="20" t="e">
        <f ca="1">ROUND(VLOOKUP($O304,age!$A$2:$M$479,10,FALSE),1)</f>
        <v>#N/A</v>
      </c>
      <c r="Z304" s="20" t="e">
        <f ca="1">ROUND(VLOOKUP($O304,age!$A$2:$M$479,11,FALSE),1)</f>
        <v>#N/A</v>
      </c>
      <c r="AA304" s="20" t="e">
        <f ca="1">ROUND(VLOOKUP($O304,age!$A$2:$M$479,12,FALSE),1)</f>
        <v>#N/A</v>
      </c>
      <c r="AB304" s="20" t="e">
        <f ca="1">ROUND(VLOOKUP($O304,age!$A$2:$M$479,13,FALSE),1)</f>
        <v>#N/A</v>
      </c>
      <c r="AC304" s="20" t="e">
        <f>ROUND(VLOOKUP($P304,ht!$A$2:$H$423,2,FALSE),1)</f>
        <v>#N/A</v>
      </c>
      <c r="AD304" s="38" t="e">
        <f>ROUND(VLOOKUP($P304,ht!$A$2:$H$423,3,FALSE),1)</f>
        <v>#N/A</v>
      </c>
      <c r="AE304" s="20" t="e">
        <f>ROUND(VLOOKUP($P304,ht!$A$2:$H$423,4,FALSE),1)</f>
        <v>#N/A</v>
      </c>
      <c r="AF304" s="20" t="e">
        <f>ROUND(VLOOKUP($P304,ht!$A$2:$H$423,5,FALSE),1)</f>
        <v>#N/A</v>
      </c>
      <c r="AG304" s="20" t="e">
        <f>ROUND(VLOOKUP($P304,ht!$A$2:$H$423,6,FALSE),1)</f>
        <v>#N/A</v>
      </c>
      <c r="AH304" s="20" t="e">
        <f>ROUND(VLOOKUP($P304,ht!$A$2:$H$423,7,FALSE),1)</f>
        <v>#N/A</v>
      </c>
      <c r="AI304" s="20" t="e">
        <f>ROUND(VLOOKUP($P304,ht!$A$2:$H$423,8,FALSE),1)</f>
        <v>#N/A</v>
      </c>
    </row>
    <row r="305" spans="1:35" x14ac:dyDescent="0.75">
      <c r="A305" s="4"/>
      <c r="B305" s="5"/>
      <c r="C305" s="6"/>
      <c r="D305" s="16"/>
      <c r="E305" s="6">
        <f t="shared" ca="1" si="36"/>
        <v>123.52054794520548</v>
      </c>
      <c r="F305" s="6">
        <f t="shared" ca="1" si="38"/>
        <v>123</v>
      </c>
      <c r="G305" s="6">
        <f t="shared" ca="1" si="39"/>
        <v>6</v>
      </c>
      <c r="H305" s="6"/>
      <c r="I305" s="6"/>
      <c r="J305" s="35" t="str">
        <f t="shared" si="44"/>
        <v/>
      </c>
      <c r="K305" s="35" t="str">
        <f t="shared" si="40"/>
        <v/>
      </c>
      <c r="L305" s="35" t="str">
        <f t="shared" si="41"/>
        <v/>
      </c>
      <c r="M305" s="36" t="str">
        <f>Profile!$B$14</f>
        <v>700101-1</v>
      </c>
      <c r="N305" s="37">
        <f t="shared" ca="1" si="37"/>
        <v>45085</v>
      </c>
      <c r="O305" s="20" t="str">
        <f t="shared" ca="1" si="42"/>
        <v>1482</v>
      </c>
      <c r="P305" s="20" t="str">
        <f t="shared" si="43"/>
        <v>0</v>
      </c>
      <c r="Q305" s="20" t="e">
        <f ca="1">ROUND(VLOOKUP($O305,age!$A$2:$M$479,2,FALSE),1)</f>
        <v>#N/A</v>
      </c>
      <c r="R305" s="20" t="e">
        <f ca="1">ROUND(VLOOKUP($O305,age!$A$2:$M$479,3,FALSE),1)</f>
        <v>#N/A</v>
      </c>
      <c r="S305" s="20" t="e">
        <f ca="1">ROUND(VLOOKUP($O305,age!$A$2:$M$479,4,FALSE),1)</f>
        <v>#N/A</v>
      </c>
      <c r="T305" s="20" t="e">
        <f ca="1">ROUND(VLOOKUP($O305,age!$A$2:$M$479,5,FALSE),1)</f>
        <v>#N/A</v>
      </c>
      <c r="U305" s="20" t="e">
        <f ca="1">ROUND(VLOOKUP($O305,age!$A$2:$M$479,6,FALSE),1)</f>
        <v>#N/A</v>
      </c>
      <c r="V305" s="20" t="e">
        <f ca="1">ROUND(VLOOKUP($O305,age!$A$2:$M$479,7,FALSE),1)</f>
        <v>#N/A</v>
      </c>
      <c r="W305" s="20" t="e">
        <f ca="1">ROUND(VLOOKUP($O305,age!$A$2:$M$479,8,FALSE),1)</f>
        <v>#N/A</v>
      </c>
      <c r="X305" s="20" t="e">
        <f ca="1">ROUND(VLOOKUP($O305,age!$A$2:$M$479,9,FALSE),1)</f>
        <v>#N/A</v>
      </c>
      <c r="Y305" s="20" t="e">
        <f ca="1">ROUND(VLOOKUP($O305,age!$A$2:$M$479,10,FALSE),1)</f>
        <v>#N/A</v>
      </c>
      <c r="Z305" s="20" t="e">
        <f ca="1">ROUND(VLOOKUP($O305,age!$A$2:$M$479,11,FALSE),1)</f>
        <v>#N/A</v>
      </c>
      <c r="AA305" s="20" t="e">
        <f ca="1">ROUND(VLOOKUP($O305,age!$A$2:$M$479,12,FALSE),1)</f>
        <v>#N/A</v>
      </c>
      <c r="AB305" s="20" t="e">
        <f ca="1">ROUND(VLOOKUP($O305,age!$A$2:$M$479,13,FALSE),1)</f>
        <v>#N/A</v>
      </c>
      <c r="AC305" s="20" t="e">
        <f>ROUND(VLOOKUP($P305,ht!$A$2:$H$423,2,FALSE),1)</f>
        <v>#N/A</v>
      </c>
      <c r="AD305" s="38" t="e">
        <f>ROUND(VLOOKUP($P305,ht!$A$2:$H$423,3,FALSE),1)</f>
        <v>#N/A</v>
      </c>
      <c r="AE305" s="20" t="e">
        <f>ROUND(VLOOKUP($P305,ht!$A$2:$H$423,4,FALSE),1)</f>
        <v>#N/A</v>
      </c>
      <c r="AF305" s="20" t="e">
        <f>ROUND(VLOOKUP($P305,ht!$A$2:$H$423,5,FALSE),1)</f>
        <v>#N/A</v>
      </c>
      <c r="AG305" s="20" t="e">
        <f>ROUND(VLOOKUP($P305,ht!$A$2:$H$423,6,FALSE),1)</f>
        <v>#N/A</v>
      </c>
      <c r="AH305" s="20" t="e">
        <f>ROUND(VLOOKUP($P305,ht!$A$2:$H$423,7,FALSE),1)</f>
        <v>#N/A</v>
      </c>
      <c r="AI305" s="20" t="e">
        <f>ROUND(VLOOKUP($P305,ht!$A$2:$H$423,8,FALSE),1)</f>
        <v>#N/A</v>
      </c>
    </row>
    <row r="306" spans="1:35" x14ac:dyDescent="0.75">
      <c r="A306" s="4"/>
      <c r="B306" s="5"/>
      <c r="C306" s="6"/>
      <c r="D306" s="16"/>
      <c r="E306" s="6">
        <f t="shared" ca="1" si="36"/>
        <v>123.52054794520548</v>
      </c>
      <c r="F306" s="6">
        <f t="shared" ca="1" si="38"/>
        <v>123</v>
      </c>
      <c r="G306" s="6">
        <f t="shared" ca="1" si="39"/>
        <v>6</v>
      </c>
      <c r="H306" s="6"/>
      <c r="I306" s="6"/>
      <c r="J306" s="35" t="str">
        <f t="shared" si="44"/>
        <v/>
      </c>
      <c r="K306" s="35" t="str">
        <f t="shared" si="40"/>
        <v/>
      </c>
      <c r="L306" s="35" t="str">
        <f t="shared" si="41"/>
        <v/>
      </c>
      <c r="M306" s="36" t="str">
        <f>Profile!$B$14</f>
        <v>700101-1</v>
      </c>
      <c r="N306" s="37">
        <f t="shared" ca="1" si="37"/>
        <v>45085</v>
      </c>
      <c r="O306" s="20" t="str">
        <f t="shared" ca="1" si="42"/>
        <v>1482</v>
      </c>
      <c r="P306" s="20" t="str">
        <f t="shared" si="43"/>
        <v>0</v>
      </c>
      <c r="Q306" s="20" t="e">
        <f ca="1">ROUND(VLOOKUP($O306,age!$A$2:$M$479,2,FALSE),1)</f>
        <v>#N/A</v>
      </c>
      <c r="R306" s="20" t="e">
        <f ca="1">ROUND(VLOOKUP($O306,age!$A$2:$M$479,3,FALSE),1)</f>
        <v>#N/A</v>
      </c>
      <c r="S306" s="20" t="e">
        <f ca="1">ROUND(VLOOKUP($O306,age!$A$2:$M$479,4,FALSE),1)</f>
        <v>#N/A</v>
      </c>
      <c r="T306" s="20" t="e">
        <f ca="1">ROUND(VLOOKUP($O306,age!$A$2:$M$479,5,FALSE),1)</f>
        <v>#N/A</v>
      </c>
      <c r="U306" s="20" t="e">
        <f ca="1">ROUND(VLOOKUP($O306,age!$A$2:$M$479,6,FALSE),1)</f>
        <v>#N/A</v>
      </c>
      <c r="V306" s="20" t="e">
        <f ca="1">ROUND(VLOOKUP($O306,age!$A$2:$M$479,7,FALSE),1)</f>
        <v>#N/A</v>
      </c>
      <c r="W306" s="20" t="e">
        <f ca="1">ROUND(VLOOKUP($O306,age!$A$2:$M$479,8,FALSE),1)</f>
        <v>#N/A</v>
      </c>
      <c r="X306" s="20" t="e">
        <f ca="1">ROUND(VLOOKUP($O306,age!$A$2:$M$479,9,FALSE),1)</f>
        <v>#N/A</v>
      </c>
      <c r="Y306" s="20" t="e">
        <f ca="1">ROUND(VLOOKUP($O306,age!$A$2:$M$479,10,FALSE),1)</f>
        <v>#N/A</v>
      </c>
      <c r="Z306" s="20" t="e">
        <f ca="1">ROUND(VLOOKUP($O306,age!$A$2:$M$479,11,FALSE),1)</f>
        <v>#N/A</v>
      </c>
      <c r="AA306" s="20" t="e">
        <f ca="1">ROUND(VLOOKUP($O306,age!$A$2:$M$479,12,FALSE),1)</f>
        <v>#N/A</v>
      </c>
      <c r="AB306" s="20" t="e">
        <f ca="1">ROUND(VLOOKUP($O306,age!$A$2:$M$479,13,FALSE),1)</f>
        <v>#N/A</v>
      </c>
      <c r="AC306" s="20" t="e">
        <f>ROUND(VLOOKUP($P306,ht!$A$2:$H$423,2,FALSE),1)</f>
        <v>#N/A</v>
      </c>
      <c r="AD306" s="38" t="e">
        <f>ROUND(VLOOKUP($P306,ht!$A$2:$H$423,3,FALSE),1)</f>
        <v>#N/A</v>
      </c>
      <c r="AE306" s="20" t="e">
        <f>ROUND(VLOOKUP($P306,ht!$A$2:$H$423,4,FALSE),1)</f>
        <v>#N/A</v>
      </c>
      <c r="AF306" s="20" t="e">
        <f>ROUND(VLOOKUP($P306,ht!$A$2:$H$423,5,FALSE),1)</f>
        <v>#N/A</v>
      </c>
      <c r="AG306" s="20" t="e">
        <f>ROUND(VLOOKUP($P306,ht!$A$2:$H$423,6,FALSE),1)</f>
        <v>#N/A</v>
      </c>
      <c r="AH306" s="20" t="e">
        <f>ROUND(VLOOKUP($P306,ht!$A$2:$H$423,7,FALSE),1)</f>
        <v>#N/A</v>
      </c>
      <c r="AI306" s="20" t="e">
        <f>ROUND(VLOOKUP($P306,ht!$A$2:$H$423,8,FALSE),1)</f>
        <v>#N/A</v>
      </c>
    </row>
    <row r="307" spans="1:35" x14ac:dyDescent="0.75">
      <c r="A307" s="4"/>
      <c r="B307" s="5"/>
      <c r="C307" s="6"/>
      <c r="D307" s="16"/>
      <c r="E307" s="6">
        <f t="shared" ca="1" si="36"/>
        <v>123.52054794520548</v>
      </c>
      <c r="F307" s="6">
        <f t="shared" ca="1" si="38"/>
        <v>123</v>
      </c>
      <c r="G307" s="6">
        <f t="shared" ca="1" si="39"/>
        <v>6</v>
      </c>
      <c r="H307" s="6"/>
      <c r="I307" s="6"/>
      <c r="J307" s="35" t="str">
        <f t="shared" si="44"/>
        <v/>
      </c>
      <c r="K307" s="35" t="str">
        <f t="shared" si="40"/>
        <v/>
      </c>
      <c r="L307" s="35" t="str">
        <f t="shared" si="41"/>
        <v/>
      </c>
      <c r="M307" s="36" t="str">
        <f>Profile!$B$14</f>
        <v>700101-1</v>
      </c>
      <c r="N307" s="37">
        <f t="shared" ca="1" si="37"/>
        <v>45085</v>
      </c>
      <c r="O307" s="20" t="str">
        <f t="shared" ca="1" si="42"/>
        <v>1482</v>
      </c>
      <c r="P307" s="20" t="str">
        <f t="shared" si="43"/>
        <v>0</v>
      </c>
      <c r="Q307" s="20" t="e">
        <f ca="1">ROUND(VLOOKUP($O307,age!$A$2:$M$479,2,FALSE),1)</f>
        <v>#N/A</v>
      </c>
      <c r="R307" s="20" t="e">
        <f ca="1">ROUND(VLOOKUP($O307,age!$A$2:$M$479,3,FALSE),1)</f>
        <v>#N/A</v>
      </c>
      <c r="S307" s="20" t="e">
        <f ca="1">ROUND(VLOOKUP($O307,age!$A$2:$M$479,4,FALSE),1)</f>
        <v>#N/A</v>
      </c>
      <c r="T307" s="20" t="e">
        <f ca="1">ROUND(VLOOKUP($O307,age!$A$2:$M$479,5,FALSE),1)</f>
        <v>#N/A</v>
      </c>
      <c r="U307" s="20" t="e">
        <f ca="1">ROUND(VLOOKUP($O307,age!$A$2:$M$479,6,FALSE),1)</f>
        <v>#N/A</v>
      </c>
      <c r="V307" s="20" t="e">
        <f ca="1">ROUND(VLOOKUP($O307,age!$A$2:$M$479,7,FALSE),1)</f>
        <v>#N/A</v>
      </c>
      <c r="W307" s="20" t="e">
        <f ca="1">ROUND(VLOOKUP($O307,age!$A$2:$M$479,8,FALSE),1)</f>
        <v>#N/A</v>
      </c>
      <c r="X307" s="20" t="e">
        <f ca="1">ROUND(VLOOKUP($O307,age!$A$2:$M$479,9,FALSE),1)</f>
        <v>#N/A</v>
      </c>
      <c r="Y307" s="20" t="e">
        <f ca="1">ROUND(VLOOKUP($O307,age!$A$2:$M$479,10,FALSE),1)</f>
        <v>#N/A</v>
      </c>
      <c r="Z307" s="20" t="e">
        <f ca="1">ROUND(VLOOKUP($O307,age!$A$2:$M$479,11,FALSE),1)</f>
        <v>#N/A</v>
      </c>
      <c r="AA307" s="20" t="e">
        <f ca="1">ROUND(VLOOKUP($O307,age!$A$2:$M$479,12,FALSE),1)</f>
        <v>#N/A</v>
      </c>
      <c r="AB307" s="20" t="e">
        <f ca="1">ROUND(VLOOKUP($O307,age!$A$2:$M$479,13,FALSE),1)</f>
        <v>#N/A</v>
      </c>
      <c r="AC307" s="20" t="e">
        <f>ROUND(VLOOKUP($P307,ht!$A$2:$H$423,2,FALSE),1)</f>
        <v>#N/A</v>
      </c>
      <c r="AD307" s="38" t="e">
        <f>ROUND(VLOOKUP($P307,ht!$A$2:$H$423,3,FALSE),1)</f>
        <v>#N/A</v>
      </c>
      <c r="AE307" s="20" t="e">
        <f>ROUND(VLOOKUP($P307,ht!$A$2:$H$423,4,FALSE),1)</f>
        <v>#N/A</v>
      </c>
      <c r="AF307" s="20" t="e">
        <f>ROUND(VLOOKUP($P307,ht!$A$2:$H$423,5,FALSE),1)</f>
        <v>#N/A</v>
      </c>
      <c r="AG307" s="20" t="e">
        <f>ROUND(VLOOKUP($P307,ht!$A$2:$H$423,6,FALSE),1)</f>
        <v>#N/A</v>
      </c>
      <c r="AH307" s="20" t="e">
        <f>ROUND(VLOOKUP($P307,ht!$A$2:$H$423,7,FALSE),1)</f>
        <v>#N/A</v>
      </c>
      <c r="AI307" s="20" t="e">
        <f>ROUND(VLOOKUP($P307,ht!$A$2:$H$423,8,FALSE),1)</f>
        <v>#N/A</v>
      </c>
    </row>
    <row r="308" spans="1:35" x14ac:dyDescent="0.75">
      <c r="A308" s="4"/>
      <c r="B308" s="5"/>
      <c r="C308" s="6"/>
      <c r="D308" s="16"/>
      <c r="E308" s="6">
        <f t="shared" ca="1" si="36"/>
        <v>123.52054794520548</v>
      </c>
      <c r="F308" s="6">
        <f t="shared" ca="1" si="38"/>
        <v>123</v>
      </c>
      <c r="G308" s="6">
        <f t="shared" ca="1" si="39"/>
        <v>6</v>
      </c>
      <c r="H308" s="6"/>
      <c r="I308" s="6"/>
      <c r="J308" s="35" t="str">
        <f t="shared" si="44"/>
        <v/>
      </c>
      <c r="K308" s="35" t="str">
        <f t="shared" si="40"/>
        <v/>
      </c>
      <c r="L308" s="35" t="str">
        <f t="shared" si="41"/>
        <v/>
      </c>
      <c r="M308" s="36" t="str">
        <f>Profile!$B$14</f>
        <v>700101-1</v>
      </c>
      <c r="N308" s="37">
        <f t="shared" ca="1" si="37"/>
        <v>45085</v>
      </c>
      <c r="O308" s="20" t="str">
        <f t="shared" ca="1" si="42"/>
        <v>1482</v>
      </c>
      <c r="P308" s="20" t="str">
        <f t="shared" si="43"/>
        <v>0</v>
      </c>
      <c r="Q308" s="20" t="e">
        <f ca="1">ROUND(VLOOKUP($O308,age!$A$2:$M$479,2,FALSE),1)</f>
        <v>#N/A</v>
      </c>
      <c r="R308" s="20" t="e">
        <f ca="1">ROUND(VLOOKUP($O308,age!$A$2:$M$479,3,FALSE),1)</f>
        <v>#N/A</v>
      </c>
      <c r="S308" s="20" t="e">
        <f ca="1">ROUND(VLOOKUP($O308,age!$A$2:$M$479,4,FALSE),1)</f>
        <v>#N/A</v>
      </c>
      <c r="T308" s="20" t="e">
        <f ca="1">ROUND(VLOOKUP($O308,age!$A$2:$M$479,5,FALSE),1)</f>
        <v>#N/A</v>
      </c>
      <c r="U308" s="20" t="e">
        <f ca="1">ROUND(VLOOKUP($O308,age!$A$2:$M$479,6,FALSE),1)</f>
        <v>#N/A</v>
      </c>
      <c r="V308" s="20" t="e">
        <f ca="1">ROUND(VLOOKUP($O308,age!$A$2:$M$479,7,FALSE),1)</f>
        <v>#N/A</v>
      </c>
      <c r="W308" s="20" t="e">
        <f ca="1">ROUND(VLOOKUP($O308,age!$A$2:$M$479,8,FALSE),1)</f>
        <v>#N/A</v>
      </c>
      <c r="X308" s="20" t="e">
        <f ca="1">ROUND(VLOOKUP($O308,age!$A$2:$M$479,9,FALSE),1)</f>
        <v>#N/A</v>
      </c>
      <c r="Y308" s="20" t="e">
        <f ca="1">ROUND(VLOOKUP($O308,age!$A$2:$M$479,10,FALSE),1)</f>
        <v>#N/A</v>
      </c>
      <c r="Z308" s="20" t="e">
        <f ca="1">ROUND(VLOOKUP($O308,age!$A$2:$M$479,11,FALSE),1)</f>
        <v>#N/A</v>
      </c>
      <c r="AA308" s="20" t="e">
        <f ca="1">ROUND(VLOOKUP($O308,age!$A$2:$M$479,12,FALSE),1)</f>
        <v>#N/A</v>
      </c>
      <c r="AB308" s="20" t="e">
        <f ca="1">ROUND(VLOOKUP($O308,age!$A$2:$M$479,13,FALSE),1)</f>
        <v>#N/A</v>
      </c>
      <c r="AC308" s="20" t="e">
        <f>ROUND(VLOOKUP($P308,ht!$A$2:$H$423,2,FALSE),1)</f>
        <v>#N/A</v>
      </c>
      <c r="AD308" s="38" t="e">
        <f>ROUND(VLOOKUP($P308,ht!$A$2:$H$423,3,FALSE),1)</f>
        <v>#N/A</v>
      </c>
      <c r="AE308" s="20" t="e">
        <f>ROUND(VLOOKUP($P308,ht!$A$2:$H$423,4,FALSE),1)</f>
        <v>#N/A</v>
      </c>
      <c r="AF308" s="20" t="e">
        <f>ROUND(VLOOKUP($P308,ht!$A$2:$H$423,5,FALSE),1)</f>
        <v>#N/A</v>
      </c>
      <c r="AG308" s="20" t="e">
        <f>ROUND(VLOOKUP($P308,ht!$A$2:$H$423,6,FALSE),1)</f>
        <v>#N/A</v>
      </c>
      <c r="AH308" s="20" t="e">
        <f>ROUND(VLOOKUP($P308,ht!$A$2:$H$423,7,FALSE),1)</f>
        <v>#N/A</v>
      </c>
      <c r="AI308" s="20" t="e">
        <f>ROUND(VLOOKUP($P308,ht!$A$2:$H$423,8,FALSE),1)</f>
        <v>#N/A</v>
      </c>
    </row>
    <row r="309" spans="1:35" x14ac:dyDescent="0.75">
      <c r="A309" s="4"/>
      <c r="B309" s="5"/>
      <c r="C309" s="6"/>
      <c r="D309" s="16"/>
      <c r="E309" s="6">
        <f t="shared" ca="1" si="36"/>
        <v>123.52054794520548</v>
      </c>
      <c r="F309" s="6">
        <f t="shared" ca="1" si="38"/>
        <v>123</v>
      </c>
      <c r="G309" s="6">
        <f t="shared" ca="1" si="39"/>
        <v>6</v>
      </c>
      <c r="H309" s="6"/>
      <c r="I309" s="6"/>
      <c r="J309" s="35" t="str">
        <f t="shared" si="44"/>
        <v/>
      </c>
      <c r="K309" s="35" t="str">
        <f t="shared" si="40"/>
        <v/>
      </c>
      <c r="L309" s="35" t="str">
        <f t="shared" si="41"/>
        <v/>
      </c>
      <c r="M309" s="36" t="str">
        <f>Profile!$B$14</f>
        <v>700101-1</v>
      </c>
      <c r="N309" s="37">
        <f t="shared" ca="1" si="37"/>
        <v>45085</v>
      </c>
      <c r="O309" s="20" t="str">
        <f t="shared" ca="1" si="42"/>
        <v>1482</v>
      </c>
      <c r="P309" s="20" t="str">
        <f t="shared" si="43"/>
        <v>0</v>
      </c>
      <c r="Q309" s="20" t="e">
        <f ca="1">ROUND(VLOOKUP($O309,age!$A$2:$M$479,2,FALSE),1)</f>
        <v>#N/A</v>
      </c>
      <c r="R309" s="20" t="e">
        <f ca="1">ROUND(VLOOKUP($O309,age!$A$2:$M$479,3,FALSE),1)</f>
        <v>#N/A</v>
      </c>
      <c r="S309" s="20" t="e">
        <f ca="1">ROUND(VLOOKUP($O309,age!$A$2:$M$479,4,FALSE),1)</f>
        <v>#N/A</v>
      </c>
      <c r="T309" s="20" t="e">
        <f ca="1">ROUND(VLOOKUP($O309,age!$A$2:$M$479,5,FALSE),1)</f>
        <v>#N/A</v>
      </c>
      <c r="U309" s="20" t="e">
        <f ca="1">ROUND(VLOOKUP($O309,age!$A$2:$M$479,6,FALSE),1)</f>
        <v>#N/A</v>
      </c>
      <c r="V309" s="20" t="e">
        <f ca="1">ROUND(VLOOKUP($O309,age!$A$2:$M$479,7,FALSE),1)</f>
        <v>#N/A</v>
      </c>
      <c r="W309" s="20" t="e">
        <f ca="1">ROUND(VLOOKUP($O309,age!$A$2:$M$479,8,FALSE),1)</f>
        <v>#N/A</v>
      </c>
      <c r="X309" s="20" t="e">
        <f ca="1">ROUND(VLOOKUP($O309,age!$A$2:$M$479,9,FALSE),1)</f>
        <v>#N/A</v>
      </c>
      <c r="Y309" s="20" t="e">
        <f ca="1">ROUND(VLOOKUP($O309,age!$A$2:$M$479,10,FALSE),1)</f>
        <v>#N/A</v>
      </c>
      <c r="Z309" s="20" t="e">
        <f ca="1">ROUND(VLOOKUP($O309,age!$A$2:$M$479,11,FALSE),1)</f>
        <v>#N/A</v>
      </c>
      <c r="AA309" s="20" t="e">
        <f ca="1">ROUND(VLOOKUP($O309,age!$A$2:$M$479,12,FALSE),1)</f>
        <v>#N/A</v>
      </c>
      <c r="AB309" s="20" t="e">
        <f ca="1">ROUND(VLOOKUP($O309,age!$A$2:$M$479,13,FALSE),1)</f>
        <v>#N/A</v>
      </c>
      <c r="AC309" s="20" t="e">
        <f>ROUND(VLOOKUP($P309,ht!$A$2:$H$423,2,FALSE),1)</f>
        <v>#N/A</v>
      </c>
      <c r="AD309" s="38" t="e">
        <f>ROUND(VLOOKUP($P309,ht!$A$2:$H$423,3,FALSE),1)</f>
        <v>#N/A</v>
      </c>
      <c r="AE309" s="20" t="e">
        <f>ROUND(VLOOKUP($P309,ht!$A$2:$H$423,4,FALSE),1)</f>
        <v>#N/A</v>
      </c>
      <c r="AF309" s="20" t="e">
        <f>ROUND(VLOOKUP($P309,ht!$A$2:$H$423,5,FALSE),1)</f>
        <v>#N/A</v>
      </c>
      <c r="AG309" s="20" t="e">
        <f>ROUND(VLOOKUP($P309,ht!$A$2:$H$423,6,FALSE),1)</f>
        <v>#N/A</v>
      </c>
      <c r="AH309" s="20" t="e">
        <f>ROUND(VLOOKUP($P309,ht!$A$2:$H$423,7,FALSE),1)</f>
        <v>#N/A</v>
      </c>
      <c r="AI309" s="20" t="e">
        <f>ROUND(VLOOKUP($P309,ht!$A$2:$H$423,8,FALSE),1)</f>
        <v>#N/A</v>
      </c>
    </row>
    <row r="310" spans="1:35" x14ac:dyDescent="0.75">
      <c r="A310" s="4"/>
      <c r="B310" s="5"/>
      <c r="C310" s="6"/>
      <c r="D310" s="16"/>
      <c r="E310" s="6">
        <f t="shared" ca="1" si="36"/>
        <v>123.52054794520548</v>
      </c>
      <c r="F310" s="6">
        <f t="shared" ca="1" si="38"/>
        <v>123</v>
      </c>
      <c r="G310" s="6">
        <f t="shared" ca="1" si="39"/>
        <v>6</v>
      </c>
      <c r="H310" s="6"/>
      <c r="I310" s="6"/>
      <c r="J310" s="35" t="str">
        <f t="shared" si="44"/>
        <v/>
      </c>
      <c r="K310" s="35" t="str">
        <f t="shared" si="40"/>
        <v/>
      </c>
      <c r="L310" s="35" t="str">
        <f t="shared" si="41"/>
        <v/>
      </c>
      <c r="M310" s="36" t="str">
        <f>Profile!$B$14</f>
        <v>700101-1</v>
      </c>
      <c r="N310" s="37">
        <f t="shared" ca="1" si="37"/>
        <v>45085</v>
      </c>
      <c r="O310" s="20" t="str">
        <f t="shared" ca="1" si="42"/>
        <v>1482</v>
      </c>
      <c r="P310" s="20" t="str">
        <f t="shared" si="43"/>
        <v>0</v>
      </c>
      <c r="Q310" s="20" t="e">
        <f ca="1">ROUND(VLOOKUP($O310,age!$A$2:$M$479,2,FALSE),1)</f>
        <v>#N/A</v>
      </c>
      <c r="R310" s="20" t="e">
        <f ca="1">ROUND(VLOOKUP($O310,age!$A$2:$M$479,3,FALSE),1)</f>
        <v>#N/A</v>
      </c>
      <c r="S310" s="20" t="e">
        <f ca="1">ROUND(VLOOKUP($O310,age!$A$2:$M$479,4,FALSE),1)</f>
        <v>#N/A</v>
      </c>
      <c r="T310" s="20" t="e">
        <f ca="1">ROUND(VLOOKUP($O310,age!$A$2:$M$479,5,FALSE),1)</f>
        <v>#N/A</v>
      </c>
      <c r="U310" s="20" t="e">
        <f ca="1">ROUND(VLOOKUP($O310,age!$A$2:$M$479,6,FALSE),1)</f>
        <v>#N/A</v>
      </c>
      <c r="V310" s="20" t="e">
        <f ca="1">ROUND(VLOOKUP($O310,age!$A$2:$M$479,7,FALSE),1)</f>
        <v>#N/A</v>
      </c>
      <c r="W310" s="20" t="e">
        <f ca="1">ROUND(VLOOKUP($O310,age!$A$2:$M$479,8,FALSE),1)</f>
        <v>#N/A</v>
      </c>
      <c r="X310" s="20" t="e">
        <f ca="1">ROUND(VLOOKUP($O310,age!$A$2:$M$479,9,FALSE),1)</f>
        <v>#N/A</v>
      </c>
      <c r="Y310" s="20" t="e">
        <f ca="1">ROUND(VLOOKUP($O310,age!$A$2:$M$479,10,FALSE),1)</f>
        <v>#N/A</v>
      </c>
      <c r="Z310" s="20" t="e">
        <f ca="1">ROUND(VLOOKUP($O310,age!$A$2:$M$479,11,FALSE),1)</f>
        <v>#N/A</v>
      </c>
      <c r="AA310" s="20" t="e">
        <f ca="1">ROUND(VLOOKUP($O310,age!$A$2:$M$479,12,FALSE),1)</f>
        <v>#N/A</v>
      </c>
      <c r="AB310" s="20" t="e">
        <f ca="1">ROUND(VLOOKUP($O310,age!$A$2:$M$479,13,FALSE),1)</f>
        <v>#N/A</v>
      </c>
      <c r="AC310" s="20" t="e">
        <f>ROUND(VLOOKUP($P310,ht!$A$2:$H$423,2,FALSE),1)</f>
        <v>#N/A</v>
      </c>
      <c r="AD310" s="38" t="e">
        <f>ROUND(VLOOKUP($P310,ht!$A$2:$H$423,3,FALSE),1)</f>
        <v>#N/A</v>
      </c>
      <c r="AE310" s="20" t="e">
        <f>ROUND(VLOOKUP($P310,ht!$A$2:$H$423,4,FALSE),1)</f>
        <v>#N/A</v>
      </c>
      <c r="AF310" s="20" t="e">
        <f>ROUND(VLOOKUP($P310,ht!$A$2:$H$423,5,FALSE),1)</f>
        <v>#N/A</v>
      </c>
      <c r="AG310" s="20" t="e">
        <f>ROUND(VLOOKUP($P310,ht!$A$2:$H$423,6,FALSE),1)</f>
        <v>#N/A</v>
      </c>
      <c r="AH310" s="20" t="e">
        <f>ROUND(VLOOKUP($P310,ht!$A$2:$H$423,7,FALSE),1)</f>
        <v>#N/A</v>
      </c>
      <c r="AI310" s="20" t="e">
        <f>ROUND(VLOOKUP($P310,ht!$A$2:$H$423,8,FALSE),1)</f>
        <v>#N/A</v>
      </c>
    </row>
    <row r="311" spans="1:35" x14ac:dyDescent="0.75">
      <c r="A311" s="4"/>
      <c r="B311" s="5"/>
      <c r="C311" s="6"/>
      <c r="D311" s="16"/>
      <c r="E311" s="6">
        <f t="shared" ca="1" si="36"/>
        <v>123.52054794520548</v>
      </c>
      <c r="F311" s="6">
        <f t="shared" ca="1" si="38"/>
        <v>123</v>
      </c>
      <c r="G311" s="6">
        <f t="shared" ca="1" si="39"/>
        <v>6</v>
      </c>
      <c r="H311" s="6"/>
      <c r="I311" s="6"/>
      <c r="J311" s="35" t="str">
        <f t="shared" si="44"/>
        <v/>
      </c>
      <c r="K311" s="35" t="str">
        <f t="shared" si="40"/>
        <v/>
      </c>
      <c r="L311" s="35" t="str">
        <f t="shared" si="41"/>
        <v/>
      </c>
      <c r="M311" s="36" t="str">
        <f>Profile!$B$14</f>
        <v>700101-1</v>
      </c>
      <c r="N311" s="37">
        <f t="shared" ca="1" si="37"/>
        <v>45085</v>
      </c>
      <c r="O311" s="20" t="str">
        <f t="shared" ca="1" si="42"/>
        <v>1482</v>
      </c>
      <c r="P311" s="20" t="str">
        <f t="shared" si="43"/>
        <v>0</v>
      </c>
      <c r="Q311" s="20" t="e">
        <f ca="1">ROUND(VLOOKUP($O311,age!$A$2:$M$479,2,FALSE),1)</f>
        <v>#N/A</v>
      </c>
      <c r="R311" s="20" t="e">
        <f ca="1">ROUND(VLOOKUP($O311,age!$A$2:$M$479,3,FALSE),1)</f>
        <v>#N/A</v>
      </c>
      <c r="S311" s="20" t="e">
        <f ca="1">ROUND(VLOOKUP($O311,age!$A$2:$M$479,4,FALSE),1)</f>
        <v>#N/A</v>
      </c>
      <c r="T311" s="20" t="e">
        <f ca="1">ROUND(VLOOKUP($O311,age!$A$2:$M$479,5,FALSE),1)</f>
        <v>#N/A</v>
      </c>
      <c r="U311" s="20" t="e">
        <f ca="1">ROUND(VLOOKUP($O311,age!$A$2:$M$479,6,FALSE),1)</f>
        <v>#N/A</v>
      </c>
      <c r="V311" s="20" t="e">
        <f ca="1">ROUND(VLOOKUP($O311,age!$A$2:$M$479,7,FALSE),1)</f>
        <v>#N/A</v>
      </c>
      <c r="W311" s="20" t="e">
        <f ca="1">ROUND(VLOOKUP($O311,age!$A$2:$M$479,8,FALSE),1)</f>
        <v>#N/A</v>
      </c>
      <c r="X311" s="20" t="e">
        <f ca="1">ROUND(VLOOKUP($O311,age!$A$2:$M$479,9,FALSE),1)</f>
        <v>#N/A</v>
      </c>
      <c r="Y311" s="20" t="e">
        <f ca="1">ROUND(VLOOKUP($O311,age!$A$2:$M$479,10,FALSE),1)</f>
        <v>#N/A</v>
      </c>
      <c r="Z311" s="20" t="e">
        <f ca="1">ROUND(VLOOKUP($O311,age!$A$2:$M$479,11,FALSE),1)</f>
        <v>#N/A</v>
      </c>
      <c r="AA311" s="20" t="e">
        <f ca="1">ROUND(VLOOKUP($O311,age!$A$2:$M$479,12,FALSE),1)</f>
        <v>#N/A</v>
      </c>
      <c r="AB311" s="20" t="e">
        <f ca="1">ROUND(VLOOKUP($O311,age!$A$2:$M$479,13,FALSE),1)</f>
        <v>#N/A</v>
      </c>
      <c r="AC311" s="20" t="e">
        <f>ROUND(VLOOKUP($P311,ht!$A$2:$H$423,2,FALSE),1)</f>
        <v>#N/A</v>
      </c>
      <c r="AD311" s="38" t="e">
        <f>ROUND(VLOOKUP($P311,ht!$A$2:$H$423,3,FALSE),1)</f>
        <v>#N/A</v>
      </c>
      <c r="AE311" s="20" t="e">
        <f>ROUND(VLOOKUP($P311,ht!$A$2:$H$423,4,FALSE),1)</f>
        <v>#N/A</v>
      </c>
      <c r="AF311" s="20" t="e">
        <f>ROUND(VLOOKUP($P311,ht!$A$2:$H$423,5,FALSE),1)</f>
        <v>#N/A</v>
      </c>
      <c r="AG311" s="20" t="e">
        <f>ROUND(VLOOKUP($P311,ht!$A$2:$H$423,6,FALSE),1)</f>
        <v>#N/A</v>
      </c>
      <c r="AH311" s="20" t="e">
        <f>ROUND(VLOOKUP($P311,ht!$A$2:$H$423,7,FALSE),1)</f>
        <v>#N/A</v>
      </c>
      <c r="AI311" s="20" t="e">
        <f>ROUND(VLOOKUP($P311,ht!$A$2:$H$423,8,FALSE),1)</f>
        <v>#N/A</v>
      </c>
    </row>
    <row r="312" spans="1:35" x14ac:dyDescent="0.75">
      <c r="A312" s="4"/>
      <c r="B312" s="5"/>
      <c r="C312" s="6"/>
      <c r="D312" s="16"/>
      <c r="E312" s="6">
        <f t="shared" ca="1" si="36"/>
        <v>123.52054794520548</v>
      </c>
      <c r="F312" s="6">
        <f t="shared" ca="1" si="38"/>
        <v>123</v>
      </c>
      <c r="G312" s="6">
        <f t="shared" ca="1" si="39"/>
        <v>6</v>
      </c>
      <c r="H312" s="6"/>
      <c r="I312" s="6"/>
      <c r="J312" s="35" t="str">
        <f t="shared" si="44"/>
        <v/>
      </c>
      <c r="K312" s="35" t="str">
        <f t="shared" si="40"/>
        <v/>
      </c>
      <c r="L312" s="35" t="str">
        <f t="shared" si="41"/>
        <v/>
      </c>
      <c r="M312" s="36" t="str">
        <f>Profile!$B$14</f>
        <v>700101-1</v>
      </c>
      <c r="N312" s="37">
        <f t="shared" ca="1" si="37"/>
        <v>45085</v>
      </c>
      <c r="O312" s="20" t="str">
        <f t="shared" ca="1" si="42"/>
        <v>1482</v>
      </c>
      <c r="P312" s="20" t="str">
        <f t="shared" si="43"/>
        <v>0</v>
      </c>
      <c r="Q312" s="20" t="e">
        <f ca="1">ROUND(VLOOKUP($O312,age!$A$2:$M$479,2,FALSE),1)</f>
        <v>#N/A</v>
      </c>
      <c r="R312" s="20" t="e">
        <f ca="1">ROUND(VLOOKUP($O312,age!$A$2:$M$479,3,FALSE),1)</f>
        <v>#N/A</v>
      </c>
      <c r="S312" s="20" t="e">
        <f ca="1">ROUND(VLOOKUP($O312,age!$A$2:$M$479,4,FALSE),1)</f>
        <v>#N/A</v>
      </c>
      <c r="T312" s="20" t="e">
        <f ca="1">ROUND(VLOOKUP($O312,age!$A$2:$M$479,5,FALSE),1)</f>
        <v>#N/A</v>
      </c>
      <c r="U312" s="20" t="e">
        <f ca="1">ROUND(VLOOKUP($O312,age!$A$2:$M$479,6,FALSE),1)</f>
        <v>#N/A</v>
      </c>
      <c r="V312" s="20" t="e">
        <f ca="1">ROUND(VLOOKUP($O312,age!$A$2:$M$479,7,FALSE),1)</f>
        <v>#N/A</v>
      </c>
      <c r="W312" s="20" t="e">
        <f ca="1">ROUND(VLOOKUP($O312,age!$A$2:$M$479,8,FALSE),1)</f>
        <v>#N/A</v>
      </c>
      <c r="X312" s="20" t="e">
        <f ca="1">ROUND(VLOOKUP($O312,age!$A$2:$M$479,9,FALSE),1)</f>
        <v>#N/A</v>
      </c>
      <c r="Y312" s="20" t="e">
        <f ca="1">ROUND(VLOOKUP($O312,age!$A$2:$M$479,10,FALSE),1)</f>
        <v>#N/A</v>
      </c>
      <c r="Z312" s="20" t="e">
        <f ca="1">ROUND(VLOOKUP($O312,age!$A$2:$M$479,11,FALSE),1)</f>
        <v>#N/A</v>
      </c>
      <c r="AA312" s="20" t="e">
        <f ca="1">ROUND(VLOOKUP($O312,age!$A$2:$M$479,12,FALSE),1)</f>
        <v>#N/A</v>
      </c>
      <c r="AB312" s="20" t="e">
        <f ca="1">ROUND(VLOOKUP($O312,age!$A$2:$M$479,13,FALSE),1)</f>
        <v>#N/A</v>
      </c>
      <c r="AC312" s="20" t="e">
        <f>ROUND(VLOOKUP($P312,ht!$A$2:$H$423,2,FALSE),1)</f>
        <v>#N/A</v>
      </c>
      <c r="AD312" s="38" t="e">
        <f>ROUND(VLOOKUP($P312,ht!$A$2:$H$423,3,FALSE),1)</f>
        <v>#N/A</v>
      </c>
      <c r="AE312" s="20" t="e">
        <f>ROUND(VLOOKUP($P312,ht!$A$2:$H$423,4,FALSE),1)</f>
        <v>#N/A</v>
      </c>
      <c r="AF312" s="20" t="e">
        <f>ROUND(VLOOKUP($P312,ht!$A$2:$H$423,5,FALSE),1)</f>
        <v>#N/A</v>
      </c>
      <c r="AG312" s="20" t="e">
        <f>ROUND(VLOOKUP($P312,ht!$A$2:$H$423,6,FALSE),1)</f>
        <v>#N/A</v>
      </c>
      <c r="AH312" s="20" t="e">
        <f>ROUND(VLOOKUP($P312,ht!$A$2:$H$423,7,FALSE),1)</f>
        <v>#N/A</v>
      </c>
      <c r="AI312" s="20" t="e">
        <f>ROUND(VLOOKUP($P312,ht!$A$2:$H$423,8,FALSE),1)</f>
        <v>#N/A</v>
      </c>
    </row>
    <row r="313" spans="1:35" x14ac:dyDescent="0.75">
      <c r="A313" s="4"/>
      <c r="B313" s="5"/>
      <c r="C313" s="6"/>
      <c r="D313" s="16"/>
      <c r="E313" s="6">
        <f t="shared" ca="1" si="36"/>
        <v>123.52054794520548</v>
      </c>
      <c r="F313" s="6">
        <f t="shared" ca="1" si="38"/>
        <v>123</v>
      </c>
      <c r="G313" s="6">
        <f t="shared" ca="1" si="39"/>
        <v>6</v>
      </c>
      <c r="H313" s="6"/>
      <c r="I313" s="6"/>
      <c r="J313" s="35" t="str">
        <f t="shared" si="44"/>
        <v/>
      </c>
      <c r="K313" s="35" t="str">
        <f t="shared" si="40"/>
        <v/>
      </c>
      <c r="L313" s="35" t="str">
        <f t="shared" si="41"/>
        <v/>
      </c>
      <c r="M313" s="36" t="str">
        <f>Profile!$B$14</f>
        <v>700101-1</v>
      </c>
      <c r="N313" s="37">
        <f t="shared" ca="1" si="37"/>
        <v>45085</v>
      </c>
      <c r="O313" s="20" t="str">
        <f t="shared" ca="1" si="42"/>
        <v>1482</v>
      </c>
      <c r="P313" s="20" t="str">
        <f t="shared" si="43"/>
        <v>0</v>
      </c>
      <c r="Q313" s="20" t="e">
        <f ca="1">ROUND(VLOOKUP($O313,age!$A$2:$M$479,2,FALSE),1)</f>
        <v>#N/A</v>
      </c>
      <c r="R313" s="20" t="e">
        <f ca="1">ROUND(VLOOKUP($O313,age!$A$2:$M$479,3,FALSE),1)</f>
        <v>#N/A</v>
      </c>
      <c r="S313" s="20" t="e">
        <f ca="1">ROUND(VLOOKUP($O313,age!$A$2:$M$479,4,FALSE),1)</f>
        <v>#N/A</v>
      </c>
      <c r="T313" s="20" t="e">
        <f ca="1">ROUND(VLOOKUP($O313,age!$A$2:$M$479,5,FALSE),1)</f>
        <v>#N/A</v>
      </c>
      <c r="U313" s="20" t="e">
        <f ca="1">ROUND(VLOOKUP($O313,age!$A$2:$M$479,6,FALSE),1)</f>
        <v>#N/A</v>
      </c>
      <c r="V313" s="20" t="e">
        <f ca="1">ROUND(VLOOKUP($O313,age!$A$2:$M$479,7,FALSE),1)</f>
        <v>#N/A</v>
      </c>
      <c r="W313" s="20" t="e">
        <f ca="1">ROUND(VLOOKUP($O313,age!$A$2:$M$479,8,FALSE),1)</f>
        <v>#N/A</v>
      </c>
      <c r="X313" s="20" t="e">
        <f ca="1">ROUND(VLOOKUP($O313,age!$A$2:$M$479,9,FALSE),1)</f>
        <v>#N/A</v>
      </c>
      <c r="Y313" s="20" t="e">
        <f ca="1">ROUND(VLOOKUP($O313,age!$A$2:$M$479,10,FALSE),1)</f>
        <v>#N/A</v>
      </c>
      <c r="Z313" s="20" t="e">
        <f ca="1">ROUND(VLOOKUP($O313,age!$A$2:$M$479,11,FALSE),1)</f>
        <v>#N/A</v>
      </c>
      <c r="AA313" s="20" t="e">
        <f ca="1">ROUND(VLOOKUP($O313,age!$A$2:$M$479,12,FALSE),1)</f>
        <v>#N/A</v>
      </c>
      <c r="AB313" s="20" t="e">
        <f ca="1">ROUND(VLOOKUP($O313,age!$A$2:$M$479,13,FALSE),1)</f>
        <v>#N/A</v>
      </c>
      <c r="AC313" s="20" t="e">
        <f>ROUND(VLOOKUP($P313,ht!$A$2:$H$423,2,FALSE),1)</f>
        <v>#N/A</v>
      </c>
      <c r="AD313" s="38" t="e">
        <f>ROUND(VLOOKUP($P313,ht!$A$2:$H$423,3,FALSE),1)</f>
        <v>#N/A</v>
      </c>
      <c r="AE313" s="20" t="e">
        <f>ROUND(VLOOKUP($P313,ht!$A$2:$H$423,4,FALSE),1)</f>
        <v>#N/A</v>
      </c>
      <c r="AF313" s="20" t="e">
        <f>ROUND(VLOOKUP($P313,ht!$A$2:$H$423,5,FALSE),1)</f>
        <v>#N/A</v>
      </c>
      <c r="AG313" s="20" t="e">
        <f>ROUND(VLOOKUP($P313,ht!$A$2:$H$423,6,FALSE),1)</f>
        <v>#N/A</v>
      </c>
      <c r="AH313" s="20" t="e">
        <f>ROUND(VLOOKUP($P313,ht!$A$2:$H$423,7,FALSE),1)</f>
        <v>#N/A</v>
      </c>
      <c r="AI313" s="20" t="e">
        <f>ROUND(VLOOKUP($P313,ht!$A$2:$H$423,8,FALSE),1)</f>
        <v>#N/A</v>
      </c>
    </row>
    <row r="314" spans="1:35" x14ac:dyDescent="0.75">
      <c r="A314" s="4"/>
      <c r="B314" s="5"/>
      <c r="C314" s="6"/>
      <c r="D314" s="16"/>
      <c r="E314" s="6">
        <f t="shared" ca="1" si="36"/>
        <v>123.52054794520548</v>
      </c>
      <c r="F314" s="6">
        <f t="shared" ca="1" si="38"/>
        <v>123</v>
      </c>
      <c r="G314" s="6">
        <f t="shared" ca="1" si="39"/>
        <v>6</v>
      </c>
      <c r="H314" s="6"/>
      <c r="I314" s="6"/>
      <c r="J314" s="35" t="str">
        <f t="shared" si="44"/>
        <v/>
      </c>
      <c r="K314" s="35" t="str">
        <f t="shared" si="40"/>
        <v/>
      </c>
      <c r="L314" s="35" t="str">
        <f t="shared" si="41"/>
        <v/>
      </c>
      <c r="M314" s="36" t="str">
        <f>Profile!$B$14</f>
        <v>700101-1</v>
      </c>
      <c r="N314" s="37">
        <f t="shared" ca="1" si="37"/>
        <v>45085</v>
      </c>
      <c r="O314" s="20" t="str">
        <f t="shared" ca="1" si="42"/>
        <v>1482</v>
      </c>
      <c r="P314" s="20" t="str">
        <f t="shared" si="43"/>
        <v>0</v>
      </c>
      <c r="Q314" s="20" t="e">
        <f ca="1">ROUND(VLOOKUP($O314,age!$A$2:$M$479,2,FALSE),1)</f>
        <v>#N/A</v>
      </c>
      <c r="R314" s="20" t="e">
        <f ca="1">ROUND(VLOOKUP($O314,age!$A$2:$M$479,3,FALSE),1)</f>
        <v>#N/A</v>
      </c>
      <c r="S314" s="20" t="e">
        <f ca="1">ROUND(VLOOKUP($O314,age!$A$2:$M$479,4,FALSE),1)</f>
        <v>#N/A</v>
      </c>
      <c r="T314" s="20" t="e">
        <f ca="1">ROUND(VLOOKUP($O314,age!$A$2:$M$479,5,FALSE),1)</f>
        <v>#N/A</v>
      </c>
      <c r="U314" s="20" t="e">
        <f ca="1">ROUND(VLOOKUP($O314,age!$A$2:$M$479,6,FALSE),1)</f>
        <v>#N/A</v>
      </c>
      <c r="V314" s="20" t="e">
        <f ca="1">ROUND(VLOOKUP($O314,age!$A$2:$M$479,7,FALSE),1)</f>
        <v>#N/A</v>
      </c>
      <c r="W314" s="20" t="e">
        <f ca="1">ROUND(VLOOKUP($O314,age!$A$2:$M$479,8,FALSE),1)</f>
        <v>#N/A</v>
      </c>
      <c r="X314" s="20" t="e">
        <f ca="1">ROUND(VLOOKUP($O314,age!$A$2:$M$479,9,FALSE),1)</f>
        <v>#N/A</v>
      </c>
      <c r="Y314" s="20" t="e">
        <f ca="1">ROUND(VLOOKUP($O314,age!$A$2:$M$479,10,FALSE),1)</f>
        <v>#N/A</v>
      </c>
      <c r="Z314" s="20" t="e">
        <f ca="1">ROUND(VLOOKUP($O314,age!$A$2:$M$479,11,FALSE),1)</f>
        <v>#N/A</v>
      </c>
      <c r="AA314" s="20" t="e">
        <f ca="1">ROUND(VLOOKUP($O314,age!$A$2:$M$479,12,FALSE),1)</f>
        <v>#N/A</v>
      </c>
      <c r="AB314" s="20" t="e">
        <f ca="1">ROUND(VLOOKUP($O314,age!$A$2:$M$479,13,FALSE),1)</f>
        <v>#N/A</v>
      </c>
      <c r="AC314" s="20" t="e">
        <f>ROUND(VLOOKUP($P314,ht!$A$2:$H$423,2,FALSE),1)</f>
        <v>#N/A</v>
      </c>
      <c r="AD314" s="38" t="e">
        <f>ROUND(VLOOKUP($P314,ht!$A$2:$H$423,3,FALSE),1)</f>
        <v>#N/A</v>
      </c>
      <c r="AE314" s="20" t="e">
        <f>ROUND(VLOOKUP($P314,ht!$A$2:$H$423,4,FALSE),1)</f>
        <v>#N/A</v>
      </c>
      <c r="AF314" s="20" t="e">
        <f>ROUND(VLOOKUP($P314,ht!$A$2:$H$423,5,FALSE),1)</f>
        <v>#N/A</v>
      </c>
      <c r="AG314" s="20" t="e">
        <f>ROUND(VLOOKUP($P314,ht!$A$2:$H$423,6,FALSE),1)</f>
        <v>#N/A</v>
      </c>
      <c r="AH314" s="20" t="e">
        <f>ROUND(VLOOKUP($P314,ht!$A$2:$H$423,7,FALSE),1)</f>
        <v>#N/A</v>
      </c>
      <c r="AI314" s="20" t="e">
        <f>ROUND(VLOOKUP($P314,ht!$A$2:$H$423,8,FALSE),1)</f>
        <v>#N/A</v>
      </c>
    </row>
    <row r="315" spans="1:35" x14ac:dyDescent="0.75">
      <c r="A315" s="4"/>
      <c r="B315" s="5"/>
      <c r="C315" s="6"/>
      <c r="D315" s="16"/>
      <c r="E315" s="6">
        <f t="shared" ca="1" si="36"/>
        <v>123.52054794520548</v>
      </c>
      <c r="F315" s="6">
        <f t="shared" ca="1" si="38"/>
        <v>123</v>
      </c>
      <c r="G315" s="6">
        <f t="shared" ca="1" si="39"/>
        <v>6</v>
      </c>
      <c r="H315" s="6"/>
      <c r="I315" s="6"/>
      <c r="J315" s="35" t="str">
        <f t="shared" si="44"/>
        <v/>
      </c>
      <c r="K315" s="35" t="str">
        <f t="shared" si="40"/>
        <v/>
      </c>
      <c r="L315" s="35" t="str">
        <f t="shared" si="41"/>
        <v/>
      </c>
      <c r="M315" s="36" t="str">
        <f>Profile!$B$14</f>
        <v>700101-1</v>
      </c>
      <c r="N315" s="37">
        <f t="shared" ca="1" si="37"/>
        <v>45085</v>
      </c>
      <c r="O315" s="20" t="str">
        <f t="shared" ca="1" si="42"/>
        <v>1482</v>
      </c>
      <c r="P315" s="20" t="str">
        <f t="shared" si="43"/>
        <v>0</v>
      </c>
      <c r="Q315" s="20" t="e">
        <f ca="1">ROUND(VLOOKUP($O315,age!$A$2:$M$479,2,FALSE),1)</f>
        <v>#N/A</v>
      </c>
      <c r="R315" s="20" t="e">
        <f ca="1">ROUND(VLOOKUP($O315,age!$A$2:$M$479,3,FALSE),1)</f>
        <v>#N/A</v>
      </c>
      <c r="S315" s="20" t="e">
        <f ca="1">ROUND(VLOOKUP($O315,age!$A$2:$M$479,4,FALSE),1)</f>
        <v>#N/A</v>
      </c>
      <c r="T315" s="20" t="e">
        <f ca="1">ROUND(VLOOKUP($O315,age!$A$2:$M$479,5,FALSE),1)</f>
        <v>#N/A</v>
      </c>
      <c r="U315" s="20" t="e">
        <f ca="1">ROUND(VLOOKUP($O315,age!$A$2:$M$479,6,FALSE),1)</f>
        <v>#N/A</v>
      </c>
      <c r="V315" s="20" t="e">
        <f ca="1">ROUND(VLOOKUP($O315,age!$A$2:$M$479,7,FALSE),1)</f>
        <v>#N/A</v>
      </c>
      <c r="W315" s="20" t="e">
        <f ca="1">ROUND(VLOOKUP($O315,age!$A$2:$M$479,8,FALSE),1)</f>
        <v>#N/A</v>
      </c>
      <c r="X315" s="20" t="e">
        <f ca="1">ROUND(VLOOKUP($O315,age!$A$2:$M$479,9,FALSE),1)</f>
        <v>#N/A</v>
      </c>
      <c r="Y315" s="20" t="e">
        <f ca="1">ROUND(VLOOKUP($O315,age!$A$2:$M$479,10,FALSE),1)</f>
        <v>#N/A</v>
      </c>
      <c r="Z315" s="20" t="e">
        <f ca="1">ROUND(VLOOKUP($O315,age!$A$2:$M$479,11,FALSE),1)</f>
        <v>#N/A</v>
      </c>
      <c r="AA315" s="20" t="e">
        <f ca="1">ROUND(VLOOKUP($O315,age!$A$2:$M$479,12,FALSE),1)</f>
        <v>#N/A</v>
      </c>
      <c r="AB315" s="20" t="e">
        <f ca="1">ROUND(VLOOKUP($O315,age!$A$2:$M$479,13,FALSE),1)</f>
        <v>#N/A</v>
      </c>
      <c r="AC315" s="20" t="e">
        <f>ROUND(VLOOKUP($P315,ht!$A$2:$H$423,2,FALSE),1)</f>
        <v>#N/A</v>
      </c>
      <c r="AD315" s="38" t="e">
        <f>ROUND(VLOOKUP($P315,ht!$A$2:$H$423,3,FALSE),1)</f>
        <v>#N/A</v>
      </c>
      <c r="AE315" s="20" t="e">
        <f>ROUND(VLOOKUP($P315,ht!$A$2:$H$423,4,FALSE),1)</f>
        <v>#N/A</v>
      </c>
      <c r="AF315" s="20" t="e">
        <f>ROUND(VLOOKUP($P315,ht!$A$2:$H$423,5,FALSE),1)</f>
        <v>#N/A</v>
      </c>
      <c r="AG315" s="20" t="e">
        <f>ROUND(VLOOKUP($P315,ht!$A$2:$H$423,6,FALSE),1)</f>
        <v>#N/A</v>
      </c>
      <c r="AH315" s="20" t="e">
        <f>ROUND(VLOOKUP($P315,ht!$A$2:$H$423,7,FALSE),1)</f>
        <v>#N/A</v>
      </c>
      <c r="AI315" s="20" t="e">
        <f>ROUND(VLOOKUP($P315,ht!$A$2:$H$423,8,FALSE),1)</f>
        <v>#N/A</v>
      </c>
    </row>
    <row r="316" spans="1:35" x14ac:dyDescent="0.75">
      <c r="A316" s="4"/>
      <c r="B316" s="5"/>
      <c r="C316" s="6"/>
      <c r="D316" s="16"/>
      <c r="E316" s="6">
        <f t="shared" ca="1" si="36"/>
        <v>123.52054794520548</v>
      </c>
      <c r="F316" s="6">
        <f t="shared" ca="1" si="38"/>
        <v>123</v>
      </c>
      <c r="G316" s="6">
        <f t="shared" ca="1" si="39"/>
        <v>6</v>
      </c>
      <c r="H316" s="6"/>
      <c r="I316" s="6"/>
      <c r="J316" s="35" t="str">
        <f t="shared" si="44"/>
        <v/>
      </c>
      <c r="K316" s="35" t="str">
        <f t="shared" si="40"/>
        <v/>
      </c>
      <c r="L316" s="35" t="str">
        <f t="shared" si="41"/>
        <v/>
      </c>
      <c r="M316" s="36" t="str">
        <f>Profile!$B$14</f>
        <v>700101-1</v>
      </c>
      <c r="N316" s="37">
        <f t="shared" ca="1" si="37"/>
        <v>45085</v>
      </c>
      <c r="O316" s="20" t="str">
        <f t="shared" ca="1" si="42"/>
        <v>1482</v>
      </c>
      <c r="P316" s="20" t="str">
        <f t="shared" si="43"/>
        <v>0</v>
      </c>
      <c r="Q316" s="20" t="e">
        <f ca="1">ROUND(VLOOKUP($O316,age!$A$2:$M$479,2,FALSE),1)</f>
        <v>#N/A</v>
      </c>
      <c r="R316" s="20" t="e">
        <f ca="1">ROUND(VLOOKUP($O316,age!$A$2:$M$479,3,FALSE),1)</f>
        <v>#N/A</v>
      </c>
      <c r="S316" s="20" t="e">
        <f ca="1">ROUND(VLOOKUP($O316,age!$A$2:$M$479,4,FALSE),1)</f>
        <v>#N/A</v>
      </c>
      <c r="T316" s="20" t="e">
        <f ca="1">ROUND(VLOOKUP($O316,age!$A$2:$M$479,5,FALSE),1)</f>
        <v>#N/A</v>
      </c>
      <c r="U316" s="20" t="e">
        <f ca="1">ROUND(VLOOKUP($O316,age!$A$2:$M$479,6,FALSE),1)</f>
        <v>#N/A</v>
      </c>
      <c r="V316" s="20" t="e">
        <f ca="1">ROUND(VLOOKUP($O316,age!$A$2:$M$479,7,FALSE),1)</f>
        <v>#N/A</v>
      </c>
      <c r="W316" s="20" t="e">
        <f ca="1">ROUND(VLOOKUP($O316,age!$A$2:$M$479,8,FALSE),1)</f>
        <v>#N/A</v>
      </c>
      <c r="X316" s="20" t="e">
        <f ca="1">ROUND(VLOOKUP($O316,age!$A$2:$M$479,9,FALSE),1)</f>
        <v>#N/A</v>
      </c>
      <c r="Y316" s="20" t="e">
        <f ca="1">ROUND(VLOOKUP($O316,age!$A$2:$M$479,10,FALSE),1)</f>
        <v>#N/A</v>
      </c>
      <c r="Z316" s="20" t="e">
        <f ca="1">ROUND(VLOOKUP($O316,age!$A$2:$M$479,11,FALSE),1)</f>
        <v>#N/A</v>
      </c>
      <c r="AA316" s="20" t="e">
        <f ca="1">ROUND(VLOOKUP($O316,age!$A$2:$M$479,12,FALSE),1)</f>
        <v>#N/A</v>
      </c>
      <c r="AB316" s="20" t="e">
        <f ca="1">ROUND(VLOOKUP($O316,age!$A$2:$M$479,13,FALSE),1)</f>
        <v>#N/A</v>
      </c>
      <c r="AC316" s="20" t="e">
        <f>ROUND(VLOOKUP($P316,ht!$A$2:$H$423,2,FALSE),1)</f>
        <v>#N/A</v>
      </c>
      <c r="AD316" s="38" t="e">
        <f>ROUND(VLOOKUP($P316,ht!$A$2:$H$423,3,FALSE),1)</f>
        <v>#N/A</v>
      </c>
      <c r="AE316" s="20" t="e">
        <f>ROUND(VLOOKUP($P316,ht!$A$2:$H$423,4,FALSE),1)</f>
        <v>#N/A</v>
      </c>
      <c r="AF316" s="20" t="e">
        <f>ROUND(VLOOKUP($P316,ht!$A$2:$H$423,5,FALSE),1)</f>
        <v>#N/A</v>
      </c>
      <c r="AG316" s="20" t="e">
        <f>ROUND(VLOOKUP($P316,ht!$A$2:$H$423,6,FALSE),1)</f>
        <v>#N/A</v>
      </c>
      <c r="AH316" s="20" t="e">
        <f>ROUND(VLOOKUP($P316,ht!$A$2:$H$423,7,FALSE),1)</f>
        <v>#N/A</v>
      </c>
      <c r="AI316" s="20" t="e">
        <f>ROUND(VLOOKUP($P316,ht!$A$2:$H$423,8,FALSE),1)</f>
        <v>#N/A</v>
      </c>
    </row>
    <row r="317" spans="1:35" x14ac:dyDescent="0.75">
      <c r="A317" s="4"/>
      <c r="B317" s="5"/>
      <c r="C317" s="6"/>
      <c r="D317" s="16"/>
      <c r="E317" s="6">
        <f t="shared" ca="1" si="36"/>
        <v>123.52054794520548</v>
      </c>
      <c r="F317" s="6">
        <f t="shared" ca="1" si="38"/>
        <v>123</v>
      </c>
      <c r="G317" s="6">
        <f t="shared" ca="1" si="39"/>
        <v>6</v>
      </c>
      <c r="H317" s="6"/>
      <c r="I317" s="6"/>
      <c r="J317" s="35" t="str">
        <f t="shared" si="44"/>
        <v/>
      </c>
      <c r="K317" s="35" t="str">
        <f t="shared" si="40"/>
        <v/>
      </c>
      <c r="L317" s="35" t="str">
        <f t="shared" si="41"/>
        <v/>
      </c>
      <c r="M317" s="36" t="str">
        <f>Profile!$B$14</f>
        <v>700101-1</v>
      </c>
      <c r="N317" s="37">
        <f t="shared" ca="1" si="37"/>
        <v>45085</v>
      </c>
      <c r="O317" s="20" t="str">
        <f t="shared" ca="1" si="42"/>
        <v>1482</v>
      </c>
      <c r="P317" s="20" t="str">
        <f t="shared" si="43"/>
        <v>0</v>
      </c>
      <c r="Q317" s="20" t="e">
        <f ca="1">ROUND(VLOOKUP($O317,age!$A$2:$M$479,2,FALSE),1)</f>
        <v>#N/A</v>
      </c>
      <c r="R317" s="20" t="e">
        <f ca="1">ROUND(VLOOKUP($O317,age!$A$2:$M$479,3,FALSE),1)</f>
        <v>#N/A</v>
      </c>
      <c r="S317" s="20" t="e">
        <f ca="1">ROUND(VLOOKUP($O317,age!$A$2:$M$479,4,FALSE),1)</f>
        <v>#N/A</v>
      </c>
      <c r="T317" s="20" t="e">
        <f ca="1">ROUND(VLOOKUP($O317,age!$A$2:$M$479,5,FALSE),1)</f>
        <v>#N/A</v>
      </c>
      <c r="U317" s="20" t="e">
        <f ca="1">ROUND(VLOOKUP($O317,age!$A$2:$M$479,6,FALSE),1)</f>
        <v>#N/A</v>
      </c>
      <c r="V317" s="20" t="e">
        <f ca="1">ROUND(VLOOKUP($O317,age!$A$2:$M$479,7,FALSE),1)</f>
        <v>#N/A</v>
      </c>
      <c r="W317" s="20" t="e">
        <f ca="1">ROUND(VLOOKUP($O317,age!$A$2:$M$479,8,FALSE),1)</f>
        <v>#N/A</v>
      </c>
      <c r="X317" s="20" t="e">
        <f ca="1">ROUND(VLOOKUP($O317,age!$A$2:$M$479,9,FALSE),1)</f>
        <v>#N/A</v>
      </c>
      <c r="Y317" s="20" t="e">
        <f ca="1">ROUND(VLOOKUP($O317,age!$A$2:$M$479,10,FALSE),1)</f>
        <v>#N/A</v>
      </c>
      <c r="Z317" s="20" t="e">
        <f ca="1">ROUND(VLOOKUP($O317,age!$A$2:$M$479,11,FALSE),1)</f>
        <v>#N/A</v>
      </c>
      <c r="AA317" s="20" t="e">
        <f ca="1">ROUND(VLOOKUP($O317,age!$A$2:$M$479,12,FALSE),1)</f>
        <v>#N/A</v>
      </c>
      <c r="AB317" s="20" t="e">
        <f ca="1">ROUND(VLOOKUP($O317,age!$A$2:$M$479,13,FALSE),1)</f>
        <v>#N/A</v>
      </c>
      <c r="AC317" s="20" t="e">
        <f>ROUND(VLOOKUP($P317,ht!$A$2:$H$423,2,FALSE),1)</f>
        <v>#N/A</v>
      </c>
      <c r="AD317" s="38" t="e">
        <f>ROUND(VLOOKUP($P317,ht!$A$2:$H$423,3,FALSE),1)</f>
        <v>#N/A</v>
      </c>
      <c r="AE317" s="20" t="e">
        <f>ROUND(VLOOKUP($P317,ht!$A$2:$H$423,4,FALSE),1)</f>
        <v>#N/A</v>
      </c>
      <c r="AF317" s="20" t="e">
        <f>ROUND(VLOOKUP($P317,ht!$A$2:$H$423,5,FALSE),1)</f>
        <v>#N/A</v>
      </c>
      <c r="AG317" s="20" t="e">
        <f>ROUND(VLOOKUP($P317,ht!$A$2:$H$423,6,FALSE),1)</f>
        <v>#N/A</v>
      </c>
      <c r="AH317" s="20" t="e">
        <f>ROUND(VLOOKUP($P317,ht!$A$2:$H$423,7,FALSE),1)</f>
        <v>#N/A</v>
      </c>
      <c r="AI317" s="20" t="e">
        <f>ROUND(VLOOKUP($P317,ht!$A$2:$H$423,8,FALSE),1)</f>
        <v>#N/A</v>
      </c>
    </row>
    <row r="318" spans="1:35" x14ac:dyDescent="0.75">
      <c r="A318" s="4"/>
      <c r="B318" s="5"/>
      <c r="C318" s="6"/>
      <c r="D318" s="16"/>
      <c r="E318" s="6">
        <f t="shared" ca="1" si="36"/>
        <v>123.52054794520548</v>
      </c>
      <c r="F318" s="6">
        <f t="shared" ca="1" si="38"/>
        <v>123</v>
      </c>
      <c r="G318" s="6">
        <f t="shared" ca="1" si="39"/>
        <v>6</v>
      </c>
      <c r="H318" s="6"/>
      <c r="I318" s="6"/>
      <c r="J318" s="35" t="str">
        <f t="shared" si="44"/>
        <v/>
      </c>
      <c r="K318" s="35" t="str">
        <f t="shared" si="40"/>
        <v/>
      </c>
      <c r="L318" s="35" t="str">
        <f t="shared" si="41"/>
        <v/>
      </c>
      <c r="M318" s="36" t="str">
        <f>Profile!$B$14</f>
        <v>700101-1</v>
      </c>
      <c r="N318" s="37">
        <f t="shared" ca="1" si="37"/>
        <v>45085</v>
      </c>
      <c r="O318" s="20" t="str">
        <f t="shared" ca="1" si="42"/>
        <v>1482</v>
      </c>
      <c r="P318" s="20" t="str">
        <f t="shared" si="43"/>
        <v>0</v>
      </c>
      <c r="Q318" s="20" t="e">
        <f ca="1">ROUND(VLOOKUP($O318,age!$A$2:$M$479,2,FALSE),1)</f>
        <v>#N/A</v>
      </c>
      <c r="R318" s="20" t="e">
        <f ca="1">ROUND(VLOOKUP($O318,age!$A$2:$M$479,3,FALSE),1)</f>
        <v>#N/A</v>
      </c>
      <c r="S318" s="20" t="e">
        <f ca="1">ROUND(VLOOKUP($O318,age!$A$2:$M$479,4,FALSE),1)</f>
        <v>#N/A</v>
      </c>
      <c r="T318" s="20" t="e">
        <f ca="1">ROUND(VLOOKUP($O318,age!$A$2:$M$479,5,FALSE),1)</f>
        <v>#N/A</v>
      </c>
      <c r="U318" s="20" t="e">
        <f ca="1">ROUND(VLOOKUP($O318,age!$A$2:$M$479,6,FALSE),1)</f>
        <v>#N/A</v>
      </c>
      <c r="V318" s="20" t="e">
        <f ca="1">ROUND(VLOOKUP($O318,age!$A$2:$M$479,7,FALSE),1)</f>
        <v>#N/A</v>
      </c>
      <c r="W318" s="20" t="e">
        <f ca="1">ROUND(VLOOKUP($O318,age!$A$2:$M$479,8,FALSE),1)</f>
        <v>#N/A</v>
      </c>
      <c r="X318" s="20" t="e">
        <f ca="1">ROUND(VLOOKUP($O318,age!$A$2:$M$479,9,FALSE),1)</f>
        <v>#N/A</v>
      </c>
      <c r="Y318" s="20" t="e">
        <f ca="1">ROUND(VLOOKUP($O318,age!$A$2:$M$479,10,FALSE),1)</f>
        <v>#N/A</v>
      </c>
      <c r="Z318" s="20" t="e">
        <f ca="1">ROUND(VLOOKUP($O318,age!$A$2:$M$479,11,FALSE),1)</f>
        <v>#N/A</v>
      </c>
      <c r="AA318" s="20" t="e">
        <f ca="1">ROUND(VLOOKUP($O318,age!$A$2:$M$479,12,FALSE),1)</f>
        <v>#N/A</v>
      </c>
      <c r="AB318" s="20" t="e">
        <f ca="1">ROUND(VLOOKUP($O318,age!$A$2:$M$479,13,FALSE),1)</f>
        <v>#N/A</v>
      </c>
      <c r="AC318" s="20" t="e">
        <f>ROUND(VLOOKUP($P318,ht!$A$2:$H$423,2,FALSE),1)</f>
        <v>#N/A</v>
      </c>
      <c r="AD318" s="38" t="e">
        <f>ROUND(VLOOKUP($P318,ht!$A$2:$H$423,3,FALSE),1)</f>
        <v>#N/A</v>
      </c>
      <c r="AE318" s="20" t="e">
        <f>ROUND(VLOOKUP($P318,ht!$A$2:$H$423,4,FALSE),1)</f>
        <v>#N/A</v>
      </c>
      <c r="AF318" s="20" t="e">
        <f>ROUND(VLOOKUP($P318,ht!$A$2:$H$423,5,FALSE),1)</f>
        <v>#N/A</v>
      </c>
      <c r="AG318" s="20" t="e">
        <f>ROUND(VLOOKUP($P318,ht!$A$2:$H$423,6,FALSE),1)</f>
        <v>#N/A</v>
      </c>
      <c r="AH318" s="20" t="e">
        <f>ROUND(VLOOKUP($P318,ht!$A$2:$H$423,7,FALSE),1)</f>
        <v>#N/A</v>
      </c>
      <c r="AI318" s="20" t="e">
        <f>ROUND(VLOOKUP($P318,ht!$A$2:$H$423,8,FALSE),1)</f>
        <v>#N/A</v>
      </c>
    </row>
    <row r="319" spans="1:35" x14ac:dyDescent="0.75">
      <c r="A319" s="4"/>
      <c r="B319" s="5"/>
      <c r="C319" s="6"/>
      <c r="D319" s="16"/>
      <c r="E319" s="6">
        <f t="shared" ca="1" si="36"/>
        <v>123.52054794520548</v>
      </c>
      <c r="F319" s="6">
        <f t="shared" ca="1" si="38"/>
        <v>123</v>
      </c>
      <c r="G319" s="6">
        <f t="shared" ca="1" si="39"/>
        <v>6</v>
      </c>
      <c r="H319" s="6"/>
      <c r="I319" s="6"/>
      <c r="J319" s="35" t="str">
        <f t="shared" si="44"/>
        <v/>
      </c>
      <c r="K319" s="35" t="str">
        <f t="shared" si="40"/>
        <v/>
      </c>
      <c r="L319" s="35" t="str">
        <f t="shared" si="41"/>
        <v/>
      </c>
      <c r="M319" s="36" t="str">
        <f>Profile!$B$14</f>
        <v>700101-1</v>
      </c>
      <c r="N319" s="37">
        <f t="shared" ca="1" si="37"/>
        <v>45085</v>
      </c>
      <c r="O319" s="20" t="str">
        <f t="shared" ca="1" si="42"/>
        <v>1482</v>
      </c>
      <c r="P319" s="20" t="str">
        <f t="shared" si="43"/>
        <v>0</v>
      </c>
      <c r="Q319" s="20" t="e">
        <f ca="1">ROUND(VLOOKUP($O319,age!$A$2:$M$479,2,FALSE),1)</f>
        <v>#N/A</v>
      </c>
      <c r="R319" s="20" t="e">
        <f ca="1">ROUND(VLOOKUP($O319,age!$A$2:$M$479,3,FALSE),1)</f>
        <v>#N/A</v>
      </c>
      <c r="S319" s="20" t="e">
        <f ca="1">ROUND(VLOOKUP($O319,age!$A$2:$M$479,4,FALSE),1)</f>
        <v>#N/A</v>
      </c>
      <c r="T319" s="20" t="e">
        <f ca="1">ROUND(VLOOKUP($O319,age!$A$2:$M$479,5,FALSE),1)</f>
        <v>#N/A</v>
      </c>
      <c r="U319" s="20" t="e">
        <f ca="1">ROUND(VLOOKUP($O319,age!$A$2:$M$479,6,FALSE),1)</f>
        <v>#N/A</v>
      </c>
      <c r="V319" s="20" t="e">
        <f ca="1">ROUND(VLOOKUP($O319,age!$A$2:$M$479,7,FALSE),1)</f>
        <v>#N/A</v>
      </c>
      <c r="W319" s="20" t="e">
        <f ca="1">ROUND(VLOOKUP($O319,age!$A$2:$M$479,8,FALSE),1)</f>
        <v>#N/A</v>
      </c>
      <c r="X319" s="20" t="e">
        <f ca="1">ROUND(VLOOKUP($O319,age!$A$2:$M$479,9,FALSE),1)</f>
        <v>#N/A</v>
      </c>
      <c r="Y319" s="20" t="e">
        <f ca="1">ROUND(VLOOKUP($O319,age!$A$2:$M$479,10,FALSE),1)</f>
        <v>#N/A</v>
      </c>
      <c r="Z319" s="20" t="e">
        <f ca="1">ROUND(VLOOKUP($O319,age!$A$2:$M$479,11,FALSE),1)</f>
        <v>#N/A</v>
      </c>
      <c r="AA319" s="20" t="e">
        <f ca="1">ROUND(VLOOKUP($O319,age!$A$2:$M$479,12,FALSE),1)</f>
        <v>#N/A</v>
      </c>
      <c r="AB319" s="20" t="e">
        <f ca="1">ROUND(VLOOKUP($O319,age!$A$2:$M$479,13,FALSE),1)</f>
        <v>#N/A</v>
      </c>
      <c r="AC319" s="20" t="e">
        <f>ROUND(VLOOKUP($P319,ht!$A$2:$H$423,2,FALSE),1)</f>
        <v>#N/A</v>
      </c>
      <c r="AD319" s="38" t="e">
        <f>ROUND(VLOOKUP($P319,ht!$A$2:$H$423,3,FALSE),1)</f>
        <v>#N/A</v>
      </c>
      <c r="AE319" s="20" t="e">
        <f>ROUND(VLOOKUP($P319,ht!$A$2:$H$423,4,FALSE),1)</f>
        <v>#N/A</v>
      </c>
      <c r="AF319" s="20" t="e">
        <f>ROUND(VLOOKUP($P319,ht!$A$2:$H$423,5,FALSE),1)</f>
        <v>#N/A</v>
      </c>
      <c r="AG319" s="20" t="e">
        <f>ROUND(VLOOKUP($P319,ht!$A$2:$H$423,6,FALSE),1)</f>
        <v>#N/A</v>
      </c>
      <c r="AH319" s="20" t="e">
        <f>ROUND(VLOOKUP($P319,ht!$A$2:$H$423,7,FALSE),1)</f>
        <v>#N/A</v>
      </c>
      <c r="AI319" s="20" t="e">
        <f>ROUND(VLOOKUP($P319,ht!$A$2:$H$423,8,FALSE),1)</f>
        <v>#N/A</v>
      </c>
    </row>
    <row r="320" spans="1:35" x14ac:dyDescent="0.75">
      <c r="A320" s="4"/>
      <c r="B320" s="5"/>
      <c r="C320" s="6"/>
      <c r="D320" s="16"/>
      <c r="E320" s="6">
        <f t="shared" ca="1" si="36"/>
        <v>123.52054794520548</v>
      </c>
      <c r="F320" s="6">
        <f t="shared" ca="1" si="38"/>
        <v>123</v>
      </c>
      <c r="G320" s="6">
        <f t="shared" ca="1" si="39"/>
        <v>6</v>
      </c>
      <c r="H320" s="6"/>
      <c r="I320" s="6"/>
      <c r="J320" s="35" t="str">
        <f t="shared" si="44"/>
        <v/>
      </c>
      <c r="K320" s="35" t="str">
        <f t="shared" si="40"/>
        <v/>
      </c>
      <c r="L320" s="35" t="str">
        <f t="shared" si="41"/>
        <v/>
      </c>
      <c r="M320" s="36" t="str">
        <f>Profile!$B$14</f>
        <v>700101-1</v>
      </c>
      <c r="N320" s="37">
        <f t="shared" ca="1" si="37"/>
        <v>45085</v>
      </c>
      <c r="O320" s="20" t="str">
        <f t="shared" ca="1" si="42"/>
        <v>1482</v>
      </c>
      <c r="P320" s="20" t="str">
        <f t="shared" si="43"/>
        <v>0</v>
      </c>
      <c r="Q320" s="20" t="e">
        <f ca="1">ROUND(VLOOKUP($O320,age!$A$2:$M$479,2,FALSE),1)</f>
        <v>#N/A</v>
      </c>
      <c r="R320" s="20" t="e">
        <f ca="1">ROUND(VLOOKUP($O320,age!$A$2:$M$479,3,FALSE),1)</f>
        <v>#N/A</v>
      </c>
      <c r="S320" s="20" t="e">
        <f ca="1">ROUND(VLOOKUP($O320,age!$A$2:$M$479,4,FALSE),1)</f>
        <v>#N/A</v>
      </c>
      <c r="T320" s="20" t="e">
        <f ca="1">ROUND(VLOOKUP($O320,age!$A$2:$M$479,5,FALSE),1)</f>
        <v>#N/A</v>
      </c>
      <c r="U320" s="20" t="e">
        <f ca="1">ROUND(VLOOKUP($O320,age!$A$2:$M$479,6,FALSE),1)</f>
        <v>#N/A</v>
      </c>
      <c r="V320" s="20" t="e">
        <f ca="1">ROUND(VLOOKUP($O320,age!$A$2:$M$479,7,FALSE),1)</f>
        <v>#N/A</v>
      </c>
      <c r="W320" s="20" t="e">
        <f ca="1">ROUND(VLOOKUP($O320,age!$A$2:$M$479,8,FALSE),1)</f>
        <v>#N/A</v>
      </c>
      <c r="X320" s="20" t="e">
        <f ca="1">ROUND(VLOOKUP($O320,age!$A$2:$M$479,9,FALSE),1)</f>
        <v>#N/A</v>
      </c>
      <c r="Y320" s="20" t="e">
        <f ca="1">ROUND(VLOOKUP($O320,age!$A$2:$M$479,10,FALSE),1)</f>
        <v>#N/A</v>
      </c>
      <c r="Z320" s="20" t="e">
        <f ca="1">ROUND(VLOOKUP($O320,age!$A$2:$M$479,11,FALSE),1)</f>
        <v>#N/A</v>
      </c>
      <c r="AA320" s="20" t="e">
        <f ca="1">ROUND(VLOOKUP($O320,age!$A$2:$M$479,12,FALSE),1)</f>
        <v>#N/A</v>
      </c>
      <c r="AB320" s="20" t="e">
        <f ca="1">ROUND(VLOOKUP($O320,age!$A$2:$M$479,13,FALSE),1)</f>
        <v>#N/A</v>
      </c>
      <c r="AC320" s="20" t="e">
        <f>ROUND(VLOOKUP($P320,ht!$A$2:$H$423,2,FALSE),1)</f>
        <v>#N/A</v>
      </c>
      <c r="AD320" s="38" t="e">
        <f>ROUND(VLOOKUP($P320,ht!$A$2:$H$423,3,FALSE),1)</f>
        <v>#N/A</v>
      </c>
      <c r="AE320" s="20" t="e">
        <f>ROUND(VLOOKUP($P320,ht!$A$2:$H$423,4,FALSE),1)</f>
        <v>#N/A</v>
      </c>
      <c r="AF320" s="20" t="e">
        <f>ROUND(VLOOKUP($P320,ht!$A$2:$H$423,5,FALSE),1)</f>
        <v>#N/A</v>
      </c>
      <c r="AG320" s="20" t="e">
        <f>ROUND(VLOOKUP($P320,ht!$A$2:$H$423,6,FALSE),1)</f>
        <v>#N/A</v>
      </c>
      <c r="AH320" s="20" t="e">
        <f>ROUND(VLOOKUP($P320,ht!$A$2:$H$423,7,FALSE),1)</f>
        <v>#N/A</v>
      </c>
      <c r="AI320" s="20" t="e">
        <f>ROUND(VLOOKUP($P320,ht!$A$2:$H$423,8,FALSE),1)</f>
        <v>#N/A</v>
      </c>
    </row>
    <row r="321" spans="1:35" x14ac:dyDescent="0.75">
      <c r="A321" s="4"/>
      <c r="B321" s="5"/>
      <c r="C321" s="6"/>
      <c r="D321" s="16"/>
      <c r="E321" s="6">
        <f t="shared" ca="1" si="36"/>
        <v>123.52054794520548</v>
      </c>
      <c r="F321" s="6">
        <f t="shared" ca="1" si="38"/>
        <v>123</v>
      </c>
      <c r="G321" s="6">
        <f t="shared" ca="1" si="39"/>
        <v>6</v>
      </c>
      <c r="H321" s="6"/>
      <c r="I321" s="6"/>
      <c r="J321" s="35" t="str">
        <f t="shared" si="44"/>
        <v/>
      </c>
      <c r="K321" s="35" t="str">
        <f t="shared" si="40"/>
        <v/>
      </c>
      <c r="L321" s="35" t="str">
        <f t="shared" si="41"/>
        <v/>
      </c>
      <c r="M321" s="36" t="str">
        <f>Profile!$B$14</f>
        <v>700101-1</v>
      </c>
      <c r="N321" s="37">
        <f t="shared" ca="1" si="37"/>
        <v>45085</v>
      </c>
      <c r="O321" s="20" t="str">
        <f t="shared" ca="1" si="42"/>
        <v>1482</v>
      </c>
      <c r="P321" s="20" t="str">
        <f t="shared" si="43"/>
        <v>0</v>
      </c>
      <c r="Q321" s="20" t="e">
        <f ca="1">ROUND(VLOOKUP($O321,age!$A$2:$M$479,2,FALSE),1)</f>
        <v>#N/A</v>
      </c>
      <c r="R321" s="20" t="e">
        <f ca="1">ROUND(VLOOKUP($O321,age!$A$2:$M$479,3,FALSE),1)</f>
        <v>#N/A</v>
      </c>
      <c r="S321" s="20" t="e">
        <f ca="1">ROUND(VLOOKUP($O321,age!$A$2:$M$479,4,FALSE),1)</f>
        <v>#N/A</v>
      </c>
      <c r="T321" s="20" t="e">
        <f ca="1">ROUND(VLOOKUP($O321,age!$A$2:$M$479,5,FALSE),1)</f>
        <v>#N/A</v>
      </c>
      <c r="U321" s="20" t="e">
        <f ca="1">ROUND(VLOOKUP($O321,age!$A$2:$M$479,6,FALSE),1)</f>
        <v>#N/A</v>
      </c>
      <c r="V321" s="20" t="e">
        <f ca="1">ROUND(VLOOKUP($O321,age!$A$2:$M$479,7,FALSE),1)</f>
        <v>#N/A</v>
      </c>
      <c r="W321" s="20" t="e">
        <f ca="1">ROUND(VLOOKUP($O321,age!$A$2:$M$479,8,FALSE),1)</f>
        <v>#N/A</v>
      </c>
      <c r="X321" s="20" t="e">
        <f ca="1">ROUND(VLOOKUP($O321,age!$A$2:$M$479,9,FALSE),1)</f>
        <v>#N/A</v>
      </c>
      <c r="Y321" s="20" t="e">
        <f ca="1">ROUND(VLOOKUP($O321,age!$A$2:$M$479,10,FALSE),1)</f>
        <v>#N/A</v>
      </c>
      <c r="Z321" s="20" t="e">
        <f ca="1">ROUND(VLOOKUP($O321,age!$A$2:$M$479,11,FALSE),1)</f>
        <v>#N/A</v>
      </c>
      <c r="AA321" s="20" t="e">
        <f ca="1">ROUND(VLOOKUP($O321,age!$A$2:$M$479,12,FALSE),1)</f>
        <v>#N/A</v>
      </c>
      <c r="AB321" s="20" t="e">
        <f ca="1">ROUND(VLOOKUP($O321,age!$A$2:$M$479,13,FALSE),1)</f>
        <v>#N/A</v>
      </c>
      <c r="AC321" s="20" t="e">
        <f>ROUND(VLOOKUP($P321,ht!$A$2:$H$423,2,FALSE),1)</f>
        <v>#N/A</v>
      </c>
      <c r="AD321" s="38" t="e">
        <f>ROUND(VLOOKUP($P321,ht!$A$2:$H$423,3,FALSE),1)</f>
        <v>#N/A</v>
      </c>
      <c r="AE321" s="20" t="e">
        <f>ROUND(VLOOKUP($P321,ht!$A$2:$H$423,4,FALSE),1)</f>
        <v>#N/A</v>
      </c>
      <c r="AF321" s="20" t="e">
        <f>ROUND(VLOOKUP($P321,ht!$A$2:$H$423,5,FALSE),1)</f>
        <v>#N/A</v>
      </c>
      <c r="AG321" s="20" t="e">
        <f>ROUND(VLOOKUP($P321,ht!$A$2:$H$423,6,FALSE),1)</f>
        <v>#N/A</v>
      </c>
      <c r="AH321" s="20" t="e">
        <f>ROUND(VLOOKUP($P321,ht!$A$2:$H$423,7,FALSE),1)</f>
        <v>#N/A</v>
      </c>
      <c r="AI321" s="20" t="e">
        <f>ROUND(VLOOKUP($P321,ht!$A$2:$H$423,8,FALSE),1)</f>
        <v>#N/A</v>
      </c>
    </row>
    <row r="322" spans="1:35" x14ac:dyDescent="0.75">
      <c r="A322" s="4"/>
      <c r="B322" s="5"/>
      <c r="C322" s="6"/>
      <c r="D322" s="16"/>
      <c r="E322" s="6">
        <f t="shared" ca="1" si="36"/>
        <v>123.52054794520548</v>
      </c>
      <c r="F322" s="6">
        <f t="shared" ca="1" si="38"/>
        <v>123</v>
      </c>
      <c r="G322" s="6">
        <f t="shared" ca="1" si="39"/>
        <v>6</v>
      </c>
      <c r="H322" s="6"/>
      <c r="I322" s="6"/>
      <c r="J322" s="35" t="str">
        <f t="shared" si="44"/>
        <v/>
      </c>
      <c r="K322" s="35" t="str">
        <f t="shared" si="40"/>
        <v/>
      </c>
      <c r="L322" s="35" t="str">
        <f t="shared" si="41"/>
        <v/>
      </c>
      <c r="M322" s="36" t="str">
        <f>Profile!$B$14</f>
        <v>700101-1</v>
      </c>
      <c r="N322" s="37">
        <f t="shared" ca="1" si="37"/>
        <v>45085</v>
      </c>
      <c r="O322" s="20" t="str">
        <f t="shared" ca="1" si="42"/>
        <v>1482</v>
      </c>
      <c r="P322" s="20" t="str">
        <f t="shared" si="43"/>
        <v>0</v>
      </c>
      <c r="Q322" s="20" t="e">
        <f ca="1">ROUND(VLOOKUP($O322,age!$A$2:$M$479,2,FALSE),1)</f>
        <v>#N/A</v>
      </c>
      <c r="R322" s="20" t="e">
        <f ca="1">ROUND(VLOOKUP($O322,age!$A$2:$M$479,3,FALSE),1)</f>
        <v>#N/A</v>
      </c>
      <c r="S322" s="20" t="e">
        <f ca="1">ROUND(VLOOKUP($O322,age!$A$2:$M$479,4,FALSE),1)</f>
        <v>#N/A</v>
      </c>
      <c r="T322" s="20" t="e">
        <f ca="1">ROUND(VLOOKUP($O322,age!$A$2:$M$479,5,FALSE),1)</f>
        <v>#N/A</v>
      </c>
      <c r="U322" s="20" t="e">
        <f ca="1">ROUND(VLOOKUP($O322,age!$A$2:$M$479,6,FALSE),1)</f>
        <v>#N/A</v>
      </c>
      <c r="V322" s="20" t="e">
        <f ca="1">ROUND(VLOOKUP($O322,age!$A$2:$M$479,7,FALSE),1)</f>
        <v>#N/A</v>
      </c>
      <c r="W322" s="20" t="e">
        <f ca="1">ROUND(VLOOKUP($O322,age!$A$2:$M$479,8,FALSE),1)</f>
        <v>#N/A</v>
      </c>
      <c r="X322" s="20" t="e">
        <f ca="1">ROUND(VLOOKUP($O322,age!$A$2:$M$479,9,FALSE),1)</f>
        <v>#N/A</v>
      </c>
      <c r="Y322" s="20" t="e">
        <f ca="1">ROUND(VLOOKUP($O322,age!$A$2:$M$479,10,FALSE),1)</f>
        <v>#N/A</v>
      </c>
      <c r="Z322" s="20" t="e">
        <f ca="1">ROUND(VLOOKUP($O322,age!$A$2:$M$479,11,FALSE),1)</f>
        <v>#N/A</v>
      </c>
      <c r="AA322" s="20" t="e">
        <f ca="1">ROUND(VLOOKUP($O322,age!$A$2:$M$479,12,FALSE),1)</f>
        <v>#N/A</v>
      </c>
      <c r="AB322" s="20" t="e">
        <f ca="1">ROUND(VLOOKUP($O322,age!$A$2:$M$479,13,FALSE),1)</f>
        <v>#N/A</v>
      </c>
      <c r="AC322" s="20" t="e">
        <f>ROUND(VLOOKUP($P322,ht!$A$2:$H$423,2,FALSE),1)</f>
        <v>#N/A</v>
      </c>
      <c r="AD322" s="38" t="e">
        <f>ROUND(VLOOKUP($P322,ht!$A$2:$H$423,3,FALSE),1)</f>
        <v>#N/A</v>
      </c>
      <c r="AE322" s="20" t="e">
        <f>ROUND(VLOOKUP($P322,ht!$A$2:$H$423,4,FALSE),1)</f>
        <v>#N/A</v>
      </c>
      <c r="AF322" s="20" t="e">
        <f>ROUND(VLOOKUP($P322,ht!$A$2:$H$423,5,FALSE),1)</f>
        <v>#N/A</v>
      </c>
      <c r="AG322" s="20" t="e">
        <f>ROUND(VLOOKUP($P322,ht!$A$2:$H$423,6,FALSE),1)</f>
        <v>#N/A</v>
      </c>
      <c r="AH322" s="20" t="e">
        <f>ROUND(VLOOKUP($P322,ht!$A$2:$H$423,7,FALSE),1)</f>
        <v>#N/A</v>
      </c>
      <c r="AI322" s="20" t="e">
        <f>ROUND(VLOOKUP($P322,ht!$A$2:$H$423,8,FALSE),1)</f>
        <v>#N/A</v>
      </c>
    </row>
    <row r="323" spans="1:35" x14ac:dyDescent="0.75">
      <c r="A323" s="4"/>
      <c r="B323" s="5"/>
      <c r="C323" s="6"/>
      <c r="D323" s="16"/>
      <c r="E323" s="6">
        <f t="shared" ca="1" si="36"/>
        <v>123.52054794520548</v>
      </c>
      <c r="F323" s="6">
        <f t="shared" ca="1" si="38"/>
        <v>123</v>
      </c>
      <c r="G323" s="6">
        <f t="shared" ca="1" si="39"/>
        <v>6</v>
      </c>
      <c r="H323" s="6"/>
      <c r="I323" s="6"/>
      <c r="J323" s="35" t="str">
        <f t="shared" si="44"/>
        <v/>
      </c>
      <c r="K323" s="35" t="str">
        <f t="shared" si="40"/>
        <v/>
      </c>
      <c r="L323" s="35" t="str">
        <f t="shared" si="41"/>
        <v/>
      </c>
      <c r="M323" s="36" t="str">
        <f>Profile!$B$14</f>
        <v>700101-1</v>
      </c>
      <c r="N323" s="37">
        <f t="shared" ca="1" si="37"/>
        <v>45085</v>
      </c>
      <c r="O323" s="20" t="str">
        <f t="shared" ca="1" si="42"/>
        <v>1482</v>
      </c>
      <c r="P323" s="20" t="str">
        <f t="shared" si="43"/>
        <v>0</v>
      </c>
      <c r="Q323" s="20" t="e">
        <f ca="1">ROUND(VLOOKUP($O323,age!$A$2:$M$479,2,FALSE),1)</f>
        <v>#N/A</v>
      </c>
      <c r="R323" s="20" t="e">
        <f ca="1">ROUND(VLOOKUP($O323,age!$A$2:$M$479,3,FALSE),1)</f>
        <v>#N/A</v>
      </c>
      <c r="S323" s="20" t="e">
        <f ca="1">ROUND(VLOOKUP($O323,age!$A$2:$M$479,4,FALSE),1)</f>
        <v>#N/A</v>
      </c>
      <c r="T323" s="20" t="e">
        <f ca="1">ROUND(VLOOKUP($O323,age!$A$2:$M$479,5,FALSE),1)</f>
        <v>#N/A</v>
      </c>
      <c r="U323" s="20" t="e">
        <f ca="1">ROUND(VLOOKUP($O323,age!$A$2:$M$479,6,FALSE),1)</f>
        <v>#N/A</v>
      </c>
      <c r="V323" s="20" t="e">
        <f ca="1">ROUND(VLOOKUP($O323,age!$A$2:$M$479,7,FALSE),1)</f>
        <v>#N/A</v>
      </c>
      <c r="W323" s="20" t="e">
        <f ca="1">ROUND(VLOOKUP($O323,age!$A$2:$M$479,8,FALSE),1)</f>
        <v>#N/A</v>
      </c>
      <c r="X323" s="20" t="e">
        <f ca="1">ROUND(VLOOKUP($O323,age!$A$2:$M$479,9,FALSE),1)</f>
        <v>#N/A</v>
      </c>
      <c r="Y323" s="20" t="e">
        <f ca="1">ROUND(VLOOKUP($O323,age!$A$2:$M$479,10,FALSE),1)</f>
        <v>#N/A</v>
      </c>
      <c r="Z323" s="20" t="e">
        <f ca="1">ROUND(VLOOKUP($O323,age!$A$2:$M$479,11,FALSE),1)</f>
        <v>#N/A</v>
      </c>
      <c r="AA323" s="20" t="e">
        <f ca="1">ROUND(VLOOKUP($O323,age!$A$2:$M$479,12,FALSE),1)</f>
        <v>#N/A</v>
      </c>
      <c r="AB323" s="20" t="e">
        <f ca="1">ROUND(VLOOKUP($O323,age!$A$2:$M$479,13,FALSE),1)</f>
        <v>#N/A</v>
      </c>
      <c r="AC323" s="20" t="e">
        <f>ROUND(VLOOKUP($P323,ht!$A$2:$H$423,2,FALSE),1)</f>
        <v>#N/A</v>
      </c>
      <c r="AD323" s="38" t="e">
        <f>ROUND(VLOOKUP($P323,ht!$A$2:$H$423,3,FALSE),1)</f>
        <v>#N/A</v>
      </c>
      <c r="AE323" s="20" t="e">
        <f>ROUND(VLOOKUP($P323,ht!$A$2:$H$423,4,FALSE),1)</f>
        <v>#N/A</v>
      </c>
      <c r="AF323" s="20" t="e">
        <f>ROUND(VLOOKUP($P323,ht!$A$2:$H$423,5,FALSE),1)</f>
        <v>#N/A</v>
      </c>
      <c r="AG323" s="20" t="e">
        <f>ROUND(VLOOKUP($P323,ht!$A$2:$H$423,6,FALSE),1)</f>
        <v>#N/A</v>
      </c>
      <c r="AH323" s="20" t="e">
        <f>ROUND(VLOOKUP($P323,ht!$A$2:$H$423,7,FALSE),1)</f>
        <v>#N/A</v>
      </c>
      <c r="AI323" s="20" t="e">
        <f>ROUND(VLOOKUP($P323,ht!$A$2:$H$423,8,FALSE),1)</f>
        <v>#N/A</v>
      </c>
    </row>
    <row r="324" spans="1:35" x14ac:dyDescent="0.75">
      <c r="A324" s="4"/>
      <c r="B324" s="5"/>
      <c r="C324" s="6"/>
      <c r="D324" s="16"/>
      <c r="E324" s="6">
        <f t="shared" ref="E324:E387" ca="1" si="45">($M$1-D324)/365</f>
        <v>123.52054794520548</v>
      </c>
      <c r="F324" s="6">
        <f t="shared" ca="1" si="38"/>
        <v>123</v>
      </c>
      <c r="G324" s="6">
        <f t="shared" ca="1" si="39"/>
        <v>6</v>
      </c>
      <c r="H324" s="6"/>
      <c r="I324" s="6"/>
      <c r="J324" s="35" t="str">
        <f t="shared" si="44"/>
        <v/>
      </c>
      <c r="K324" s="35" t="str">
        <f t="shared" si="40"/>
        <v/>
      </c>
      <c r="L324" s="35" t="str">
        <f t="shared" si="41"/>
        <v/>
      </c>
      <c r="M324" s="36" t="str">
        <f>Profile!$B$14</f>
        <v>700101-1</v>
      </c>
      <c r="N324" s="37">
        <f t="shared" ref="N324:N387" ca="1" si="46">$M$1</f>
        <v>45085</v>
      </c>
      <c r="O324" s="20" t="str">
        <f t="shared" ca="1" si="42"/>
        <v>1482</v>
      </c>
      <c r="P324" s="20" t="str">
        <f t="shared" si="43"/>
        <v>0</v>
      </c>
      <c r="Q324" s="20" t="e">
        <f ca="1">ROUND(VLOOKUP($O324,age!$A$2:$M$479,2,FALSE),1)</f>
        <v>#N/A</v>
      </c>
      <c r="R324" s="20" t="e">
        <f ca="1">ROUND(VLOOKUP($O324,age!$A$2:$M$479,3,FALSE),1)</f>
        <v>#N/A</v>
      </c>
      <c r="S324" s="20" t="e">
        <f ca="1">ROUND(VLOOKUP($O324,age!$A$2:$M$479,4,FALSE),1)</f>
        <v>#N/A</v>
      </c>
      <c r="T324" s="20" t="e">
        <f ca="1">ROUND(VLOOKUP($O324,age!$A$2:$M$479,5,FALSE),1)</f>
        <v>#N/A</v>
      </c>
      <c r="U324" s="20" t="e">
        <f ca="1">ROUND(VLOOKUP($O324,age!$A$2:$M$479,6,FALSE),1)</f>
        <v>#N/A</v>
      </c>
      <c r="V324" s="20" t="e">
        <f ca="1">ROUND(VLOOKUP($O324,age!$A$2:$M$479,7,FALSE),1)</f>
        <v>#N/A</v>
      </c>
      <c r="W324" s="20" t="e">
        <f ca="1">ROUND(VLOOKUP($O324,age!$A$2:$M$479,8,FALSE),1)</f>
        <v>#N/A</v>
      </c>
      <c r="X324" s="20" t="e">
        <f ca="1">ROUND(VLOOKUP($O324,age!$A$2:$M$479,9,FALSE),1)</f>
        <v>#N/A</v>
      </c>
      <c r="Y324" s="20" t="e">
        <f ca="1">ROUND(VLOOKUP($O324,age!$A$2:$M$479,10,FALSE),1)</f>
        <v>#N/A</v>
      </c>
      <c r="Z324" s="20" t="e">
        <f ca="1">ROUND(VLOOKUP($O324,age!$A$2:$M$479,11,FALSE),1)</f>
        <v>#N/A</v>
      </c>
      <c r="AA324" s="20" t="e">
        <f ca="1">ROUND(VLOOKUP($O324,age!$A$2:$M$479,12,FALSE),1)</f>
        <v>#N/A</v>
      </c>
      <c r="AB324" s="20" t="e">
        <f ca="1">ROUND(VLOOKUP($O324,age!$A$2:$M$479,13,FALSE),1)</f>
        <v>#N/A</v>
      </c>
      <c r="AC324" s="20" t="e">
        <f>ROUND(VLOOKUP($P324,ht!$A$2:$H$423,2,FALSE),1)</f>
        <v>#N/A</v>
      </c>
      <c r="AD324" s="38" t="e">
        <f>ROUND(VLOOKUP($P324,ht!$A$2:$H$423,3,FALSE),1)</f>
        <v>#N/A</v>
      </c>
      <c r="AE324" s="20" t="e">
        <f>ROUND(VLOOKUP($P324,ht!$A$2:$H$423,4,FALSE),1)</f>
        <v>#N/A</v>
      </c>
      <c r="AF324" s="20" t="e">
        <f>ROUND(VLOOKUP($P324,ht!$A$2:$H$423,5,FALSE),1)</f>
        <v>#N/A</v>
      </c>
      <c r="AG324" s="20" t="e">
        <f>ROUND(VLOOKUP($P324,ht!$A$2:$H$423,6,FALSE),1)</f>
        <v>#N/A</v>
      </c>
      <c r="AH324" s="20" t="e">
        <f>ROUND(VLOOKUP($P324,ht!$A$2:$H$423,7,FALSE),1)</f>
        <v>#N/A</v>
      </c>
      <c r="AI324" s="20" t="e">
        <f>ROUND(VLOOKUP($P324,ht!$A$2:$H$423,8,FALSE),1)</f>
        <v>#N/A</v>
      </c>
    </row>
    <row r="325" spans="1:35" x14ac:dyDescent="0.75">
      <c r="A325" s="4"/>
      <c r="B325" s="5"/>
      <c r="C325" s="6"/>
      <c r="D325" s="16"/>
      <c r="E325" s="6">
        <f t="shared" ca="1" si="45"/>
        <v>123.52054794520548</v>
      </c>
      <c r="F325" s="6">
        <f t="shared" ref="F325:F388" ca="1" si="47">INT(E325)</f>
        <v>123</v>
      </c>
      <c r="G325" s="6">
        <f t="shared" ref="G325:G388" ca="1" si="48">ROUND((E325-INT(E325))*12,0)</f>
        <v>6</v>
      </c>
      <c r="H325" s="6"/>
      <c r="I325" s="6"/>
      <c r="J325" s="35" t="str">
        <f t="shared" si="44"/>
        <v/>
      </c>
      <c r="K325" s="35" t="str">
        <f t="shared" ref="K325:K388" si="49">IF(I325=0,"",IF(I325&gt;AB325,"สูง",IF(I325&gt;AA325,"ค่อนข้างสูง",IF(I325&gt;=Z325,"ส่วนสูงตามเกณฑ์",IF(I325&gt;=Y325,"ค่อนข้างเตี้ย","เตี้ย")))))</f>
        <v/>
      </c>
      <c r="L325" s="35" t="str">
        <f t="shared" ref="L325:L388" si="50">IF(H325=0,"",IF(H325&gt;AI325,"อ้วน",IF(H325&gt;AH325,"เริ่มอ้วน",IF(H325&gt;AG325,"ท้วม",IF(H325&gt;=AF325,"สมส่วน",IF(H325&gt;=AE325,"ค่อนข้างผอม","ผอม"))))))</f>
        <v/>
      </c>
      <c r="M325" s="36" t="str">
        <f>Profile!$B$14</f>
        <v>700101-1</v>
      </c>
      <c r="N325" s="37">
        <f t="shared" ca="1" si="46"/>
        <v>45085</v>
      </c>
      <c r="O325" s="20" t="str">
        <f t="shared" ref="O325:O388" ca="1" si="51">CONCATENATE(C325,F325*12+G325)</f>
        <v>1482</v>
      </c>
      <c r="P325" s="20" t="str">
        <f t="shared" ref="P325:P388" si="52">CONCATENATE(C325,ROUND(I325,0))</f>
        <v>0</v>
      </c>
      <c r="Q325" s="20" t="e">
        <f ca="1">ROUND(VLOOKUP($O325,age!$A$2:$M$479,2,FALSE),1)</f>
        <v>#N/A</v>
      </c>
      <c r="R325" s="20" t="e">
        <f ca="1">ROUND(VLOOKUP($O325,age!$A$2:$M$479,3,FALSE),1)</f>
        <v>#N/A</v>
      </c>
      <c r="S325" s="20" t="e">
        <f ca="1">ROUND(VLOOKUP($O325,age!$A$2:$M$479,4,FALSE),1)</f>
        <v>#N/A</v>
      </c>
      <c r="T325" s="20" t="e">
        <f ca="1">ROUND(VLOOKUP($O325,age!$A$2:$M$479,5,FALSE),1)</f>
        <v>#N/A</v>
      </c>
      <c r="U325" s="20" t="e">
        <f ca="1">ROUND(VLOOKUP($O325,age!$A$2:$M$479,6,FALSE),1)</f>
        <v>#N/A</v>
      </c>
      <c r="V325" s="20" t="e">
        <f ca="1">ROUND(VLOOKUP($O325,age!$A$2:$M$479,7,FALSE),1)</f>
        <v>#N/A</v>
      </c>
      <c r="W325" s="20" t="e">
        <f ca="1">ROUND(VLOOKUP($O325,age!$A$2:$M$479,8,FALSE),1)</f>
        <v>#N/A</v>
      </c>
      <c r="X325" s="20" t="e">
        <f ca="1">ROUND(VLOOKUP($O325,age!$A$2:$M$479,9,FALSE),1)</f>
        <v>#N/A</v>
      </c>
      <c r="Y325" s="20" t="e">
        <f ca="1">ROUND(VLOOKUP($O325,age!$A$2:$M$479,10,FALSE),1)</f>
        <v>#N/A</v>
      </c>
      <c r="Z325" s="20" t="e">
        <f ca="1">ROUND(VLOOKUP($O325,age!$A$2:$M$479,11,FALSE),1)</f>
        <v>#N/A</v>
      </c>
      <c r="AA325" s="20" t="e">
        <f ca="1">ROUND(VLOOKUP($O325,age!$A$2:$M$479,12,FALSE),1)</f>
        <v>#N/A</v>
      </c>
      <c r="AB325" s="20" t="e">
        <f ca="1">ROUND(VLOOKUP($O325,age!$A$2:$M$479,13,FALSE),1)</f>
        <v>#N/A</v>
      </c>
      <c r="AC325" s="20" t="e">
        <f>ROUND(VLOOKUP($P325,ht!$A$2:$H$423,2,FALSE),1)</f>
        <v>#N/A</v>
      </c>
      <c r="AD325" s="38" t="e">
        <f>ROUND(VLOOKUP($P325,ht!$A$2:$H$423,3,FALSE),1)</f>
        <v>#N/A</v>
      </c>
      <c r="AE325" s="20" t="e">
        <f>ROUND(VLOOKUP($P325,ht!$A$2:$H$423,4,FALSE),1)</f>
        <v>#N/A</v>
      </c>
      <c r="AF325" s="20" t="e">
        <f>ROUND(VLOOKUP($P325,ht!$A$2:$H$423,5,FALSE),1)</f>
        <v>#N/A</v>
      </c>
      <c r="AG325" s="20" t="e">
        <f>ROUND(VLOOKUP($P325,ht!$A$2:$H$423,6,FALSE),1)</f>
        <v>#N/A</v>
      </c>
      <c r="AH325" s="20" t="e">
        <f>ROUND(VLOOKUP($P325,ht!$A$2:$H$423,7,FALSE),1)</f>
        <v>#N/A</v>
      </c>
      <c r="AI325" s="20" t="e">
        <f>ROUND(VLOOKUP($P325,ht!$A$2:$H$423,8,FALSE),1)</f>
        <v>#N/A</v>
      </c>
    </row>
    <row r="326" spans="1:35" x14ac:dyDescent="0.75">
      <c r="A326" s="4"/>
      <c r="B326" s="5"/>
      <c r="C326" s="6"/>
      <c r="D326" s="16"/>
      <c r="E326" s="6">
        <f t="shared" ca="1" si="45"/>
        <v>123.52054794520548</v>
      </c>
      <c r="F326" s="6">
        <f t="shared" ca="1" si="47"/>
        <v>123</v>
      </c>
      <c r="G326" s="6">
        <f t="shared" ca="1" si="48"/>
        <v>6</v>
      </c>
      <c r="H326" s="6"/>
      <c r="I326" s="6"/>
      <c r="J326" s="35" t="str">
        <f t="shared" ref="J326:J389" si="53">IF(H326=0,"",IF(H326&gt;V326,"น้ำหนักมากเกินเกณฑ์",IF(H326&gt;U326,"น้ำหนักค่อนข้างมาก",IF(H326&gt;=T326,"น้ำหนักตามเกณฑ์",IF(H326&gt;=S326,"น้ำหนักค่อนข้างน้อย","น้ำหนักน้อยกว่าเกณฑ์")))))</f>
        <v/>
      </c>
      <c r="K326" s="35" t="str">
        <f t="shared" si="49"/>
        <v/>
      </c>
      <c r="L326" s="35" t="str">
        <f t="shared" si="50"/>
        <v/>
      </c>
      <c r="M326" s="36" t="str">
        <f>Profile!$B$14</f>
        <v>700101-1</v>
      </c>
      <c r="N326" s="37">
        <f t="shared" ca="1" si="46"/>
        <v>45085</v>
      </c>
      <c r="O326" s="20" t="str">
        <f t="shared" ca="1" si="51"/>
        <v>1482</v>
      </c>
      <c r="P326" s="20" t="str">
        <f t="shared" si="52"/>
        <v>0</v>
      </c>
      <c r="Q326" s="20" t="e">
        <f ca="1">ROUND(VLOOKUP($O326,age!$A$2:$M$479,2,FALSE),1)</f>
        <v>#N/A</v>
      </c>
      <c r="R326" s="20" t="e">
        <f ca="1">ROUND(VLOOKUP($O326,age!$A$2:$M$479,3,FALSE),1)</f>
        <v>#N/A</v>
      </c>
      <c r="S326" s="20" t="e">
        <f ca="1">ROUND(VLOOKUP($O326,age!$A$2:$M$479,4,FALSE),1)</f>
        <v>#N/A</v>
      </c>
      <c r="T326" s="20" t="e">
        <f ca="1">ROUND(VLOOKUP($O326,age!$A$2:$M$479,5,FALSE),1)</f>
        <v>#N/A</v>
      </c>
      <c r="U326" s="20" t="e">
        <f ca="1">ROUND(VLOOKUP($O326,age!$A$2:$M$479,6,FALSE),1)</f>
        <v>#N/A</v>
      </c>
      <c r="V326" s="20" t="e">
        <f ca="1">ROUND(VLOOKUP($O326,age!$A$2:$M$479,7,FALSE),1)</f>
        <v>#N/A</v>
      </c>
      <c r="W326" s="20" t="e">
        <f ca="1">ROUND(VLOOKUP($O326,age!$A$2:$M$479,8,FALSE),1)</f>
        <v>#N/A</v>
      </c>
      <c r="X326" s="20" t="e">
        <f ca="1">ROUND(VLOOKUP($O326,age!$A$2:$M$479,9,FALSE),1)</f>
        <v>#N/A</v>
      </c>
      <c r="Y326" s="20" t="e">
        <f ca="1">ROUND(VLOOKUP($O326,age!$A$2:$M$479,10,FALSE),1)</f>
        <v>#N/A</v>
      </c>
      <c r="Z326" s="20" t="e">
        <f ca="1">ROUND(VLOOKUP($O326,age!$A$2:$M$479,11,FALSE),1)</f>
        <v>#N/A</v>
      </c>
      <c r="AA326" s="20" t="e">
        <f ca="1">ROUND(VLOOKUP($O326,age!$A$2:$M$479,12,FALSE),1)</f>
        <v>#N/A</v>
      </c>
      <c r="AB326" s="20" t="e">
        <f ca="1">ROUND(VLOOKUP($O326,age!$A$2:$M$479,13,FALSE),1)</f>
        <v>#N/A</v>
      </c>
      <c r="AC326" s="20" t="e">
        <f>ROUND(VLOOKUP($P326,ht!$A$2:$H$423,2,FALSE),1)</f>
        <v>#N/A</v>
      </c>
      <c r="AD326" s="38" t="e">
        <f>ROUND(VLOOKUP($P326,ht!$A$2:$H$423,3,FALSE),1)</f>
        <v>#N/A</v>
      </c>
      <c r="AE326" s="20" t="e">
        <f>ROUND(VLOOKUP($P326,ht!$A$2:$H$423,4,FALSE),1)</f>
        <v>#N/A</v>
      </c>
      <c r="AF326" s="20" t="e">
        <f>ROUND(VLOOKUP($P326,ht!$A$2:$H$423,5,FALSE),1)</f>
        <v>#N/A</v>
      </c>
      <c r="AG326" s="20" t="e">
        <f>ROUND(VLOOKUP($P326,ht!$A$2:$H$423,6,FALSE),1)</f>
        <v>#N/A</v>
      </c>
      <c r="AH326" s="20" t="e">
        <f>ROUND(VLOOKUP($P326,ht!$A$2:$H$423,7,FALSE),1)</f>
        <v>#N/A</v>
      </c>
      <c r="AI326" s="20" t="e">
        <f>ROUND(VLOOKUP($P326,ht!$A$2:$H$423,8,FALSE),1)</f>
        <v>#N/A</v>
      </c>
    </row>
    <row r="327" spans="1:35" x14ac:dyDescent="0.75">
      <c r="A327" s="4"/>
      <c r="B327" s="5"/>
      <c r="C327" s="6"/>
      <c r="D327" s="16"/>
      <c r="E327" s="6">
        <f t="shared" ca="1" si="45"/>
        <v>123.52054794520548</v>
      </c>
      <c r="F327" s="6">
        <f t="shared" ca="1" si="47"/>
        <v>123</v>
      </c>
      <c r="G327" s="6">
        <f t="shared" ca="1" si="48"/>
        <v>6</v>
      </c>
      <c r="H327" s="6"/>
      <c r="I327" s="6"/>
      <c r="J327" s="35" t="str">
        <f t="shared" si="53"/>
        <v/>
      </c>
      <c r="K327" s="35" t="str">
        <f t="shared" si="49"/>
        <v/>
      </c>
      <c r="L327" s="35" t="str">
        <f t="shared" si="50"/>
        <v/>
      </c>
      <c r="M327" s="36" t="str">
        <f>Profile!$B$14</f>
        <v>700101-1</v>
      </c>
      <c r="N327" s="37">
        <f t="shared" ca="1" si="46"/>
        <v>45085</v>
      </c>
      <c r="O327" s="20" t="str">
        <f t="shared" ca="1" si="51"/>
        <v>1482</v>
      </c>
      <c r="P327" s="20" t="str">
        <f t="shared" si="52"/>
        <v>0</v>
      </c>
      <c r="Q327" s="20" t="e">
        <f ca="1">ROUND(VLOOKUP($O327,age!$A$2:$M$479,2,FALSE),1)</f>
        <v>#N/A</v>
      </c>
      <c r="R327" s="20" t="e">
        <f ca="1">ROUND(VLOOKUP($O327,age!$A$2:$M$479,3,FALSE),1)</f>
        <v>#N/A</v>
      </c>
      <c r="S327" s="20" t="e">
        <f ca="1">ROUND(VLOOKUP($O327,age!$A$2:$M$479,4,FALSE),1)</f>
        <v>#N/A</v>
      </c>
      <c r="T327" s="20" t="e">
        <f ca="1">ROUND(VLOOKUP($O327,age!$A$2:$M$479,5,FALSE),1)</f>
        <v>#N/A</v>
      </c>
      <c r="U327" s="20" t="e">
        <f ca="1">ROUND(VLOOKUP($O327,age!$A$2:$M$479,6,FALSE),1)</f>
        <v>#N/A</v>
      </c>
      <c r="V327" s="20" t="e">
        <f ca="1">ROUND(VLOOKUP($O327,age!$A$2:$M$479,7,FALSE),1)</f>
        <v>#N/A</v>
      </c>
      <c r="W327" s="20" t="e">
        <f ca="1">ROUND(VLOOKUP($O327,age!$A$2:$M$479,8,FALSE),1)</f>
        <v>#N/A</v>
      </c>
      <c r="X327" s="20" t="e">
        <f ca="1">ROUND(VLOOKUP($O327,age!$A$2:$M$479,9,FALSE),1)</f>
        <v>#N/A</v>
      </c>
      <c r="Y327" s="20" t="e">
        <f ca="1">ROUND(VLOOKUP($O327,age!$A$2:$M$479,10,FALSE),1)</f>
        <v>#N/A</v>
      </c>
      <c r="Z327" s="20" t="e">
        <f ca="1">ROUND(VLOOKUP($O327,age!$A$2:$M$479,11,FALSE),1)</f>
        <v>#N/A</v>
      </c>
      <c r="AA327" s="20" t="e">
        <f ca="1">ROUND(VLOOKUP($O327,age!$A$2:$M$479,12,FALSE),1)</f>
        <v>#N/A</v>
      </c>
      <c r="AB327" s="20" t="e">
        <f ca="1">ROUND(VLOOKUP($O327,age!$A$2:$M$479,13,FALSE),1)</f>
        <v>#N/A</v>
      </c>
      <c r="AC327" s="20" t="e">
        <f>ROUND(VLOOKUP($P327,ht!$A$2:$H$423,2,FALSE),1)</f>
        <v>#N/A</v>
      </c>
      <c r="AD327" s="38" t="e">
        <f>ROUND(VLOOKUP($P327,ht!$A$2:$H$423,3,FALSE),1)</f>
        <v>#N/A</v>
      </c>
      <c r="AE327" s="20" t="e">
        <f>ROUND(VLOOKUP($P327,ht!$A$2:$H$423,4,FALSE),1)</f>
        <v>#N/A</v>
      </c>
      <c r="AF327" s="20" t="e">
        <f>ROUND(VLOOKUP($P327,ht!$A$2:$H$423,5,FALSE),1)</f>
        <v>#N/A</v>
      </c>
      <c r="AG327" s="20" t="e">
        <f>ROUND(VLOOKUP($P327,ht!$A$2:$H$423,6,FALSE),1)</f>
        <v>#N/A</v>
      </c>
      <c r="AH327" s="20" t="e">
        <f>ROUND(VLOOKUP($P327,ht!$A$2:$H$423,7,FALSE),1)</f>
        <v>#N/A</v>
      </c>
      <c r="AI327" s="20" t="e">
        <f>ROUND(VLOOKUP($P327,ht!$A$2:$H$423,8,FALSE),1)</f>
        <v>#N/A</v>
      </c>
    </row>
    <row r="328" spans="1:35" x14ac:dyDescent="0.75">
      <c r="A328" s="4"/>
      <c r="B328" s="5"/>
      <c r="C328" s="6"/>
      <c r="D328" s="16"/>
      <c r="E328" s="6">
        <f t="shared" ca="1" si="45"/>
        <v>123.52054794520548</v>
      </c>
      <c r="F328" s="6">
        <f t="shared" ca="1" si="47"/>
        <v>123</v>
      </c>
      <c r="G328" s="6">
        <f t="shared" ca="1" si="48"/>
        <v>6</v>
      </c>
      <c r="H328" s="6"/>
      <c r="I328" s="6"/>
      <c r="J328" s="35" t="str">
        <f t="shared" si="53"/>
        <v/>
      </c>
      <c r="K328" s="35" t="str">
        <f t="shared" si="49"/>
        <v/>
      </c>
      <c r="L328" s="35" t="str">
        <f t="shared" si="50"/>
        <v/>
      </c>
      <c r="M328" s="36" t="str">
        <f>Profile!$B$14</f>
        <v>700101-1</v>
      </c>
      <c r="N328" s="37">
        <f t="shared" ca="1" si="46"/>
        <v>45085</v>
      </c>
      <c r="O328" s="20" t="str">
        <f t="shared" ca="1" si="51"/>
        <v>1482</v>
      </c>
      <c r="P328" s="20" t="str">
        <f t="shared" si="52"/>
        <v>0</v>
      </c>
      <c r="Q328" s="20" t="e">
        <f ca="1">ROUND(VLOOKUP($O328,age!$A$2:$M$479,2,FALSE),1)</f>
        <v>#N/A</v>
      </c>
      <c r="R328" s="20" t="e">
        <f ca="1">ROUND(VLOOKUP($O328,age!$A$2:$M$479,3,FALSE),1)</f>
        <v>#N/A</v>
      </c>
      <c r="S328" s="20" t="e">
        <f ca="1">ROUND(VLOOKUP($O328,age!$A$2:$M$479,4,FALSE),1)</f>
        <v>#N/A</v>
      </c>
      <c r="T328" s="20" t="e">
        <f ca="1">ROUND(VLOOKUP($O328,age!$A$2:$M$479,5,FALSE),1)</f>
        <v>#N/A</v>
      </c>
      <c r="U328" s="20" t="e">
        <f ca="1">ROUND(VLOOKUP($O328,age!$A$2:$M$479,6,FALSE),1)</f>
        <v>#N/A</v>
      </c>
      <c r="V328" s="20" t="e">
        <f ca="1">ROUND(VLOOKUP($O328,age!$A$2:$M$479,7,FALSE),1)</f>
        <v>#N/A</v>
      </c>
      <c r="W328" s="20" t="e">
        <f ca="1">ROUND(VLOOKUP($O328,age!$A$2:$M$479,8,FALSE),1)</f>
        <v>#N/A</v>
      </c>
      <c r="X328" s="20" t="e">
        <f ca="1">ROUND(VLOOKUP($O328,age!$A$2:$M$479,9,FALSE),1)</f>
        <v>#N/A</v>
      </c>
      <c r="Y328" s="20" t="e">
        <f ca="1">ROUND(VLOOKUP($O328,age!$A$2:$M$479,10,FALSE),1)</f>
        <v>#N/A</v>
      </c>
      <c r="Z328" s="20" t="e">
        <f ca="1">ROUND(VLOOKUP($O328,age!$A$2:$M$479,11,FALSE),1)</f>
        <v>#N/A</v>
      </c>
      <c r="AA328" s="20" t="e">
        <f ca="1">ROUND(VLOOKUP($O328,age!$A$2:$M$479,12,FALSE),1)</f>
        <v>#N/A</v>
      </c>
      <c r="AB328" s="20" t="e">
        <f ca="1">ROUND(VLOOKUP($O328,age!$A$2:$M$479,13,FALSE),1)</f>
        <v>#N/A</v>
      </c>
      <c r="AC328" s="20" t="e">
        <f>ROUND(VLOOKUP($P328,ht!$A$2:$H$423,2,FALSE),1)</f>
        <v>#N/A</v>
      </c>
      <c r="AD328" s="38" t="e">
        <f>ROUND(VLOOKUP($P328,ht!$A$2:$H$423,3,FALSE),1)</f>
        <v>#N/A</v>
      </c>
      <c r="AE328" s="20" t="e">
        <f>ROUND(VLOOKUP($P328,ht!$A$2:$H$423,4,FALSE),1)</f>
        <v>#N/A</v>
      </c>
      <c r="AF328" s="20" t="e">
        <f>ROUND(VLOOKUP($P328,ht!$A$2:$H$423,5,FALSE),1)</f>
        <v>#N/A</v>
      </c>
      <c r="AG328" s="20" t="e">
        <f>ROUND(VLOOKUP($P328,ht!$A$2:$H$423,6,FALSE),1)</f>
        <v>#N/A</v>
      </c>
      <c r="AH328" s="20" t="e">
        <f>ROUND(VLOOKUP($P328,ht!$A$2:$H$423,7,FALSE),1)</f>
        <v>#N/A</v>
      </c>
      <c r="AI328" s="20" t="e">
        <f>ROUND(VLOOKUP($P328,ht!$A$2:$H$423,8,FALSE),1)</f>
        <v>#N/A</v>
      </c>
    </row>
    <row r="329" spans="1:35" x14ac:dyDescent="0.75">
      <c r="A329" s="4"/>
      <c r="B329" s="5"/>
      <c r="C329" s="6"/>
      <c r="D329" s="16"/>
      <c r="E329" s="6">
        <f t="shared" ca="1" si="45"/>
        <v>123.52054794520548</v>
      </c>
      <c r="F329" s="6">
        <f t="shared" ca="1" si="47"/>
        <v>123</v>
      </c>
      <c r="G329" s="6">
        <f t="shared" ca="1" si="48"/>
        <v>6</v>
      </c>
      <c r="H329" s="6"/>
      <c r="I329" s="6"/>
      <c r="J329" s="35" t="str">
        <f t="shared" si="53"/>
        <v/>
      </c>
      <c r="K329" s="35" t="str">
        <f t="shared" si="49"/>
        <v/>
      </c>
      <c r="L329" s="35" t="str">
        <f t="shared" si="50"/>
        <v/>
      </c>
      <c r="M329" s="36" t="str">
        <f>Profile!$B$14</f>
        <v>700101-1</v>
      </c>
      <c r="N329" s="37">
        <f t="shared" ca="1" si="46"/>
        <v>45085</v>
      </c>
      <c r="O329" s="20" t="str">
        <f t="shared" ca="1" si="51"/>
        <v>1482</v>
      </c>
      <c r="P329" s="20" t="str">
        <f t="shared" si="52"/>
        <v>0</v>
      </c>
      <c r="Q329" s="20" t="e">
        <f ca="1">ROUND(VLOOKUP($O329,age!$A$2:$M$479,2,FALSE),1)</f>
        <v>#N/A</v>
      </c>
      <c r="R329" s="20" t="e">
        <f ca="1">ROUND(VLOOKUP($O329,age!$A$2:$M$479,3,FALSE),1)</f>
        <v>#N/A</v>
      </c>
      <c r="S329" s="20" t="e">
        <f ca="1">ROUND(VLOOKUP($O329,age!$A$2:$M$479,4,FALSE),1)</f>
        <v>#N/A</v>
      </c>
      <c r="T329" s="20" t="e">
        <f ca="1">ROUND(VLOOKUP($O329,age!$A$2:$M$479,5,FALSE),1)</f>
        <v>#N/A</v>
      </c>
      <c r="U329" s="20" t="e">
        <f ca="1">ROUND(VLOOKUP($O329,age!$A$2:$M$479,6,FALSE),1)</f>
        <v>#N/A</v>
      </c>
      <c r="V329" s="20" t="e">
        <f ca="1">ROUND(VLOOKUP($O329,age!$A$2:$M$479,7,FALSE),1)</f>
        <v>#N/A</v>
      </c>
      <c r="W329" s="20" t="e">
        <f ca="1">ROUND(VLOOKUP($O329,age!$A$2:$M$479,8,FALSE),1)</f>
        <v>#N/A</v>
      </c>
      <c r="X329" s="20" t="e">
        <f ca="1">ROUND(VLOOKUP($O329,age!$A$2:$M$479,9,FALSE),1)</f>
        <v>#N/A</v>
      </c>
      <c r="Y329" s="20" t="e">
        <f ca="1">ROUND(VLOOKUP($O329,age!$A$2:$M$479,10,FALSE),1)</f>
        <v>#N/A</v>
      </c>
      <c r="Z329" s="20" t="e">
        <f ca="1">ROUND(VLOOKUP($O329,age!$A$2:$M$479,11,FALSE),1)</f>
        <v>#N/A</v>
      </c>
      <c r="AA329" s="20" t="e">
        <f ca="1">ROUND(VLOOKUP($O329,age!$A$2:$M$479,12,FALSE),1)</f>
        <v>#N/A</v>
      </c>
      <c r="AB329" s="20" t="e">
        <f ca="1">ROUND(VLOOKUP($O329,age!$A$2:$M$479,13,FALSE),1)</f>
        <v>#N/A</v>
      </c>
      <c r="AC329" s="20" t="e">
        <f>ROUND(VLOOKUP($P329,ht!$A$2:$H$423,2,FALSE),1)</f>
        <v>#N/A</v>
      </c>
      <c r="AD329" s="38" t="e">
        <f>ROUND(VLOOKUP($P329,ht!$A$2:$H$423,3,FALSE),1)</f>
        <v>#N/A</v>
      </c>
      <c r="AE329" s="20" t="e">
        <f>ROUND(VLOOKUP($P329,ht!$A$2:$H$423,4,FALSE),1)</f>
        <v>#N/A</v>
      </c>
      <c r="AF329" s="20" t="e">
        <f>ROUND(VLOOKUP($P329,ht!$A$2:$H$423,5,FALSE),1)</f>
        <v>#N/A</v>
      </c>
      <c r="AG329" s="20" t="e">
        <f>ROUND(VLOOKUP($P329,ht!$A$2:$H$423,6,FALSE),1)</f>
        <v>#N/A</v>
      </c>
      <c r="AH329" s="20" t="e">
        <f>ROUND(VLOOKUP($P329,ht!$A$2:$H$423,7,FALSE),1)</f>
        <v>#N/A</v>
      </c>
      <c r="AI329" s="20" t="e">
        <f>ROUND(VLOOKUP($P329,ht!$A$2:$H$423,8,FALSE),1)</f>
        <v>#N/A</v>
      </c>
    </row>
    <row r="330" spans="1:35" x14ac:dyDescent="0.75">
      <c r="A330" s="4"/>
      <c r="B330" s="5"/>
      <c r="C330" s="6"/>
      <c r="D330" s="16"/>
      <c r="E330" s="6">
        <f t="shared" ca="1" si="45"/>
        <v>123.52054794520548</v>
      </c>
      <c r="F330" s="6">
        <f t="shared" ca="1" si="47"/>
        <v>123</v>
      </c>
      <c r="G330" s="6">
        <f t="shared" ca="1" si="48"/>
        <v>6</v>
      </c>
      <c r="H330" s="6"/>
      <c r="I330" s="6"/>
      <c r="J330" s="35" t="str">
        <f t="shared" si="53"/>
        <v/>
      </c>
      <c r="K330" s="35" t="str">
        <f t="shared" si="49"/>
        <v/>
      </c>
      <c r="L330" s="35" t="str">
        <f t="shared" si="50"/>
        <v/>
      </c>
      <c r="M330" s="36" t="str">
        <f>Profile!$B$14</f>
        <v>700101-1</v>
      </c>
      <c r="N330" s="37">
        <f t="shared" ca="1" si="46"/>
        <v>45085</v>
      </c>
      <c r="O330" s="20" t="str">
        <f t="shared" ca="1" si="51"/>
        <v>1482</v>
      </c>
      <c r="P330" s="20" t="str">
        <f t="shared" si="52"/>
        <v>0</v>
      </c>
      <c r="Q330" s="20" t="e">
        <f ca="1">ROUND(VLOOKUP($O330,age!$A$2:$M$479,2,FALSE),1)</f>
        <v>#N/A</v>
      </c>
      <c r="R330" s="20" t="e">
        <f ca="1">ROUND(VLOOKUP($O330,age!$A$2:$M$479,3,FALSE),1)</f>
        <v>#N/A</v>
      </c>
      <c r="S330" s="20" t="e">
        <f ca="1">ROUND(VLOOKUP($O330,age!$A$2:$M$479,4,FALSE),1)</f>
        <v>#N/A</v>
      </c>
      <c r="T330" s="20" t="e">
        <f ca="1">ROUND(VLOOKUP($O330,age!$A$2:$M$479,5,FALSE),1)</f>
        <v>#N/A</v>
      </c>
      <c r="U330" s="20" t="e">
        <f ca="1">ROUND(VLOOKUP($O330,age!$A$2:$M$479,6,FALSE),1)</f>
        <v>#N/A</v>
      </c>
      <c r="V330" s="20" t="e">
        <f ca="1">ROUND(VLOOKUP($O330,age!$A$2:$M$479,7,FALSE),1)</f>
        <v>#N/A</v>
      </c>
      <c r="W330" s="20" t="e">
        <f ca="1">ROUND(VLOOKUP($O330,age!$A$2:$M$479,8,FALSE),1)</f>
        <v>#N/A</v>
      </c>
      <c r="X330" s="20" t="e">
        <f ca="1">ROUND(VLOOKUP($O330,age!$A$2:$M$479,9,FALSE),1)</f>
        <v>#N/A</v>
      </c>
      <c r="Y330" s="20" t="e">
        <f ca="1">ROUND(VLOOKUP($O330,age!$A$2:$M$479,10,FALSE),1)</f>
        <v>#N/A</v>
      </c>
      <c r="Z330" s="20" t="e">
        <f ca="1">ROUND(VLOOKUP($O330,age!$A$2:$M$479,11,FALSE),1)</f>
        <v>#N/A</v>
      </c>
      <c r="AA330" s="20" t="e">
        <f ca="1">ROUND(VLOOKUP($O330,age!$A$2:$M$479,12,FALSE),1)</f>
        <v>#N/A</v>
      </c>
      <c r="AB330" s="20" t="e">
        <f ca="1">ROUND(VLOOKUP($O330,age!$A$2:$M$479,13,FALSE),1)</f>
        <v>#N/A</v>
      </c>
      <c r="AC330" s="20" t="e">
        <f>ROUND(VLOOKUP($P330,ht!$A$2:$H$423,2,FALSE),1)</f>
        <v>#N/A</v>
      </c>
      <c r="AD330" s="38" t="e">
        <f>ROUND(VLOOKUP($P330,ht!$A$2:$H$423,3,FALSE),1)</f>
        <v>#N/A</v>
      </c>
      <c r="AE330" s="20" t="e">
        <f>ROUND(VLOOKUP($P330,ht!$A$2:$H$423,4,FALSE),1)</f>
        <v>#N/A</v>
      </c>
      <c r="AF330" s="20" t="e">
        <f>ROUND(VLOOKUP($P330,ht!$A$2:$H$423,5,FALSE),1)</f>
        <v>#N/A</v>
      </c>
      <c r="AG330" s="20" t="e">
        <f>ROUND(VLOOKUP($P330,ht!$A$2:$H$423,6,FALSE),1)</f>
        <v>#N/A</v>
      </c>
      <c r="AH330" s="20" t="e">
        <f>ROUND(VLOOKUP($P330,ht!$A$2:$H$423,7,FALSE),1)</f>
        <v>#N/A</v>
      </c>
      <c r="AI330" s="20" t="e">
        <f>ROUND(VLOOKUP($P330,ht!$A$2:$H$423,8,FALSE),1)</f>
        <v>#N/A</v>
      </c>
    </row>
    <row r="331" spans="1:35" x14ac:dyDescent="0.75">
      <c r="A331" s="4"/>
      <c r="B331" s="5"/>
      <c r="C331" s="6"/>
      <c r="D331" s="16"/>
      <c r="E331" s="6">
        <f t="shared" ca="1" si="45"/>
        <v>123.52054794520548</v>
      </c>
      <c r="F331" s="6">
        <f t="shared" ca="1" si="47"/>
        <v>123</v>
      </c>
      <c r="G331" s="6">
        <f t="shared" ca="1" si="48"/>
        <v>6</v>
      </c>
      <c r="H331" s="6"/>
      <c r="I331" s="6"/>
      <c r="J331" s="35" t="str">
        <f t="shared" si="53"/>
        <v/>
      </c>
      <c r="K331" s="35" t="str">
        <f t="shared" si="49"/>
        <v/>
      </c>
      <c r="L331" s="35" t="str">
        <f t="shared" si="50"/>
        <v/>
      </c>
      <c r="M331" s="36" t="str">
        <f>Profile!$B$14</f>
        <v>700101-1</v>
      </c>
      <c r="N331" s="37">
        <f t="shared" ca="1" si="46"/>
        <v>45085</v>
      </c>
      <c r="O331" s="20" t="str">
        <f t="shared" ca="1" si="51"/>
        <v>1482</v>
      </c>
      <c r="P331" s="20" t="str">
        <f t="shared" si="52"/>
        <v>0</v>
      </c>
      <c r="Q331" s="20" t="e">
        <f ca="1">ROUND(VLOOKUP($O331,age!$A$2:$M$479,2,FALSE),1)</f>
        <v>#N/A</v>
      </c>
      <c r="R331" s="20" t="e">
        <f ca="1">ROUND(VLOOKUP($O331,age!$A$2:$M$479,3,FALSE),1)</f>
        <v>#N/A</v>
      </c>
      <c r="S331" s="20" t="e">
        <f ca="1">ROUND(VLOOKUP($O331,age!$A$2:$M$479,4,FALSE),1)</f>
        <v>#N/A</v>
      </c>
      <c r="T331" s="20" t="e">
        <f ca="1">ROUND(VLOOKUP($O331,age!$A$2:$M$479,5,FALSE),1)</f>
        <v>#N/A</v>
      </c>
      <c r="U331" s="20" t="e">
        <f ca="1">ROUND(VLOOKUP($O331,age!$A$2:$M$479,6,FALSE),1)</f>
        <v>#N/A</v>
      </c>
      <c r="V331" s="20" t="e">
        <f ca="1">ROUND(VLOOKUP($O331,age!$A$2:$M$479,7,FALSE),1)</f>
        <v>#N/A</v>
      </c>
      <c r="W331" s="20" t="e">
        <f ca="1">ROUND(VLOOKUP($O331,age!$A$2:$M$479,8,FALSE),1)</f>
        <v>#N/A</v>
      </c>
      <c r="X331" s="20" t="e">
        <f ca="1">ROUND(VLOOKUP($O331,age!$A$2:$M$479,9,FALSE),1)</f>
        <v>#N/A</v>
      </c>
      <c r="Y331" s="20" t="e">
        <f ca="1">ROUND(VLOOKUP($O331,age!$A$2:$M$479,10,FALSE),1)</f>
        <v>#N/A</v>
      </c>
      <c r="Z331" s="20" t="e">
        <f ca="1">ROUND(VLOOKUP($O331,age!$A$2:$M$479,11,FALSE),1)</f>
        <v>#N/A</v>
      </c>
      <c r="AA331" s="20" t="e">
        <f ca="1">ROUND(VLOOKUP($O331,age!$A$2:$M$479,12,FALSE),1)</f>
        <v>#N/A</v>
      </c>
      <c r="AB331" s="20" t="e">
        <f ca="1">ROUND(VLOOKUP($O331,age!$A$2:$M$479,13,FALSE),1)</f>
        <v>#N/A</v>
      </c>
      <c r="AC331" s="20" t="e">
        <f>ROUND(VLOOKUP($P331,ht!$A$2:$H$423,2,FALSE),1)</f>
        <v>#N/A</v>
      </c>
      <c r="AD331" s="38" t="e">
        <f>ROUND(VLOOKUP($P331,ht!$A$2:$H$423,3,FALSE),1)</f>
        <v>#N/A</v>
      </c>
      <c r="AE331" s="20" t="e">
        <f>ROUND(VLOOKUP($P331,ht!$A$2:$H$423,4,FALSE),1)</f>
        <v>#N/A</v>
      </c>
      <c r="AF331" s="20" t="e">
        <f>ROUND(VLOOKUP($P331,ht!$A$2:$H$423,5,FALSE),1)</f>
        <v>#N/A</v>
      </c>
      <c r="AG331" s="20" t="e">
        <f>ROUND(VLOOKUP($P331,ht!$A$2:$H$423,6,FALSE),1)</f>
        <v>#N/A</v>
      </c>
      <c r="AH331" s="20" t="e">
        <f>ROUND(VLOOKUP($P331,ht!$A$2:$H$423,7,FALSE),1)</f>
        <v>#N/A</v>
      </c>
      <c r="AI331" s="20" t="e">
        <f>ROUND(VLOOKUP($P331,ht!$A$2:$H$423,8,FALSE),1)</f>
        <v>#N/A</v>
      </c>
    </row>
    <row r="332" spans="1:35" x14ac:dyDescent="0.75">
      <c r="A332" s="4"/>
      <c r="B332" s="5"/>
      <c r="C332" s="6"/>
      <c r="D332" s="16"/>
      <c r="E332" s="6">
        <f t="shared" ca="1" si="45"/>
        <v>123.52054794520548</v>
      </c>
      <c r="F332" s="6">
        <f t="shared" ca="1" si="47"/>
        <v>123</v>
      </c>
      <c r="G332" s="6">
        <f t="shared" ca="1" si="48"/>
        <v>6</v>
      </c>
      <c r="H332" s="6"/>
      <c r="I332" s="6"/>
      <c r="J332" s="35" t="str">
        <f t="shared" si="53"/>
        <v/>
      </c>
      <c r="K332" s="35" t="str">
        <f t="shared" si="49"/>
        <v/>
      </c>
      <c r="L332" s="35" t="str">
        <f t="shared" si="50"/>
        <v/>
      </c>
      <c r="M332" s="36" t="str">
        <f>Profile!$B$14</f>
        <v>700101-1</v>
      </c>
      <c r="N332" s="37">
        <f t="shared" ca="1" si="46"/>
        <v>45085</v>
      </c>
      <c r="O332" s="20" t="str">
        <f t="shared" ca="1" si="51"/>
        <v>1482</v>
      </c>
      <c r="P332" s="20" t="str">
        <f t="shared" si="52"/>
        <v>0</v>
      </c>
      <c r="Q332" s="20" t="e">
        <f ca="1">ROUND(VLOOKUP($O332,age!$A$2:$M$479,2,FALSE),1)</f>
        <v>#N/A</v>
      </c>
      <c r="R332" s="20" t="e">
        <f ca="1">ROUND(VLOOKUP($O332,age!$A$2:$M$479,3,FALSE),1)</f>
        <v>#N/A</v>
      </c>
      <c r="S332" s="20" t="e">
        <f ca="1">ROUND(VLOOKUP($O332,age!$A$2:$M$479,4,FALSE),1)</f>
        <v>#N/A</v>
      </c>
      <c r="T332" s="20" t="e">
        <f ca="1">ROUND(VLOOKUP($O332,age!$A$2:$M$479,5,FALSE),1)</f>
        <v>#N/A</v>
      </c>
      <c r="U332" s="20" t="e">
        <f ca="1">ROUND(VLOOKUP($O332,age!$A$2:$M$479,6,FALSE),1)</f>
        <v>#N/A</v>
      </c>
      <c r="V332" s="20" t="e">
        <f ca="1">ROUND(VLOOKUP($O332,age!$A$2:$M$479,7,FALSE),1)</f>
        <v>#N/A</v>
      </c>
      <c r="W332" s="20" t="e">
        <f ca="1">ROUND(VLOOKUP($O332,age!$A$2:$M$479,8,FALSE),1)</f>
        <v>#N/A</v>
      </c>
      <c r="X332" s="20" t="e">
        <f ca="1">ROUND(VLOOKUP($O332,age!$A$2:$M$479,9,FALSE),1)</f>
        <v>#N/A</v>
      </c>
      <c r="Y332" s="20" t="e">
        <f ca="1">ROUND(VLOOKUP($O332,age!$A$2:$M$479,10,FALSE),1)</f>
        <v>#N/A</v>
      </c>
      <c r="Z332" s="20" t="e">
        <f ca="1">ROUND(VLOOKUP($O332,age!$A$2:$M$479,11,FALSE),1)</f>
        <v>#N/A</v>
      </c>
      <c r="AA332" s="20" t="e">
        <f ca="1">ROUND(VLOOKUP($O332,age!$A$2:$M$479,12,FALSE),1)</f>
        <v>#N/A</v>
      </c>
      <c r="AB332" s="20" t="e">
        <f ca="1">ROUND(VLOOKUP($O332,age!$A$2:$M$479,13,FALSE),1)</f>
        <v>#N/A</v>
      </c>
      <c r="AC332" s="20" t="e">
        <f>ROUND(VLOOKUP($P332,ht!$A$2:$H$423,2,FALSE),1)</f>
        <v>#N/A</v>
      </c>
      <c r="AD332" s="38" t="e">
        <f>ROUND(VLOOKUP($P332,ht!$A$2:$H$423,3,FALSE),1)</f>
        <v>#N/A</v>
      </c>
      <c r="AE332" s="20" t="e">
        <f>ROUND(VLOOKUP($P332,ht!$A$2:$H$423,4,FALSE),1)</f>
        <v>#N/A</v>
      </c>
      <c r="AF332" s="20" t="e">
        <f>ROUND(VLOOKUP($P332,ht!$A$2:$H$423,5,FALSE),1)</f>
        <v>#N/A</v>
      </c>
      <c r="AG332" s="20" t="e">
        <f>ROUND(VLOOKUP($P332,ht!$A$2:$H$423,6,FALSE),1)</f>
        <v>#N/A</v>
      </c>
      <c r="AH332" s="20" t="e">
        <f>ROUND(VLOOKUP($P332,ht!$A$2:$H$423,7,FALSE),1)</f>
        <v>#N/A</v>
      </c>
      <c r="AI332" s="20" t="e">
        <f>ROUND(VLOOKUP($P332,ht!$A$2:$H$423,8,FALSE),1)</f>
        <v>#N/A</v>
      </c>
    </row>
    <row r="333" spans="1:35" x14ac:dyDescent="0.75">
      <c r="A333" s="4"/>
      <c r="B333" s="5"/>
      <c r="C333" s="6"/>
      <c r="D333" s="16"/>
      <c r="E333" s="6">
        <f t="shared" ca="1" si="45"/>
        <v>123.52054794520548</v>
      </c>
      <c r="F333" s="6">
        <f t="shared" ca="1" si="47"/>
        <v>123</v>
      </c>
      <c r="G333" s="6">
        <f t="shared" ca="1" si="48"/>
        <v>6</v>
      </c>
      <c r="H333" s="6"/>
      <c r="I333" s="6"/>
      <c r="J333" s="35" t="str">
        <f t="shared" si="53"/>
        <v/>
      </c>
      <c r="K333" s="35" t="str">
        <f t="shared" si="49"/>
        <v/>
      </c>
      <c r="L333" s="35" t="str">
        <f t="shared" si="50"/>
        <v/>
      </c>
      <c r="M333" s="36" t="str">
        <f>Profile!$B$14</f>
        <v>700101-1</v>
      </c>
      <c r="N333" s="37">
        <f t="shared" ca="1" si="46"/>
        <v>45085</v>
      </c>
      <c r="O333" s="20" t="str">
        <f t="shared" ca="1" si="51"/>
        <v>1482</v>
      </c>
      <c r="P333" s="20" t="str">
        <f t="shared" si="52"/>
        <v>0</v>
      </c>
      <c r="Q333" s="20" t="e">
        <f ca="1">ROUND(VLOOKUP($O333,age!$A$2:$M$479,2,FALSE),1)</f>
        <v>#N/A</v>
      </c>
      <c r="R333" s="20" t="e">
        <f ca="1">ROUND(VLOOKUP($O333,age!$A$2:$M$479,3,FALSE),1)</f>
        <v>#N/A</v>
      </c>
      <c r="S333" s="20" t="e">
        <f ca="1">ROUND(VLOOKUP($O333,age!$A$2:$M$479,4,FALSE),1)</f>
        <v>#N/A</v>
      </c>
      <c r="T333" s="20" t="e">
        <f ca="1">ROUND(VLOOKUP($O333,age!$A$2:$M$479,5,FALSE),1)</f>
        <v>#N/A</v>
      </c>
      <c r="U333" s="20" t="e">
        <f ca="1">ROUND(VLOOKUP($O333,age!$A$2:$M$479,6,FALSE),1)</f>
        <v>#N/A</v>
      </c>
      <c r="V333" s="20" t="e">
        <f ca="1">ROUND(VLOOKUP($O333,age!$A$2:$M$479,7,FALSE),1)</f>
        <v>#N/A</v>
      </c>
      <c r="W333" s="20" t="e">
        <f ca="1">ROUND(VLOOKUP($O333,age!$A$2:$M$479,8,FALSE),1)</f>
        <v>#N/A</v>
      </c>
      <c r="X333" s="20" t="e">
        <f ca="1">ROUND(VLOOKUP($O333,age!$A$2:$M$479,9,FALSE),1)</f>
        <v>#N/A</v>
      </c>
      <c r="Y333" s="20" t="e">
        <f ca="1">ROUND(VLOOKUP($O333,age!$A$2:$M$479,10,FALSE),1)</f>
        <v>#N/A</v>
      </c>
      <c r="Z333" s="20" t="e">
        <f ca="1">ROUND(VLOOKUP($O333,age!$A$2:$M$479,11,FALSE),1)</f>
        <v>#N/A</v>
      </c>
      <c r="AA333" s="20" t="e">
        <f ca="1">ROUND(VLOOKUP($O333,age!$A$2:$M$479,12,FALSE),1)</f>
        <v>#N/A</v>
      </c>
      <c r="AB333" s="20" t="e">
        <f ca="1">ROUND(VLOOKUP($O333,age!$A$2:$M$479,13,FALSE),1)</f>
        <v>#N/A</v>
      </c>
      <c r="AC333" s="20" t="e">
        <f>ROUND(VLOOKUP($P333,ht!$A$2:$H$423,2,FALSE),1)</f>
        <v>#N/A</v>
      </c>
      <c r="AD333" s="38" t="e">
        <f>ROUND(VLOOKUP($P333,ht!$A$2:$H$423,3,FALSE),1)</f>
        <v>#N/A</v>
      </c>
      <c r="AE333" s="20" t="e">
        <f>ROUND(VLOOKUP($P333,ht!$A$2:$H$423,4,FALSE),1)</f>
        <v>#N/A</v>
      </c>
      <c r="AF333" s="20" t="e">
        <f>ROUND(VLOOKUP($P333,ht!$A$2:$H$423,5,FALSE),1)</f>
        <v>#N/A</v>
      </c>
      <c r="AG333" s="20" t="e">
        <f>ROUND(VLOOKUP($P333,ht!$A$2:$H$423,6,FALSE),1)</f>
        <v>#N/A</v>
      </c>
      <c r="AH333" s="20" t="e">
        <f>ROUND(VLOOKUP($P333,ht!$A$2:$H$423,7,FALSE),1)</f>
        <v>#N/A</v>
      </c>
      <c r="AI333" s="20" t="e">
        <f>ROUND(VLOOKUP($P333,ht!$A$2:$H$423,8,FALSE),1)</f>
        <v>#N/A</v>
      </c>
    </row>
    <row r="334" spans="1:35" x14ac:dyDescent="0.75">
      <c r="A334" s="4"/>
      <c r="B334" s="5"/>
      <c r="C334" s="6"/>
      <c r="D334" s="16"/>
      <c r="E334" s="6">
        <f t="shared" ca="1" si="45"/>
        <v>123.52054794520548</v>
      </c>
      <c r="F334" s="6">
        <f t="shared" ca="1" si="47"/>
        <v>123</v>
      </c>
      <c r="G334" s="6">
        <f t="shared" ca="1" si="48"/>
        <v>6</v>
      </c>
      <c r="H334" s="6"/>
      <c r="I334" s="6"/>
      <c r="J334" s="35" t="str">
        <f t="shared" si="53"/>
        <v/>
      </c>
      <c r="K334" s="35" t="str">
        <f t="shared" si="49"/>
        <v/>
      </c>
      <c r="L334" s="35" t="str">
        <f t="shared" si="50"/>
        <v/>
      </c>
      <c r="M334" s="36" t="str">
        <f>Profile!$B$14</f>
        <v>700101-1</v>
      </c>
      <c r="N334" s="37">
        <f t="shared" ca="1" si="46"/>
        <v>45085</v>
      </c>
      <c r="O334" s="20" t="str">
        <f t="shared" ca="1" si="51"/>
        <v>1482</v>
      </c>
      <c r="P334" s="20" t="str">
        <f t="shared" si="52"/>
        <v>0</v>
      </c>
      <c r="Q334" s="20" t="e">
        <f ca="1">ROUND(VLOOKUP($O334,age!$A$2:$M$479,2,FALSE),1)</f>
        <v>#N/A</v>
      </c>
      <c r="R334" s="20" t="e">
        <f ca="1">ROUND(VLOOKUP($O334,age!$A$2:$M$479,3,FALSE),1)</f>
        <v>#N/A</v>
      </c>
      <c r="S334" s="20" t="e">
        <f ca="1">ROUND(VLOOKUP($O334,age!$A$2:$M$479,4,FALSE),1)</f>
        <v>#N/A</v>
      </c>
      <c r="T334" s="20" t="e">
        <f ca="1">ROUND(VLOOKUP($O334,age!$A$2:$M$479,5,FALSE),1)</f>
        <v>#N/A</v>
      </c>
      <c r="U334" s="20" t="e">
        <f ca="1">ROUND(VLOOKUP($O334,age!$A$2:$M$479,6,FALSE),1)</f>
        <v>#N/A</v>
      </c>
      <c r="V334" s="20" t="e">
        <f ca="1">ROUND(VLOOKUP($O334,age!$A$2:$M$479,7,FALSE),1)</f>
        <v>#N/A</v>
      </c>
      <c r="W334" s="20" t="e">
        <f ca="1">ROUND(VLOOKUP($O334,age!$A$2:$M$479,8,FALSE),1)</f>
        <v>#N/A</v>
      </c>
      <c r="X334" s="20" t="e">
        <f ca="1">ROUND(VLOOKUP($O334,age!$A$2:$M$479,9,FALSE),1)</f>
        <v>#N/A</v>
      </c>
      <c r="Y334" s="20" t="e">
        <f ca="1">ROUND(VLOOKUP($O334,age!$A$2:$M$479,10,FALSE),1)</f>
        <v>#N/A</v>
      </c>
      <c r="Z334" s="20" t="e">
        <f ca="1">ROUND(VLOOKUP($O334,age!$A$2:$M$479,11,FALSE),1)</f>
        <v>#N/A</v>
      </c>
      <c r="AA334" s="20" t="e">
        <f ca="1">ROUND(VLOOKUP($O334,age!$A$2:$M$479,12,FALSE),1)</f>
        <v>#N/A</v>
      </c>
      <c r="AB334" s="20" t="e">
        <f ca="1">ROUND(VLOOKUP($O334,age!$A$2:$M$479,13,FALSE),1)</f>
        <v>#N/A</v>
      </c>
      <c r="AC334" s="20" t="e">
        <f>ROUND(VLOOKUP($P334,ht!$A$2:$H$423,2,FALSE),1)</f>
        <v>#N/A</v>
      </c>
      <c r="AD334" s="38" t="e">
        <f>ROUND(VLOOKUP($P334,ht!$A$2:$H$423,3,FALSE),1)</f>
        <v>#N/A</v>
      </c>
      <c r="AE334" s="20" t="e">
        <f>ROUND(VLOOKUP($P334,ht!$A$2:$H$423,4,FALSE),1)</f>
        <v>#N/A</v>
      </c>
      <c r="AF334" s="20" t="e">
        <f>ROUND(VLOOKUP($P334,ht!$A$2:$H$423,5,FALSE),1)</f>
        <v>#N/A</v>
      </c>
      <c r="AG334" s="20" t="e">
        <f>ROUND(VLOOKUP($P334,ht!$A$2:$H$423,6,FALSE),1)</f>
        <v>#N/A</v>
      </c>
      <c r="AH334" s="20" t="e">
        <f>ROUND(VLOOKUP($P334,ht!$A$2:$H$423,7,FALSE),1)</f>
        <v>#N/A</v>
      </c>
      <c r="AI334" s="20" t="e">
        <f>ROUND(VLOOKUP($P334,ht!$A$2:$H$423,8,FALSE),1)</f>
        <v>#N/A</v>
      </c>
    </row>
    <row r="335" spans="1:35" x14ac:dyDescent="0.75">
      <c r="A335" s="4"/>
      <c r="B335" s="5"/>
      <c r="C335" s="6"/>
      <c r="D335" s="16"/>
      <c r="E335" s="6">
        <f t="shared" ca="1" si="45"/>
        <v>123.52054794520548</v>
      </c>
      <c r="F335" s="6">
        <f t="shared" ca="1" si="47"/>
        <v>123</v>
      </c>
      <c r="G335" s="6">
        <f t="shared" ca="1" si="48"/>
        <v>6</v>
      </c>
      <c r="H335" s="6"/>
      <c r="I335" s="6"/>
      <c r="J335" s="35" t="str">
        <f t="shared" si="53"/>
        <v/>
      </c>
      <c r="K335" s="35" t="str">
        <f t="shared" si="49"/>
        <v/>
      </c>
      <c r="L335" s="35" t="str">
        <f t="shared" si="50"/>
        <v/>
      </c>
      <c r="M335" s="36" t="str">
        <f>Profile!$B$14</f>
        <v>700101-1</v>
      </c>
      <c r="N335" s="37">
        <f t="shared" ca="1" si="46"/>
        <v>45085</v>
      </c>
      <c r="O335" s="20" t="str">
        <f t="shared" ca="1" si="51"/>
        <v>1482</v>
      </c>
      <c r="P335" s="20" t="str">
        <f t="shared" si="52"/>
        <v>0</v>
      </c>
      <c r="Q335" s="20" t="e">
        <f ca="1">ROUND(VLOOKUP($O335,age!$A$2:$M$479,2,FALSE),1)</f>
        <v>#N/A</v>
      </c>
      <c r="R335" s="20" t="e">
        <f ca="1">ROUND(VLOOKUP($O335,age!$A$2:$M$479,3,FALSE),1)</f>
        <v>#N/A</v>
      </c>
      <c r="S335" s="20" t="e">
        <f ca="1">ROUND(VLOOKUP($O335,age!$A$2:$M$479,4,FALSE),1)</f>
        <v>#N/A</v>
      </c>
      <c r="T335" s="20" t="e">
        <f ca="1">ROUND(VLOOKUP($O335,age!$A$2:$M$479,5,FALSE),1)</f>
        <v>#N/A</v>
      </c>
      <c r="U335" s="20" t="e">
        <f ca="1">ROUND(VLOOKUP($O335,age!$A$2:$M$479,6,FALSE),1)</f>
        <v>#N/A</v>
      </c>
      <c r="V335" s="20" t="e">
        <f ca="1">ROUND(VLOOKUP($O335,age!$A$2:$M$479,7,FALSE),1)</f>
        <v>#N/A</v>
      </c>
      <c r="W335" s="20" t="e">
        <f ca="1">ROUND(VLOOKUP($O335,age!$A$2:$M$479,8,FALSE),1)</f>
        <v>#N/A</v>
      </c>
      <c r="X335" s="20" t="e">
        <f ca="1">ROUND(VLOOKUP($O335,age!$A$2:$M$479,9,FALSE),1)</f>
        <v>#N/A</v>
      </c>
      <c r="Y335" s="20" t="e">
        <f ca="1">ROUND(VLOOKUP($O335,age!$A$2:$M$479,10,FALSE),1)</f>
        <v>#N/A</v>
      </c>
      <c r="Z335" s="20" t="e">
        <f ca="1">ROUND(VLOOKUP($O335,age!$A$2:$M$479,11,FALSE),1)</f>
        <v>#N/A</v>
      </c>
      <c r="AA335" s="20" t="e">
        <f ca="1">ROUND(VLOOKUP($O335,age!$A$2:$M$479,12,FALSE),1)</f>
        <v>#N/A</v>
      </c>
      <c r="AB335" s="20" t="e">
        <f ca="1">ROUND(VLOOKUP($O335,age!$A$2:$M$479,13,FALSE),1)</f>
        <v>#N/A</v>
      </c>
      <c r="AC335" s="20" t="e">
        <f>ROUND(VLOOKUP($P335,ht!$A$2:$H$423,2,FALSE),1)</f>
        <v>#N/A</v>
      </c>
      <c r="AD335" s="38" t="e">
        <f>ROUND(VLOOKUP($P335,ht!$A$2:$H$423,3,FALSE),1)</f>
        <v>#N/A</v>
      </c>
      <c r="AE335" s="20" t="e">
        <f>ROUND(VLOOKUP($P335,ht!$A$2:$H$423,4,FALSE),1)</f>
        <v>#N/A</v>
      </c>
      <c r="AF335" s="20" t="e">
        <f>ROUND(VLOOKUP($P335,ht!$A$2:$H$423,5,FALSE),1)</f>
        <v>#N/A</v>
      </c>
      <c r="AG335" s="20" t="e">
        <f>ROUND(VLOOKUP($P335,ht!$A$2:$H$423,6,FALSE),1)</f>
        <v>#N/A</v>
      </c>
      <c r="AH335" s="20" t="e">
        <f>ROUND(VLOOKUP($P335,ht!$A$2:$H$423,7,FALSE),1)</f>
        <v>#N/A</v>
      </c>
      <c r="AI335" s="20" t="e">
        <f>ROUND(VLOOKUP($P335,ht!$A$2:$H$423,8,FALSE),1)</f>
        <v>#N/A</v>
      </c>
    </row>
    <row r="336" spans="1:35" x14ac:dyDescent="0.75">
      <c r="A336" s="4"/>
      <c r="B336" s="5"/>
      <c r="C336" s="6"/>
      <c r="D336" s="16"/>
      <c r="E336" s="6">
        <f t="shared" ca="1" si="45"/>
        <v>123.52054794520548</v>
      </c>
      <c r="F336" s="6">
        <f t="shared" ca="1" si="47"/>
        <v>123</v>
      </c>
      <c r="G336" s="6">
        <f t="shared" ca="1" si="48"/>
        <v>6</v>
      </c>
      <c r="H336" s="6"/>
      <c r="I336" s="6"/>
      <c r="J336" s="35" t="str">
        <f t="shared" si="53"/>
        <v/>
      </c>
      <c r="K336" s="35" t="str">
        <f t="shared" si="49"/>
        <v/>
      </c>
      <c r="L336" s="35" t="str">
        <f t="shared" si="50"/>
        <v/>
      </c>
      <c r="M336" s="36" t="str">
        <f>Profile!$B$14</f>
        <v>700101-1</v>
      </c>
      <c r="N336" s="37">
        <f t="shared" ca="1" si="46"/>
        <v>45085</v>
      </c>
      <c r="O336" s="20" t="str">
        <f t="shared" ca="1" si="51"/>
        <v>1482</v>
      </c>
      <c r="P336" s="20" t="str">
        <f t="shared" si="52"/>
        <v>0</v>
      </c>
      <c r="Q336" s="20" t="e">
        <f ca="1">ROUND(VLOOKUP($O336,age!$A$2:$M$479,2,FALSE),1)</f>
        <v>#N/A</v>
      </c>
      <c r="R336" s="20" t="e">
        <f ca="1">ROUND(VLOOKUP($O336,age!$A$2:$M$479,3,FALSE),1)</f>
        <v>#N/A</v>
      </c>
      <c r="S336" s="20" t="e">
        <f ca="1">ROUND(VLOOKUP($O336,age!$A$2:$M$479,4,FALSE),1)</f>
        <v>#N/A</v>
      </c>
      <c r="T336" s="20" t="e">
        <f ca="1">ROUND(VLOOKUP($O336,age!$A$2:$M$479,5,FALSE),1)</f>
        <v>#N/A</v>
      </c>
      <c r="U336" s="20" t="e">
        <f ca="1">ROUND(VLOOKUP($O336,age!$A$2:$M$479,6,FALSE),1)</f>
        <v>#N/A</v>
      </c>
      <c r="V336" s="20" t="e">
        <f ca="1">ROUND(VLOOKUP($O336,age!$A$2:$M$479,7,FALSE),1)</f>
        <v>#N/A</v>
      </c>
      <c r="W336" s="20" t="e">
        <f ca="1">ROUND(VLOOKUP($O336,age!$A$2:$M$479,8,FALSE),1)</f>
        <v>#N/A</v>
      </c>
      <c r="X336" s="20" t="e">
        <f ca="1">ROUND(VLOOKUP($O336,age!$A$2:$M$479,9,FALSE),1)</f>
        <v>#N/A</v>
      </c>
      <c r="Y336" s="20" t="e">
        <f ca="1">ROUND(VLOOKUP($O336,age!$A$2:$M$479,10,FALSE),1)</f>
        <v>#N/A</v>
      </c>
      <c r="Z336" s="20" t="e">
        <f ca="1">ROUND(VLOOKUP($O336,age!$A$2:$M$479,11,FALSE),1)</f>
        <v>#N/A</v>
      </c>
      <c r="AA336" s="20" t="e">
        <f ca="1">ROUND(VLOOKUP($O336,age!$A$2:$M$479,12,FALSE),1)</f>
        <v>#N/A</v>
      </c>
      <c r="AB336" s="20" t="e">
        <f ca="1">ROUND(VLOOKUP($O336,age!$A$2:$M$479,13,FALSE),1)</f>
        <v>#N/A</v>
      </c>
      <c r="AC336" s="20" t="e">
        <f>ROUND(VLOOKUP($P336,ht!$A$2:$H$423,2,FALSE),1)</f>
        <v>#N/A</v>
      </c>
      <c r="AD336" s="38" t="e">
        <f>ROUND(VLOOKUP($P336,ht!$A$2:$H$423,3,FALSE),1)</f>
        <v>#N/A</v>
      </c>
      <c r="AE336" s="20" t="e">
        <f>ROUND(VLOOKUP($P336,ht!$A$2:$H$423,4,FALSE),1)</f>
        <v>#N/A</v>
      </c>
      <c r="AF336" s="20" t="e">
        <f>ROUND(VLOOKUP($P336,ht!$A$2:$H$423,5,FALSE),1)</f>
        <v>#N/A</v>
      </c>
      <c r="AG336" s="20" t="e">
        <f>ROUND(VLOOKUP($P336,ht!$A$2:$H$423,6,FALSE),1)</f>
        <v>#N/A</v>
      </c>
      <c r="AH336" s="20" t="e">
        <f>ROUND(VLOOKUP($P336,ht!$A$2:$H$423,7,FALSE),1)</f>
        <v>#N/A</v>
      </c>
      <c r="AI336" s="20" t="e">
        <f>ROUND(VLOOKUP($P336,ht!$A$2:$H$423,8,FALSE),1)</f>
        <v>#N/A</v>
      </c>
    </row>
    <row r="337" spans="1:35" x14ac:dyDescent="0.75">
      <c r="A337" s="4"/>
      <c r="B337" s="5"/>
      <c r="C337" s="6"/>
      <c r="D337" s="16"/>
      <c r="E337" s="6">
        <f t="shared" ca="1" si="45"/>
        <v>123.52054794520548</v>
      </c>
      <c r="F337" s="6">
        <f t="shared" ca="1" si="47"/>
        <v>123</v>
      </c>
      <c r="G337" s="6">
        <f t="shared" ca="1" si="48"/>
        <v>6</v>
      </c>
      <c r="H337" s="6"/>
      <c r="I337" s="6"/>
      <c r="J337" s="35" t="str">
        <f t="shared" si="53"/>
        <v/>
      </c>
      <c r="K337" s="35" t="str">
        <f t="shared" si="49"/>
        <v/>
      </c>
      <c r="L337" s="35" t="str">
        <f t="shared" si="50"/>
        <v/>
      </c>
      <c r="M337" s="36" t="str">
        <f>Profile!$B$14</f>
        <v>700101-1</v>
      </c>
      <c r="N337" s="37">
        <f t="shared" ca="1" si="46"/>
        <v>45085</v>
      </c>
      <c r="O337" s="20" t="str">
        <f t="shared" ca="1" si="51"/>
        <v>1482</v>
      </c>
      <c r="P337" s="20" t="str">
        <f t="shared" si="52"/>
        <v>0</v>
      </c>
      <c r="Q337" s="20" t="e">
        <f ca="1">ROUND(VLOOKUP($O337,age!$A$2:$M$479,2,FALSE),1)</f>
        <v>#N/A</v>
      </c>
      <c r="R337" s="20" t="e">
        <f ca="1">ROUND(VLOOKUP($O337,age!$A$2:$M$479,3,FALSE),1)</f>
        <v>#N/A</v>
      </c>
      <c r="S337" s="20" t="e">
        <f ca="1">ROUND(VLOOKUP($O337,age!$A$2:$M$479,4,FALSE),1)</f>
        <v>#N/A</v>
      </c>
      <c r="T337" s="20" t="e">
        <f ca="1">ROUND(VLOOKUP($O337,age!$A$2:$M$479,5,FALSE),1)</f>
        <v>#N/A</v>
      </c>
      <c r="U337" s="20" t="e">
        <f ca="1">ROUND(VLOOKUP($O337,age!$A$2:$M$479,6,FALSE),1)</f>
        <v>#N/A</v>
      </c>
      <c r="V337" s="20" t="e">
        <f ca="1">ROUND(VLOOKUP($O337,age!$A$2:$M$479,7,FALSE),1)</f>
        <v>#N/A</v>
      </c>
      <c r="W337" s="20" t="e">
        <f ca="1">ROUND(VLOOKUP($O337,age!$A$2:$M$479,8,FALSE),1)</f>
        <v>#N/A</v>
      </c>
      <c r="X337" s="20" t="e">
        <f ca="1">ROUND(VLOOKUP($O337,age!$A$2:$M$479,9,FALSE),1)</f>
        <v>#N/A</v>
      </c>
      <c r="Y337" s="20" t="e">
        <f ca="1">ROUND(VLOOKUP($O337,age!$A$2:$M$479,10,FALSE),1)</f>
        <v>#N/A</v>
      </c>
      <c r="Z337" s="20" t="e">
        <f ca="1">ROUND(VLOOKUP($O337,age!$A$2:$M$479,11,FALSE),1)</f>
        <v>#N/A</v>
      </c>
      <c r="AA337" s="20" t="e">
        <f ca="1">ROUND(VLOOKUP($O337,age!$A$2:$M$479,12,FALSE),1)</f>
        <v>#N/A</v>
      </c>
      <c r="AB337" s="20" t="e">
        <f ca="1">ROUND(VLOOKUP($O337,age!$A$2:$M$479,13,FALSE),1)</f>
        <v>#N/A</v>
      </c>
      <c r="AC337" s="20" t="e">
        <f>ROUND(VLOOKUP($P337,ht!$A$2:$H$423,2,FALSE),1)</f>
        <v>#N/A</v>
      </c>
      <c r="AD337" s="38" t="e">
        <f>ROUND(VLOOKUP($P337,ht!$A$2:$H$423,3,FALSE),1)</f>
        <v>#N/A</v>
      </c>
      <c r="AE337" s="20" t="e">
        <f>ROUND(VLOOKUP($P337,ht!$A$2:$H$423,4,FALSE),1)</f>
        <v>#N/A</v>
      </c>
      <c r="AF337" s="20" t="e">
        <f>ROUND(VLOOKUP($P337,ht!$A$2:$H$423,5,FALSE),1)</f>
        <v>#N/A</v>
      </c>
      <c r="AG337" s="20" t="e">
        <f>ROUND(VLOOKUP($P337,ht!$A$2:$H$423,6,FALSE),1)</f>
        <v>#N/A</v>
      </c>
      <c r="AH337" s="20" t="e">
        <f>ROUND(VLOOKUP($P337,ht!$A$2:$H$423,7,FALSE),1)</f>
        <v>#N/A</v>
      </c>
      <c r="AI337" s="20" t="e">
        <f>ROUND(VLOOKUP($P337,ht!$A$2:$H$423,8,FALSE),1)</f>
        <v>#N/A</v>
      </c>
    </row>
    <row r="338" spans="1:35" x14ac:dyDescent="0.75">
      <c r="A338" s="4"/>
      <c r="B338" s="5"/>
      <c r="C338" s="6"/>
      <c r="D338" s="16"/>
      <c r="E338" s="6">
        <f t="shared" ca="1" si="45"/>
        <v>123.52054794520548</v>
      </c>
      <c r="F338" s="6">
        <f t="shared" ca="1" si="47"/>
        <v>123</v>
      </c>
      <c r="G338" s="6">
        <f t="shared" ca="1" si="48"/>
        <v>6</v>
      </c>
      <c r="H338" s="6"/>
      <c r="I338" s="6"/>
      <c r="J338" s="35" t="str">
        <f t="shared" si="53"/>
        <v/>
      </c>
      <c r="K338" s="35" t="str">
        <f t="shared" si="49"/>
        <v/>
      </c>
      <c r="L338" s="35" t="str">
        <f t="shared" si="50"/>
        <v/>
      </c>
      <c r="M338" s="36" t="str">
        <f>Profile!$B$14</f>
        <v>700101-1</v>
      </c>
      <c r="N338" s="37">
        <f t="shared" ca="1" si="46"/>
        <v>45085</v>
      </c>
      <c r="O338" s="20" t="str">
        <f t="shared" ca="1" si="51"/>
        <v>1482</v>
      </c>
      <c r="P338" s="20" t="str">
        <f t="shared" si="52"/>
        <v>0</v>
      </c>
      <c r="Q338" s="20" t="e">
        <f ca="1">ROUND(VLOOKUP($O338,age!$A$2:$M$479,2,FALSE),1)</f>
        <v>#N/A</v>
      </c>
      <c r="R338" s="20" t="e">
        <f ca="1">ROUND(VLOOKUP($O338,age!$A$2:$M$479,3,FALSE),1)</f>
        <v>#N/A</v>
      </c>
      <c r="S338" s="20" t="e">
        <f ca="1">ROUND(VLOOKUP($O338,age!$A$2:$M$479,4,FALSE),1)</f>
        <v>#N/A</v>
      </c>
      <c r="T338" s="20" t="e">
        <f ca="1">ROUND(VLOOKUP($O338,age!$A$2:$M$479,5,FALSE),1)</f>
        <v>#N/A</v>
      </c>
      <c r="U338" s="20" t="e">
        <f ca="1">ROUND(VLOOKUP($O338,age!$A$2:$M$479,6,FALSE),1)</f>
        <v>#N/A</v>
      </c>
      <c r="V338" s="20" t="e">
        <f ca="1">ROUND(VLOOKUP($O338,age!$A$2:$M$479,7,FALSE),1)</f>
        <v>#N/A</v>
      </c>
      <c r="W338" s="20" t="e">
        <f ca="1">ROUND(VLOOKUP($O338,age!$A$2:$M$479,8,FALSE),1)</f>
        <v>#N/A</v>
      </c>
      <c r="X338" s="20" t="e">
        <f ca="1">ROUND(VLOOKUP($O338,age!$A$2:$M$479,9,FALSE),1)</f>
        <v>#N/A</v>
      </c>
      <c r="Y338" s="20" t="e">
        <f ca="1">ROUND(VLOOKUP($O338,age!$A$2:$M$479,10,FALSE),1)</f>
        <v>#N/A</v>
      </c>
      <c r="Z338" s="20" t="e">
        <f ca="1">ROUND(VLOOKUP($O338,age!$A$2:$M$479,11,FALSE),1)</f>
        <v>#N/A</v>
      </c>
      <c r="AA338" s="20" t="e">
        <f ca="1">ROUND(VLOOKUP($O338,age!$A$2:$M$479,12,FALSE),1)</f>
        <v>#N/A</v>
      </c>
      <c r="AB338" s="20" t="e">
        <f ca="1">ROUND(VLOOKUP($O338,age!$A$2:$M$479,13,FALSE),1)</f>
        <v>#N/A</v>
      </c>
      <c r="AC338" s="20" t="e">
        <f>ROUND(VLOOKUP($P338,ht!$A$2:$H$423,2,FALSE),1)</f>
        <v>#N/A</v>
      </c>
      <c r="AD338" s="38" t="e">
        <f>ROUND(VLOOKUP($P338,ht!$A$2:$H$423,3,FALSE),1)</f>
        <v>#N/A</v>
      </c>
      <c r="AE338" s="20" t="e">
        <f>ROUND(VLOOKUP($P338,ht!$A$2:$H$423,4,FALSE),1)</f>
        <v>#N/A</v>
      </c>
      <c r="AF338" s="20" t="e">
        <f>ROUND(VLOOKUP($P338,ht!$A$2:$H$423,5,FALSE),1)</f>
        <v>#N/A</v>
      </c>
      <c r="AG338" s="20" t="e">
        <f>ROUND(VLOOKUP($P338,ht!$A$2:$H$423,6,FALSE),1)</f>
        <v>#N/A</v>
      </c>
      <c r="AH338" s="20" t="e">
        <f>ROUND(VLOOKUP($P338,ht!$A$2:$H$423,7,FALSE),1)</f>
        <v>#N/A</v>
      </c>
      <c r="AI338" s="20" t="e">
        <f>ROUND(VLOOKUP($P338,ht!$A$2:$H$423,8,FALSE),1)</f>
        <v>#N/A</v>
      </c>
    </row>
    <row r="339" spans="1:35" x14ac:dyDescent="0.75">
      <c r="A339" s="4"/>
      <c r="B339" s="5"/>
      <c r="C339" s="6"/>
      <c r="D339" s="16"/>
      <c r="E339" s="6">
        <f t="shared" ca="1" si="45"/>
        <v>123.52054794520548</v>
      </c>
      <c r="F339" s="6">
        <f t="shared" ca="1" si="47"/>
        <v>123</v>
      </c>
      <c r="G339" s="6">
        <f t="shared" ca="1" si="48"/>
        <v>6</v>
      </c>
      <c r="H339" s="6"/>
      <c r="I339" s="6"/>
      <c r="J339" s="35" t="str">
        <f t="shared" si="53"/>
        <v/>
      </c>
      <c r="K339" s="35" t="str">
        <f t="shared" si="49"/>
        <v/>
      </c>
      <c r="L339" s="35" t="str">
        <f t="shared" si="50"/>
        <v/>
      </c>
      <c r="M339" s="36" t="str">
        <f>Profile!$B$14</f>
        <v>700101-1</v>
      </c>
      <c r="N339" s="37">
        <f t="shared" ca="1" si="46"/>
        <v>45085</v>
      </c>
      <c r="O339" s="20" t="str">
        <f t="shared" ca="1" si="51"/>
        <v>1482</v>
      </c>
      <c r="P339" s="20" t="str">
        <f t="shared" si="52"/>
        <v>0</v>
      </c>
      <c r="Q339" s="20" t="e">
        <f ca="1">ROUND(VLOOKUP($O339,age!$A$2:$M$479,2,FALSE),1)</f>
        <v>#N/A</v>
      </c>
      <c r="R339" s="20" t="e">
        <f ca="1">ROUND(VLOOKUP($O339,age!$A$2:$M$479,3,FALSE),1)</f>
        <v>#N/A</v>
      </c>
      <c r="S339" s="20" t="e">
        <f ca="1">ROUND(VLOOKUP($O339,age!$A$2:$M$479,4,FALSE),1)</f>
        <v>#N/A</v>
      </c>
      <c r="T339" s="20" t="e">
        <f ca="1">ROUND(VLOOKUP($O339,age!$A$2:$M$479,5,FALSE),1)</f>
        <v>#N/A</v>
      </c>
      <c r="U339" s="20" t="e">
        <f ca="1">ROUND(VLOOKUP($O339,age!$A$2:$M$479,6,FALSE),1)</f>
        <v>#N/A</v>
      </c>
      <c r="V339" s="20" t="e">
        <f ca="1">ROUND(VLOOKUP($O339,age!$A$2:$M$479,7,FALSE),1)</f>
        <v>#N/A</v>
      </c>
      <c r="W339" s="20" t="e">
        <f ca="1">ROUND(VLOOKUP($O339,age!$A$2:$M$479,8,FALSE),1)</f>
        <v>#N/A</v>
      </c>
      <c r="X339" s="20" t="e">
        <f ca="1">ROUND(VLOOKUP($O339,age!$A$2:$M$479,9,FALSE),1)</f>
        <v>#N/A</v>
      </c>
      <c r="Y339" s="20" t="e">
        <f ca="1">ROUND(VLOOKUP($O339,age!$A$2:$M$479,10,FALSE),1)</f>
        <v>#N/A</v>
      </c>
      <c r="Z339" s="20" t="e">
        <f ca="1">ROUND(VLOOKUP($O339,age!$A$2:$M$479,11,FALSE),1)</f>
        <v>#N/A</v>
      </c>
      <c r="AA339" s="20" t="e">
        <f ca="1">ROUND(VLOOKUP($O339,age!$A$2:$M$479,12,FALSE),1)</f>
        <v>#N/A</v>
      </c>
      <c r="AB339" s="20" t="e">
        <f ca="1">ROUND(VLOOKUP($O339,age!$A$2:$M$479,13,FALSE),1)</f>
        <v>#N/A</v>
      </c>
      <c r="AC339" s="20" t="e">
        <f>ROUND(VLOOKUP($P339,ht!$A$2:$H$423,2,FALSE),1)</f>
        <v>#N/A</v>
      </c>
      <c r="AD339" s="38" t="e">
        <f>ROUND(VLOOKUP($P339,ht!$A$2:$H$423,3,FALSE),1)</f>
        <v>#N/A</v>
      </c>
      <c r="AE339" s="20" t="e">
        <f>ROUND(VLOOKUP($P339,ht!$A$2:$H$423,4,FALSE),1)</f>
        <v>#N/A</v>
      </c>
      <c r="AF339" s="20" t="e">
        <f>ROUND(VLOOKUP($P339,ht!$A$2:$H$423,5,FALSE),1)</f>
        <v>#N/A</v>
      </c>
      <c r="AG339" s="20" t="e">
        <f>ROUND(VLOOKUP($P339,ht!$A$2:$H$423,6,FALSE),1)</f>
        <v>#N/A</v>
      </c>
      <c r="AH339" s="20" t="e">
        <f>ROUND(VLOOKUP($P339,ht!$A$2:$H$423,7,FALSE),1)</f>
        <v>#N/A</v>
      </c>
      <c r="AI339" s="20" t="e">
        <f>ROUND(VLOOKUP($P339,ht!$A$2:$H$423,8,FALSE),1)</f>
        <v>#N/A</v>
      </c>
    </row>
    <row r="340" spans="1:35" x14ac:dyDescent="0.75">
      <c r="A340" s="4"/>
      <c r="B340" s="5"/>
      <c r="C340" s="6"/>
      <c r="D340" s="16"/>
      <c r="E340" s="6">
        <f t="shared" ca="1" si="45"/>
        <v>123.52054794520548</v>
      </c>
      <c r="F340" s="6">
        <f t="shared" ca="1" si="47"/>
        <v>123</v>
      </c>
      <c r="G340" s="6">
        <f t="shared" ca="1" si="48"/>
        <v>6</v>
      </c>
      <c r="H340" s="6"/>
      <c r="I340" s="6"/>
      <c r="J340" s="35" t="str">
        <f t="shared" si="53"/>
        <v/>
      </c>
      <c r="K340" s="35" t="str">
        <f t="shared" si="49"/>
        <v/>
      </c>
      <c r="L340" s="35" t="str">
        <f t="shared" si="50"/>
        <v/>
      </c>
      <c r="M340" s="36" t="str">
        <f>Profile!$B$14</f>
        <v>700101-1</v>
      </c>
      <c r="N340" s="37">
        <f t="shared" ca="1" si="46"/>
        <v>45085</v>
      </c>
      <c r="O340" s="20" t="str">
        <f t="shared" ca="1" si="51"/>
        <v>1482</v>
      </c>
      <c r="P340" s="20" t="str">
        <f t="shared" si="52"/>
        <v>0</v>
      </c>
      <c r="Q340" s="20" t="e">
        <f ca="1">ROUND(VLOOKUP($O340,age!$A$2:$M$479,2,FALSE),1)</f>
        <v>#N/A</v>
      </c>
      <c r="R340" s="20" t="e">
        <f ca="1">ROUND(VLOOKUP($O340,age!$A$2:$M$479,3,FALSE),1)</f>
        <v>#N/A</v>
      </c>
      <c r="S340" s="20" t="e">
        <f ca="1">ROUND(VLOOKUP($O340,age!$A$2:$M$479,4,FALSE),1)</f>
        <v>#N/A</v>
      </c>
      <c r="T340" s="20" t="e">
        <f ca="1">ROUND(VLOOKUP($O340,age!$A$2:$M$479,5,FALSE),1)</f>
        <v>#N/A</v>
      </c>
      <c r="U340" s="20" t="e">
        <f ca="1">ROUND(VLOOKUP($O340,age!$A$2:$M$479,6,FALSE),1)</f>
        <v>#N/A</v>
      </c>
      <c r="V340" s="20" t="e">
        <f ca="1">ROUND(VLOOKUP($O340,age!$A$2:$M$479,7,FALSE),1)</f>
        <v>#N/A</v>
      </c>
      <c r="W340" s="20" t="e">
        <f ca="1">ROUND(VLOOKUP($O340,age!$A$2:$M$479,8,FALSE),1)</f>
        <v>#N/A</v>
      </c>
      <c r="X340" s="20" t="e">
        <f ca="1">ROUND(VLOOKUP($O340,age!$A$2:$M$479,9,FALSE),1)</f>
        <v>#N/A</v>
      </c>
      <c r="Y340" s="20" t="e">
        <f ca="1">ROUND(VLOOKUP($O340,age!$A$2:$M$479,10,FALSE),1)</f>
        <v>#N/A</v>
      </c>
      <c r="Z340" s="20" t="e">
        <f ca="1">ROUND(VLOOKUP($O340,age!$A$2:$M$479,11,FALSE),1)</f>
        <v>#N/A</v>
      </c>
      <c r="AA340" s="20" t="e">
        <f ca="1">ROUND(VLOOKUP($O340,age!$A$2:$M$479,12,FALSE),1)</f>
        <v>#N/A</v>
      </c>
      <c r="AB340" s="20" t="e">
        <f ca="1">ROUND(VLOOKUP($O340,age!$A$2:$M$479,13,FALSE),1)</f>
        <v>#N/A</v>
      </c>
      <c r="AC340" s="20" t="e">
        <f>ROUND(VLOOKUP($P340,ht!$A$2:$H$423,2,FALSE),1)</f>
        <v>#N/A</v>
      </c>
      <c r="AD340" s="38" t="e">
        <f>ROUND(VLOOKUP($P340,ht!$A$2:$H$423,3,FALSE),1)</f>
        <v>#N/A</v>
      </c>
      <c r="AE340" s="20" t="e">
        <f>ROUND(VLOOKUP($P340,ht!$A$2:$H$423,4,FALSE),1)</f>
        <v>#N/A</v>
      </c>
      <c r="AF340" s="20" t="e">
        <f>ROUND(VLOOKUP($P340,ht!$A$2:$H$423,5,FALSE),1)</f>
        <v>#N/A</v>
      </c>
      <c r="AG340" s="20" t="e">
        <f>ROUND(VLOOKUP($P340,ht!$A$2:$H$423,6,FALSE),1)</f>
        <v>#N/A</v>
      </c>
      <c r="AH340" s="20" t="e">
        <f>ROUND(VLOOKUP($P340,ht!$A$2:$H$423,7,FALSE),1)</f>
        <v>#N/A</v>
      </c>
      <c r="AI340" s="20" t="e">
        <f>ROUND(VLOOKUP($P340,ht!$A$2:$H$423,8,FALSE),1)</f>
        <v>#N/A</v>
      </c>
    </row>
    <row r="341" spans="1:35" x14ac:dyDescent="0.75">
      <c r="A341" s="4"/>
      <c r="B341" s="5"/>
      <c r="C341" s="6"/>
      <c r="D341" s="16"/>
      <c r="E341" s="6">
        <f t="shared" ca="1" si="45"/>
        <v>123.52054794520548</v>
      </c>
      <c r="F341" s="6">
        <f t="shared" ca="1" si="47"/>
        <v>123</v>
      </c>
      <c r="G341" s="6">
        <f t="shared" ca="1" si="48"/>
        <v>6</v>
      </c>
      <c r="H341" s="6"/>
      <c r="I341" s="6"/>
      <c r="J341" s="35" t="str">
        <f t="shared" si="53"/>
        <v/>
      </c>
      <c r="K341" s="35" t="str">
        <f t="shared" si="49"/>
        <v/>
      </c>
      <c r="L341" s="35" t="str">
        <f t="shared" si="50"/>
        <v/>
      </c>
      <c r="M341" s="36" t="str">
        <f>Profile!$B$14</f>
        <v>700101-1</v>
      </c>
      <c r="N341" s="37">
        <f t="shared" ca="1" si="46"/>
        <v>45085</v>
      </c>
      <c r="O341" s="20" t="str">
        <f t="shared" ca="1" si="51"/>
        <v>1482</v>
      </c>
      <c r="P341" s="20" t="str">
        <f t="shared" si="52"/>
        <v>0</v>
      </c>
      <c r="Q341" s="20" t="e">
        <f ca="1">ROUND(VLOOKUP($O341,age!$A$2:$M$479,2,FALSE),1)</f>
        <v>#N/A</v>
      </c>
      <c r="R341" s="20" t="e">
        <f ca="1">ROUND(VLOOKUP($O341,age!$A$2:$M$479,3,FALSE),1)</f>
        <v>#N/A</v>
      </c>
      <c r="S341" s="20" t="e">
        <f ca="1">ROUND(VLOOKUP($O341,age!$A$2:$M$479,4,FALSE),1)</f>
        <v>#N/A</v>
      </c>
      <c r="T341" s="20" t="e">
        <f ca="1">ROUND(VLOOKUP($O341,age!$A$2:$M$479,5,FALSE),1)</f>
        <v>#N/A</v>
      </c>
      <c r="U341" s="20" t="e">
        <f ca="1">ROUND(VLOOKUP($O341,age!$A$2:$M$479,6,FALSE),1)</f>
        <v>#N/A</v>
      </c>
      <c r="V341" s="20" t="e">
        <f ca="1">ROUND(VLOOKUP($O341,age!$A$2:$M$479,7,FALSE),1)</f>
        <v>#N/A</v>
      </c>
      <c r="W341" s="20" t="e">
        <f ca="1">ROUND(VLOOKUP($O341,age!$A$2:$M$479,8,FALSE),1)</f>
        <v>#N/A</v>
      </c>
      <c r="X341" s="20" t="e">
        <f ca="1">ROUND(VLOOKUP($O341,age!$A$2:$M$479,9,FALSE),1)</f>
        <v>#N/A</v>
      </c>
      <c r="Y341" s="20" t="e">
        <f ca="1">ROUND(VLOOKUP($O341,age!$A$2:$M$479,10,FALSE),1)</f>
        <v>#N/A</v>
      </c>
      <c r="Z341" s="20" t="e">
        <f ca="1">ROUND(VLOOKUP($O341,age!$A$2:$M$479,11,FALSE),1)</f>
        <v>#N/A</v>
      </c>
      <c r="AA341" s="20" t="e">
        <f ca="1">ROUND(VLOOKUP($O341,age!$A$2:$M$479,12,FALSE),1)</f>
        <v>#N/A</v>
      </c>
      <c r="AB341" s="20" t="e">
        <f ca="1">ROUND(VLOOKUP($O341,age!$A$2:$M$479,13,FALSE),1)</f>
        <v>#N/A</v>
      </c>
      <c r="AC341" s="20" t="e">
        <f>ROUND(VLOOKUP($P341,ht!$A$2:$H$423,2,FALSE),1)</f>
        <v>#N/A</v>
      </c>
      <c r="AD341" s="38" t="e">
        <f>ROUND(VLOOKUP($P341,ht!$A$2:$H$423,3,FALSE),1)</f>
        <v>#N/A</v>
      </c>
      <c r="AE341" s="20" t="e">
        <f>ROUND(VLOOKUP($P341,ht!$A$2:$H$423,4,FALSE),1)</f>
        <v>#N/A</v>
      </c>
      <c r="AF341" s="20" t="e">
        <f>ROUND(VLOOKUP($P341,ht!$A$2:$H$423,5,FALSE),1)</f>
        <v>#N/A</v>
      </c>
      <c r="AG341" s="20" t="e">
        <f>ROUND(VLOOKUP($P341,ht!$A$2:$H$423,6,FALSE),1)</f>
        <v>#N/A</v>
      </c>
      <c r="AH341" s="20" t="e">
        <f>ROUND(VLOOKUP($P341,ht!$A$2:$H$423,7,FALSE),1)</f>
        <v>#N/A</v>
      </c>
      <c r="AI341" s="20" t="e">
        <f>ROUND(VLOOKUP($P341,ht!$A$2:$H$423,8,FALSE),1)</f>
        <v>#N/A</v>
      </c>
    </row>
    <row r="342" spans="1:35" x14ac:dyDescent="0.75">
      <c r="A342" s="4"/>
      <c r="B342" s="5"/>
      <c r="C342" s="6"/>
      <c r="D342" s="16"/>
      <c r="E342" s="6">
        <f t="shared" ca="1" si="45"/>
        <v>123.52054794520548</v>
      </c>
      <c r="F342" s="6">
        <f t="shared" ca="1" si="47"/>
        <v>123</v>
      </c>
      <c r="G342" s="6">
        <f t="shared" ca="1" si="48"/>
        <v>6</v>
      </c>
      <c r="H342" s="6"/>
      <c r="I342" s="6"/>
      <c r="J342" s="35" t="str">
        <f t="shared" si="53"/>
        <v/>
      </c>
      <c r="K342" s="35" t="str">
        <f t="shared" si="49"/>
        <v/>
      </c>
      <c r="L342" s="35" t="str">
        <f t="shared" si="50"/>
        <v/>
      </c>
      <c r="M342" s="36" t="str">
        <f>Profile!$B$14</f>
        <v>700101-1</v>
      </c>
      <c r="N342" s="37">
        <f t="shared" ca="1" si="46"/>
        <v>45085</v>
      </c>
      <c r="O342" s="20" t="str">
        <f t="shared" ca="1" si="51"/>
        <v>1482</v>
      </c>
      <c r="P342" s="20" t="str">
        <f t="shared" si="52"/>
        <v>0</v>
      </c>
      <c r="Q342" s="20" t="e">
        <f ca="1">ROUND(VLOOKUP($O342,age!$A$2:$M$479,2,FALSE),1)</f>
        <v>#N/A</v>
      </c>
      <c r="R342" s="20" t="e">
        <f ca="1">ROUND(VLOOKUP($O342,age!$A$2:$M$479,3,FALSE),1)</f>
        <v>#N/A</v>
      </c>
      <c r="S342" s="20" t="e">
        <f ca="1">ROUND(VLOOKUP($O342,age!$A$2:$M$479,4,FALSE),1)</f>
        <v>#N/A</v>
      </c>
      <c r="T342" s="20" t="e">
        <f ca="1">ROUND(VLOOKUP($O342,age!$A$2:$M$479,5,FALSE),1)</f>
        <v>#N/A</v>
      </c>
      <c r="U342" s="20" t="e">
        <f ca="1">ROUND(VLOOKUP($O342,age!$A$2:$M$479,6,FALSE),1)</f>
        <v>#N/A</v>
      </c>
      <c r="V342" s="20" t="e">
        <f ca="1">ROUND(VLOOKUP($O342,age!$A$2:$M$479,7,FALSE),1)</f>
        <v>#N/A</v>
      </c>
      <c r="W342" s="20" t="e">
        <f ca="1">ROUND(VLOOKUP($O342,age!$A$2:$M$479,8,FALSE),1)</f>
        <v>#N/A</v>
      </c>
      <c r="X342" s="20" t="e">
        <f ca="1">ROUND(VLOOKUP($O342,age!$A$2:$M$479,9,FALSE),1)</f>
        <v>#N/A</v>
      </c>
      <c r="Y342" s="20" t="e">
        <f ca="1">ROUND(VLOOKUP($O342,age!$A$2:$M$479,10,FALSE),1)</f>
        <v>#N/A</v>
      </c>
      <c r="Z342" s="20" t="e">
        <f ca="1">ROUND(VLOOKUP($O342,age!$A$2:$M$479,11,FALSE),1)</f>
        <v>#N/A</v>
      </c>
      <c r="AA342" s="20" t="e">
        <f ca="1">ROUND(VLOOKUP($O342,age!$A$2:$M$479,12,FALSE),1)</f>
        <v>#N/A</v>
      </c>
      <c r="AB342" s="20" t="e">
        <f ca="1">ROUND(VLOOKUP($O342,age!$A$2:$M$479,13,FALSE),1)</f>
        <v>#N/A</v>
      </c>
      <c r="AC342" s="20" t="e">
        <f>ROUND(VLOOKUP($P342,ht!$A$2:$H$423,2,FALSE),1)</f>
        <v>#N/A</v>
      </c>
      <c r="AD342" s="38" t="e">
        <f>ROUND(VLOOKUP($P342,ht!$A$2:$H$423,3,FALSE),1)</f>
        <v>#N/A</v>
      </c>
      <c r="AE342" s="20" t="e">
        <f>ROUND(VLOOKUP($P342,ht!$A$2:$H$423,4,FALSE),1)</f>
        <v>#N/A</v>
      </c>
      <c r="AF342" s="20" t="e">
        <f>ROUND(VLOOKUP($P342,ht!$A$2:$H$423,5,FALSE),1)</f>
        <v>#N/A</v>
      </c>
      <c r="AG342" s="20" t="e">
        <f>ROUND(VLOOKUP($P342,ht!$A$2:$H$423,6,FALSE),1)</f>
        <v>#N/A</v>
      </c>
      <c r="AH342" s="20" t="e">
        <f>ROUND(VLOOKUP($P342,ht!$A$2:$H$423,7,FALSE),1)</f>
        <v>#N/A</v>
      </c>
      <c r="AI342" s="20" t="e">
        <f>ROUND(VLOOKUP($P342,ht!$A$2:$H$423,8,FALSE),1)</f>
        <v>#N/A</v>
      </c>
    </row>
    <row r="343" spans="1:35" x14ac:dyDescent="0.75">
      <c r="A343" s="4"/>
      <c r="B343" s="5"/>
      <c r="C343" s="6"/>
      <c r="D343" s="16"/>
      <c r="E343" s="6">
        <f t="shared" ca="1" si="45"/>
        <v>123.52054794520548</v>
      </c>
      <c r="F343" s="6">
        <f t="shared" ca="1" si="47"/>
        <v>123</v>
      </c>
      <c r="G343" s="6">
        <f t="shared" ca="1" si="48"/>
        <v>6</v>
      </c>
      <c r="H343" s="6"/>
      <c r="I343" s="6"/>
      <c r="J343" s="35" t="str">
        <f t="shared" si="53"/>
        <v/>
      </c>
      <c r="K343" s="35" t="str">
        <f t="shared" si="49"/>
        <v/>
      </c>
      <c r="L343" s="35" t="str">
        <f t="shared" si="50"/>
        <v/>
      </c>
      <c r="M343" s="36" t="str">
        <f>Profile!$B$14</f>
        <v>700101-1</v>
      </c>
      <c r="N343" s="37">
        <f t="shared" ca="1" si="46"/>
        <v>45085</v>
      </c>
      <c r="O343" s="20" t="str">
        <f t="shared" ca="1" si="51"/>
        <v>1482</v>
      </c>
      <c r="P343" s="20" t="str">
        <f t="shared" si="52"/>
        <v>0</v>
      </c>
      <c r="Q343" s="20" t="e">
        <f ca="1">ROUND(VLOOKUP($O343,age!$A$2:$M$479,2,FALSE),1)</f>
        <v>#N/A</v>
      </c>
      <c r="R343" s="20" t="e">
        <f ca="1">ROUND(VLOOKUP($O343,age!$A$2:$M$479,3,FALSE),1)</f>
        <v>#N/A</v>
      </c>
      <c r="S343" s="20" t="e">
        <f ca="1">ROUND(VLOOKUP($O343,age!$A$2:$M$479,4,FALSE),1)</f>
        <v>#N/A</v>
      </c>
      <c r="T343" s="20" t="e">
        <f ca="1">ROUND(VLOOKUP($O343,age!$A$2:$M$479,5,FALSE),1)</f>
        <v>#N/A</v>
      </c>
      <c r="U343" s="20" t="e">
        <f ca="1">ROUND(VLOOKUP($O343,age!$A$2:$M$479,6,FALSE),1)</f>
        <v>#N/A</v>
      </c>
      <c r="V343" s="20" t="e">
        <f ca="1">ROUND(VLOOKUP($O343,age!$A$2:$M$479,7,FALSE),1)</f>
        <v>#N/A</v>
      </c>
      <c r="W343" s="20" t="e">
        <f ca="1">ROUND(VLOOKUP($O343,age!$A$2:$M$479,8,FALSE),1)</f>
        <v>#N/A</v>
      </c>
      <c r="X343" s="20" t="e">
        <f ca="1">ROUND(VLOOKUP($O343,age!$A$2:$M$479,9,FALSE),1)</f>
        <v>#N/A</v>
      </c>
      <c r="Y343" s="20" t="e">
        <f ca="1">ROUND(VLOOKUP($O343,age!$A$2:$M$479,10,FALSE),1)</f>
        <v>#N/A</v>
      </c>
      <c r="Z343" s="20" t="e">
        <f ca="1">ROUND(VLOOKUP($O343,age!$A$2:$M$479,11,FALSE),1)</f>
        <v>#N/A</v>
      </c>
      <c r="AA343" s="20" t="e">
        <f ca="1">ROUND(VLOOKUP($O343,age!$A$2:$M$479,12,FALSE),1)</f>
        <v>#N/A</v>
      </c>
      <c r="AB343" s="20" t="e">
        <f ca="1">ROUND(VLOOKUP($O343,age!$A$2:$M$479,13,FALSE),1)</f>
        <v>#N/A</v>
      </c>
      <c r="AC343" s="20" t="e">
        <f>ROUND(VLOOKUP($P343,ht!$A$2:$H$423,2,FALSE),1)</f>
        <v>#N/A</v>
      </c>
      <c r="AD343" s="38" t="e">
        <f>ROUND(VLOOKUP($P343,ht!$A$2:$H$423,3,FALSE),1)</f>
        <v>#N/A</v>
      </c>
      <c r="AE343" s="20" t="e">
        <f>ROUND(VLOOKUP($P343,ht!$A$2:$H$423,4,FALSE),1)</f>
        <v>#N/A</v>
      </c>
      <c r="AF343" s="20" t="e">
        <f>ROUND(VLOOKUP($P343,ht!$A$2:$H$423,5,FALSE),1)</f>
        <v>#N/A</v>
      </c>
      <c r="AG343" s="20" t="e">
        <f>ROUND(VLOOKUP($P343,ht!$A$2:$H$423,6,FALSE),1)</f>
        <v>#N/A</v>
      </c>
      <c r="AH343" s="20" t="e">
        <f>ROUND(VLOOKUP($P343,ht!$A$2:$H$423,7,FALSE),1)</f>
        <v>#N/A</v>
      </c>
      <c r="AI343" s="20" t="e">
        <f>ROUND(VLOOKUP($P343,ht!$A$2:$H$423,8,FALSE),1)</f>
        <v>#N/A</v>
      </c>
    </row>
    <row r="344" spans="1:35" x14ac:dyDescent="0.75">
      <c r="A344" s="4"/>
      <c r="B344" s="5"/>
      <c r="C344" s="6"/>
      <c r="D344" s="16"/>
      <c r="E344" s="6">
        <f t="shared" ca="1" si="45"/>
        <v>123.52054794520548</v>
      </c>
      <c r="F344" s="6">
        <f t="shared" ca="1" si="47"/>
        <v>123</v>
      </c>
      <c r="G344" s="6">
        <f t="shared" ca="1" si="48"/>
        <v>6</v>
      </c>
      <c r="H344" s="6"/>
      <c r="I344" s="6"/>
      <c r="J344" s="35" t="str">
        <f t="shared" si="53"/>
        <v/>
      </c>
      <c r="K344" s="35" t="str">
        <f t="shared" si="49"/>
        <v/>
      </c>
      <c r="L344" s="35" t="str">
        <f t="shared" si="50"/>
        <v/>
      </c>
      <c r="M344" s="36" t="str">
        <f>Profile!$B$14</f>
        <v>700101-1</v>
      </c>
      <c r="N344" s="37">
        <f t="shared" ca="1" si="46"/>
        <v>45085</v>
      </c>
      <c r="O344" s="20" t="str">
        <f t="shared" ca="1" si="51"/>
        <v>1482</v>
      </c>
      <c r="P344" s="20" t="str">
        <f t="shared" si="52"/>
        <v>0</v>
      </c>
      <c r="Q344" s="20" t="e">
        <f ca="1">ROUND(VLOOKUP($O344,age!$A$2:$M$479,2,FALSE),1)</f>
        <v>#N/A</v>
      </c>
      <c r="R344" s="20" t="e">
        <f ca="1">ROUND(VLOOKUP($O344,age!$A$2:$M$479,3,FALSE),1)</f>
        <v>#N/A</v>
      </c>
      <c r="S344" s="20" t="e">
        <f ca="1">ROUND(VLOOKUP($O344,age!$A$2:$M$479,4,FALSE),1)</f>
        <v>#N/A</v>
      </c>
      <c r="T344" s="20" t="e">
        <f ca="1">ROUND(VLOOKUP($O344,age!$A$2:$M$479,5,FALSE),1)</f>
        <v>#N/A</v>
      </c>
      <c r="U344" s="20" t="e">
        <f ca="1">ROUND(VLOOKUP($O344,age!$A$2:$M$479,6,FALSE),1)</f>
        <v>#N/A</v>
      </c>
      <c r="V344" s="20" t="e">
        <f ca="1">ROUND(VLOOKUP($O344,age!$A$2:$M$479,7,FALSE),1)</f>
        <v>#N/A</v>
      </c>
      <c r="W344" s="20" t="e">
        <f ca="1">ROUND(VLOOKUP($O344,age!$A$2:$M$479,8,FALSE),1)</f>
        <v>#N/A</v>
      </c>
      <c r="X344" s="20" t="e">
        <f ca="1">ROUND(VLOOKUP($O344,age!$A$2:$M$479,9,FALSE),1)</f>
        <v>#N/A</v>
      </c>
      <c r="Y344" s="20" t="e">
        <f ca="1">ROUND(VLOOKUP($O344,age!$A$2:$M$479,10,FALSE),1)</f>
        <v>#N/A</v>
      </c>
      <c r="Z344" s="20" t="e">
        <f ca="1">ROUND(VLOOKUP($O344,age!$A$2:$M$479,11,FALSE),1)</f>
        <v>#N/A</v>
      </c>
      <c r="AA344" s="20" t="e">
        <f ca="1">ROUND(VLOOKUP($O344,age!$A$2:$M$479,12,FALSE),1)</f>
        <v>#N/A</v>
      </c>
      <c r="AB344" s="20" t="e">
        <f ca="1">ROUND(VLOOKUP($O344,age!$A$2:$M$479,13,FALSE),1)</f>
        <v>#N/A</v>
      </c>
      <c r="AC344" s="20" t="e">
        <f>ROUND(VLOOKUP($P344,ht!$A$2:$H$423,2,FALSE),1)</f>
        <v>#N/A</v>
      </c>
      <c r="AD344" s="38" t="e">
        <f>ROUND(VLOOKUP($P344,ht!$A$2:$H$423,3,FALSE),1)</f>
        <v>#N/A</v>
      </c>
      <c r="AE344" s="20" t="e">
        <f>ROUND(VLOOKUP($P344,ht!$A$2:$H$423,4,FALSE),1)</f>
        <v>#N/A</v>
      </c>
      <c r="AF344" s="20" t="e">
        <f>ROUND(VLOOKUP($P344,ht!$A$2:$H$423,5,FALSE),1)</f>
        <v>#N/A</v>
      </c>
      <c r="AG344" s="20" t="e">
        <f>ROUND(VLOOKUP($P344,ht!$A$2:$H$423,6,FALSE),1)</f>
        <v>#N/A</v>
      </c>
      <c r="AH344" s="20" t="e">
        <f>ROUND(VLOOKUP($P344,ht!$A$2:$H$423,7,FALSE),1)</f>
        <v>#N/A</v>
      </c>
      <c r="AI344" s="20" t="e">
        <f>ROUND(VLOOKUP($P344,ht!$A$2:$H$423,8,FALSE),1)</f>
        <v>#N/A</v>
      </c>
    </row>
    <row r="345" spans="1:35" x14ac:dyDescent="0.75">
      <c r="A345" s="4"/>
      <c r="B345" s="5"/>
      <c r="C345" s="6"/>
      <c r="D345" s="16"/>
      <c r="E345" s="6">
        <f t="shared" ca="1" si="45"/>
        <v>123.52054794520548</v>
      </c>
      <c r="F345" s="6">
        <f t="shared" ca="1" si="47"/>
        <v>123</v>
      </c>
      <c r="G345" s="6">
        <f t="shared" ca="1" si="48"/>
        <v>6</v>
      </c>
      <c r="H345" s="6"/>
      <c r="I345" s="6"/>
      <c r="J345" s="35" t="str">
        <f t="shared" si="53"/>
        <v/>
      </c>
      <c r="K345" s="35" t="str">
        <f t="shared" si="49"/>
        <v/>
      </c>
      <c r="L345" s="35" t="str">
        <f t="shared" si="50"/>
        <v/>
      </c>
      <c r="M345" s="36" t="str">
        <f>Profile!$B$14</f>
        <v>700101-1</v>
      </c>
      <c r="N345" s="37">
        <f t="shared" ca="1" si="46"/>
        <v>45085</v>
      </c>
      <c r="O345" s="20" t="str">
        <f t="shared" ca="1" si="51"/>
        <v>1482</v>
      </c>
      <c r="P345" s="20" t="str">
        <f t="shared" si="52"/>
        <v>0</v>
      </c>
      <c r="Q345" s="20" t="e">
        <f ca="1">ROUND(VLOOKUP($O345,age!$A$2:$M$479,2,FALSE),1)</f>
        <v>#N/A</v>
      </c>
      <c r="R345" s="20" t="e">
        <f ca="1">ROUND(VLOOKUP($O345,age!$A$2:$M$479,3,FALSE),1)</f>
        <v>#N/A</v>
      </c>
      <c r="S345" s="20" t="e">
        <f ca="1">ROUND(VLOOKUP($O345,age!$A$2:$M$479,4,FALSE),1)</f>
        <v>#N/A</v>
      </c>
      <c r="T345" s="20" t="e">
        <f ca="1">ROUND(VLOOKUP($O345,age!$A$2:$M$479,5,FALSE),1)</f>
        <v>#N/A</v>
      </c>
      <c r="U345" s="20" t="e">
        <f ca="1">ROUND(VLOOKUP($O345,age!$A$2:$M$479,6,FALSE),1)</f>
        <v>#N/A</v>
      </c>
      <c r="V345" s="20" t="e">
        <f ca="1">ROUND(VLOOKUP($O345,age!$A$2:$M$479,7,FALSE),1)</f>
        <v>#N/A</v>
      </c>
      <c r="W345" s="20" t="e">
        <f ca="1">ROUND(VLOOKUP($O345,age!$A$2:$M$479,8,FALSE),1)</f>
        <v>#N/A</v>
      </c>
      <c r="X345" s="20" t="e">
        <f ca="1">ROUND(VLOOKUP($O345,age!$A$2:$M$479,9,FALSE),1)</f>
        <v>#N/A</v>
      </c>
      <c r="Y345" s="20" t="e">
        <f ca="1">ROUND(VLOOKUP($O345,age!$A$2:$M$479,10,FALSE),1)</f>
        <v>#N/A</v>
      </c>
      <c r="Z345" s="20" t="e">
        <f ca="1">ROUND(VLOOKUP($O345,age!$A$2:$M$479,11,FALSE),1)</f>
        <v>#N/A</v>
      </c>
      <c r="AA345" s="20" t="e">
        <f ca="1">ROUND(VLOOKUP($O345,age!$A$2:$M$479,12,FALSE),1)</f>
        <v>#N/A</v>
      </c>
      <c r="AB345" s="20" t="e">
        <f ca="1">ROUND(VLOOKUP($O345,age!$A$2:$M$479,13,FALSE),1)</f>
        <v>#N/A</v>
      </c>
      <c r="AC345" s="20" t="e">
        <f>ROUND(VLOOKUP($P345,ht!$A$2:$H$423,2,FALSE),1)</f>
        <v>#N/A</v>
      </c>
      <c r="AD345" s="38" t="e">
        <f>ROUND(VLOOKUP($P345,ht!$A$2:$H$423,3,FALSE),1)</f>
        <v>#N/A</v>
      </c>
      <c r="AE345" s="20" t="e">
        <f>ROUND(VLOOKUP($P345,ht!$A$2:$H$423,4,FALSE),1)</f>
        <v>#N/A</v>
      </c>
      <c r="AF345" s="20" t="e">
        <f>ROUND(VLOOKUP($P345,ht!$A$2:$H$423,5,FALSE),1)</f>
        <v>#N/A</v>
      </c>
      <c r="AG345" s="20" t="e">
        <f>ROUND(VLOOKUP($P345,ht!$A$2:$H$423,6,FALSE),1)</f>
        <v>#N/A</v>
      </c>
      <c r="AH345" s="20" t="e">
        <f>ROUND(VLOOKUP($P345,ht!$A$2:$H$423,7,FALSE),1)</f>
        <v>#N/A</v>
      </c>
      <c r="AI345" s="20" t="e">
        <f>ROUND(VLOOKUP($P345,ht!$A$2:$H$423,8,FALSE),1)</f>
        <v>#N/A</v>
      </c>
    </row>
    <row r="346" spans="1:35" x14ac:dyDescent="0.75">
      <c r="A346" s="4"/>
      <c r="B346" s="5"/>
      <c r="C346" s="6"/>
      <c r="D346" s="16"/>
      <c r="E346" s="6">
        <f t="shared" ca="1" si="45"/>
        <v>123.52054794520548</v>
      </c>
      <c r="F346" s="6">
        <f t="shared" ca="1" si="47"/>
        <v>123</v>
      </c>
      <c r="G346" s="6">
        <f t="shared" ca="1" si="48"/>
        <v>6</v>
      </c>
      <c r="H346" s="6"/>
      <c r="I346" s="6"/>
      <c r="J346" s="35" t="str">
        <f t="shared" si="53"/>
        <v/>
      </c>
      <c r="K346" s="35" t="str">
        <f t="shared" si="49"/>
        <v/>
      </c>
      <c r="L346" s="35" t="str">
        <f t="shared" si="50"/>
        <v/>
      </c>
      <c r="M346" s="36" t="str">
        <f>Profile!$B$14</f>
        <v>700101-1</v>
      </c>
      <c r="N346" s="37">
        <f t="shared" ca="1" si="46"/>
        <v>45085</v>
      </c>
      <c r="O346" s="20" t="str">
        <f t="shared" ca="1" si="51"/>
        <v>1482</v>
      </c>
      <c r="P346" s="20" t="str">
        <f t="shared" si="52"/>
        <v>0</v>
      </c>
      <c r="Q346" s="20" t="e">
        <f ca="1">ROUND(VLOOKUP($O346,age!$A$2:$M$479,2,FALSE),1)</f>
        <v>#N/A</v>
      </c>
      <c r="R346" s="20" t="e">
        <f ca="1">ROUND(VLOOKUP($O346,age!$A$2:$M$479,3,FALSE),1)</f>
        <v>#N/A</v>
      </c>
      <c r="S346" s="20" t="e">
        <f ca="1">ROUND(VLOOKUP($O346,age!$A$2:$M$479,4,FALSE),1)</f>
        <v>#N/A</v>
      </c>
      <c r="T346" s="20" t="e">
        <f ca="1">ROUND(VLOOKUP($O346,age!$A$2:$M$479,5,FALSE),1)</f>
        <v>#N/A</v>
      </c>
      <c r="U346" s="20" t="e">
        <f ca="1">ROUND(VLOOKUP($O346,age!$A$2:$M$479,6,FALSE),1)</f>
        <v>#N/A</v>
      </c>
      <c r="V346" s="20" t="e">
        <f ca="1">ROUND(VLOOKUP($O346,age!$A$2:$M$479,7,FALSE),1)</f>
        <v>#N/A</v>
      </c>
      <c r="W346" s="20" t="e">
        <f ca="1">ROUND(VLOOKUP($O346,age!$A$2:$M$479,8,FALSE),1)</f>
        <v>#N/A</v>
      </c>
      <c r="X346" s="20" t="e">
        <f ca="1">ROUND(VLOOKUP($O346,age!$A$2:$M$479,9,FALSE),1)</f>
        <v>#N/A</v>
      </c>
      <c r="Y346" s="20" t="e">
        <f ca="1">ROUND(VLOOKUP($O346,age!$A$2:$M$479,10,FALSE),1)</f>
        <v>#N/A</v>
      </c>
      <c r="Z346" s="20" t="e">
        <f ca="1">ROUND(VLOOKUP($O346,age!$A$2:$M$479,11,FALSE),1)</f>
        <v>#N/A</v>
      </c>
      <c r="AA346" s="20" t="e">
        <f ca="1">ROUND(VLOOKUP($O346,age!$A$2:$M$479,12,FALSE),1)</f>
        <v>#N/A</v>
      </c>
      <c r="AB346" s="20" t="e">
        <f ca="1">ROUND(VLOOKUP($O346,age!$A$2:$M$479,13,FALSE),1)</f>
        <v>#N/A</v>
      </c>
      <c r="AC346" s="20" t="e">
        <f>ROUND(VLOOKUP($P346,ht!$A$2:$H$423,2,FALSE),1)</f>
        <v>#N/A</v>
      </c>
      <c r="AD346" s="38" t="e">
        <f>ROUND(VLOOKUP($P346,ht!$A$2:$H$423,3,FALSE),1)</f>
        <v>#N/A</v>
      </c>
      <c r="AE346" s="20" t="e">
        <f>ROUND(VLOOKUP($P346,ht!$A$2:$H$423,4,FALSE),1)</f>
        <v>#N/A</v>
      </c>
      <c r="AF346" s="20" t="e">
        <f>ROUND(VLOOKUP($P346,ht!$A$2:$H$423,5,FALSE),1)</f>
        <v>#N/A</v>
      </c>
      <c r="AG346" s="20" t="e">
        <f>ROUND(VLOOKUP($P346,ht!$A$2:$H$423,6,FALSE),1)</f>
        <v>#N/A</v>
      </c>
      <c r="AH346" s="20" t="e">
        <f>ROUND(VLOOKUP($P346,ht!$A$2:$H$423,7,FALSE),1)</f>
        <v>#N/A</v>
      </c>
      <c r="AI346" s="20" t="e">
        <f>ROUND(VLOOKUP($P346,ht!$A$2:$H$423,8,FALSE),1)</f>
        <v>#N/A</v>
      </c>
    </row>
    <row r="347" spans="1:35" x14ac:dyDescent="0.75">
      <c r="A347" s="4"/>
      <c r="B347" s="5"/>
      <c r="C347" s="6"/>
      <c r="D347" s="16"/>
      <c r="E347" s="6">
        <f t="shared" ca="1" si="45"/>
        <v>123.52054794520548</v>
      </c>
      <c r="F347" s="6">
        <f t="shared" ca="1" si="47"/>
        <v>123</v>
      </c>
      <c r="G347" s="6">
        <f t="shared" ca="1" si="48"/>
        <v>6</v>
      </c>
      <c r="H347" s="6"/>
      <c r="I347" s="6"/>
      <c r="J347" s="35" t="str">
        <f t="shared" si="53"/>
        <v/>
      </c>
      <c r="K347" s="35" t="str">
        <f t="shared" si="49"/>
        <v/>
      </c>
      <c r="L347" s="35" t="str">
        <f t="shared" si="50"/>
        <v/>
      </c>
      <c r="M347" s="36" t="str">
        <f>Profile!$B$14</f>
        <v>700101-1</v>
      </c>
      <c r="N347" s="37">
        <f t="shared" ca="1" si="46"/>
        <v>45085</v>
      </c>
      <c r="O347" s="20" t="str">
        <f t="shared" ca="1" si="51"/>
        <v>1482</v>
      </c>
      <c r="P347" s="20" t="str">
        <f t="shared" si="52"/>
        <v>0</v>
      </c>
      <c r="Q347" s="20" t="e">
        <f ca="1">ROUND(VLOOKUP($O347,age!$A$2:$M$479,2,FALSE),1)</f>
        <v>#N/A</v>
      </c>
      <c r="R347" s="20" t="e">
        <f ca="1">ROUND(VLOOKUP($O347,age!$A$2:$M$479,3,FALSE),1)</f>
        <v>#N/A</v>
      </c>
      <c r="S347" s="20" t="e">
        <f ca="1">ROUND(VLOOKUP($O347,age!$A$2:$M$479,4,FALSE),1)</f>
        <v>#N/A</v>
      </c>
      <c r="T347" s="20" t="e">
        <f ca="1">ROUND(VLOOKUP($O347,age!$A$2:$M$479,5,FALSE),1)</f>
        <v>#N/A</v>
      </c>
      <c r="U347" s="20" t="e">
        <f ca="1">ROUND(VLOOKUP($O347,age!$A$2:$M$479,6,FALSE),1)</f>
        <v>#N/A</v>
      </c>
      <c r="V347" s="20" t="e">
        <f ca="1">ROUND(VLOOKUP($O347,age!$A$2:$M$479,7,FALSE),1)</f>
        <v>#N/A</v>
      </c>
      <c r="W347" s="20" t="e">
        <f ca="1">ROUND(VLOOKUP($O347,age!$A$2:$M$479,8,FALSE),1)</f>
        <v>#N/A</v>
      </c>
      <c r="X347" s="20" t="e">
        <f ca="1">ROUND(VLOOKUP($O347,age!$A$2:$M$479,9,FALSE),1)</f>
        <v>#N/A</v>
      </c>
      <c r="Y347" s="20" t="e">
        <f ca="1">ROUND(VLOOKUP($O347,age!$A$2:$M$479,10,FALSE),1)</f>
        <v>#N/A</v>
      </c>
      <c r="Z347" s="20" t="e">
        <f ca="1">ROUND(VLOOKUP($O347,age!$A$2:$M$479,11,FALSE),1)</f>
        <v>#N/A</v>
      </c>
      <c r="AA347" s="20" t="e">
        <f ca="1">ROUND(VLOOKUP($O347,age!$A$2:$M$479,12,FALSE),1)</f>
        <v>#N/A</v>
      </c>
      <c r="AB347" s="20" t="e">
        <f ca="1">ROUND(VLOOKUP($O347,age!$A$2:$M$479,13,FALSE),1)</f>
        <v>#N/A</v>
      </c>
      <c r="AC347" s="20" t="e">
        <f>ROUND(VLOOKUP($P347,ht!$A$2:$H$423,2,FALSE),1)</f>
        <v>#N/A</v>
      </c>
      <c r="AD347" s="38" t="e">
        <f>ROUND(VLOOKUP($P347,ht!$A$2:$H$423,3,FALSE),1)</f>
        <v>#N/A</v>
      </c>
      <c r="AE347" s="20" t="e">
        <f>ROUND(VLOOKUP($P347,ht!$A$2:$H$423,4,FALSE),1)</f>
        <v>#N/A</v>
      </c>
      <c r="AF347" s="20" t="e">
        <f>ROUND(VLOOKUP($P347,ht!$A$2:$H$423,5,FALSE),1)</f>
        <v>#N/A</v>
      </c>
      <c r="AG347" s="20" t="e">
        <f>ROUND(VLOOKUP($P347,ht!$A$2:$H$423,6,FALSE),1)</f>
        <v>#N/A</v>
      </c>
      <c r="AH347" s="20" t="e">
        <f>ROUND(VLOOKUP($P347,ht!$A$2:$H$423,7,FALSE),1)</f>
        <v>#N/A</v>
      </c>
      <c r="AI347" s="20" t="e">
        <f>ROUND(VLOOKUP($P347,ht!$A$2:$H$423,8,FALSE),1)</f>
        <v>#N/A</v>
      </c>
    </row>
    <row r="348" spans="1:35" x14ac:dyDescent="0.75">
      <c r="A348" s="4"/>
      <c r="B348" s="5"/>
      <c r="C348" s="6"/>
      <c r="D348" s="16"/>
      <c r="E348" s="6">
        <f t="shared" ca="1" si="45"/>
        <v>123.52054794520548</v>
      </c>
      <c r="F348" s="6">
        <f t="shared" ca="1" si="47"/>
        <v>123</v>
      </c>
      <c r="G348" s="6">
        <f t="shared" ca="1" si="48"/>
        <v>6</v>
      </c>
      <c r="H348" s="6"/>
      <c r="I348" s="6"/>
      <c r="J348" s="35" t="str">
        <f t="shared" si="53"/>
        <v/>
      </c>
      <c r="K348" s="35" t="str">
        <f t="shared" si="49"/>
        <v/>
      </c>
      <c r="L348" s="35" t="str">
        <f t="shared" si="50"/>
        <v/>
      </c>
      <c r="M348" s="36" t="str">
        <f>Profile!$B$14</f>
        <v>700101-1</v>
      </c>
      <c r="N348" s="37">
        <f t="shared" ca="1" si="46"/>
        <v>45085</v>
      </c>
      <c r="O348" s="20" t="str">
        <f t="shared" ca="1" si="51"/>
        <v>1482</v>
      </c>
      <c r="P348" s="20" t="str">
        <f t="shared" si="52"/>
        <v>0</v>
      </c>
      <c r="Q348" s="20" t="e">
        <f ca="1">ROUND(VLOOKUP($O348,age!$A$2:$M$479,2,FALSE),1)</f>
        <v>#N/A</v>
      </c>
      <c r="R348" s="20" t="e">
        <f ca="1">ROUND(VLOOKUP($O348,age!$A$2:$M$479,3,FALSE),1)</f>
        <v>#N/A</v>
      </c>
      <c r="S348" s="20" t="e">
        <f ca="1">ROUND(VLOOKUP($O348,age!$A$2:$M$479,4,FALSE),1)</f>
        <v>#N/A</v>
      </c>
      <c r="T348" s="20" t="e">
        <f ca="1">ROUND(VLOOKUP($O348,age!$A$2:$M$479,5,FALSE),1)</f>
        <v>#N/A</v>
      </c>
      <c r="U348" s="20" t="e">
        <f ca="1">ROUND(VLOOKUP($O348,age!$A$2:$M$479,6,FALSE),1)</f>
        <v>#N/A</v>
      </c>
      <c r="V348" s="20" t="e">
        <f ca="1">ROUND(VLOOKUP($O348,age!$A$2:$M$479,7,FALSE),1)</f>
        <v>#N/A</v>
      </c>
      <c r="W348" s="20" t="e">
        <f ca="1">ROUND(VLOOKUP($O348,age!$A$2:$M$479,8,FALSE),1)</f>
        <v>#N/A</v>
      </c>
      <c r="X348" s="20" t="e">
        <f ca="1">ROUND(VLOOKUP($O348,age!$A$2:$M$479,9,FALSE),1)</f>
        <v>#N/A</v>
      </c>
      <c r="Y348" s="20" t="e">
        <f ca="1">ROUND(VLOOKUP($O348,age!$A$2:$M$479,10,FALSE),1)</f>
        <v>#N/A</v>
      </c>
      <c r="Z348" s="20" t="e">
        <f ca="1">ROUND(VLOOKUP($O348,age!$A$2:$M$479,11,FALSE),1)</f>
        <v>#N/A</v>
      </c>
      <c r="AA348" s="20" t="e">
        <f ca="1">ROUND(VLOOKUP($O348,age!$A$2:$M$479,12,FALSE),1)</f>
        <v>#N/A</v>
      </c>
      <c r="AB348" s="20" t="e">
        <f ca="1">ROUND(VLOOKUP($O348,age!$A$2:$M$479,13,FALSE),1)</f>
        <v>#N/A</v>
      </c>
      <c r="AC348" s="20" t="e">
        <f>ROUND(VLOOKUP($P348,ht!$A$2:$H$423,2,FALSE),1)</f>
        <v>#N/A</v>
      </c>
      <c r="AD348" s="38" t="e">
        <f>ROUND(VLOOKUP($P348,ht!$A$2:$H$423,3,FALSE),1)</f>
        <v>#N/A</v>
      </c>
      <c r="AE348" s="20" t="e">
        <f>ROUND(VLOOKUP($P348,ht!$A$2:$H$423,4,FALSE),1)</f>
        <v>#N/A</v>
      </c>
      <c r="AF348" s="20" t="e">
        <f>ROUND(VLOOKUP($P348,ht!$A$2:$H$423,5,FALSE),1)</f>
        <v>#N/A</v>
      </c>
      <c r="AG348" s="20" t="e">
        <f>ROUND(VLOOKUP($P348,ht!$A$2:$H$423,6,FALSE),1)</f>
        <v>#N/A</v>
      </c>
      <c r="AH348" s="20" t="e">
        <f>ROUND(VLOOKUP($P348,ht!$A$2:$H$423,7,FALSE),1)</f>
        <v>#N/A</v>
      </c>
      <c r="AI348" s="20" t="e">
        <f>ROUND(VLOOKUP($P348,ht!$A$2:$H$423,8,FALSE),1)</f>
        <v>#N/A</v>
      </c>
    </row>
    <row r="349" spans="1:35" x14ac:dyDescent="0.75">
      <c r="A349" s="4"/>
      <c r="B349" s="5"/>
      <c r="C349" s="6"/>
      <c r="D349" s="16"/>
      <c r="E349" s="6">
        <f t="shared" ca="1" si="45"/>
        <v>123.52054794520548</v>
      </c>
      <c r="F349" s="6">
        <f t="shared" ca="1" si="47"/>
        <v>123</v>
      </c>
      <c r="G349" s="6">
        <f t="shared" ca="1" si="48"/>
        <v>6</v>
      </c>
      <c r="H349" s="6"/>
      <c r="I349" s="6"/>
      <c r="J349" s="35" t="str">
        <f t="shared" si="53"/>
        <v/>
      </c>
      <c r="K349" s="35" t="str">
        <f t="shared" si="49"/>
        <v/>
      </c>
      <c r="L349" s="35" t="str">
        <f t="shared" si="50"/>
        <v/>
      </c>
      <c r="M349" s="36" t="str">
        <f>Profile!$B$14</f>
        <v>700101-1</v>
      </c>
      <c r="N349" s="37">
        <f t="shared" ca="1" si="46"/>
        <v>45085</v>
      </c>
      <c r="O349" s="20" t="str">
        <f t="shared" ca="1" si="51"/>
        <v>1482</v>
      </c>
      <c r="P349" s="20" t="str">
        <f t="shared" si="52"/>
        <v>0</v>
      </c>
      <c r="Q349" s="20" t="e">
        <f ca="1">ROUND(VLOOKUP($O349,age!$A$2:$M$479,2,FALSE),1)</f>
        <v>#N/A</v>
      </c>
      <c r="R349" s="20" t="e">
        <f ca="1">ROUND(VLOOKUP($O349,age!$A$2:$M$479,3,FALSE),1)</f>
        <v>#N/A</v>
      </c>
      <c r="S349" s="20" t="e">
        <f ca="1">ROUND(VLOOKUP($O349,age!$A$2:$M$479,4,FALSE),1)</f>
        <v>#N/A</v>
      </c>
      <c r="T349" s="20" t="e">
        <f ca="1">ROUND(VLOOKUP($O349,age!$A$2:$M$479,5,FALSE),1)</f>
        <v>#N/A</v>
      </c>
      <c r="U349" s="20" t="e">
        <f ca="1">ROUND(VLOOKUP($O349,age!$A$2:$M$479,6,FALSE),1)</f>
        <v>#N/A</v>
      </c>
      <c r="V349" s="20" t="e">
        <f ca="1">ROUND(VLOOKUP($O349,age!$A$2:$M$479,7,FALSE),1)</f>
        <v>#N/A</v>
      </c>
      <c r="W349" s="20" t="e">
        <f ca="1">ROUND(VLOOKUP($O349,age!$A$2:$M$479,8,FALSE),1)</f>
        <v>#N/A</v>
      </c>
      <c r="X349" s="20" t="e">
        <f ca="1">ROUND(VLOOKUP($O349,age!$A$2:$M$479,9,FALSE),1)</f>
        <v>#N/A</v>
      </c>
      <c r="Y349" s="20" t="e">
        <f ca="1">ROUND(VLOOKUP($O349,age!$A$2:$M$479,10,FALSE),1)</f>
        <v>#N/A</v>
      </c>
      <c r="Z349" s="20" t="e">
        <f ca="1">ROUND(VLOOKUP($O349,age!$A$2:$M$479,11,FALSE),1)</f>
        <v>#N/A</v>
      </c>
      <c r="AA349" s="20" t="e">
        <f ca="1">ROUND(VLOOKUP($O349,age!$A$2:$M$479,12,FALSE),1)</f>
        <v>#N/A</v>
      </c>
      <c r="AB349" s="20" t="e">
        <f ca="1">ROUND(VLOOKUP($O349,age!$A$2:$M$479,13,FALSE),1)</f>
        <v>#N/A</v>
      </c>
      <c r="AC349" s="20" t="e">
        <f>ROUND(VLOOKUP($P349,ht!$A$2:$H$423,2,FALSE),1)</f>
        <v>#N/A</v>
      </c>
      <c r="AD349" s="38" t="e">
        <f>ROUND(VLOOKUP($P349,ht!$A$2:$H$423,3,FALSE),1)</f>
        <v>#N/A</v>
      </c>
      <c r="AE349" s="20" t="e">
        <f>ROUND(VLOOKUP($P349,ht!$A$2:$H$423,4,FALSE),1)</f>
        <v>#N/A</v>
      </c>
      <c r="AF349" s="20" t="e">
        <f>ROUND(VLOOKUP($P349,ht!$A$2:$H$423,5,FALSE),1)</f>
        <v>#N/A</v>
      </c>
      <c r="AG349" s="20" t="e">
        <f>ROUND(VLOOKUP($P349,ht!$A$2:$H$423,6,FALSE),1)</f>
        <v>#N/A</v>
      </c>
      <c r="AH349" s="20" t="e">
        <f>ROUND(VLOOKUP($P349,ht!$A$2:$H$423,7,FALSE),1)</f>
        <v>#N/A</v>
      </c>
      <c r="AI349" s="20" t="e">
        <f>ROUND(VLOOKUP($P349,ht!$A$2:$H$423,8,FALSE),1)</f>
        <v>#N/A</v>
      </c>
    </row>
    <row r="350" spans="1:35" x14ac:dyDescent="0.75">
      <c r="A350" s="4"/>
      <c r="B350" s="5"/>
      <c r="C350" s="6"/>
      <c r="D350" s="16"/>
      <c r="E350" s="6">
        <f t="shared" ca="1" si="45"/>
        <v>123.52054794520548</v>
      </c>
      <c r="F350" s="6">
        <f t="shared" ca="1" si="47"/>
        <v>123</v>
      </c>
      <c r="G350" s="6">
        <f t="shared" ca="1" si="48"/>
        <v>6</v>
      </c>
      <c r="H350" s="6"/>
      <c r="I350" s="6"/>
      <c r="J350" s="35" t="str">
        <f t="shared" si="53"/>
        <v/>
      </c>
      <c r="K350" s="35" t="str">
        <f t="shared" si="49"/>
        <v/>
      </c>
      <c r="L350" s="35" t="str">
        <f t="shared" si="50"/>
        <v/>
      </c>
      <c r="M350" s="36" t="str">
        <f>Profile!$B$14</f>
        <v>700101-1</v>
      </c>
      <c r="N350" s="37">
        <f t="shared" ca="1" si="46"/>
        <v>45085</v>
      </c>
      <c r="O350" s="20" t="str">
        <f t="shared" ca="1" si="51"/>
        <v>1482</v>
      </c>
      <c r="P350" s="20" t="str">
        <f t="shared" si="52"/>
        <v>0</v>
      </c>
      <c r="Q350" s="20" t="e">
        <f ca="1">ROUND(VLOOKUP($O350,age!$A$2:$M$479,2,FALSE),1)</f>
        <v>#N/A</v>
      </c>
      <c r="R350" s="20" t="e">
        <f ca="1">ROUND(VLOOKUP($O350,age!$A$2:$M$479,3,FALSE),1)</f>
        <v>#N/A</v>
      </c>
      <c r="S350" s="20" t="e">
        <f ca="1">ROUND(VLOOKUP($O350,age!$A$2:$M$479,4,FALSE),1)</f>
        <v>#N/A</v>
      </c>
      <c r="T350" s="20" t="e">
        <f ca="1">ROUND(VLOOKUP($O350,age!$A$2:$M$479,5,FALSE),1)</f>
        <v>#N/A</v>
      </c>
      <c r="U350" s="20" t="e">
        <f ca="1">ROUND(VLOOKUP($O350,age!$A$2:$M$479,6,FALSE),1)</f>
        <v>#N/A</v>
      </c>
      <c r="V350" s="20" t="e">
        <f ca="1">ROUND(VLOOKUP($O350,age!$A$2:$M$479,7,FALSE),1)</f>
        <v>#N/A</v>
      </c>
      <c r="W350" s="20" t="e">
        <f ca="1">ROUND(VLOOKUP($O350,age!$A$2:$M$479,8,FALSE),1)</f>
        <v>#N/A</v>
      </c>
      <c r="X350" s="20" t="e">
        <f ca="1">ROUND(VLOOKUP($O350,age!$A$2:$M$479,9,FALSE),1)</f>
        <v>#N/A</v>
      </c>
      <c r="Y350" s="20" t="e">
        <f ca="1">ROUND(VLOOKUP($O350,age!$A$2:$M$479,10,FALSE),1)</f>
        <v>#N/A</v>
      </c>
      <c r="Z350" s="20" t="e">
        <f ca="1">ROUND(VLOOKUP($O350,age!$A$2:$M$479,11,FALSE),1)</f>
        <v>#N/A</v>
      </c>
      <c r="AA350" s="20" t="e">
        <f ca="1">ROUND(VLOOKUP($O350,age!$A$2:$M$479,12,FALSE),1)</f>
        <v>#N/A</v>
      </c>
      <c r="AB350" s="20" t="e">
        <f ca="1">ROUND(VLOOKUP($O350,age!$A$2:$M$479,13,FALSE),1)</f>
        <v>#N/A</v>
      </c>
      <c r="AC350" s="20" t="e">
        <f>ROUND(VLOOKUP($P350,ht!$A$2:$H$423,2,FALSE),1)</f>
        <v>#N/A</v>
      </c>
      <c r="AD350" s="38" t="e">
        <f>ROUND(VLOOKUP($P350,ht!$A$2:$H$423,3,FALSE),1)</f>
        <v>#N/A</v>
      </c>
      <c r="AE350" s="20" t="e">
        <f>ROUND(VLOOKUP($P350,ht!$A$2:$H$423,4,FALSE),1)</f>
        <v>#N/A</v>
      </c>
      <c r="AF350" s="20" t="e">
        <f>ROUND(VLOOKUP($P350,ht!$A$2:$H$423,5,FALSE),1)</f>
        <v>#N/A</v>
      </c>
      <c r="AG350" s="20" t="e">
        <f>ROUND(VLOOKUP($P350,ht!$A$2:$H$423,6,FALSE),1)</f>
        <v>#N/A</v>
      </c>
      <c r="AH350" s="20" t="e">
        <f>ROUND(VLOOKUP($P350,ht!$A$2:$H$423,7,FALSE),1)</f>
        <v>#N/A</v>
      </c>
      <c r="AI350" s="20" t="e">
        <f>ROUND(VLOOKUP($P350,ht!$A$2:$H$423,8,FALSE),1)</f>
        <v>#N/A</v>
      </c>
    </row>
    <row r="351" spans="1:35" x14ac:dyDescent="0.75">
      <c r="A351" s="4"/>
      <c r="B351" s="5"/>
      <c r="C351" s="6"/>
      <c r="D351" s="16"/>
      <c r="E351" s="6">
        <f t="shared" ca="1" si="45"/>
        <v>123.52054794520548</v>
      </c>
      <c r="F351" s="6">
        <f t="shared" ca="1" si="47"/>
        <v>123</v>
      </c>
      <c r="G351" s="6">
        <f t="shared" ca="1" si="48"/>
        <v>6</v>
      </c>
      <c r="H351" s="6"/>
      <c r="I351" s="6"/>
      <c r="J351" s="35" t="str">
        <f t="shared" si="53"/>
        <v/>
      </c>
      <c r="K351" s="35" t="str">
        <f t="shared" si="49"/>
        <v/>
      </c>
      <c r="L351" s="35" t="str">
        <f t="shared" si="50"/>
        <v/>
      </c>
      <c r="M351" s="36" t="str">
        <f>Profile!$B$14</f>
        <v>700101-1</v>
      </c>
      <c r="N351" s="37">
        <f t="shared" ca="1" si="46"/>
        <v>45085</v>
      </c>
      <c r="O351" s="20" t="str">
        <f t="shared" ca="1" si="51"/>
        <v>1482</v>
      </c>
      <c r="P351" s="20" t="str">
        <f t="shared" si="52"/>
        <v>0</v>
      </c>
      <c r="Q351" s="20" t="e">
        <f ca="1">ROUND(VLOOKUP($O351,age!$A$2:$M$479,2,FALSE),1)</f>
        <v>#N/A</v>
      </c>
      <c r="R351" s="20" t="e">
        <f ca="1">ROUND(VLOOKUP($O351,age!$A$2:$M$479,3,FALSE),1)</f>
        <v>#N/A</v>
      </c>
      <c r="S351" s="20" t="e">
        <f ca="1">ROUND(VLOOKUP($O351,age!$A$2:$M$479,4,FALSE),1)</f>
        <v>#N/A</v>
      </c>
      <c r="T351" s="20" t="e">
        <f ca="1">ROUND(VLOOKUP($O351,age!$A$2:$M$479,5,FALSE),1)</f>
        <v>#N/A</v>
      </c>
      <c r="U351" s="20" t="e">
        <f ca="1">ROUND(VLOOKUP($O351,age!$A$2:$M$479,6,FALSE),1)</f>
        <v>#N/A</v>
      </c>
      <c r="V351" s="20" t="e">
        <f ca="1">ROUND(VLOOKUP($O351,age!$A$2:$M$479,7,FALSE),1)</f>
        <v>#N/A</v>
      </c>
      <c r="W351" s="20" t="e">
        <f ca="1">ROUND(VLOOKUP($O351,age!$A$2:$M$479,8,FALSE),1)</f>
        <v>#N/A</v>
      </c>
      <c r="X351" s="20" t="e">
        <f ca="1">ROUND(VLOOKUP($O351,age!$A$2:$M$479,9,FALSE),1)</f>
        <v>#N/A</v>
      </c>
      <c r="Y351" s="20" t="e">
        <f ca="1">ROUND(VLOOKUP($O351,age!$A$2:$M$479,10,FALSE),1)</f>
        <v>#N/A</v>
      </c>
      <c r="Z351" s="20" t="e">
        <f ca="1">ROUND(VLOOKUP($O351,age!$A$2:$M$479,11,FALSE),1)</f>
        <v>#N/A</v>
      </c>
      <c r="AA351" s="20" t="e">
        <f ca="1">ROUND(VLOOKUP($O351,age!$A$2:$M$479,12,FALSE),1)</f>
        <v>#N/A</v>
      </c>
      <c r="AB351" s="20" t="e">
        <f ca="1">ROUND(VLOOKUP($O351,age!$A$2:$M$479,13,FALSE),1)</f>
        <v>#N/A</v>
      </c>
      <c r="AC351" s="20" t="e">
        <f>ROUND(VLOOKUP($P351,ht!$A$2:$H$423,2,FALSE),1)</f>
        <v>#N/A</v>
      </c>
      <c r="AD351" s="38" t="e">
        <f>ROUND(VLOOKUP($P351,ht!$A$2:$H$423,3,FALSE),1)</f>
        <v>#N/A</v>
      </c>
      <c r="AE351" s="20" t="e">
        <f>ROUND(VLOOKUP($P351,ht!$A$2:$H$423,4,FALSE),1)</f>
        <v>#N/A</v>
      </c>
      <c r="AF351" s="20" t="e">
        <f>ROUND(VLOOKUP($P351,ht!$A$2:$H$423,5,FALSE),1)</f>
        <v>#N/A</v>
      </c>
      <c r="AG351" s="20" t="e">
        <f>ROUND(VLOOKUP($P351,ht!$A$2:$H$423,6,FALSE),1)</f>
        <v>#N/A</v>
      </c>
      <c r="AH351" s="20" t="e">
        <f>ROUND(VLOOKUP($P351,ht!$A$2:$H$423,7,FALSE),1)</f>
        <v>#N/A</v>
      </c>
      <c r="AI351" s="20" t="e">
        <f>ROUND(VLOOKUP($P351,ht!$A$2:$H$423,8,FALSE),1)</f>
        <v>#N/A</v>
      </c>
    </row>
    <row r="352" spans="1:35" x14ac:dyDescent="0.75">
      <c r="A352" s="4"/>
      <c r="B352" s="5"/>
      <c r="C352" s="6"/>
      <c r="D352" s="16"/>
      <c r="E352" s="6">
        <f t="shared" ca="1" si="45"/>
        <v>123.52054794520548</v>
      </c>
      <c r="F352" s="6">
        <f t="shared" ca="1" si="47"/>
        <v>123</v>
      </c>
      <c r="G352" s="6">
        <f t="shared" ca="1" si="48"/>
        <v>6</v>
      </c>
      <c r="H352" s="6"/>
      <c r="I352" s="6"/>
      <c r="J352" s="35" t="str">
        <f t="shared" si="53"/>
        <v/>
      </c>
      <c r="K352" s="35" t="str">
        <f t="shared" si="49"/>
        <v/>
      </c>
      <c r="L352" s="35" t="str">
        <f t="shared" si="50"/>
        <v/>
      </c>
      <c r="M352" s="36" t="str">
        <f>Profile!$B$14</f>
        <v>700101-1</v>
      </c>
      <c r="N352" s="37">
        <f t="shared" ca="1" si="46"/>
        <v>45085</v>
      </c>
      <c r="O352" s="20" t="str">
        <f t="shared" ca="1" si="51"/>
        <v>1482</v>
      </c>
      <c r="P352" s="20" t="str">
        <f t="shared" si="52"/>
        <v>0</v>
      </c>
      <c r="Q352" s="20" t="e">
        <f ca="1">ROUND(VLOOKUP($O352,age!$A$2:$M$479,2,FALSE),1)</f>
        <v>#N/A</v>
      </c>
      <c r="R352" s="20" t="e">
        <f ca="1">ROUND(VLOOKUP($O352,age!$A$2:$M$479,3,FALSE),1)</f>
        <v>#N/A</v>
      </c>
      <c r="S352" s="20" t="e">
        <f ca="1">ROUND(VLOOKUP($O352,age!$A$2:$M$479,4,FALSE),1)</f>
        <v>#N/A</v>
      </c>
      <c r="T352" s="20" t="e">
        <f ca="1">ROUND(VLOOKUP($O352,age!$A$2:$M$479,5,FALSE),1)</f>
        <v>#N/A</v>
      </c>
      <c r="U352" s="20" t="e">
        <f ca="1">ROUND(VLOOKUP($O352,age!$A$2:$M$479,6,FALSE),1)</f>
        <v>#N/A</v>
      </c>
      <c r="V352" s="20" t="e">
        <f ca="1">ROUND(VLOOKUP($O352,age!$A$2:$M$479,7,FALSE),1)</f>
        <v>#N/A</v>
      </c>
      <c r="W352" s="20" t="e">
        <f ca="1">ROUND(VLOOKUP($O352,age!$A$2:$M$479,8,FALSE),1)</f>
        <v>#N/A</v>
      </c>
      <c r="X352" s="20" t="e">
        <f ca="1">ROUND(VLOOKUP($O352,age!$A$2:$M$479,9,FALSE),1)</f>
        <v>#N/A</v>
      </c>
      <c r="Y352" s="20" t="e">
        <f ca="1">ROUND(VLOOKUP($O352,age!$A$2:$M$479,10,FALSE),1)</f>
        <v>#N/A</v>
      </c>
      <c r="Z352" s="20" t="e">
        <f ca="1">ROUND(VLOOKUP($O352,age!$A$2:$M$479,11,FALSE),1)</f>
        <v>#N/A</v>
      </c>
      <c r="AA352" s="20" t="e">
        <f ca="1">ROUND(VLOOKUP($O352,age!$A$2:$M$479,12,FALSE),1)</f>
        <v>#N/A</v>
      </c>
      <c r="AB352" s="20" t="e">
        <f ca="1">ROUND(VLOOKUP($O352,age!$A$2:$M$479,13,FALSE),1)</f>
        <v>#N/A</v>
      </c>
      <c r="AC352" s="20" t="e">
        <f>ROUND(VLOOKUP($P352,ht!$A$2:$H$423,2,FALSE),1)</f>
        <v>#N/A</v>
      </c>
      <c r="AD352" s="38" t="e">
        <f>ROUND(VLOOKUP($P352,ht!$A$2:$H$423,3,FALSE),1)</f>
        <v>#N/A</v>
      </c>
      <c r="AE352" s="20" t="e">
        <f>ROUND(VLOOKUP($P352,ht!$A$2:$H$423,4,FALSE),1)</f>
        <v>#N/A</v>
      </c>
      <c r="AF352" s="20" t="e">
        <f>ROUND(VLOOKUP($P352,ht!$A$2:$H$423,5,FALSE),1)</f>
        <v>#N/A</v>
      </c>
      <c r="AG352" s="20" t="e">
        <f>ROUND(VLOOKUP($P352,ht!$A$2:$H$423,6,FALSE),1)</f>
        <v>#N/A</v>
      </c>
      <c r="AH352" s="20" t="e">
        <f>ROUND(VLOOKUP($P352,ht!$A$2:$H$423,7,FALSE),1)</f>
        <v>#N/A</v>
      </c>
      <c r="AI352" s="20" t="e">
        <f>ROUND(VLOOKUP($P352,ht!$A$2:$H$423,8,FALSE),1)</f>
        <v>#N/A</v>
      </c>
    </row>
    <row r="353" spans="1:35" x14ac:dyDescent="0.75">
      <c r="A353" s="4"/>
      <c r="B353" s="5"/>
      <c r="C353" s="6"/>
      <c r="D353" s="16"/>
      <c r="E353" s="6">
        <f t="shared" ca="1" si="45"/>
        <v>123.52054794520548</v>
      </c>
      <c r="F353" s="6">
        <f t="shared" ca="1" si="47"/>
        <v>123</v>
      </c>
      <c r="G353" s="6">
        <f t="shared" ca="1" si="48"/>
        <v>6</v>
      </c>
      <c r="H353" s="6"/>
      <c r="I353" s="6"/>
      <c r="J353" s="35" t="str">
        <f t="shared" si="53"/>
        <v/>
      </c>
      <c r="K353" s="35" t="str">
        <f t="shared" si="49"/>
        <v/>
      </c>
      <c r="L353" s="35" t="str">
        <f t="shared" si="50"/>
        <v/>
      </c>
      <c r="M353" s="36" t="str">
        <f>Profile!$B$14</f>
        <v>700101-1</v>
      </c>
      <c r="N353" s="37">
        <f t="shared" ca="1" si="46"/>
        <v>45085</v>
      </c>
      <c r="O353" s="20" t="str">
        <f t="shared" ca="1" si="51"/>
        <v>1482</v>
      </c>
      <c r="P353" s="20" t="str">
        <f t="shared" si="52"/>
        <v>0</v>
      </c>
      <c r="Q353" s="20" t="e">
        <f ca="1">ROUND(VLOOKUP($O353,age!$A$2:$M$479,2,FALSE),1)</f>
        <v>#N/A</v>
      </c>
      <c r="R353" s="20" t="e">
        <f ca="1">ROUND(VLOOKUP($O353,age!$A$2:$M$479,3,FALSE),1)</f>
        <v>#N/A</v>
      </c>
      <c r="S353" s="20" t="e">
        <f ca="1">ROUND(VLOOKUP($O353,age!$A$2:$M$479,4,FALSE),1)</f>
        <v>#N/A</v>
      </c>
      <c r="T353" s="20" t="e">
        <f ca="1">ROUND(VLOOKUP($O353,age!$A$2:$M$479,5,FALSE),1)</f>
        <v>#N/A</v>
      </c>
      <c r="U353" s="20" t="e">
        <f ca="1">ROUND(VLOOKUP($O353,age!$A$2:$M$479,6,FALSE),1)</f>
        <v>#N/A</v>
      </c>
      <c r="V353" s="20" t="e">
        <f ca="1">ROUND(VLOOKUP($O353,age!$A$2:$M$479,7,FALSE),1)</f>
        <v>#N/A</v>
      </c>
      <c r="W353" s="20" t="e">
        <f ca="1">ROUND(VLOOKUP($O353,age!$A$2:$M$479,8,FALSE),1)</f>
        <v>#N/A</v>
      </c>
      <c r="X353" s="20" t="e">
        <f ca="1">ROUND(VLOOKUP($O353,age!$A$2:$M$479,9,FALSE),1)</f>
        <v>#N/A</v>
      </c>
      <c r="Y353" s="20" t="e">
        <f ca="1">ROUND(VLOOKUP($O353,age!$A$2:$M$479,10,FALSE),1)</f>
        <v>#N/A</v>
      </c>
      <c r="Z353" s="20" t="e">
        <f ca="1">ROUND(VLOOKUP($O353,age!$A$2:$M$479,11,FALSE),1)</f>
        <v>#N/A</v>
      </c>
      <c r="AA353" s="20" t="e">
        <f ca="1">ROUND(VLOOKUP($O353,age!$A$2:$M$479,12,FALSE),1)</f>
        <v>#N/A</v>
      </c>
      <c r="AB353" s="20" t="e">
        <f ca="1">ROUND(VLOOKUP($O353,age!$A$2:$M$479,13,FALSE),1)</f>
        <v>#N/A</v>
      </c>
      <c r="AC353" s="20" t="e">
        <f>ROUND(VLOOKUP($P353,ht!$A$2:$H$423,2,FALSE),1)</f>
        <v>#N/A</v>
      </c>
      <c r="AD353" s="38" t="e">
        <f>ROUND(VLOOKUP($P353,ht!$A$2:$H$423,3,FALSE),1)</f>
        <v>#N/A</v>
      </c>
      <c r="AE353" s="20" t="e">
        <f>ROUND(VLOOKUP($P353,ht!$A$2:$H$423,4,FALSE),1)</f>
        <v>#N/A</v>
      </c>
      <c r="AF353" s="20" t="e">
        <f>ROUND(VLOOKUP($P353,ht!$A$2:$H$423,5,FALSE),1)</f>
        <v>#N/A</v>
      </c>
      <c r="AG353" s="20" t="e">
        <f>ROUND(VLOOKUP($P353,ht!$A$2:$H$423,6,FALSE),1)</f>
        <v>#N/A</v>
      </c>
      <c r="AH353" s="20" t="e">
        <f>ROUND(VLOOKUP($P353,ht!$A$2:$H$423,7,FALSE),1)</f>
        <v>#N/A</v>
      </c>
      <c r="AI353" s="20" t="e">
        <f>ROUND(VLOOKUP($P353,ht!$A$2:$H$423,8,FALSE),1)</f>
        <v>#N/A</v>
      </c>
    </row>
    <row r="354" spans="1:35" x14ac:dyDescent="0.75">
      <c r="A354" s="4"/>
      <c r="B354" s="5"/>
      <c r="C354" s="6"/>
      <c r="D354" s="16"/>
      <c r="E354" s="6">
        <f t="shared" ca="1" si="45"/>
        <v>123.52054794520548</v>
      </c>
      <c r="F354" s="6">
        <f t="shared" ca="1" si="47"/>
        <v>123</v>
      </c>
      <c r="G354" s="6">
        <f t="shared" ca="1" si="48"/>
        <v>6</v>
      </c>
      <c r="H354" s="6"/>
      <c r="I354" s="6"/>
      <c r="J354" s="35" t="str">
        <f t="shared" si="53"/>
        <v/>
      </c>
      <c r="K354" s="35" t="str">
        <f t="shared" si="49"/>
        <v/>
      </c>
      <c r="L354" s="35" t="str">
        <f t="shared" si="50"/>
        <v/>
      </c>
      <c r="M354" s="36" t="str">
        <f>Profile!$B$14</f>
        <v>700101-1</v>
      </c>
      <c r="N354" s="37">
        <f t="shared" ca="1" si="46"/>
        <v>45085</v>
      </c>
      <c r="O354" s="20" t="str">
        <f t="shared" ca="1" si="51"/>
        <v>1482</v>
      </c>
      <c r="P354" s="20" t="str">
        <f t="shared" si="52"/>
        <v>0</v>
      </c>
      <c r="Q354" s="20" t="e">
        <f ca="1">ROUND(VLOOKUP($O354,age!$A$2:$M$479,2,FALSE),1)</f>
        <v>#N/A</v>
      </c>
      <c r="R354" s="20" t="e">
        <f ca="1">ROUND(VLOOKUP($O354,age!$A$2:$M$479,3,FALSE),1)</f>
        <v>#N/A</v>
      </c>
      <c r="S354" s="20" t="e">
        <f ca="1">ROUND(VLOOKUP($O354,age!$A$2:$M$479,4,FALSE),1)</f>
        <v>#N/A</v>
      </c>
      <c r="T354" s="20" t="e">
        <f ca="1">ROUND(VLOOKUP($O354,age!$A$2:$M$479,5,FALSE),1)</f>
        <v>#N/A</v>
      </c>
      <c r="U354" s="20" t="e">
        <f ca="1">ROUND(VLOOKUP($O354,age!$A$2:$M$479,6,FALSE),1)</f>
        <v>#N/A</v>
      </c>
      <c r="V354" s="20" t="e">
        <f ca="1">ROUND(VLOOKUP($O354,age!$A$2:$M$479,7,FALSE),1)</f>
        <v>#N/A</v>
      </c>
      <c r="W354" s="20" t="e">
        <f ca="1">ROUND(VLOOKUP($O354,age!$A$2:$M$479,8,FALSE),1)</f>
        <v>#N/A</v>
      </c>
      <c r="X354" s="20" t="e">
        <f ca="1">ROUND(VLOOKUP($O354,age!$A$2:$M$479,9,FALSE),1)</f>
        <v>#N/A</v>
      </c>
      <c r="Y354" s="20" t="e">
        <f ca="1">ROUND(VLOOKUP($O354,age!$A$2:$M$479,10,FALSE),1)</f>
        <v>#N/A</v>
      </c>
      <c r="Z354" s="20" t="e">
        <f ca="1">ROUND(VLOOKUP($O354,age!$A$2:$M$479,11,FALSE),1)</f>
        <v>#N/A</v>
      </c>
      <c r="AA354" s="20" t="e">
        <f ca="1">ROUND(VLOOKUP($O354,age!$A$2:$M$479,12,FALSE),1)</f>
        <v>#N/A</v>
      </c>
      <c r="AB354" s="20" t="e">
        <f ca="1">ROUND(VLOOKUP($O354,age!$A$2:$M$479,13,FALSE),1)</f>
        <v>#N/A</v>
      </c>
      <c r="AC354" s="20" t="e">
        <f>ROUND(VLOOKUP($P354,ht!$A$2:$H$423,2,FALSE),1)</f>
        <v>#N/A</v>
      </c>
      <c r="AD354" s="38" t="e">
        <f>ROUND(VLOOKUP($P354,ht!$A$2:$H$423,3,FALSE),1)</f>
        <v>#N/A</v>
      </c>
      <c r="AE354" s="20" t="e">
        <f>ROUND(VLOOKUP($P354,ht!$A$2:$H$423,4,FALSE),1)</f>
        <v>#N/A</v>
      </c>
      <c r="AF354" s="20" t="e">
        <f>ROUND(VLOOKUP($P354,ht!$A$2:$H$423,5,FALSE),1)</f>
        <v>#N/A</v>
      </c>
      <c r="AG354" s="20" t="e">
        <f>ROUND(VLOOKUP($P354,ht!$A$2:$H$423,6,FALSE),1)</f>
        <v>#N/A</v>
      </c>
      <c r="AH354" s="20" t="e">
        <f>ROUND(VLOOKUP($P354,ht!$A$2:$H$423,7,FALSE),1)</f>
        <v>#N/A</v>
      </c>
      <c r="AI354" s="20" t="e">
        <f>ROUND(VLOOKUP($P354,ht!$A$2:$H$423,8,FALSE),1)</f>
        <v>#N/A</v>
      </c>
    </row>
    <row r="355" spans="1:35" x14ac:dyDescent="0.75">
      <c r="A355" s="4"/>
      <c r="B355" s="5"/>
      <c r="C355" s="6"/>
      <c r="D355" s="16"/>
      <c r="E355" s="6">
        <f t="shared" ca="1" si="45"/>
        <v>123.52054794520548</v>
      </c>
      <c r="F355" s="6">
        <f t="shared" ca="1" si="47"/>
        <v>123</v>
      </c>
      <c r="G355" s="6">
        <f t="shared" ca="1" si="48"/>
        <v>6</v>
      </c>
      <c r="H355" s="6"/>
      <c r="I355" s="6"/>
      <c r="J355" s="35" t="str">
        <f t="shared" si="53"/>
        <v/>
      </c>
      <c r="K355" s="35" t="str">
        <f t="shared" si="49"/>
        <v/>
      </c>
      <c r="L355" s="35" t="str">
        <f t="shared" si="50"/>
        <v/>
      </c>
      <c r="M355" s="36" t="str">
        <f>Profile!$B$14</f>
        <v>700101-1</v>
      </c>
      <c r="N355" s="37">
        <f t="shared" ca="1" si="46"/>
        <v>45085</v>
      </c>
      <c r="O355" s="20" t="str">
        <f t="shared" ca="1" si="51"/>
        <v>1482</v>
      </c>
      <c r="P355" s="20" t="str">
        <f t="shared" si="52"/>
        <v>0</v>
      </c>
      <c r="Q355" s="20" t="e">
        <f ca="1">ROUND(VLOOKUP($O355,age!$A$2:$M$479,2,FALSE),1)</f>
        <v>#N/A</v>
      </c>
      <c r="R355" s="20" t="e">
        <f ca="1">ROUND(VLOOKUP($O355,age!$A$2:$M$479,3,FALSE),1)</f>
        <v>#N/A</v>
      </c>
      <c r="S355" s="20" t="e">
        <f ca="1">ROUND(VLOOKUP($O355,age!$A$2:$M$479,4,FALSE),1)</f>
        <v>#N/A</v>
      </c>
      <c r="T355" s="20" t="e">
        <f ca="1">ROUND(VLOOKUP($O355,age!$A$2:$M$479,5,FALSE),1)</f>
        <v>#N/A</v>
      </c>
      <c r="U355" s="20" t="e">
        <f ca="1">ROUND(VLOOKUP($O355,age!$A$2:$M$479,6,FALSE),1)</f>
        <v>#N/A</v>
      </c>
      <c r="V355" s="20" t="e">
        <f ca="1">ROUND(VLOOKUP($O355,age!$A$2:$M$479,7,FALSE),1)</f>
        <v>#N/A</v>
      </c>
      <c r="W355" s="20" t="e">
        <f ca="1">ROUND(VLOOKUP($O355,age!$A$2:$M$479,8,FALSE),1)</f>
        <v>#N/A</v>
      </c>
      <c r="X355" s="20" t="e">
        <f ca="1">ROUND(VLOOKUP($O355,age!$A$2:$M$479,9,FALSE),1)</f>
        <v>#N/A</v>
      </c>
      <c r="Y355" s="20" t="e">
        <f ca="1">ROUND(VLOOKUP($O355,age!$A$2:$M$479,10,FALSE),1)</f>
        <v>#N/A</v>
      </c>
      <c r="Z355" s="20" t="e">
        <f ca="1">ROUND(VLOOKUP($O355,age!$A$2:$M$479,11,FALSE),1)</f>
        <v>#N/A</v>
      </c>
      <c r="AA355" s="20" t="e">
        <f ca="1">ROUND(VLOOKUP($O355,age!$A$2:$M$479,12,FALSE),1)</f>
        <v>#N/A</v>
      </c>
      <c r="AB355" s="20" t="e">
        <f ca="1">ROUND(VLOOKUP($O355,age!$A$2:$M$479,13,FALSE),1)</f>
        <v>#N/A</v>
      </c>
      <c r="AC355" s="20" t="e">
        <f>ROUND(VLOOKUP($P355,ht!$A$2:$H$423,2,FALSE),1)</f>
        <v>#N/A</v>
      </c>
      <c r="AD355" s="38" t="e">
        <f>ROUND(VLOOKUP($P355,ht!$A$2:$H$423,3,FALSE),1)</f>
        <v>#N/A</v>
      </c>
      <c r="AE355" s="20" t="e">
        <f>ROUND(VLOOKUP($P355,ht!$A$2:$H$423,4,FALSE),1)</f>
        <v>#N/A</v>
      </c>
      <c r="AF355" s="20" t="e">
        <f>ROUND(VLOOKUP($P355,ht!$A$2:$H$423,5,FALSE),1)</f>
        <v>#N/A</v>
      </c>
      <c r="AG355" s="20" t="e">
        <f>ROUND(VLOOKUP($P355,ht!$A$2:$H$423,6,FALSE),1)</f>
        <v>#N/A</v>
      </c>
      <c r="AH355" s="20" t="e">
        <f>ROUND(VLOOKUP($P355,ht!$A$2:$H$423,7,FALSE),1)</f>
        <v>#N/A</v>
      </c>
      <c r="AI355" s="20" t="e">
        <f>ROUND(VLOOKUP($P355,ht!$A$2:$H$423,8,FALSE),1)</f>
        <v>#N/A</v>
      </c>
    </row>
    <row r="356" spans="1:35" x14ac:dyDescent="0.75">
      <c r="A356" s="4"/>
      <c r="B356" s="5"/>
      <c r="C356" s="6"/>
      <c r="D356" s="16"/>
      <c r="E356" s="6">
        <f t="shared" ca="1" si="45"/>
        <v>123.52054794520548</v>
      </c>
      <c r="F356" s="6">
        <f t="shared" ca="1" si="47"/>
        <v>123</v>
      </c>
      <c r="G356" s="6">
        <f t="shared" ca="1" si="48"/>
        <v>6</v>
      </c>
      <c r="H356" s="6"/>
      <c r="I356" s="6"/>
      <c r="J356" s="35" t="str">
        <f t="shared" si="53"/>
        <v/>
      </c>
      <c r="K356" s="35" t="str">
        <f t="shared" si="49"/>
        <v/>
      </c>
      <c r="L356" s="35" t="str">
        <f t="shared" si="50"/>
        <v/>
      </c>
      <c r="M356" s="36" t="str">
        <f>Profile!$B$14</f>
        <v>700101-1</v>
      </c>
      <c r="N356" s="37">
        <f t="shared" ca="1" si="46"/>
        <v>45085</v>
      </c>
      <c r="O356" s="20" t="str">
        <f t="shared" ca="1" si="51"/>
        <v>1482</v>
      </c>
      <c r="P356" s="20" t="str">
        <f t="shared" si="52"/>
        <v>0</v>
      </c>
      <c r="Q356" s="20" t="e">
        <f ca="1">ROUND(VLOOKUP($O356,age!$A$2:$M$479,2,FALSE),1)</f>
        <v>#N/A</v>
      </c>
      <c r="R356" s="20" t="e">
        <f ca="1">ROUND(VLOOKUP($O356,age!$A$2:$M$479,3,FALSE),1)</f>
        <v>#N/A</v>
      </c>
      <c r="S356" s="20" t="e">
        <f ca="1">ROUND(VLOOKUP($O356,age!$A$2:$M$479,4,FALSE),1)</f>
        <v>#N/A</v>
      </c>
      <c r="T356" s="20" t="e">
        <f ca="1">ROUND(VLOOKUP($O356,age!$A$2:$M$479,5,FALSE),1)</f>
        <v>#N/A</v>
      </c>
      <c r="U356" s="20" t="e">
        <f ca="1">ROUND(VLOOKUP($O356,age!$A$2:$M$479,6,FALSE),1)</f>
        <v>#N/A</v>
      </c>
      <c r="V356" s="20" t="e">
        <f ca="1">ROUND(VLOOKUP($O356,age!$A$2:$M$479,7,FALSE),1)</f>
        <v>#N/A</v>
      </c>
      <c r="W356" s="20" t="e">
        <f ca="1">ROUND(VLOOKUP($O356,age!$A$2:$M$479,8,FALSE),1)</f>
        <v>#N/A</v>
      </c>
      <c r="X356" s="20" t="e">
        <f ca="1">ROUND(VLOOKUP($O356,age!$A$2:$M$479,9,FALSE),1)</f>
        <v>#N/A</v>
      </c>
      <c r="Y356" s="20" t="e">
        <f ca="1">ROUND(VLOOKUP($O356,age!$A$2:$M$479,10,FALSE),1)</f>
        <v>#N/A</v>
      </c>
      <c r="Z356" s="20" t="e">
        <f ca="1">ROUND(VLOOKUP($O356,age!$A$2:$M$479,11,FALSE),1)</f>
        <v>#N/A</v>
      </c>
      <c r="AA356" s="20" t="e">
        <f ca="1">ROUND(VLOOKUP($O356,age!$A$2:$M$479,12,FALSE),1)</f>
        <v>#N/A</v>
      </c>
      <c r="AB356" s="20" t="e">
        <f ca="1">ROUND(VLOOKUP($O356,age!$A$2:$M$479,13,FALSE),1)</f>
        <v>#N/A</v>
      </c>
      <c r="AC356" s="20" t="e">
        <f>ROUND(VLOOKUP($P356,ht!$A$2:$H$423,2,FALSE),1)</f>
        <v>#N/A</v>
      </c>
      <c r="AD356" s="38" t="e">
        <f>ROUND(VLOOKUP($P356,ht!$A$2:$H$423,3,FALSE),1)</f>
        <v>#N/A</v>
      </c>
      <c r="AE356" s="20" t="e">
        <f>ROUND(VLOOKUP($P356,ht!$A$2:$H$423,4,FALSE),1)</f>
        <v>#N/A</v>
      </c>
      <c r="AF356" s="20" t="e">
        <f>ROUND(VLOOKUP($P356,ht!$A$2:$H$423,5,FALSE),1)</f>
        <v>#N/A</v>
      </c>
      <c r="AG356" s="20" t="e">
        <f>ROUND(VLOOKUP($P356,ht!$A$2:$H$423,6,FALSE),1)</f>
        <v>#N/A</v>
      </c>
      <c r="AH356" s="20" t="e">
        <f>ROUND(VLOOKUP($P356,ht!$A$2:$H$423,7,FALSE),1)</f>
        <v>#N/A</v>
      </c>
      <c r="AI356" s="20" t="e">
        <f>ROUND(VLOOKUP($P356,ht!$A$2:$H$423,8,FALSE),1)</f>
        <v>#N/A</v>
      </c>
    </row>
    <row r="357" spans="1:35" x14ac:dyDescent="0.75">
      <c r="A357" s="4"/>
      <c r="B357" s="5"/>
      <c r="C357" s="6"/>
      <c r="D357" s="16"/>
      <c r="E357" s="6">
        <f t="shared" ca="1" si="45"/>
        <v>123.52054794520548</v>
      </c>
      <c r="F357" s="6">
        <f t="shared" ca="1" si="47"/>
        <v>123</v>
      </c>
      <c r="G357" s="6">
        <f t="shared" ca="1" si="48"/>
        <v>6</v>
      </c>
      <c r="H357" s="6"/>
      <c r="I357" s="6"/>
      <c r="J357" s="35" t="str">
        <f t="shared" si="53"/>
        <v/>
      </c>
      <c r="K357" s="35" t="str">
        <f t="shared" si="49"/>
        <v/>
      </c>
      <c r="L357" s="35" t="str">
        <f t="shared" si="50"/>
        <v/>
      </c>
      <c r="M357" s="36" t="str">
        <f>Profile!$B$14</f>
        <v>700101-1</v>
      </c>
      <c r="N357" s="37">
        <f t="shared" ca="1" si="46"/>
        <v>45085</v>
      </c>
      <c r="O357" s="20" t="str">
        <f t="shared" ca="1" si="51"/>
        <v>1482</v>
      </c>
      <c r="P357" s="20" t="str">
        <f t="shared" si="52"/>
        <v>0</v>
      </c>
      <c r="Q357" s="20" t="e">
        <f ca="1">ROUND(VLOOKUP($O357,age!$A$2:$M$479,2,FALSE),1)</f>
        <v>#N/A</v>
      </c>
      <c r="R357" s="20" t="e">
        <f ca="1">ROUND(VLOOKUP($O357,age!$A$2:$M$479,3,FALSE),1)</f>
        <v>#N/A</v>
      </c>
      <c r="S357" s="20" t="e">
        <f ca="1">ROUND(VLOOKUP($O357,age!$A$2:$M$479,4,FALSE),1)</f>
        <v>#N/A</v>
      </c>
      <c r="T357" s="20" t="e">
        <f ca="1">ROUND(VLOOKUP($O357,age!$A$2:$M$479,5,FALSE),1)</f>
        <v>#N/A</v>
      </c>
      <c r="U357" s="20" t="e">
        <f ca="1">ROUND(VLOOKUP($O357,age!$A$2:$M$479,6,FALSE),1)</f>
        <v>#N/A</v>
      </c>
      <c r="V357" s="20" t="e">
        <f ca="1">ROUND(VLOOKUP($O357,age!$A$2:$M$479,7,FALSE),1)</f>
        <v>#N/A</v>
      </c>
      <c r="W357" s="20" t="e">
        <f ca="1">ROUND(VLOOKUP($O357,age!$A$2:$M$479,8,FALSE),1)</f>
        <v>#N/A</v>
      </c>
      <c r="X357" s="20" t="e">
        <f ca="1">ROUND(VLOOKUP($O357,age!$A$2:$M$479,9,FALSE),1)</f>
        <v>#N/A</v>
      </c>
      <c r="Y357" s="20" t="e">
        <f ca="1">ROUND(VLOOKUP($O357,age!$A$2:$M$479,10,FALSE),1)</f>
        <v>#N/A</v>
      </c>
      <c r="Z357" s="20" t="e">
        <f ca="1">ROUND(VLOOKUP($O357,age!$A$2:$M$479,11,FALSE),1)</f>
        <v>#N/A</v>
      </c>
      <c r="AA357" s="20" t="e">
        <f ca="1">ROUND(VLOOKUP($O357,age!$A$2:$M$479,12,FALSE),1)</f>
        <v>#N/A</v>
      </c>
      <c r="AB357" s="20" t="e">
        <f ca="1">ROUND(VLOOKUP($O357,age!$A$2:$M$479,13,FALSE),1)</f>
        <v>#N/A</v>
      </c>
      <c r="AC357" s="20" t="e">
        <f>ROUND(VLOOKUP($P357,ht!$A$2:$H$423,2,FALSE),1)</f>
        <v>#N/A</v>
      </c>
      <c r="AD357" s="38" t="e">
        <f>ROUND(VLOOKUP($P357,ht!$A$2:$H$423,3,FALSE),1)</f>
        <v>#N/A</v>
      </c>
      <c r="AE357" s="20" t="e">
        <f>ROUND(VLOOKUP($P357,ht!$A$2:$H$423,4,FALSE),1)</f>
        <v>#N/A</v>
      </c>
      <c r="AF357" s="20" t="e">
        <f>ROUND(VLOOKUP($P357,ht!$A$2:$H$423,5,FALSE),1)</f>
        <v>#N/A</v>
      </c>
      <c r="AG357" s="20" t="e">
        <f>ROUND(VLOOKUP($P357,ht!$A$2:$H$423,6,FALSE),1)</f>
        <v>#N/A</v>
      </c>
      <c r="AH357" s="20" t="e">
        <f>ROUND(VLOOKUP($P357,ht!$A$2:$H$423,7,FALSE),1)</f>
        <v>#N/A</v>
      </c>
      <c r="AI357" s="20" t="e">
        <f>ROUND(VLOOKUP($P357,ht!$A$2:$H$423,8,FALSE),1)</f>
        <v>#N/A</v>
      </c>
    </row>
    <row r="358" spans="1:35" x14ac:dyDescent="0.75">
      <c r="A358" s="4"/>
      <c r="B358" s="5"/>
      <c r="C358" s="6"/>
      <c r="D358" s="16"/>
      <c r="E358" s="6">
        <f t="shared" ca="1" si="45"/>
        <v>123.52054794520548</v>
      </c>
      <c r="F358" s="6">
        <f t="shared" ca="1" si="47"/>
        <v>123</v>
      </c>
      <c r="G358" s="6">
        <f t="shared" ca="1" si="48"/>
        <v>6</v>
      </c>
      <c r="H358" s="6"/>
      <c r="I358" s="6"/>
      <c r="J358" s="35" t="str">
        <f t="shared" si="53"/>
        <v/>
      </c>
      <c r="K358" s="35" t="str">
        <f t="shared" si="49"/>
        <v/>
      </c>
      <c r="L358" s="35" t="str">
        <f t="shared" si="50"/>
        <v/>
      </c>
      <c r="M358" s="36" t="str">
        <f>Profile!$B$14</f>
        <v>700101-1</v>
      </c>
      <c r="N358" s="37">
        <f t="shared" ca="1" si="46"/>
        <v>45085</v>
      </c>
      <c r="O358" s="20" t="str">
        <f t="shared" ca="1" si="51"/>
        <v>1482</v>
      </c>
      <c r="P358" s="20" t="str">
        <f t="shared" si="52"/>
        <v>0</v>
      </c>
      <c r="Q358" s="20" t="e">
        <f ca="1">ROUND(VLOOKUP($O358,age!$A$2:$M$479,2,FALSE),1)</f>
        <v>#N/A</v>
      </c>
      <c r="R358" s="20" t="e">
        <f ca="1">ROUND(VLOOKUP($O358,age!$A$2:$M$479,3,FALSE),1)</f>
        <v>#N/A</v>
      </c>
      <c r="S358" s="20" t="e">
        <f ca="1">ROUND(VLOOKUP($O358,age!$A$2:$M$479,4,FALSE),1)</f>
        <v>#N/A</v>
      </c>
      <c r="T358" s="20" t="e">
        <f ca="1">ROUND(VLOOKUP($O358,age!$A$2:$M$479,5,FALSE),1)</f>
        <v>#N/A</v>
      </c>
      <c r="U358" s="20" t="e">
        <f ca="1">ROUND(VLOOKUP($O358,age!$A$2:$M$479,6,FALSE),1)</f>
        <v>#N/A</v>
      </c>
      <c r="V358" s="20" t="e">
        <f ca="1">ROUND(VLOOKUP($O358,age!$A$2:$M$479,7,FALSE),1)</f>
        <v>#N/A</v>
      </c>
      <c r="W358" s="20" t="e">
        <f ca="1">ROUND(VLOOKUP($O358,age!$A$2:$M$479,8,FALSE),1)</f>
        <v>#N/A</v>
      </c>
      <c r="X358" s="20" t="e">
        <f ca="1">ROUND(VLOOKUP($O358,age!$A$2:$M$479,9,FALSE),1)</f>
        <v>#N/A</v>
      </c>
      <c r="Y358" s="20" t="e">
        <f ca="1">ROUND(VLOOKUP($O358,age!$A$2:$M$479,10,FALSE),1)</f>
        <v>#N/A</v>
      </c>
      <c r="Z358" s="20" t="e">
        <f ca="1">ROUND(VLOOKUP($O358,age!$A$2:$M$479,11,FALSE),1)</f>
        <v>#N/A</v>
      </c>
      <c r="AA358" s="20" t="e">
        <f ca="1">ROUND(VLOOKUP($O358,age!$A$2:$M$479,12,FALSE),1)</f>
        <v>#N/A</v>
      </c>
      <c r="AB358" s="20" t="e">
        <f ca="1">ROUND(VLOOKUP($O358,age!$A$2:$M$479,13,FALSE),1)</f>
        <v>#N/A</v>
      </c>
      <c r="AC358" s="20" t="e">
        <f>ROUND(VLOOKUP($P358,ht!$A$2:$H$423,2,FALSE),1)</f>
        <v>#N/A</v>
      </c>
      <c r="AD358" s="38" t="e">
        <f>ROUND(VLOOKUP($P358,ht!$A$2:$H$423,3,FALSE),1)</f>
        <v>#N/A</v>
      </c>
      <c r="AE358" s="20" t="e">
        <f>ROUND(VLOOKUP($P358,ht!$A$2:$H$423,4,FALSE),1)</f>
        <v>#N/A</v>
      </c>
      <c r="AF358" s="20" t="e">
        <f>ROUND(VLOOKUP($P358,ht!$A$2:$H$423,5,FALSE),1)</f>
        <v>#N/A</v>
      </c>
      <c r="AG358" s="20" t="e">
        <f>ROUND(VLOOKUP($P358,ht!$A$2:$H$423,6,FALSE),1)</f>
        <v>#N/A</v>
      </c>
      <c r="AH358" s="20" t="e">
        <f>ROUND(VLOOKUP($P358,ht!$A$2:$H$423,7,FALSE),1)</f>
        <v>#N/A</v>
      </c>
      <c r="AI358" s="20" t="e">
        <f>ROUND(VLOOKUP($P358,ht!$A$2:$H$423,8,FALSE),1)</f>
        <v>#N/A</v>
      </c>
    </row>
    <row r="359" spans="1:35" x14ac:dyDescent="0.75">
      <c r="A359" s="4"/>
      <c r="B359" s="5"/>
      <c r="C359" s="6"/>
      <c r="D359" s="16"/>
      <c r="E359" s="6">
        <f t="shared" ca="1" si="45"/>
        <v>123.52054794520548</v>
      </c>
      <c r="F359" s="6">
        <f t="shared" ca="1" si="47"/>
        <v>123</v>
      </c>
      <c r="G359" s="6">
        <f t="shared" ca="1" si="48"/>
        <v>6</v>
      </c>
      <c r="H359" s="6"/>
      <c r="I359" s="6"/>
      <c r="J359" s="35" t="str">
        <f t="shared" si="53"/>
        <v/>
      </c>
      <c r="K359" s="35" t="str">
        <f t="shared" si="49"/>
        <v/>
      </c>
      <c r="L359" s="35" t="str">
        <f t="shared" si="50"/>
        <v/>
      </c>
      <c r="M359" s="36" t="str">
        <f>Profile!$B$14</f>
        <v>700101-1</v>
      </c>
      <c r="N359" s="37">
        <f t="shared" ca="1" si="46"/>
        <v>45085</v>
      </c>
      <c r="O359" s="20" t="str">
        <f t="shared" ca="1" si="51"/>
        <v>1482</v>
      </c>
      <c r="P359" s="20" t="str">
        <f t="shared" si="52"/>
        <v>0</v>
      </c>
      <c r="Q359" s="20" t="e">
        <f ca="1">ROUND(VLOOKUP($O359,age!$A$2:$M$479,2,FALSE),1)</f>
        <v>#N/A</v>
      </c>
      <c r="R359" s="20" t="e">
        <f ca="1">ROUND(VLOOKUP($O359,age!$A$2:$M$479,3,FALSE),1)</f>
        <v>#N/A</v>
      </c>
      <c r="S359" s="20" t="e">
        <f ca="1">ROUND(VLOOKUP($O359,age!$A$2:$M$479,4,FALSE),1)</f>
        <v>#N/A</v>
      </c>
      <c r="T359" s="20" t="e">
        <f ca="1">ROUND(VLOOKUP($O359,age!$A$2:$M$479,5,FALSE),1)</f>
        <v>#N/A</v>
      </c>
      <c r="U359" s="20" t="e">
        <f ca="1">ROUND(VLOOKUP($O359,age!$A$2:$M$479,6,FALSE),1)</f>
        <v>#N/A</v>
      </c>
      <c r="V359" s="20" t="e">
        <f ca="1">ROUND(VLOOKUP($O359,age!$A$2:$M$479,7,FALSE),1)</f>
        <v>#N/A</v>
      </c>
      <c r="W359" s="20" t="e">
        <f ca="1">ROUND(VLOOKUP($O359,age!$A$2:$M$479,8,FALSE),1)</f>
        <v>#N/A</v>
      </c>
      <c r="X359" s="20" t="e">
        <f ca="1">ROUND(VLOOKUP($O359,age!$A$2:$M$479,9,FALSE),1)</f>
        <v>#N/A</v>
      </c>
      <c r="Y359" s="20" t="e">
        <f ca="1">ROUND(VLOOKUP($O359,age!$A$2:$M$479,10,FALSE),1)</f>
        <v>#N/A</v>
      </c>
      <c r="Z359" s="20" t="e">
        <f ca="1">ROUND(VLOOKUP($O359,age!$A$2:$M$479,11,FALSE),1)</f>
        <v>#N/A</v>
      </c>
      <c r="AA359" s="20" t="e">
        <f ca="1">ROUND(VLOOKUP($O359,age!$A$2:$M$479,12,FALSE),1)</f>
        <v>#N/A</v>
      </c>
      <c r="AB359" s="20" t="e">
        <f ca="1">ROUND(VLOOKUP($O359,age!$A$2:$M$479,13,FALSE),1)</f>
        <v>#N/A</v>
      </c>
      <c r="AC359" s="20" t="e">
        <f>ROUND(VLOOKUP($P359,ht!$A$2:$H$423,2,FALSE),1)</f>
        <v>#N/A</v>
      </c>
      <c r="AD359" s="38" t="e">
        <f>ROUND(VLOOKUP($P359,ht!$A$2:$H$423,3,FALSE),1)</f>
        <v>#N/A</v>
      </c>
      <c r="AE359" s="20" t="e">
        <f>ROUND(VLOOKUP($P359,ht!$A$2:$H$423,4,FALSE),1)</f>
        <v>#N/A</v>
      </c>
      <c r="AF359" s="20" t="e">
        <f>ROUND(VLOOKUP($P359,ht!$A$2:$H$423,5,FALSE),1)</f>
        <v>#N/A</v>
      </c>
      <c r="AG359" s="20" t="e">
        <f>ROUND(VLOOKUP($P359,ht!$A$2:$H$423,6,FALSE),1)</f>
        <v>#N/A</v>
      </c>
      <c r="AH359" s="20" t="e">
        <f>ROUND(VLOOKUP($P359,ht!$A$2:$H$423,7,FALSE),1)</f>
        <v>#N/A</v>
      </c>
      <c r="AI359" s="20" t="e">
        <f>ROUND(VLOOKUP($P359,ht!$A$2:$H$423,8,FALSE),1)</f>
        <v>#N/A</v>
      </c>
    </row>
    <row r="360" spans="1:35" x14ac:dyDescent="0.75">
      <c r="A360" s="4"/>
      <c r="B360" s="5"/>
      <c r="C360" s="6"/>
      <c r="D360" s="16"/>
      <c r="E360" s="6">
        <f t="shared" ca="1" si="45"/>
        <v>123.52054794520548</v>
      </c>
      <c r="F360" s="6">
        <f t="shared" ca="1" si="47"/>
        <v>123</v>
      </c>
      <c r="G360" s="6">
        <f t="shared" ca="1" si="48"/>
        <v>6</v>
      </c>
      <c r="H360" s="6"/>
      <c r="I360" s="6"/>
      <c r="J360" s="35" t="str">
        <f t="shared" si="53"/>
        <v/>
      </c>
      <c r="K360" s="35" t="str">
        <f t="shared" si="49"/>
        <v/>
      </c>
      <c r="L360" s="35" t="str">
        <f t="shared" si="50"/>
        <v/>
      </c>
      <c r="M360" s="36" t="str">
        <f>Profile!$B$14</f>
        <v>700101-1</v>
      </c>
      <c r="N360" s="37">
        <f t="shared" ca="1" si="46"/>
        <v>45085</v>
      </c>
      <c r="O360" s="20" t="str">
        <f t="shared" ca="1" si="51"/>
        <v>1482</v>
      </c>
      <c r="P360" s="20" t="str">
        <f t="shared" si="52"/>
        <v>0</v>
      </c>
      <c r="Q360" s="20" t="e">
        <f ca="1">ROUND(VLOOKUP($O360,age!$A$2:$M$479,2,FALSE),1)</f>
        <v>#N/A</v>
      </c>
      <c r="R360" s="20" t="e">
        <f ca="1">ROUND(VLOOKUP($O360,age!$A$2:$M$479,3,FALSE),1)</f>
        <v>#N/A</v>
      </c>
      <c r="S360" s="20" t="e">
        <f ca="1">ROUND(VLOOKUP($O360,age!$A$2:$M$479,4,FALSE),1)</f>
        <v>#N/A</v>
      </c>
      <c r="T360" s="20" t="e">
        <f ca="1">ROUND(VLOOKUP($O360,age!$A$2:$M$479,5,FALSE),1)</f>
        <v>#N/A</v>
      </c>
      <c r="U360" s="20" t="e">
        <f ca="1">ROUND(VLOOKUP($O360,age!$A$2:$M$479,6,FALSE),1)</f>
        <v>#N/A</v>
      </c>
      <c r="V360" s="20" t="e">
        <f ca="1">ROUND(VLOOKUP($O360,age!$A$2:$M$479,7,FALSE),1)</f>
        <v>#N/A</v>
      </c>
      <c r="W360" s="20" t="e">
        <f ca="1">ROUND(VLOOKUP($O360,age!$A$2:$M$479,8,FALSE),1)</f>
        <v>#N/A</v>
      </c>
      <c r="X360" s="20" t="e">
        <f ca="1">ROUND(VLOOKUP($O360,age!$A$2:$M$479,9,FALSE),1)</f>
        <v>#N/A</v>
      </c>
      <c r="Y360" s="20" t="e">
        <f ca="1">ROUND(VLOOKUP($O360,age!$A$2:$M$479,10,FALSE),1)</f>
        <v>#N/A</v>
      </c>
      <c r="Z360" s="20" t="e">
        <f ca="1">ROUND(VLOOKUP($O360,age!$A$2:$M$479,11,FALSE),1)</f>
        <v>#N/A</v>
      </c>
      <c r="AA360" s="20" t="e">
        <f ca="1">ROUND(VLOOKUP($O360,age!$A$2:$M$479,12,FALSE),1)</f>
        <v>#N/A</v>
      </c>
      <c r="AB360" s="20" t="e">
        <f ca="1">ROUND(VLOOKUP($O360,age!$A$2:$M$479,13,FALSE),1)</f>
        <v>#N/A</v>
      </c>
      <c r="AC360" s="20" t="e">
        <f>ROUND(VLOOKUP($P360,ht!$A$2:$H$423,2,FALSE),1)</f>
        <v>#N/A</v>
      </c>
      <c r="AD360" s="38" t="e">
        <f>ROUND(VLOOKUP($P360,ht!$A$2:$H$423,3,FALSE),1)</f>
        <v>#N/A</v>
      </c>
      <c r="AE360" s="20" t="e">
        <f>ROUND(VLOOKUP($P360,ht!$A$2:$H$423,4,FALSE),1)</f>
        <v>#N/A</v>
      </c>
      <c r="AF360" s="20" t="e">
        <f>ROUND(VLOOKUP($P360,ht!$A$2:$H$423,5,FALSE),1)</f>
        <v>#N/A</v>
      </c>
      <c r="AG360" s="20" t="e">
        <f>ROUND(VLOOKUP($P360,ht!$A$2:$H$423,6,FALSE),1)</f>
        <v>#N/A</v>
      </c>
      <c r="AH360" s="20" t="e">
        <f>ROUND(VLOOKUP($P360,ht!$A$2:$H$423,7,FALSE),1)</f>
        <v>#N/A</v>
      </c>
      <c r="AI360" s="20" t="e">
        <f>ROUND(VLOOKUP($P360,ht!$A$2:$H$423,8,FALSE),1)</f>
        <v>#N/A</v>
      </c>
    </row>
    <row r="361" spans="1:35" x14ac:dyDescent="0.75">
      <c r="A361" s="4"/>
      <c r="B361" s="5"/>
      <c r="C361" s="6"/>
      <c r="D361" s="16"/>
      <c r="E361" s="6">
        <f t="shared" ca="1" si="45"/>
        <v>123.52054794520548</v>
      </c>
      <c r="F361" s="6">
        <f t="shared" ca="1" si="47"/>
        <v>123</v>
      </c>
      <c r="G361" s="6">
        <f t="shared" ca="1" si="48"/>
        <v>6</v>
      </c>
      <c r="H361" s="6"/>
      <c r="I361" s="6"/>
      <c r="J361" s="35" t="str">
        <f t="shared" si="53"/>
        <v/>
      </c>
      <c r="K361" s="35" t="str">
        <f t="shared" si="49"/>
        <v/>
      </c>
      <c r="L361" s="35" t="str">
        <f t="shared" si="50"/>
        <v/>
      </c>
      <c r="M361" s="36" t="str">
        <f>Profile!$B$14</f>
        <v>700101-1</v>
      </c>
      <c r="N361" s="37">
        <f t="shared" ca="1" si="46"/>
        <v>45085</v>
      </c>
      <c r="O361" s="20" t="str">
        <f t="shared" ca="1" si="51"/>
        <v>1482</v>
      </c>
      <c r="P361" s="20" t="str">
        <f t="shared" si="52"/>
        <v>0</v>
      </c>
      <c r="Q361" s="20" t="e">
        <f ca="1">ROUND(VLOOKUP($O361,age!$A$2:$M$479,2,FALSE),1)</f>
        <v>#N/A</v>
      </c>
      <c r="R361" s="20" t="e">
        <f ca="1">ROUND(VLOOKUP($O361,age!$A$2:$M$479,3,FALSE),1)</f>
        <v>#N/A</v>
      </c>
      <c r="S361" s="20" t="e">
        <f ca="1">ROUND(VLOOKUP($O361,age!$A$2:$M$479,4,FALSE),1)</f>
        <v>#N/A</v>
      </c>
      <c r="T361" s="20" t="e">
        <f ca="1">ROUND(VLOOKUP($O361,age!$A$2:$M$479,5,FALSE),1)</f>
        <v>#N/A</v>
      </c>
      <c r="U361" s="20" t="e">
        <f ca="1">ROUND(VLOOKUP($O361,age!$A$2:$M$479,6,FALSE),1)</f>
        <v>#N/A</v>
      </c>
      <c r="V361" s="20" t="e">
        <f ca="1">ROUND(VLOOKUP($O361,age!$A$2:$M$479,7,FALSE),1)</f>
        <v>#N/A</v>
      </c>
      <c r="W361" s="20" t="e">
        <f ca="1">ROUND(VLOOKUP($O361,age!$A$2:$M$479,8,FALSE),1)</f>
        <v>#N/A</v>
      </c>
      <c r="X361" s="20" t="e">
        <f ca="1">ROUND(VLOOKUP($O361,age!$A$2:$M$479,9,FALSE),1)</f>
        <v>#N/A</v>
      </c>
      <c r="Y361" s="20" t="e">
        <f ca="1">ROUND(VLOOKUP($O361,age!$A$2:$M$479,10,FALSE),1)</f>
        <v>#N/A</v>
      </c>
      <c r="Z361" s="20" t="e">
        <f ca="1">ROUND(VLOOKUP($O361,age!$A$2:$M$479,11,FALSE),1)</f>
        <v>#N/A</v>
      </c>
      <c r="AA361" s="20" t="e">
        <f ca="1">ROUND(VLOOKUP($O361,age!$A$2:$M$479,12,FALSE),1)</f>
        <v>#N/A</v>
      </c>
      <c r="AB361" s="20" t="e">
        <f ca="1">ROUND(VLOOKUP($O361,age!$A$2:$M$479,13,FALSE),1)</f>
        <v>#N/A</v>
      </c>
      <c r="AC361" s="20" t="e">
        <f>ROUND(VLOOKUP($P361,ht!$A$2:$H$423,2,FALSE),1)</f>
        <v>#N/A</v>
      </c>
      <c r="AD361" s="38" t="e">
        <f>ROUND(VLOOKUP($P361,ht!$A$2:$H$423,3,FALSE),1)</f>
        <v>#N/A</v>
      </c>
      <c r="AE361" s="20" t="e">
        <f>ROUND(VLOOKUP($P361,ht!$A$2:$H$423,4,FALSE),1)</f>
        <v>#N/A</v>
      </c>
      <c r="AF361" s="20" t="e">
        <f>ROUND(VLOOKUP($P361,ht!$A$2:$H$423,5,FALSE),1)</f>
        <v>#N/A</v>
      </c>
      <c r="AG361" s="20" t="e">
        <f>ROUND(VLOOKUP($P361,ht!$A$2:$H$423,6,FALSE),1)</f>
        <v>#N/A</v>
      </c>
      <c r="AH361" s="20" t="e">
        <f>ROUND(VLOOKUP($P361,ht!$A$2:$H$423,7,FALSE),1)</f>
        <v>#N/A</v>
      </c>
      <c r="AI361" s="20" t="e">
        <f>ROUND(VLOOKUP($P361,ht!$A$2:$H$423,8,FALSE),1)</f>
        <v>#N/A</v>
      </c>
    </row>
    <row r="362" spans="1:35" x14ac:dyDescent="0.75">
      <c r="A362" s="4"/>
      <c r="B362" s="5"/>
      <c r="C362" s="6"/>
      <c r="D362" s="16"/>
      <c r="E362" s="6">
        <f t="shared" ca="1" si="45"/>
        <v>123.52054794520548</v>
      </c>
      <c r="F362" s="6">
        <f t="shared" ca="1" si="47"/>
        <v>123</v>
      </c>
      <c r="G362" s="6">
        <f t="shared" ca="1" si="48"/>
        <v>6</v>
      </c>
      <c r="H362" s="6"/>
      <c r="I362" s="6"/>
      <c r="J362" s="35" t="str">
        <f t="shared" si="53"/>
        <v/>
      </c>
      <c r="K362" s="35" t="str">
        <f t="shared" si="49"/>
        <v/>
      </c>
      <c r="L362" s="35" t="str">
        <f t="shared" si="50"/>
        <v/>
      </c>
      <c r="M362" s="36" t="str">
        <f>Profile!$B$14</f>
        <v>700101-1</v>
      </c>
      <c r="N362" s="37">
        <f t="shared" ca="1" si="46"/>
        <v>45085</v>
      </c>
      <c r="O362" s="20" t="str">
        <f t="shared" ca="1" si="51"/>
        <v>1482</v>
      </c>
      <c r="P362" s="20" t="str">
        <f t="shared" si="52"/>
        <v>0</v>
      </c>
      <c r="Q362" s="20" t="e">
        <f ca="1">ROUND(VLOOKUP($O362,age!$A$2:$M$479,2,FALSE),1)</f>
        <v>#N/A</v>
      </c>
      <c r="R362" s="20" t="e">
        <f ca="1">ROUND(VLOOKUP($O362,age!$A$2:$M$479,3,FALSE),1)</f>
        <v>#N/A</v>
      </c>
      <c r="S362" s="20" t="e">
        <f ca="1">ROUND(VLOOKUP($O362,age!$A$2:$M$479,4,FALSE),1)</f>
        <v>#N/A</v>
      </c>
      <c r="T362" s="20" t="e">
        <f ca="1">ROUND(VLOOKUP($O362,age!$A$2:$M$479,5,FALSE),1)</f>
        <v>#N/A</v>
      </c>
      <c r="U362" s="20" t="e">
        <f ca="1">ROUND(VLOOKUP($O362,age!$A$2:$M$479,6,FALSE),1)</f>
        <v>#N/A</v>
      </c>
      <c r="V362" s="20" t="e">
        <f ca="1">ROUND(VLOOKUP($O362,age!$A$2:$M$479,7,FALSE),1)</f>
        <v>#N/A</v>
      </c>
      <c r="W362" s="20" t="e">
        <f ca="1">ROUND(VLOOKUP($O362,age!$A$2:$M$479,8,FALSE),1)</f>
        <v>#N/A</v>
      </c>
      <c r="X362" s="20" t="e">
        <f ca="1">ROUND(VLOOKUP($O362,age!$A$2:$M$479,9,FALSE),1)</f>
        <v>#N/A</v>
      </c>
      <c r="Y362" s="20" t="e">
        <f ca="1">ROUND(VLOOKUP($O362,age!$A$2:$M$479,10,FALSE),1)</f>
        <v>#N/A</v>
      </c>
      <c r="Z362" s="20" t="e">
        <f ca="1">ROUND(VLOOKUP($O362,age!$A$2:$M$479,11,FALSE),1)</f>
        <v>#N/A</v>
      </c>
      <c r="AA362" s="20" t="e">
        <f ca="1">ROUND(VLOOKUP($O362,age!$A$2:$M$479,12,FALSE),1)</f>
        <v>#N/A</v>
      </c>
      <c r="AB362" s="20" t="e">
        <f ca="1">ROUND(VLOOKUP($O362,age!$A$2:$M$479,13,FALSE),1)</f>
        <v>#N/A</v>
      </c>
      <c r="AC362" s="20" t="e">
        <f>ROUND(VLOOKUP($P362,ht!$A$2:$H$423,2,FALSE),1)</f>
        <v>#N/A</v>
      </c>
      <c r="AD362" s="38" t="e">
        <f>ROUND(VLOOKUP($P362,ht!$A$2:$H$423,3,FALSE),1)</f>
        <v>#N/A</v>
      </c>
      <c r="AE362" s="20" t="e">
        <f>ROUND(VLOOKUP($P362,ht!$A$2:$H$423,4,FALSE),1)</f>
        <v>#N/A</v>
      </c>
      <c r="AF362" s="20" t="e">
        <f>ROUND(VLOOKUP($P362,ht!$A$2:$H$423,5,FALSE),1)</f>
        <v>#N/A</v>
      </c>
      <c r="AG362" s="20" t="e">
        <f>ROUND(VLOOKUP($P362,ht!$A$2:$H$423,6,FALSE),1)</f>
        <v>#N/A</v>
      </c>
      <c r="AH362" s="20" t="e">
        <f>ROUND(VLOOKUP($P362,ht!$A$2:$H$423,7,FALSE),1)</f>
        <v>#N/A</v>
      </c>
      <c r="AI362" s="20" t="e">
        <f>ROUND(VLOOKUP($P362,ht!$A$2:$H$423,8,FALSE),1)</f>
        <v>#N/A</v>
      </c>
    </row>
    <row r="363" spans="1:35" x14ac:dyDescent="0.75">
      <c r="A363" s="4"/>
      <c r="B363" s="5"/>
      <c r="C363" s="6"/>
      <c r="D363" s="16"/>
      <c r="E363" s="6">
        <f t="shared" ca="1" si="45"/>
        <v>123.52054794520548</v>
      </c>
      <c r="F363" s="6">
        <f t="shared" ca="1" si="47"/>
        <v>123</v>
      </c>
      <c r="G363" s="6">
        <f t="shared" ca="1" si="48"/>
        <v>6</v>
      </c>
      <c r="H363" s="6"/>
      <c r="I363" s="6"/>
      <c r="J363" s="35" t="str">
        <f t="shared" si="53"/>
        <v/>
      </c>
      <c r="K363" s="35" t="str">
        <f t="shared" si="49"/>
        <v/>
      </c>
      <c r="L363" s="35" t="str">
        <f t="shared" si="50"/>
        <v/>
      </c>
      <c r="M363" s="36" t="str">
        <f>Profile!$B$14</f>
        <v>700101-1</v>
      </c>
      <c r="N363" s="37">
        <f t="shared" ca="1" si="46"/>
        <v>45085</v>
      </c>
      <c r="O363" s="20" t="str">
        <f t="shared" ca="1" si="51"/>
        <v>1482</v>
      </c>
      <c r="P363" s="20" t="str">
        <f t="shared" si="52"/>
        <v>0</v>
      </c>
      <c r="Q363" s="20" t="e">
        <f ca="1">ROUND(VLOOKUP($O363,age!$A$2:$M$479,2,FALSE),1)</f>
        <v>#N/A</v>
      </c>
      <c r="R363" s="20" t="e">
        <f ca="1">ROUND(VLOOKUP($O363,age!$A$2:$M$479,3,FALSE),1)</f>
        <v>#N/A</v>
      </c>
      <c r="S363" s="20" t="e">
        <f ca="1">ROUND(VLOOKUP($O363,age!$A$2:$M$479,4,FALSE),1)</f>
        <v>#N/A</v>
      </c>
      <c r="T363" s="20" t="e">
        <f ca="1">ROUND(VLOOKUP($O363,age!$A$2:$M$479,5,FALSE),1)</f>
        <v>#N/A</v>
      </c>
      <c r="U363" s="20" t="e">
        <f ca="1">ROUND(VLOOKUP($O363,age!$A$2:$M$479,6,FALSE),1)</f>
        <v>#N/A</v>
      </c>
      <c r="V363" s="20" t="e">
        <f ca="1">ROUND(VLOOKUP($O363,age!$A$2:$M$479,7,FALSE),1)</f>
        <v>#N/A</v>
      </c>
      <c r="W363" s="20" t="e">
        <f ca="1">ROUND(VLOOKUP($O363,age!$A$2:$M$479,8,FALSE),1)</f>
        <v>#N/A</v>
      </c>
      <c r="X363" s="20" t="e">
        <f ca="1">ROUND(VLOOKUP($O363,age!$A$2:$M$479,9,FALSE),1)</f>
        <v>#N/A</v>
      </c>
      <c r="Y363" s="20" t="e">
        <f ca="1">ROUND(VLOOKUP($O363,age!$A$2:$M$479,10,FALSE),1)</f>
        <v>#N/A</v>
      </c>
      <c r="Z363" s="20" t="e">
        <f ca="1">ROUND(VLOOKUP($O363,age!$A$2:$M$479,11,FALSE),1)</f>
        <v>#N/A</v>
      </c>
      <c r="AA363" s="20" t="e">
        <f ca="1">ROUND(VLOOKUP($O363,age!$A$2:$M$479,12,FALSE),1)</f>
        <v>#N/A</v>
      </c>
      <c r="AB363" s="20" t="e">
        <f ca="1">ROUND(VLOOKUP($O363,age!$A$2:$M$479,13,FALSE),1)</f>
        <v>#N/A</v>
      </c>
      <c r="AC363" s="20" t="e">
        <f>ROUND(VLOOKUP($P363,ht!$A$2:$H$423,2,FALSE),1)</f>
        <v>#N/A</v>
      </c>
      <c r="AD363" s="38" t="e">
        <f>ROUND(VLOOKUP($P363,ht!$A$2:$H$423,3,FALSE),1)</f>
        <v>#N/A</v>
      </c>
      <c r="AE363" s="20" t="e">
        <f>ROUND(VLOOKUP($P363,ht!$A$2:$H$423,4,FALSE),1)</f>
        <v>#N/A</v>
      </c>
      <c r="AF363" s="20" t="e">
        <f>ROUND(VLOOKUP($P363,ht!$A$2:$H$423,5,FALSE),1)</f>
        <v>#N/A</v>
      </c>
      <c r="AG363" s="20" t="e">
        <f>ROUND(VLOOKUP($P363,ht!$A$2:$H$423,6,FALSE),1)</f>
        <v>#N/A</v>
      </c>
      <c r="AH363" s="20" t="e">
        <f>ROUND(VLOOKUP($P363,ht!$A$2:$H$423,7,FALSE),1)</f>
        <v>#N/A</v>
      </c>
      <c r="AI363" s="20" t="e">
        <f>ROUND(VLOOKUP($P363,ht!$A$2:$H$423,8,FALSE),1)</f>
        <v>#N/A</v>
      </c>
    </row>
    <row r="364" spans="1:35" x14ac:dyDescent="0.75">
      <c r="A364" s="4"/>
      <c r="B364" s="5"/>
      <c r="C364" s="6"/>
      <c r="D364" s="16"/>
      <c r="E364" s="6">
        <f t="shared" ca="1" si="45"/>
        <v>123.52054794520548</v>
      </c>
      <c r="F364" s="6">
        <f t="shared" ca="1" si="47"/>
        <v>123</v>
      </c>
      <c r="G364" s="6">
        <f t="shared" ca="1" si="48"/>
        <v>6</v>
      </c>
      <c r="H364" s="6"/>
      <c r="I364" s="6"/>
      <c r="J364" s="35" t="str">
        <f t="shared" si="53"/>
        <v/>
      </c>
      <c r="K364" s="35" t="str">
        <f t="shared" si="49"/>
        <v/>
      </c>
      <c r="L364" s="35" t="str">
        <f t="shared" si="50"/>
        <v/>
      </c>
      <c r="M364" s="36" t="str">
        <f>Profile!$B$14</f>
        <v>700101-1</v>
      </c>
      <c r="N364" s="37">
        <f t="shared" ca="1" si="46"/>
        <v>45085</v>
      </c>
      <c r="O364" s="20" t="str">
        <f t="shared" ca="1" si="51"/>
        <v>1482</v>
      </c>
      <c r="P364" s="20" t="str">
        <f t="shared" si="52"/>
        <v>0</v>
      </c>
      <c r="Q364" s="20" t="e">
        <f ca="1">ROUND(VLOOKUP($O364,age!$A$2:$M$479,2,FALSE),1)</f>
        <v>#N/A</v>
      </c>
      <c r="R364" s="20" t="e">
        <f ca="1">ROUND(VLOOKUP($O364,age!$A$2:$M$479,3,FALSE),1)</f>
        <v>#N/A</v>
      </c>
      <c r="S364" s="20" t="e">
        <f ca="1">ROUND(VLOOKUP($O364,age!$A$2:$M$479,4,FALSE),1)</f>
        <v>#N/A</v>
      </c>
      <c r="T364" s="20" t="e">
        <f ca="1">ROUND(VLOOKUP($O364,age!$A$2:$M$479,5,FALSE),1)</f>
        <v>#N/A</v>
      </c>
      <c r="U364" s="20" t="e">
        <f ca="1">ROUND(VLOOKUP($O364,age!$A$2:$M$479,6,FALSE),1)</f>
        <v>#N/A</v>
      </c>
      <c r="V364" s="20" t="e">
        <f ca="1">ROUND(VLOOKUP($O364,age!$A$2:$M$479,7,FALSE),1)</f>
        <v>#N/A</v>
      </c>
      <c r="W364" s="20" t="e">
        <f ca="1">ROUND(VLOOKUP($O364,age!$A$2:$M$479,8,FALSE),1)</f>
        <v>#N/A</v>
      </c>
      <c r="X364" s="20" t="e">
        <f ca="1">ROUND(VLOOKUP($O364,age!$A$2:$M$479,9,FALSE),1)</f>
        <v>#N/A</v>
      </c>
      <c r="Y364" s="20" t="e">
        <f ca="1">ROUND(VLOOKUP($O364,age!$A$2:$M$479,10,FALSE),1)</f>
        <v>#N/A</v>
      </c>
      <c r="Z364" s="20" t="e">
        <f ca="1">ROUND(VLOOKUP($O364,age!$A$2:$M$479,11,FALSE),1)</f>
        <v>#N/A</v>
      </c>
      <c r="AA364" s="20" t="e">
        <f ca="1">ROUND(VLOOKUP($O364,age!$A$2:$M$479,12,FALSE),1)</f>
        <v>#N/A</v>
      </c>
      <c r="AB364" s="20" t="e">
        <f ca="1">ROUND(VLOOKUP($O364,age!$A$2:$M$479,13,FALSE),1)</f>
        <v>#N/A</v>
      </c>
      <c r="AC364" s="20" t="e">
        <f>ROUND(VLOOKUP($P364,ht!$A$2:$H$423,2,FALSE),1)</f>
        <v>#N/A</v>
      </c>
      <c r="AD364" s="38" t="e">
        <f>ROUND(VLOOKUP($P364,ht!$A$2:$H$423,3,FALSE),1)</f>
        <v>#N/A</v>
      </c>
      <c r="AE364" s="20" t="e">
        <f>ROUND(VLOOKUP($P364,ht!$A$2:$H$423,4,FALSE),1)</f>
        <v>#N/A</v>
      </c>
      <c r="AF364" s="20" t="e">
        <f>ROUND(VLOOKUP($P364,ht!$A$2:$H$423,5,FALSE),1)</f>
        <v>#N/A</v>
      </c>
      <c r="AG364" s="20" t="e">
        <f>ROUND(VLOOKUP($P364,ht!$A$2:$H$423,6,FALSE),1)</f>
        <v>#N/A</v>
      </c>
      <c r="AH364" s="20" t="e">
        <f>ROUND(VLOOKUP($P364,ht!$A$2:$H$423,7,FALSE),1)</f>
        <v>#N/A</v>
      </c>
      <c r="AI364" s="20" t="e">
        <f>ROUND(VLOOKUP($P364,ht!$A$2:$H$423,8,FALSE),1)</f>
        <v>#N/A</v>
      </c>
    </row>
    <row r="365" spans="1:35" x14ac:dyDescent="0.75">
      <c r="A365" s="4"/>
      <c r="B365" s="5"/>
      <c r="C365" s="6"/>
      <c r="D365" s="16"/>
      <c r="E365" s="6">
        <f t="shared" ca="1" si="45"/>
        <v>123.52054794520548</v>
      </c>
      <c r="F365" s="6">
        <f t="shared" ca="1" si="47"/>
        <v>123</v>
      </c>
      <c r="G365" s="6">
        <f t="shared" ca="1" si="48"/>
        <v>6</v>
      </c>
      <c r="H365" s="6"/>
      <c r="I365" s="6"/>
      <c r="J365" s="35" t="str">
        <f t="shared" si="53"/>
        <v/>
      </c>
      <c r="K365" s="35" t="str">
        <f t="shared" si="49"/>
        <v/>
      </c>
      <c r="L365" s="35" t="str">
        <f t="shared" si="50"/>
        <v/>
      </c>
      <c r="M365" s="36" t="str">
        <f>Profile!$B$14</f>
        <v>700101-1</v>
      </c>
      <c r="N365" s="37">
        <f t="shared" ca="1" si="46"/>
        <v>45085</v>
      </c>
      <c r="O365" s="20" t="str">
        <f t="shared" ca="1" si="51"/>
        <v>1482</v>
      </c>
      <c r="P365" s="20" t="str">
        <f t="shared" si="52"/>
        <v>0</v>
      </c>
      <c r="Q365" s="20" t="e">
        <f ca="1">ROUND(VLOOKUP($O365,age!$A$2:$M$479,2,FALSE),1)</f>
        <v>#N/A</v>
      </c>
      <c r="R365" s="20" t="e">
        <f ca="1">ROUND(VLOOKUP($O365,age!$A$2:$M$479,3,FALSE),1)</f>
        <v>#N/A</v>
      </c>
      <c r="S365" s="20" t="e">
        <f ca="1">ROUND(VLOOKUP($O365,age!$A$2:$M$479,4,FALSE),1)</f>
        <v>#N/A</v>
      </c>
      <c r="T365" s="20" t="e">
        <f ca="1">ROUND(VLOOKUP($O365,age!$A$2:$M$479,5,FALSE),1)</f>
        <v>#N/A</v>
      </c>
      <c r="U365" s="20" t="e">
        <f ca="1">ROUND(VLOOKUP($O365,age!$A$2:$M$479,6,FALSE),1)</f>
        <v>#N/A</v>
      </c>
      <c r="V365" s="20" t="e">
        <f ca="1">ROUND(VLOOKUP($O365,age!$A$2:$M$479,7,FALSE),1)</f>
        <v>#N/A</v>
      </c>
      <c r="W365" s="20" t="e">
        <f ca="1">ROUND(VLOOKUP($O365,age!$A$2:$M$479,8,FALSE),1)</f>
        <v>#N/A</v>
      </c>
      <c r="X365" s="20" t="e">
        <f ca="1">ROUND(VLOOKUP($O365,age!$A$2:$M$479,9,FALSE),1)</f>
        <v>#N/A</v>
      </c>
      <c r="Y365" s="20" t="e">
        <f ca="1">ROUND(VLOOKUP($O365,age!$A$2:$M$479,10,FALSE),1)</f>
        <v>#N/A</v>
      </c>
      <c r="Z365" s="20" t="e">
        <f ca="1">ROUND(VLOOKUP($O365,age!$A$2:$M$479,11,FALSE),1)</f>
        <v>#N/A</v>
      </c>
      <c r="AA365" s="20" t="e">
        <f ca="1">ROUND(VLOOKUP($O365,age!$A$2:$M$479,12,FALSE),1)</f>
        <v>#N/A</v>
      </c>
      <c r="AB365" s="20" t="e">
        <f ca="1">ROUND(VLOOKUP($O365,age!$A$2:$M$479,13,FALSE),1)</f>
        <v>#N/A</v>
      </c>
      <c r="AC365" s="20" t="e">
        <f>ROUND(VLOOKUP($P365,ht!$A$2:$H$423,2,FALSE),1)</f>
        <v>#N/A</v>
      </c>
      <c r="AD365" s="38" t="e">
        <f>ROUND(VLOOKUP($P365,ht!$A$2:$H$423,3,FALSE),1)</f>
        <v>#N/A</v>
      </c>
      <c r="AE365" s="20" t="e">
        <f>ROUND(VLOOKUP($P365,ht!$A$2:$H$423,4,FALSE),1)</f>
        <v>#N/A</v>
      </c>
      <c r="AF365" s="20" t="e">
        <f>ROUND(VLOOKUP($P365,ht!$A$2:$H$423,5,FALSE),1)</f>
        <v>#N/A</v>
      </c>
      <c r="AG365" s="20" t="e">
        <f>ROUND(VLOOKUP($P365,ht!$A$2:$H$423,6,FALSE),1)</f>
        <v>#N/A</v>
      </c>
      <c r="AH365" s="20" t="e">
        <f>ROUND(VLOOKUP($P365,ht!$A$2:$H$423,7,FALSE),1)</f>
        <v>#N/A</v>
      </c>
      <c r="AI365" s="20" t="e">
        <f>ROUND(VLOOKUP($P365,ht!$A$2:$H$423,8,FALSE),1)</f>
        <v>#N/A</v>
      </c>
    </row>
    <row r="366" spans="1:35" x14ac:dyDescent="0.75">
      <c r="A366" s="4"/>
      <c r="B366" s="5"/>
      <c r="C366" s="6"/>
      <c r="D366" s="16"/>
      <c r="E366" s="6">
        <f t="shared" ca="1" si="45"/>
        <v>123.52054794520548</v>
      </c>
      <c r="F366" s="6">
        <f t="shared" ca="1" si="47"/>
        <v>123</v>
      </c>
      <c r="G366" s="6">
        <f t="shared" ca="1" si="48"/>
        <v>6</v>
      </c>
      <c r="H366" s="6"/>
      <c r="I366" s="6"/>
      <c r="J366" s="35" t="str">
        <f t="shared" si="53"/>
        <v/>
      </c>
      <c r="K366" s="35" t="str">
        <f t="shared" si="49"/>
        <v/>
      </c>
      <c r="L366" s="35" t="str">
        <f t="shared" si="50"/>
        <v/>
      </c>
      <c r="M366" s="36" t="str">
        <f>Profile!$B$14</f>
        <v>700101-1</v>
      </c>
      <c r="N366" s="37">
        <f t="shared" ca="1" si="46"/>
        <v>45085</v>
      </c>
      <c r="O366" s="20" t="str">
        <f t="shared" ca="1" si="51"/>
        <v>1482</v>
      </c>
      <c r="P366" s="20" t="str">
        <f t="shared" si="52"/>
        <v>0</v>
      </c>
      <c r="Q366" s="20" t="e">
        <f ca="1">ROUND(VLOOKUP($O366,age!$A$2:$M$479,2,FALSE),1)</f>
        <v>#N/A</v>
      </c>
      <c r="R366" s="20" t="e">
        <f ca="1">ROUND(VLOOKUP($O366,age!$A$2:$M$479,3,FALSE),1)</f>
        <v>#N/A</v>
      </c>
      <c r="S366" s="20" t="e">
        <f ca="1">ROUND(VLOOKUP($O366,age!$A$2:$M$479,4,FALSE),1)</f>
        <v>#N/A</v>
      </c>
      <c r="T366" s="20" t="e">
        <f ca="1">ROUND(VLOOKUP($O366,age!$A$2:$M$479,5,FALSE),1)</f>
        <v>#N/A</v>
      </c>
      <c r="U366" s="20" t="e">
        <f ca="1">ROUND(VLOOKUP($O366,age!$A$2:$M$479,6,FALSE),1)</f>
        <v>#N/A</v>
      </c>
      <c r="V366" s="20" t="e">
        <f ca="1">ROUND(VLOOKUP($O366,age!$A$2:$M$479,7,FALSE),1)</f>
        <v>#N/A</v>
      </c>
      <c r="W366" s="20" t="e">
        <f ca="1">ROUND(VLOOKUP($O366,age!$A$2:$M$479,8,FALSE),1)</f>
        <v>#N/A</v>
      </c>
      <c r="X366" s="20" t="e">
        <f ca="1">ROUND(VLOOKUP($O366,age!$A$2:$M$479,9,FALSE),1)</f>
        <v>#N/A</v>
      </c>
      <c r="Y366" s="20" t="e">
        <f ca="1">ROUND(VLOOKUP($O366,age!$A$2:$M$479,10,FALSE),1)</f>
        <v>#N/A</v>
      </c>
      <c r="Z366" s="20" t="e">
        <f ca="1">ROUND(VLOOKUP($O366,age!$A$2:$M$479,11,FALSE),1)</f>
        <v>#N/A</v>
      </c>
      <c r="AA366" s="20" t="e">
        <f ca="1">ROUND(VLOOKUP($O366,age!$A$2:$M$479,12,FALSE),1)</f>
        <v>#N/A</v>
      </c>
      <c r="AB366" s="20" t="e">
        <f ca="1">ROUND(VLOOKUP($O366,age!$A$2:$M$479,13,FALSE),1)</f>
        <v>#N/A</v>
      </c>
      <c r="AC366" s="20" t="e">
        <f>ROUND(VLOOKUP($P366,ht!$A$2:$H$423,2,FALSE),1)</f>
        <v>#N/A</v>
      </c>
      <c r="AD366" s="38" t="e">
        <f>ROUND(VLOOKUP($P366,ht!$A$2:$H$423,3,FALSE),1)</f>
        <v>#N/A</v>
      </c>
      <c r="AE366" s="20" t="e">
        <f>ROUND(VLOOKUP($P366,ht!$A$2:$H$423,4,FALSE),1)</f>
        <v>#N/A</v>
      </c>
      <c r="AF366" s="20" t="e">
        <f>ROUND(VLOOKUP($P366,ht!$A$2:$H$423,5,FALSE),1)</f>
        <v>#N/A</v>
      </c>
      <c r="AG366" s="20" t="e">
        <f>ROUND(VLOOKUP($P366,ht!$A$2:$H$423,6,FALSE),1)</f>
        <v>#N/A</v>
      </c>
      <c r="AH366" s="20" t="e">
        <f>ROUND(VLOOKUP($P366,ht!$A$2:$H$423,7,FALSE),1)</f>
        <v>#N/A</v>
      </c>
      <c r="AI366" s="20" t="e">
        <f>ROUND(VLOOKUP($P366,ht!$A$2:$H$423,8,FALSE),1)</f>
        <v>#N/A</v>
      </c>
    </row>
    <row r="367" spans="1:35" x14ac:dyDescent="0.75">
      <c r="A367" s="4"/>
      <c r="B367" s="5"/>
      <c r="C367" s="6"/>
      <c r="D367" s="16"/>
      <c r="E367" s="6">
        <f t="shared" ca="1" si="45"/>
        <v>123.52054794520548</v>
      </c>
      <c r="F367" s="6">
        <f t="shared" ca="1" si="47"/>
        <v>123</v>
      </c>
      <c r="G367" s="6">
        <f t="shared" ca="1" si="48"/>
        <v>6</v>
      </c>
      <c r="H367" s="6"/>
      <c r="I367" s="6"/>
      <c r="J367" s="35" t="str">
        <f t="shared" si="53"/>
        <v/>
      </c>
      <c r="K367" s="35" t="str">
        <f t="shared" si="49"/>
        <v/>
      </c>
      <c r="L367" s="35" t="str">
        <f t="shared" si="50"/>
        <v/>
      </c>
      <c r="M367" s="36" t="str">
        <f>Profile!$B$14</f>
        <v>700101-1</v>
      </c>
      <c r="N367" s="37">
        <f t="shared" ca="1" si="46"/>
        <v>45085</v>
      </c>
      <c r="O367" s="20" t="str">
        <f t="shared" ca="1" si="51"/>
        <v>1482</v>
      </c>
      <c r="P367" s="20" t="str">
        <f t="shared" si="52"/>
        <v>0</v>
      </c>
      <c r="Q367" s="20" t="e">
        <f ca="1">ROUND(VLOOKUP($O367,age!$A$2:$M$479,2,FALSE),1)</f>
        <v>#N/A</v>
      </c>
      <c r="R367" s="20" t="e">
        <f ca="1">ROUND(VLOOKUP($O367,age!$A$2:$M$479,3,FALSE),1)</f>
        <v>#N/A</v>
      </c>
      <c r="S367" s="20" t="e">
        <f ca="1">ROUND(VLOOKUP($O367,age!$A$2:$M$479,4,FALSE),1)</f>
        <v>#N/A</v>
      </c>
      <c r="T367" s="20" t="e">
        <f ca="1">ROUND(VLOOKUP($O367,age!$A$2:$M$479,5,FALSE),1)</f>
        <v>#N/A</v>
      </c>
      <c r="U367" s="20" t="e">
        <f ca="1">ROUND(VLOOKUP($O367,age!$A$2:$M$479,6,FALSE),1)</f>
        <v>#N/A</v>
      </c>
      <c r="V367" s="20" t="e">
        <f ca="1">ROUND(VLOOKUP($O367,age!$A$2:$M$479,7,FALSE),1)</f>
        <v>#N/A</v>
      </c>
      <c r="W367" s="20" t="e">
        <f ca="1">ROUND(VLOOKUP($O367,age!$A$2:$M$479,8,FALSE),1)</f>
        <v>#N/A</v>
      </c>
      <c r="X367" s="20" t="e">
        <f ca="1">ROUND(VLOOKUP($O367,age!$A$2:$M$479,9,FALSE),1)</f>
        <v>#N/A</v>
      </c>
      <c r="Y367" s="20" t="e">
        <f ca="1">ROUND(VLOOKUP($O367,age!$A$2:$M$479,10,FALSE),1)</f>
        <v>#N/A</v>
      </c>
      <c r="Z367" s="20" t="e">
        <f ca="1">ROUND(VLOOKUP($O367,age!$A$2:$M$479,11,FALSE),1)</f>
        <v>#N/A</v>
      </c>
      <c r="AA367" s="20" t="e">
        <f ca="1">ROUND(VLOOKUP($O367,age!$A$2:$M$479,12,FALSE),1)</f>
        <v>#N/A</v>
      </c>
      <c r="AB367" s="20" t="e">
        <f ca="1">ROUND(VLOOKUP($O367,age!$A$2:$M$479,13,FALSE),1)</f>
        <v>#N/A</v>
      </c>
      <c r="AC367" s="20" t="e">
        <f>ROUND(VLOOKUP($P367,ht!$A$2:$H$423,2,FALSE),1)</f>
        <v>#N/A</v>
      </c>
      <c r="AD367" s="38" t="e">
        <f>ROUND(VLOOKUP($P367,ht!$A$2:$H$423,3,FALSE),1)</f>
        <v>#N/A</v>
      </c>
      <c r="AE367" s="20" t="e">
        <f>ROUND(VLOOKUP($P367,ht!$A$2:$H$423,4,FALSE),1)</f>
        <v>#N/A</v>
      </c>
      <c r="AF367" s="20" t="e">
        <f>ROUND(VLOOKUP($P367,ht!$A$2:$H$423,5,FALSE),1)</f>
        <v>#N/A</v>
      </c>
      <c r="AG367" s="20" t="e">
        <f>ROUND(VLOOKUP($P367,ht!$A$2:$H$423,6,FALSE),1)</f>
        <v>#N/A</v>
      </c>
      <c r="AH367" s="20" t="e">
        <f>ROUND(VLOOKUP($P367,ht!$A$2:$H$423,7,FALSE),1)</f>
        <v>#N/A</v>
      </c>
      <c r="AI367" s="20" t="e">
        <f>ROUND(VLOOKUP($P367,ht!$A$2:$H$423,8,FALSE),1)</f>
        <v>#N/A</v>
      </c>
    </row>
    <row r="368" spans="1:35" x14ac:dyDescent="0.75">
      <c r="A368" s="4"/>
      <c r="B368" s="5"/>
      <c r="C368" s="6"/>
      <c r="D368" s="16"/>
      <c r="E368" s="6">
        <f t="shared" ca="1" si="45"/>
        <v>123.52054794520548</v>
      </c>
      <c r="F368" s="6">
        <f t="shared" ca="1" si="47"/>
        <v>123</v>
      </c>
      <c r="G368" s="6">
        <f t="shared" ca="1" si="48"/>
        <v>6</v>
      </c>
      <c r="H368" s="6"/>
      <c r="I368" s="6"/>
      <c r="J368" s="35" t="str">
        <f t="shared" si="53"/>
        <v/>
      </c>
      <c r="K368" s="35" t="str">
        <f t="shared" si="49"/>
        <v/>
      </c>
      <c r="L368" s="35" t="str">
        <f t="shared" si="50"/>
        <v/>
      </c>
      <c r="M368" s="36" t="str">
        <f>Profile!$B$14</f>
        <v>700101-1</v>
      </c>
      <c r="N368" s="37">
        <f t="shared" ca="1" si="46"/>
        <v>45085</v>
      </c>
      <c r="O368" s="20" t="str">
        <f t="shared" ca="1" si="51"/>
        <v>1482</v>
      </c>
      <c r="P368" s="20" t="str">
        <f t="shared" si="52"/>
        <v>0</v>
      </c>
      <c r="Q368" s="20" t="e">
        <f ca="1">ROUND(VLOOKUP($O368,age!$A$2:$M$479,2,FALSE),1)</f>
        <v>#N/A</v>
      </c>
      <c r="R368" s="20" t="e">
        <f ca="1">ROUND(VLOOKUP($O368,age!$A$2:$M$479,3,FALSE),1)</f>
        <v>#N/A</v>
      </c>
      <c r="S368" s="20" t="e">
        <f ca="1">ROUND(VLOOKUP($O368,age!$A$2:$M$479,4,FALSE),1)</f>
        <v>#N/A</v>
      </c>
      <c r="T368" s="20" t="e">
        <f ca="1">ROUND(VLOOKUP($O368,age!$A$2:$M$479,5,FALSE),1)</f>
        <v>#N/A</v>
      </c>
      <c r="U368" s="20" t="e">
        <f ca="1">ROUND(VLOOKUP($O368,age!$A$2:$M$479,6,FALSE),1)</f>
        <v>#N/A</v>
      </c>
      <c r="V368" s="20" t="e">
        <f ca="1">ROUND(VLOOKUP($O368,age!$A$2:$M$479,7,FALSE),1)</f>
        <v>#N/A</v>
      </c>
      <c r="W368" s="20" t="e">
        <f ca="1">ROUND(VLOOKUP($O368,age!$A$2:$M$479,8,FALSE),1)</f>
        <v>#N/A</v>
      </c>
      <c r="X368" s="20" t="e">
        <f ca="1">ROUND(VLOOKUP($O368,age!$A$2:$M$479,9,FALSE),1)</f>
        <v>#N/A</v>
      </c>
      <c r="Y368" s="20" t="e">
        <f ca="1">ROUND(VLOOKUP($O368,age!$A$2:$M$479,10,FALSE),1)</f>
        <v>#N/A</v>
      </c>
      <c r="Z368" s="20" t="e">
        <f ca="1">ROUND(VLOOKUP($O368,age!$A$2:$M$479,11,FALSE),1)</f>
        <v>#N/A</v>
      </c>
      <c r="AA368" s="20" t="e">
        <f ca="1">ROUND(VLOOKUP($O368,age!$A$2:$M$479,12,FALSE),1)</f>
        <v>#N/A</v>
      </c>
      <c r="AB368" s="20" t="e">
        <f ca="1">ROUND(VLOOKUP($O368,age!$A$2:$M$479,13,FALSE),1)</f>
        <v>#N/A</v>
      </c>
      <c r="AC368" s="20" t="e">
        <f>ROUND(VLOOKUP($P368,ht!$A$2:$H$423,2,FALSE),1)</f>
        <v>#N/A</v>
      </c>
      <c r="AD368" s="38" t="e">
        <f>ROUND(VLOOKUP($P368,ht!$A$2:$H$423,3,FALSE),1)</f>
        <v>#N/A</v>
      </c>
      <c r="AE368" s="20" t="e">
        <f>ROUND(VLOOKUP($P368,ht!$A$2:$H$423,4,FALSE),1)</f>
        <v>#N/A</v>
      </c>
      <c r="AF368" s="20" t="e">
        <f>ROUND(VLOOKUP($P368,ht!$A$2:$H$423,5,FALSE),1)</f>
        <v>#N/A</v>
      </c>
      <c r="AG368" s="20" t="e">
        <f>ROUND(VLOOKUP($P368,ht!$A$2:$H$423,6,FALSE),1)</f>
        <v>#N/A</v>
      </c>
      <c r="AH368" s="20" t="e">
        <f>ROUND(VLOOKUP($P368,ht!$A$2:$H$423,7,FALSE),1)</f>
        <v>#N/A</v>
      </c>
      <c r="AI368" s="20" t="e">
        <f>ROUND(VLOOKUP($P368,ht!$A$2:$H$423,8,FALSE),1)</f>
        <v>#N/A</v>
      </c>
    </row>
    <row r="369" spans="1:35" x14ac:dyDescent="0.75">
      <c r="A369" s="4"/>
      <c r="B369" s="5"/>
      <c r="C369" s="6"/>
      <c r="D369" s="16"/>
      <c r="E369" s="6">
        <f t="shared" ca="1" si="45"/>
        <v>123.52054794520548</v>
      </c>
      <c r="F369" s="6">
        <f t="shared" ca="1" si="47"/>
        <v>123</v>
      </c>
      <c r="G369" s="6">
        <f t="shared" ca="1" si="48"/>
        <v>6</v>
      </c>
      <c r="H369" s="6"/>
      <c r="I369" s="6"/>
      <c r="J369" s="35" t="str">
        <f t="shared" si="53"/>
        <v/>
      </c>
      <c r="K369" s="35" t="str">
        <f t="shared" si="49"/>
        <v/>
      </c>
      <c r="L369" s="35" t="str">
        <f t="shared" si="50"/>
        <v/>
      </c>
      <c r="M369" s="36" t="str">
        <f>Profile!$B$14</f>
        <v>700101-1</v>
      </c>
      <c r="N369" s="37">
        <f t="shared" ca="1" si="46"/>
        <v>45085</v>
      </c>
      <c r="O369" s="20" t="str">
        <f t="shared" ca="1" si="51"/>
        <v>1482</v>
      </c>
      <c r="P369" s="20" t="str">
        <f t="shared" si="52"/>
        <v>0</v>
      </c>
      <c r="Q369" s="20" t="e">
        <f ca="1">ROUND(VLOOKUP($O369,age!$A$2:$M$479,2,FALSE),1)</f>
        <v>#N/A</v>
      </c>
      <c r="R369" s="20" t="e">
        <f ca="1">ROUND(VLOOKUP($O369,age!$A$2:$M$479,3,FALSE),1)</f>
        <v>#N/A</v>
      </c>
      <c r="S369" s="20" t="e">
        <f ca="1">ROUND(VLOOKUP($O369,age!$A$2:$M$479,4,FALSE),1)</f>
        <v>#N/A</v>
      </c>
      <c r="T369" s="20" t="e">
        <f ca="1">ROUND(VLOOKUP($O369,age!$A$2:$M$479,5,FALSE),1)</f>
        <v>#N/A</v>
      </c>
      <c r="U369" s="20" t="e">
        <f ca="1">ROUND(VLOOKUP($O369,age!$A$2:$M$479,6,FALSE),1)</f>
        <v>#N/A</v>
      </c>
      <c r="V369" s="20" t="e">
        <f ca="1">ROUND(VLOOKUP($O369,age!$A$2:$M$479,7,FALSE),1)</f>
        <v>#N/A</v>
      </c>
      <c r="W369" s="20" t="e">
        <f ca="1">ROUND(VLOOKUP($O369,age!$A$2:$M$479,8,FALSE),1)</f>
        <v>#N/A</v>
      </c>
      <c r="X369" s="20" t="e">
        <f ca="1">ROUND(VLOOKUP($O369,age!$A$2:$M$479,9,FALSE),1)</f>
        <v>#N/A</v>
      </c>
      <c r="Y369" s="20" t="e">
        <f ca="1">ROUND(VLOOKUP($O369,age!$A$2:$M$479,10,FALSE),1)</f>
        <v>#N/A</v>
      </c>
      <c r="Z369" s="20" t="e">
        <f ca="1">ROUND(VLOOKUP($O369,age!$A$2:$M$479,11,FALSE),1)</f>
        <v>#N/A</v>
      </c>
      <c r="AA369" s="20" t="e">
        <f ca="1">ROUND(VLOOKUP($O369,age!$A$2:$M$479,12,FALSE),1)</f>
        <v>#N/A</v>
      </c>
      <c r="AB369" s="20" t="e">
        <f ca="1">ROUND(VLOOKUP($O369,age!$A$2:$M$479,13,FALSE),1)</f>
        <v>#N/A</v>
      </c>
      <c r="AC369" s="20" t="e">
        <f>ROUND(VLOOKUP($P369,ht!$A$2:$H$423,2,FALSE),1)</f>
        <v>#N/A</v>
      </c>
      <c r="AD369" s="38" t="e">
        <f>ROUND(VLOOKUP($P369,ht!$A$2:$H$423,3,FALSE),1)</f>
        <v>#N/A</v>
      </c>
      <c r="AE369" s="20" t="e">
        <f>ROUND(VLOOKUP($P369,ht!$A$2:$H$423,4,FALSE),1)</f>
        <v>#N/A</v>
      </c>
      <c r="AF369" s="20" t="e">
        <f>ROUND(VLOOKUP($P369,ht!$A$2:$H$423,5,FALSE),1)</f>
        <v>#N/A</v>
      </c>
      <c r="AG369" s="20" t="e">
        <f>ROUND(VLOOKUP($P369,ht!$A$2:$H$423,6,FALSE),1)</f>
        <v>#N/A</v>
      </c>
      <c r="AH369" s="20" t="e">
        <f>ROUND(VLOOKUP($P369,ht!$A$2:$H$423,7,FALSE),1)</f>
        <v>#N/A</v>
      </c>
      <c r="AI369" s="20" t="e">
        <f>ROUND(VLOOKUP($P369,ht!$A$2:$H$423,8,FALSE),1)</f>
        <v>#N/A</v>
      </c>
    </row>
    <row r="370" spans="1:35" x14ac:dyDescent="0.75">
      <c r="A370" s="4"/>
      <c r="B370" s="5"/>
      <c r="C370" s="6"/>
      <c r="D370" s="16"/>
      <c r="E370" s="6">
        <f t="shared" ca="1" si="45"/>
        <v>123.52054794520548</v>
      </c>
      <c r="F370" s="6">
        <f t="shared" ca="1" si="47"/>
        <v>123</v>
      </c>
      <c r="G370" s="6">
        <f t="shared" ca="1" si="48"/>
        <v>6</v>
      </c>
      <c r="H370" s="6"/>
      <c r="I370" s="6"/>
      <c r="J370" s="35" t="str">
        <f t="shared" si="53"/>
        <v/>
      </c>
      <c r="K370" s="35" t="str">
        <f t="shared" si="49"/>
        <v/>
      </c>
      <c r="L370" s="35" t="str">
        <f t="shared" si="50"/>
        <v/>
      </c>
      <c r="M370" s="36" t="str">
        <f>Profile!$B$14</f>
        <v>700101-1</v>
      </c>
      <c r="N370" s="37">
        <f t="shared" ca="1" si="46"/>
        <v>45085</v>
      </c>
      <c r="O370" s="20" t="str">
        <f t="shared" ca="1" si="51"/>
        <v>1482</v>
      </c>
      <c r="P370" s="20" t="str">
        <f t="shared" si="52"/>
        <v>0</v>
      </c>
      <c r="Q370" s="20" t="e">
        <f ca="1">ROUND(VLOOKUP($O370,age!$A$2:$M$479,2,FALSE),1)</f>
        <v>#N/A</v>
      </c>
      <c r="R370" s="20" t="e">
        <f ca="1">ROUND(VLOOKUP($O370,age!$A$2:$M$479,3,FALSE),1)</f>
        <v>#N/A</v>
      </c>
      <c r="S370" s="20" t="e">
        <f ca="1">ROUND(VLOOKUP($O370,age!$A$2:$M$479,4,FALSE),1)</f>
        <v>#N/A</v>
      </c>
      <c r="T370" s="20" t="e">
        <f ca="1">ROUND(VLOOKUP($O370,age!$A$2:$M$479,5,FALSE),1)</f>
        <v>#N/A</v>
      </c>
      <c r="U370" s="20" t="e">
        <f ca="1">ROUND(VLOOKUP($O370,age!$A$2:$M$479,6,FALSE),1)</f>
        <v>#N/A</v>
      </c>
      <c r="V370" s="20" t="e">
        <f ca="1">ROUND(VLOOKUP($O370,age!$A$2:$M$479,7,FALSE),1)</f>
        <v>#N/A</v>
      </c>
      <c r="W370" s="20" t="e">
        <f ca="1">ROUND(VLOOKUP($O370,age!$A$2:$M$479,8,FALSE),1)</f>
        <v>#N/A</v>
      </c>
      <c r="X370" s="20" t="e">
        <f ca="1">ROUND(VLOOKUP($O370,age!$A$2:$M$479,9,FALSE),1)</f>
        <v>#N/A</v>
      </c>
      <c r="Y370" s="20" t="e">
        <f ca="1">ROUND(VLOOKUP($O370,age!$A$2:$M$479,10,FALSE),1)</f>
        <v>#N/A</v>
      </c>
      <c r="Z370" s="20" t="e">
        <f ca="1">ROUND(VLOOKUP($O370,age!$A$2:$M$479,11,FALSE),1)</f>
        <v>#N/A</v>
      </c>
      <c r="AA370" s="20" t="e">
        <f ca="1">ROUND(VLOOKUP($O370,age!$A$2:$M$479,12,FALSE),1)</f>
        <v>#N/A</v>
      </c>
      <c r="AB370" s="20" t="e">
        <f ca="1">ROUND(VLOOKUP($O370,age!$A$2:$M$479,13,FALSE),1)</f>
        <v>#N/A</v>
      </c>
      <c r="AC370" s="20" t="e">
        <f>ROUND(VLOOKUP($P370,ht!$A$2:$H$423,2,FALSE),1)</f>
        <v>#N/A</v>
      </c>
      <c r="AD370" s="38" t="e">
        <f>ROUND(VLOOKUP($P370,ht!$A$2:$H$423,3,FALSE),1)</f>
        <v>#N/A</v>
      </c>
      <c r="AE370" s="20" t="e">
        <f>ROUND(VLOOKUP($P370,ht!$A$2:$H$423,4,FALSE),1)</f>
        <v>#N/A</v>
      </c>
      <c r="AF370" s="20" t="e">
        <f>ROUND(VLOOKUP($P370,ht!$A$2:$H$423,5,FALSE),1)</f>
        <v>#N/A</v>
      </c>
      <c r="AG370" s="20" t="e">
        <f>ROUND(VLOOKUP($P370,ht!$A$2:$H$423,6,FALSE),1)</f>
        <v>#N/A</v>
      </c>
      <c r="AH370" s="20" t="e">
        <f>ROUND(VLOOKUP($P370,ht!$A$2:$H$423,7,FALSE),1)</f>
        <v>#N/A</v>
      </c>
      <c r="AI370" s="20" t="e">
        <f>ROUND(VLOOKUP($P370,ht!$A$2:$H$423,8,FALSE),1)</f>
        <v>#N/A</v>
      </c>
    </row>
    <row r="371" spans="1:35" x14ac:dyDescent="0.75">
      <c r="A371" s="4"/>
      <c r="B371" s="5"/>
      <c r="C371" s="6"/>
      <c r="D371" s="16"/>
      <c r="E371" s="6">
        <f t="shared" ca="1" si="45"/>
        <v>123.52054794520548</v>
      </c>
      <c r="F371" s="6">
        <f t="shared" ca="1" si="47"/>
        <v>123</v>
      </c>
      <c r="G371" s="6">
        <f t="shared" ca="1" si="48"/>
        <v>6</v>
      </c>
      <c r="H371" s="6"/>
      <c r="I371" s="6"/>
      <c r="J371" s="35" t="str">
        <f t="shared" si="53"/>
        <v/>
      </c>
      <c r="K371" s="35" t="str">
        <f t="shared" si="49"/>
        <v/>
      </c>
      <c r="L371" s="35" t="str">
        <f t="shared" si="50"/>
        <v/>
      </c>
      <c r="M371" s="36" t="str">
        <f>Profile!$B$14</f>
        <v>700101-1</v>
      </c>
      <c r="N371" s="37">
        <f t="shared" ca="1" si="46"/>
        <v>45085</v>
      </c>
      <c r="O371" s="20" t="str">
        <f t="shared" ca="1" si="51"/>
        <v>1482</v>
      </c>
      <c r="P371" s="20" t="str">
        <f t="shared" si="52"/>
        <v>0</v>
      </c>
      <c r="Q371" s="20" t="e">
        <f ca="1">ROUND(VLOOKUP($O371,age!$A$2:$M$479,2,FALSE),1)</f>
        <v>#N/A</v>
      </c>
      <c r="R371" s="20" t="e">
        <f ca="1">ROUND(VLOOKUP($O371,age!$A$2:$M$479,3,FALSE),1)</f>
        <v>#N/A</v>
      </c>
      <c r="S371" s="20" t="e">
        <f ca="1">ROUND(VLOOKUP($O371,age!$A$2:$M$479,4,FALSE),1)</f>
        <v>#N/A</v>
      </c>
      <c r="T371" s="20" t="e">
        <f ca="1">ROUND(VLOOKUP($O371,age!$A$2:$M$479,5,FALSE),1)</f>
        <v>#N/A</v>
      </c>
      <c r="U371" s="20" t="e">
        <f ca="1">ROUND(VLOOKUP($O371,age!$A$2:$M$479,6,FALSE),1)</f>
        <v>#N/A</v>
      </c>
      <c r="V371" s="20" t="e">
        <f ca="1">ROUND(VLOOKUP($O371,age!$A$2:$M$479,7,FALSE),1)</f>
        <v>#N/A</v>
      </c>
      <c r="W371" s="20" t="e">
        <f ca="1">ROUND(VLOOKUP($O371,age!$A$2:$M$479,8,FALSE),1)</f>
        <v>#N/A</v>
      </c>
      <c r="X371" s="20" t="e">
        <f ca="1">ROUND(VLOOKUP($O371,age!$A$2:$M$479,9,FALSE),1)</f>
        <v>#N/A</v>
      </c>
      <c r="Y371" s="20" t="e">
        <f ca="1">ROUND(VLOOKUP($O371,age!$A$2:$M$479,10,FALSE),1)</f>
        <v>#N/A</v>
      </c>
      <c r="Z371" s="20" t="e">
        <f ca="1">ROUND(VLOOKUP($O371,age!$A$2:$M$479,11,FALSE),1)</f>
        <v>#N/A</v>
      </c>
      <c r="AA371" s="20" t="e">
        <f ca="1">ROUND(VLOOKUP($O371,age!$A$2:$M$479,12,FALSE),1)</f>
        <v>#N/A</v>
      </c>
      <c r="AB371" s="20" t="e">
        <f ca="1">ROUND(VLOOKUP($O371,age!$A$2:$M$479,13,FALSE),1)</f>
        <v>#N/A</v>
      </c>
      <c r="AC371" s="20" t="e">
        <f>ROUND(VLOOKUP($P371,ht!$A$2:$H$423,2,FALSE),1)</f>
        <v>#N/A</v>
      </c>
      <c r="AD371" s="38" t="e">
        <f>ROUND(VLOOKUP($P371,ht!$A$2:$H$423,3,FALSE),1)</f>
        <v>#N/A</v>
      </c>
      <c r="AE371" s="20" t="e">
        <f>ROUND(VLOOKUP($P371,ht!$A$2:$H$423,4,FALSE),1)</f>
        <v>#N/A</v>
      </c>
      <c r="AF371" s="20" t="e">
        <f>ROUND(VLOOKUP($P371,ht!$A$2:$H$423,5,FALSE),1)</f>
        <v>#N/A</v>
      </c>
      <c r="AG371" s="20" t="e">
        <f>ROUND(VLOOKUP($P371,ht!$A$2:$H$423,6,FALSE),1)</f>
        <v>#N/A</v>
      </c>
      <c r="AH371" s="20" t="e">
        <f>ROUND(VLOOKUP($P371,ht!$A$2:$H$423,7,FALSE),1)</f>
        <v>#N/A</v>
      </c>
      <c r="AI371" s="20" t="e">
        <f>ROUND(VLOOKUP($P371,ht!$A$2:$H$423,8,FALSE),1)</f>
        <v>#N/A</v>
      </c>
    </row>
    <row r="372" spans="1:35" x14ac:dyDescent="0.75">
      <c r="A372" s="4"/>
      <c r="B372" s="5"/>
      <c r="C372" s="6"/>
      <c r="D372" s="16"/>
      <c r="E372" s="6">
        <f t="shared" ca="1" si="45"/>
        <v>123.52054794520548</v>
      </c>
      <c r="F372" s="6">
        <f t="shared" ca="1" si="47"/>
        <v>123</v>
      </c>
      <c r="G372" s="6">
        <f t="shared" ca="1" si="48"/>
        <v>6</v>
      </c>
      <c r="H372" s="6"/>
      <c r="I372" s="6"/>
      <c r="J372" s="35" t="str">
        <f t="shared" si="53"/>
        <v/>
      </c>
      <c r="K372" s="35" t="str">
        <f t="shared" si="49"/>
        <v/>
      </c>
      <c r="L372" s="35" t="str">
        <f t="shared" si="50"/>
        <v/>
      </c>
      <c r="M372" s="36" t="str">
        <f>Profile!$B$14</f>
        <v>700101-1</v>
      </c>
      <c r="N372" s="37">
        <f t="shared" ca="1" si="46"/>
        <v>45085</v>
      </c>
      <c r="O372" s="20" t="str">
        <f t="shared" ca="1" si="51"/>
        <v>1482</v>
      </c>
      <c r="P372" s="20" t="str">
        <f t="shared" si="52"/>
        <v>0</v>
      </c>
      <c r="Q372" s="20" t="e">
        <f ca="1">ROUND(VLOOKUP($O372,age!$A$2:$M$479,2,FALSE),1)</f>
        <v>#N/A</v>
      </c>
      <c r="R372" s="20" t="e">
        <f ca="1">ROUND(VLOOKUP($O372,age!$A$2:$M$479,3,FALSE),1)</f>
        <v>#N/A</v>
      </c>
      <c r="S372" s="20" t="e">
        <f ca="1">ROUND(VLOOKUP($O372,age!$A$2:$M$479,4,FALSE),1)</f>
        <v>#N/A</v>
      </c>
      <c r="T372" s="20" t="e">
        <f ca="1">ROUND(VLOOKUP($O372,age!$A$2:$M$479,5,FALSE),1)</f>
        <v>#N/A</v>
      </c>
      <c r="U372" s="20" t="e">
        <f ca="1">ROUND(VLOOKUP($O372,age!$A$2:$M$479,6,FALSE),1)</f>
        <v>#N/A</v>
      </c>
      <c r="V372" s="20" t="e">
        <f ca="1">ROUND(VLOOKUP($O372,age!$A$2:$M$479,7,FALSE),1)</f>
        <v>#N/A</v>
      </c>
      <c r="W372" s="20" t="e">
        <f ca="1">ROUND(VLOOKUP($O372,age!$A$2:$M$479,8,FALSE),1)</f>
        <v>#N/A</v>
      </c>
      <c r="X372" s="20" t="e">
        <f ca="1">ROUND(VLOOKUP($O372,age!$A$2:$M$479,9,FALSE),1)</f>
        <v>#N/A</v>
      </c>
      <c r="Y372" s="20" t="e">
        <f ca="1">ROUND(VLOOKUP($O372,age!$A$2:$M$479,10,FALSE),1)</f>
        <v>#N/A</v>
      </c>
      <c r="Z372" s="20" t="e">
        <f ca="1">ROUND(VLOOKUP($O372,age!$A$2:$M$479,11,FALSE),1)</f>
        <v>#N/A</v>
      </c>
      <c r="AA372" s="20" t="e">
        <f ca="1">ROUND(VLOOKUP($O372,age!$A$2:$M$479,12,FALSE),1)</f>
        <v>#N/A</v>
      </c>
      <c r="AB372" s="20" t="e">
        <f ca="1">ROUND(VLOOKUP($O372,age!$A$2:$M$479,13,FALSE),1)</f>
        <v>#N/A</v>
      </c>
      <c r="AC372" s="20" t="e">
        <f>ROUND(VLOOKUP($P372,ht!$A$2:$H$423,2,FALSE),1)</f>
        <v>#N/A</v>
      </c>
      <c r="AD372" s="38" t="e">
        <f>ROUND(VLOOKUP($P372,ht!$A$2:$H$423,3,FALSE),1)</f>
        <v>#N/A</v>
      </c>
      <c r="AE372" s="20" t="e">
        <f>ROUND(VLOOKUP($P372,ht!$A$2:$H$423,4,FALSE),1)</f>
        <v>#N/A</v>
      </c>
      <c r="AF372" s="20" t="e">
        <f>ROUND(VLOOKUP($P372,ht!$A$2:$H$423,5,FALSE),1)</f>
        <v>#N/A</v>
      </c>
      <c r="AG372" s="20" t="e">
        <f>ROUND(VLOOKUP($P372,ht!$A$2:$H$423,6,FALSE),1)</f>
        <v>#N/A</v>
      </c>
      <c r="AH372" s="20" t="e">
        <f>ROUND(VLOOKUP($P372,ht!$A$2:$H$423,7,FALSE),1)</f>
        <v>#N/A</v>
      </c>
      <c r="AI372" s="20" t="e">
        <f>ROUND(VLOOKUP($P372,ht!$A$2:$H$423,8,FALSE),1)</f>
        <v>#N/A</v>
      </c>
    </row>
    <row r="373" spans="1:35" x14ac:dyDescent="0.75">
      <c r="A373" s="4"/>
      <c r="B373" s="5"/>
      <c r="C373" s="6"/>
      <c r="D373" s="16"/>
      <c r="E373" s="6">
        <f t="shared" ca="1" si="45"/>
        <v>123.52054794520548</v>
      </c>
      <c r="F373" s="6">
        <f t="shared" ca="1" si="47"/>
        <v>123</v>
      </c>
      <c r="G373" s="6">
        <f t="shared" ca="1" si="48"/>
        <v>6</v>
      </c>
      <c r="H373" s="6"/>
      <c r="I373" s="6"/>
      <c r="J373" s="35" t="str">
        <f t="shared" si="53"/>
        <v/>
      </c>
      <c r="K373" s="35" t="str">
        <f t="shared" si="49"/>
        <v/>
      </c>
      <c r="L373" s="35" t="str">
        <f t="shared" si="50"/>
        <v/>
      </c>
      <c r="M373" s="36" t="str">
        <f>Profile!$B$14</f>
        <v>700101-1</v>
      </c>
      <c r="N373" s="37">
        <f t="shared" ca="1" si="46"/>
        <v>45085</v>
      </c>
      <c r="O373" s="20" t="str">
        <f t="shared" ca="1" si="51"/>
        <v>1482</v>
      </c>
      <c r="P373" s="20" t="str">
        <f t="shared" si="52"/>
        <v>0</v>
      </c>
      <c r="Q373" s="20" t="e">
        <f ca="1">ROUND(VLOOKUP($O373,age!$A$2:$M$479,2,FALSE),1)</f>
        <v>#N/A</v>
      </c>
      <c r="R373" s="20" t="e">
        <f ca="1">ROUND(VLOOKUP($O373,age!$A$2:$M$479,3,FALSE),1)</f>
        <v>#N/A</v>
      </c>
      <c r="S373" s="20" t="e">
        <f ca="1">ROUND(VLOOKUP($O373,age!$A$2:$M$479,4,FALSE),1)</f>
        <v>#N/A</v>
      </c>
      <c r="T373" s="20" t="e">
        <f ca="1">ROUND(VLOOKUP($O373,age!$A$2:$M$479,5,FALSE),1)</f>
        <v>#N/A</v>
      </c>
      <c r="U373" s="20" t="e">
        <f ca="1">ROUND(VLOOKUP($O373,age!$A$2:$M$479,6,FALSE),1)</f>
        <v>#N/A</v>
      </c>
      <c r="V373" s="20" t="e">
        <f ca="1">ROUND(VLOOKUP($O373,age!$A$2:$M$479,7,FALSE),1)</f>
        <v>#N/A</v>
      </c>
      <c r="W373" s="20" t="e">
        <f ca="1">ROUND(VLOOKUP($O373,age!$A$2:$M$479,8,FALSE),1)</f>
        <v>#N/A</v>
      </c>
      <c r="X373" s="20" t="e">
        <f ca="1">ROUND(VLOOKUP($O373,age!$A$2:$M$479,9,FALSE),1)</f>
        <v>#N/A</v>
      </c>
      <c r="Y373" s="20" t="e">
        <f ca="1">ROUND(VLOOKUP($O373,age!$A$2:$M$479,10,FALSE),1)</f>
        <v>#N/A</v>
      </c>
      <c r="Z373" s="20" t="e">
        <f ca="1">ROUND(VLOOKUP($O373,age!$A$2:$M$479,11,FALSE),1)</f>
        <v>#N/A</v>
      </c>
      <c r="AA373" s="20" t="e">
        <f ca="1">ROUND(VLOOKUP($O373,age!$A$2:$M$479,12,FALSE),1)</f>
        <v>#N/A</v>
      </c>
      <c r="AB373" s="20" t="e">
        <f ca="1">ROUND(VLOOKUP($O373,age!$A$2:$M$479,13,FALSE),1)</f>
        <v>#N/A</v>
      </c>
      <c r="AC373" s="20" t="e">
        <f>ROUND(VLOOKUP($P373,ht!$A$2:$H$423,2,FALSE),1)</f>
        <v>#N/A</v>
      </c>
      <c r="AD373" s="38" t="e">
        <f>ROUND(VLOOKUP($P373,ht!$A$2:$H$423,3,FALSE),1)</f>
        <v>#N/A</v>
      </c>
      <c r="AE373" s="20" t="e">
        <f>ROUND(VLOOKUP($P373,ht!$A$2:$H$423,4,FALSE),1)</f>
        <v>#N/A</v>
      </c>
      <c r="AF373" s="20" t="e">
        <f>ROUND(VLOOKUP($P373,ht!$A$2:$H$423,5,FALSE),1)</f>
        <v>#N/A</v>
      </c>
      <c r="AG373" s="20" t="e">
        <f>ROUND(VLOOKUP($P373,ht!$A$2:$H$423,6,FALSE),1)</f>
        <v>#N/A</v>
      </c>
      <c r="AH373" s="20" t="e">
        <f>ROUND(VLOOKUP($P373,ht!$A$2:$H$423,7,FALSE),1)</f>
        <v>#N/A</v>
      </c>
      <c r="AI373" s="20" t="e">
        <f>ROUND(VLOOKUP($P373,ht!$A$2:$H$423,8,FALSE),1)</f>
        <v>#N/A</v>
      </c>
    </row>
    <row r="374" spans="1:35" x14ac:dyDescent="0.75">
      <c r="A374" s="4"/>
      <c r="B374" s="5"/>
      <c r="C374" s="6"/>
      <c r="D374" s="16"/>
      <c r="E374" s="6">
        <f t="shared" ca="1" si="45"/>
        <v>123.52054794520548</v>
      </c>
      <c r="F374" s="6">
        <f t="shared" ca="1" si="47"/>
        <v>123</v>
      </c>
      <c r="G374" s="6">
        <f t="shared" ca="1" si="48"/>
        <v>6</v>
      </c>
      <c r="H374" s="6"/>
      <c r="I374" s="6"/>
      <c r="J374" s="35" t="str">
        <f t="shared" si="53"/>
        <v/>
      </c>
      <c r="K374" s="35" t="str">
        <f t="shared" si="49"/>
        <v/>
      </c>
      <c r="L374" s="35" t="str">
        <f t="shared" si="50"/>
        <v/>
      </c>
      <c r="M374" s="36" t="str">
        <f>Profile!$B$14</f>
        <v>700101-1</v>
      </c>
      <c r="N374" s="37">
        <f t="shared" ca="1" si="46"/>
        <v>45085</v>
      </c>
      <c r="O374" s="20" t="str">
        <f t="shared" ca="1" si="51"/>
        <v>1482</v>
      </c>
      <c r="P374" s="20" t="str">
        <f t="shared" si="52"/>
        <v>0</v>
      </c>
      <c r="Q374" s="20" t="e">
        <f ca="1">ROUND(VLOOKUP($O374,age!$A$2:$M$479,2,FALSE),1)</f>
        <v>#N/A</v>
      </c>
      <c r="R374" s="20" t="e">
        <f ca="1">ROUND(VLOOKUP($O374,age!$A$2:$M$479,3,FALSE),1)</f>
        <v>#N/A</v>
      </c>
      <c r="S374" s="20" t="e">
        <f ca="1">ROUND(VLOOKUP($O374,age!$A$2:$M$479,4,FALSE),1)</f>
        <v>#N/A</v>
      </c>
      <c r="T374" s="20" t="e">
        <f ca="1">ROUND(VLOOKUP($O374,age!$A$2:$M$479,5,FALSE),1)</f>
        <v>#N/A</v>
      </c>
      <c r="U374" s="20" t="e">
        <f ca="1">ROUND(VLOOKUP($O374,age!$A$2:$M$479,6,FALSE),1)</f>
        <v>#N/A</v>
      </c>
      <c r="V374" s="20" t="e">
        <f ca="1">ROUND(VLOOKUP($O374,age!$A$2:$M$479,7,FALSE),1)</f>
        <v>#N/A</v>
      </c>
      <c r="W374" s="20" t="e">
        <f ca="1">ROUND(VLOOKUP($O374,age!$A$2:$M$479,8,FALSE),1)</f>
        <v>#N/A</v>
      </c>
      <c r="X374" s="20" t="e">
        <f ca="1">ROUND(VLOOKUP($O374,age!$A$2:$M$479,9,FALSE),1)</f>
        <v>#N/A</v>
      </c>
      <c r="Y374" s="20" t="e">
        <f ca="1">ROUND(VLOOKUP($O374,age!$A$2:$M$479,10,FALSE),1)</f>
        <v>#N/A</v>
      </c>
      <c r="Z374" s="20" t="e">
        <f ca="1">ROUND(VLOOKUP($O374,age!$A$2:$M$479,11,FALSE),1)</f>
        <v>#N/A</v>
      </c>
      <c r="AA374" s="20" t="e">
        <f ca="1">ROUND(VLOOKUP($O374,age!$A$2:$M$479,12,FALSE),1)</f>
        <v>#N/A</v>
      </c>
      <c r="AB374" s="20" t="e">
        <f ca="1">ROUND(VLOOKUP($O374,age!$A$2:$M$479,13,FALSE),1)</f>
        <v>#N/A</v>
      </c>
      <c r="AC374" s="20" t="e">
        <f>ROUND(VLOOKUP($P374,ht!$A$2:$H$423,2,FALSE),1)</f>
        <v>#N/A</v>
      </c>
      <c r="AD374" s="38" t="e">
        <f>ROUND(VLOOKUP($P374,ht!$A$2:$H$423,3,FALSE),1)</f>
        <v>#N/A</v>
      </c>
      <c r="AE374" s="20" t="e">
        <f>ROUND(VLOOKUP($P374,ht!$A$2:$H$423,4,FALSE),1)</f>
        <v>#N/A</v>
      </c>
      <c r="AF374" s="20" t="e">
        <f>ROUND(VLOOKUP($P374,ht!$A$2:$H$423,5,FALSE),1)</f>
        <v>#N/A</v>
      </c>
      <c r="AG374" s="20" t="e">
        <f>ROUND(VLOOKUP($P374,ht!$A$2:$H$423,6,FALSE),1)</f>
        <v>#N/A</v>
      </c>
      <c r="AH374" s="20" t="e">
        <f>ROUND(VLOOKUP($P374,ht!$A$2:$H$423,7,FALSE),1)</f>
        <v>#N/A</v>
      </c>
      <c r="AI374" s="20" t="e">
        <f>ROUND(VLOOKUP($P374,ht!$A$2:$H$423,8,FALSE),1)</f>
        <v>#N/A</v>
      </c>
    </row>
    <row r="375" spans="1:35" x14ac:dyDescent="0.75">
      <c r="A375" s="4"/>
      <c r="B375" s="5"/>
      <c r="C375" s="6"/>
      <c r="D375" s="16"/>
      <c r="E375" s="6">
        <f t="shared" ca="1" si="45"/>
        <v>123.52054794520548</v>
      </c>
      <c r="F375" s="6">
        <f t="shared" ca="1" si="47"/>
        <v>123</v>
      </c>
      <c r="G375" s="6">
        <f t="shared" ca="1" si="48"/>
        <v>6</v>
      </c>
      <c r="H375" s="6"/>
      <c r="I375" s="6"/>
      <c r="J375" s="35" t="str">
        <f t="shared" si="53"/>
        <v/>
      </c>
      <c r="K375" s="35" t="str">
        <f t="shared" si="49"/>
        <v/>
      </c>
      <c r="L375" s="35" t="str">
        <f t="shared" si="50"/>
        <v/>
      </c>
      <c r="M375" s="36" t="str">
        <f>Profile!$B$14</f>
        <v>700101-1</v>
      </c>
      <c r="N375" s="37">
        <f t="shared" ca="1" si="46"/>
        <v>45085</v>
      </c>
      <c r="O375" s="20" t="str">
        <f t="shared" ca="1" si="51"/>
        <v>1482</v>
      </c>
      <c r="P375" s="20" t="str">
        <f t="shared" si="52"/>
        <v>0</v>
      </c>
      <c r="Q375" s="20" t="e">
        <f ca="1">ROUND(VLOOKUP($O375,age!$A$2:$M$479,2,FALSE),1)</f>
        <v>#N/A</v>
      </c>
      <c r="R375" s="20" t="e">
        <f ca="1">ROUND(VLOOKUP($O375,age!$A$2:$M$479,3,FALSE),1)</f>
        <v>#N/A</v>
      </c>
      <c r="S375" s="20" t="e">
        <f ca="1">ROUND(VLOOKUP($O375,age!$A$2:$M$479,4,FALSE),1)</f>
        <v>#N/A</v>
      </c>
      <c r="T375" s="20" t="e">
        <f ca="1">ROUND(VLOOKUP($O375,age!$A$2:$M$479,5,FALSE),1)</f>
        <v>#N/A</v>
      </c>
      <c r="U375" s="20" t="e">
        <f ca="1">ROUND(VLOOKUP($O375,age!$A$2:$M$479,6,FALSE),1)</f>
        <v>#N/A</v>
      </c>
      <c r="V375" s="20" t="e">
        <f ca="1">ROUND(VLOOKUP($O375,age!$A$2:$M$479,7,FALSE),1)</f>
        <v>#N/A</v>
      </c>
      <c r="W375" s="20" t="e">
        <f ca="1">ROUND(VLOOKUP($O375,age!$A$2:$M$479,8,FALSE),1)</f>
        <v>#N/A</v>
      </c>
      <c r="X375" s="20" t="e">
        <f ca="1">ROUND(VLOOKUP($O375,age!$A$2:$M$479,9,FALSE),1)</f>
        <v>#N/A</v>
      </c>
      <c r="Y375" s="20" t="e">
        <f ca="1">ROUND(VLOOKUP($O375,age!$A$2:$M$479,10,FALSE),1)</f>
        <v>#N/A</v>
      </c>
      <c r="Z375" s="20" t="e">
        <f ca="1">ROUND(VLOOKUP($O375,age!$A$2:$M$479,11,FALSE),1)</f>
        <v>#N/A</v>
      </c>
      <c r="AA375" s="20" t="e">
        <f ca="1">ROUND(VLOOKUP($O375,age!$A$2:$M$479,12,FALSE),1)</f>
        <v>#N/A</v>
      </c>
      <c r="AB375" s="20" t="e">
        <f ca="1">ROUND(VLOOKUP($O375,age!$A$2:$M$479,13,FALSE),1)</f>
        <v>#N/A</v>
      </c>
      <c r="AC375" s="20" t="e">
        <f>ROUND(VLOOKUP($P375,ht!$A$2:$H$423,2,FALSE),1)</f>
        <v>#N/A</v>
      </c>
      <c r="AD375" s="38" t="e">
        <f>ROUND(VLOOKUP($P375,ht!$A$2:$H$423,3,FALSE),1)</f>
        <v>#N/A</v>
      </c>
      <c r="AE375" s="20" t="e">
        <f>ROUND(VLOOKUP($P375,ht!$A$2:$H$423,4,FALSE),1)</f>
        <v>#N/A</v>
      </c>
      <c r="AF375" s="20" t="e">
        <f>ROUND(VLOOKUP($P375,ht!$A$2:$H$423,5,FALSE),1)</f>
        <v>#N/A</v>
      </c>
      <c r="AG375" s="20" t="e">
        <f>ROUND(VLOOKUP($P375,ht!$A$2:$H$423,6,FALSE),1)</f>
        <v>#N/A</v>
      </c>
      <c r="AH375" s="20" t="e">
        <f>ROUND(VLOOKUP($P375,ht!$A$2:$H$423,7,FALSE),1)</f>
        <v>#N/A</v>
      </c>
      <c r="AI375" s="20" t="e">
        <f>ROUND(VLOOKUP($P375,ht!$A$2:$H$423,8,FALSE),1)</f>
        <v>#N/A</v>
      </c>
    </row>
    <row r="376" spans="1:35" x14ac:dyDescent="0.75">
      <c r="A376" s="4"/>
      <c r="B376" s="5"/>
      <c r="C376" s="6"/>
      <c r="D376" s="16"/>
      <c r="E376" s="6">
        <f t="shared" ca="1" si="45"/>
        <v>123.52054794520548</v>
      </c>
      <c r="F376" s="6">
        <f t="shared" ca="1" si="47"/>
        <v>123</v>
      </c>
      <c r="G376" s="6">
        <f t="shared" ca="1" si="48"/>
        <v>6</v>
      </c>
      <c r="H376" s="6"/>
      <c r="I376" s="6"/>
      <c r="J376" s="35" t="str">
        <f t="shared" si="53"/>
        <v/>
      </c>
      <c r="K376" s="35" t="str">
        <f t="shared" si="49"/>
        <v/>
      </c>
      <c r="L376" s="35" t="str">
        <f t="shared" si="50"/>
        <v/>
      </c>
      <c r="M376" s="36" t="str">
        <f>Profile!$B$14</f>
        <v>700101-1</v>
      </c>
      <c r="N376" s="37">
        <f t="shared" ca="1" si="46"/>
        <v>45085</v>
      </c>
      <c r="O376" s="20" t="str">
        <f t="shared" ca="1" si="51"/>
        <v>1482</v>
      </c>
      <c r="P376" s="20" t="str">
        <f t="shared" si="52"/>
        <v>0</v>
      </c>
      <c r="Q376" s="20" t="e">
        <f ca="1">ROUND(VLOOKUP($O376,age!$A$2:$M$479,2,FALSE),1)</f>
        <v>#N/A</v>
      </c>
      <c r="R376" s="20" t="e">
        <f ca="1">ROUND(VLOOKUP($O376,age!$A$2:$M$479,3,FALSE),1)</f>
        <v>#N/A</v>
      </c>
      <c r="S376" s="20" t="e">
        <f ca="1">ROUND(VLOOKUP($O376,age!$A$2:$M$479,4,FALSE),1)</f>
        <v>#N/A</v>
      </c>
      <c r="T376" s="20" t="e">
        <f ca="1">ROUND(VLOOKUP($O376,age!$A$2:$M$479,5,FALSE),1)</f>
        <v>#N/A</v>
      </c>
      <c r="U376" s="20" t="e">
        <f ca="1">ROUND(VLOOKUP($O376,age!$A$2:$M$479,6,FALSE),1)</f>
        <v>#N/A</v>
      </c>
      <c r="V376" s="20" t="e">
        <f ca="1">ROUND(VLOOKUP($O376,age!$A$2:$M$479,7,FALSE),1)</f>
        <v>#N/A</v>
      </c>
      <c r="W376" s="20" t="e">
        <f ca="1">ROUND(VLOOKUP($O376,age!$A$2:$M$479,8,FALSE),1)</f>
        <v>#N/A</v>
      </c>
      <c r="X376" s="20" t="e">
        <f ca="1">ROUND(VLOOKUP($O376,age!$A$2:$M$479,9,FALSE),1)</f>
        <v>#N/A</v>
      </c>
      <c r="Y376" s="20" t="e">
        <f ca="1">ROUND(VLOOKUP($O376,age!$A$2:$M$479,10,FALSE),1)</f>
        <v>#N/A</v>
      </c>
      <c r="Z376" s="20" t="e">
        <f ca="1">ROUND(VLOOKUP($O376,age!$A$2:$M$479,11,FALSE),1)</f>
        <v>#N/A</v>
      </c>
      <c r="AA376" s="20" t="e">
        <f ca="1">ROUND(VLOOKUP($O376,age!$A$2:$M$479,12,FALSE),1)</f>
        <v>#N/A</v>
      </c>
      <c r="AB376" s="20" t="e">
        <f ca="1">ROUND(VLOOKUP($O376,age!$A$2:$M$479,13,FALSE),1)</f>
        <v>#N/A</v>
      </c>
      <c r="AC376" s="20" t="e">
        <f>ROUND(VLOOKUP($P376,ht!$A$2:$H$423,2,FALSE),1)</f>
        <v>#N/A</v>
      </c>
      <c r="AD376" s="38" t="e">
        <f>ROUND(VLOOKUP($P376,ht!$A$2:$H$423,3,FALSE),1)</f>
        <v>#N/A</v>
      </c>
      <c r="AE376" s="20" t="e">
        <f>ROUND(VLOOKUP($P376,ht!$A$2:$H$423,4,FALSE),1)</f>
        <v>#N/A</v>
      </c>
      <c r="AF376" s="20" t="e">
        <f>ROUND(VLOOKUP($P376,ht!$A$2:$H$423,5,FALSE),1)</f>
        <v>#N/A</v>
      </c>
      <c r="AG376" s="20" t="e">
        <f>ROUND(VLOOKUP($P376,ht!$A$2:$H$423,6,FALSE),1)</f>
        <v>#N/A</v>
      </c>
      <c r="AH376" s="20" t="e">
        <f>ROUND(VLOOKUP($P376,ht!$A$2:$H$423,7,FALSE),1)</f>
        <v>#N/A</v>
      </c>
      <c r="AI376" s="20" t="e">
        <f>ROUND(VLOOKUP($P376,ht!$A$2:$H$423,8,FALSE),1)</f>
        <v>#N/A</v>
      </c>
    </row>
    <row r="377" spans="1:35" x14ac:dyDescent="0.75">
      <c r="A377" s="4"/>
      <c r="B377" s="5"/>
      <c r="C377" s="6"/>
      <c r="D377" s="16"/>
      <c r="E377" s="6">
        <f t="shared" ca="1" si="45"/>
        <v>123.52054794520548</v>
      </c>
      <c r="F377" s="6">
        <f t="shared" ca="1" si="47"/>
        <v>123</v>
      </c>
      <c r="G377" s="6">
        <f t="shared" ca="1" si="48"/>
        <v>6</v>
      </c>
      <c r="H377" s="6"/>
      <c r="I377" s="6"/>
      <c r="J377" s="35" t="str">
        <f t="shared" si="53"/>
        <v/>
      </c>
      <c r="K377" s="35" t="str">
        <f t="shared" si="49"/>
        <v/>
      </c>
      <c r="L377" s="35" t="str">
        <f t="shared" si="50"/>
        <v/>
      </c>
      <c r="M377" s="36" t="str">
        <f>Profile!$B$14</f>
        <v>700101-1</v>
      </c>
      <c r="N377" s="37">
        <f t="shared" ca="1" si="46"/>
        <v>45085</v>
      </c>
      <c r="O377" s="20" t="str">
        <f t="shared" ca="1" si="51"/>
        <v>1482</v>
      </c>
      <c r="P377" s="20" t="str">
        <f t="shared" si="52"/>
        <v>0</v>
      </c>
      <c r="Q377" s="20" t="e">
        <f ca="1">ROUND(VLOOKUP($O377,age!$A$2:$M$479,2,FALSE),1)</f>
        <v>#N/A</v>
      </c>
      <c r="R377" s="20" t="e">
        <f ca="1">ROUND(VLOOKUP($O377,age!$A$2:$M$479,3,FALSE),1)</f>
        <v>#N/A</v>
      </c>
      <c r="S377" s="20" t="e">
        <f ca="1">ROUND(VLOOKUP($O377,age!$A$2:$M$479,4,FALSE),1)</f>
        <v>#N/A</v>
      </c>
      <c r="T377" s="20" t="e">
        <f ca="1">ROUND(VLOOKUP($O377,age!$A$2:$M$479,5,FALSE),1)</f>
        <v>#N/A</v>
      </c>
      <c r="U377" s="20" t="e">
        <f ca="1">ROUND(VLOOKUP($O377,age!$A$2:$M$479,6,FALSE),1)</f>
        <v>#N/A</v>
      </c>
      <c r="V377" s="20" t="e">
        <f ca="1">ROUND(VLOOKUP($O377,age!$A$2:$M$479,7,FALSE),1)</f>
        <v>#N/A</v>
      </c>
      <c r="W377" s="20" t="e">
        <f ca="1">ROUND(VLOOKUP($O377,age!$A$2:$M$479,8,FALSE),1)</f>
        <v>#N/A</v>
      </c>
      <c r="X377" s="20" t="e">
        <f ca="1">ROUND(VLOOKUP($O377,age!$A$2:$M$479,9,FALSE),1)</f>
        <v>#N/A</v>
      </c>
      <c r="Y377" s="20" t="e">
        <f ca="1">ROUND(VLOOKUP($O377,age!$A$2:$M$479,10,FALSE),1)</f>
        <v>#N/A</v>
      </c>
      <c r="Z377" s="20" t="e">
        <f ca="1">ROUND(VLOOKUP($O377,age!$A$2:$M$479,11,FALSE),1)</f>
        <v>#N/A</v>
      </c>
      <c r="AA377" s="20" t="e">
        <f ca="1">ROUND(VLOOKUP($O377,age!$A$2:$M$479,12,FALSE),1)</f>
        <v>#N/A</v>
      </c>
      <c r="AB377" s="20" t="e">
        <f ca="1">ROUND(VLOOKUP($O377,age!$A$2:$M$479,13,FALSE),1)</f>
        <v>#N/A</v>
      </c>
      <c r="AC377" s="20" t="e">
        <f>ROUND(VLOOKUP($P377,ht!$A$2:$H$423,2,FALSE),1)</f>
        <v>#N/A</v>
      </c>
      <c r="AD377" s="38" t="e">
        <f>ROUND(VLOOKUP($P377,ht!$A$2:$H$423,3,FALSE),1)</f>
        <v>#N/A</v>
      </c>
      <c r="AE377" s="20" t="e">
        <f>ROUND(VLOOKUP($P377,ht!$A$2:$H$423,4,FALSE),1)</f>
        <v>#N/A</v>
      </c>
      <c r="AF377" s="20" t="e">
        <f>ROUND(VLOOKUP($P377,ht!$A$2:$H$423,5,FALSE),1)</f>
        <v>#N/A</v>
      </c>
      <c r="AG377" s="20" t="e">
        <f>ROUND(VLOOKUP($P377,ht!$A$2:$H$423,6,FALSE),1)</f>
        <v>#N/A</v>
      </c>
      <c r="AH377" s="20" t="e">
        <f>ROUND(VLOOKUP($P377,ht!$A$2:$H$423,7,FALSE),1)</f>
        <v>#N/A</v>
      </c>
      <c r="AI377" s="20" t="e">
        <f>ROUND(VLOOKUP($P377,ht!$A$2:$H$423,8,FALSE),1)</f>
        <v>#N/A</v>
      </c>
    </row>
    <row r="378" spans="1:35" x14ac:dyDescent="0.75">
      <c r="A378" s="4"/>
      <c r="B378" s="5"/>
      <c r="C378" s="6"/>
      <c r="D378" s="16"/>
      <c r="E378" s="6">
        <f t="shared" ca="1" si="45"/>
        <v>123.52054794520548</v>
      </c>
      <c r="F378" s="6">
        <f t="shared" ca="1" si="47"/>
        <v>123</v>
      </c>
      <c r="G378" s="6">
        <f t="shared" ca="1" si="48"/>
        <v>6</v>
      </c>
      <c r="H378" s="6"/>
      <c r="I378" s="6"/>
      <c r="J378" s="35" t="str">
        <f t="shared" si="53"/>
        <v/>
      </c>
      <c r="K378" s="35" t="str">
        <f t="shared" si="49"/>
        <v/>
      </c>
      <c r="L378" s="35" t="str">
        <f t="shared" si="50"/>
        <v/>
      </c>
      <c r="M378" s="36" t="str">
        <f>Profile!$B$14</f>
        <v>700101-1</v>
      </c>
      <c r="N378" s="37">
        <f t="shared" ca="1" si="46"/>
        <v>45085</v>
      </c>
      <c r="O378" s="20" t="str">
        <f t="shared" ca="1" si="51"/>
        <v>1482</v>
      </c>
      <c r="P378" s="20" t="str">
        <f t="shared" si="52"/>
        <v>0</v>
      </c>
      <c r="Q378" s="20" t="e">
        <f ca="1">ROUND(VLOOKUP($O378,age!$A$2:$M$479,2,FALSE),1)</f>
        <v>#N/A</v>
      </c>
      <c r="R378" s="20" t="e">
        <f ca="1">ROUND(VLOOKUP($O378,age!$A$2:$M$479,3,FALSE),1)</f>
        <v>#N/A</v>
      </c>
      <c r="S378" s="20" t="e">
        <f ca="1">ROUND(VLOOKUP($O378,age!$A$2:$M$479,4,FALSE),1)</f>
        <v>#N/A</v>
      </c>
      <c r="T378" s="20" t="e">
        <f ca="1">ROUND(VLOOKUP($O378,age!$A$2:$M$479,5,FALSE),1)</f>
        <v>#N/A</v>
      </c>
      <c r="U378" s="20" t="e">
        <f ca="1">ROUND(VLOOKUP($O378,age!$A$2:$M$479,6,FALSE),1)</f>
        <v>#N/A</v>
      </c>
      <c r="V378" s="20" t="e">
        <f ca="1">ROUND(VLOOKUP($O378,age!$A$2:$M$479,7,FALSE),1)</f>
        <v>#N/A</v>
      </c>
      <c r="W378" s="20" t="e">
        <f ca="1">ROUND(VLOOKUP($O378,age!$A$2:$M$479,8,FALSE),1)</f>
        <v>#N/A</v>
      </c>
      <c r="X378" s="20" t="e">
        <f ca="1">ROUND(VLOOKUP($O378,age!$A$2:$M$479,9,FALSE),1)</f>
        <v>#N/A</v>
      </c>
      <c r="Y378" s="20" t="e">
        <f ca="1">ROUND(VLOOKUP($O378,age!$A$2:$M$479,10,FALSE),1)</f>
        <v>#N/A</v>
      </c>
      <c r="Z378" s="20" t="e">
        <f ca="1">ROUND(VLOOKUP($O378,age!$A$2:$M$479,11,FALSE),1)</f>
        <v>#N/A</v>
      </c>
      <c r="AA378" s="20" t="e">
        <f ca="1">ROUND(VLOOKUP($O378,age!$A$2:$M$479,12,FALSE),1)</f>
        <v>#N/A</v>
      </c>
      <c r="AB378" s="20" t="e">
        <f ca="1">ROUND(VLOOKUP($O378,age!$A$2:$M$479,13,FALSE),1)</f>
        <v>#N/A</v>
      </c>
      <c r="AC378" s="20" t="e">
        <f>ROUND(VLOOKUP($P378,ht!$A$2:$H$423,2,FALSE),1)</f>
        <v>#N/A</v>
      </c>
      <c r="AD378" s="38" t="e">
        <f>ROUND(VLOOKUP($P378,ht!$A$2:$H$423,3,FALSE),1)</f>
        <v>#N/A</v>
      </c>
      <c r="AE378" s="20" t="e">
        <f>ROUND(VLOOKUP($P378,ht!$A$2:$H$423,4,FALSE),1)</f>
        <v>#N/A</v>
      </c>
      <c r="AF378" s="20" t="e">
        <f>ROUND(VLOOKUP($P378,ht!$A$2:$H$423,5,FALSE),1)</f>
        <v>#N/A</v>
      </c>
      <c r="AG378" s="20" t="e">
        <f>ROUND(VLOOKUP($P378,ht!$A$2:$H$423,6,FALSE),1)</f>
        <v>#N/A</v>
      </c>
      <c r="AH378" s="20" t="e">
        <f>ROUND(VLOOKUP($P378,ht!$A$2:$H$423,7,FALSE),1)</f>
        <v>#N/A</v>
      </c>
      <c r="AI378" s="20" t="e">
        <f>ROUND(VLOOKUP($P378,ht!$A$2:$H$423,8,FALSE),1)</f>
        <v>#N/A</v>
      </c>
    </row>
    <row r="379" spans="1:35" x14ac:dyDescent="0.75">
      <c r="A379" s="4"/>
      <c r="B379" s="5"/>
      <c r="C379" s="6"/>
      <c r="D379" s="16"/>
      <c r="E379" s="6">
        <f t="shared" ca="1" si="45"/>
        <v>123.52054794520548</v>
      </c>
      <c r="F379" s="6">
        <f t="shared" ca="1" si="47"/>
        <v>123</v>
      </c>
      <c r="G379" s="6">
        <f t="shared" ca="1" si="48"/>
        <v>6</v>
      </c>
      <c r="H379" s="6"/>
      <c r="I379" s="6"/>
      <c r="J379" s="35" t="str">
        <f t="shared" si="53"/>
        <v/>
      </c>
      <c r="K379" s="35" t="str">
        <f t="shared" si="49"/>
        <v/>
      </c>
      <c r="L379" s="35" t="str">
        <f t="shared" si="50"/>
        <v/>
      </c>
      <c r="M379" s="36" t="str">
        <f>Profile!$B$14</f>
        <v>700101-1</v>
      </c>
      <c r="N379" s="37">
        <f t="shared" ca="1" si="46"/>
        <v>45085</v>
      </c>
      <c r="O379" s="20" t="str">
        <f t="shared" ca="1" si="51"/>
        <v>1482</v>
      </c>
      <c r="P379" s="20" t="str">
        <f t="shared" si="52"/>
        <v>0</v>
      </c>
      <c r="Q379" s="20" t="e">
        <f ca="1">ROUND(VLOOKUP($O379,age!$A$2:$M$479,2,FALSE),1)</f>
        <v>#N/A</v>
      </c>
      <c r="R379" s="20" t="e">
        <f ca="1">ROUND(VLOOKUP($O379,age!$A$2:$M$479,3,FALSE),1)</f>
        <v>#N/A</v>
      </c>
      <c r="S379" s="20" t="e">
        <f ca="1">ROUND(VLOOKUP($O379,age!$A$2:$M$479,4,FALSE),1)</f>
        <v>#N/A</v>
      </c>
      <c r="T379" s="20" t="e">
        <f ca="1">ROUND(VLOOKUP($O379,age!$A$2:$M$479,5,FALSE),1)</f>
        <v>#N/A</v>
      </c>
      <c r="U379" s="20" t="e">
        <f ca="1">ROUND(VLOOKUP($O379,age!$A$2:$M$479,6,FALSE),1)</f>
        <v>#N/A</v>
      </c>
      <c r="V379" s="20" t="e">
        <f ca="1">ROUND(VLOOKUP($O379,age!$A$2:$M$479,7,FALSE),1)</f>
        <v>#N/A</v>
      </c>
      <c r="W379" s="20" t="e">
        <f ca="1">ROUND(VLOOKUP($O379,age!$A$2:$M$479,8,FALSE),1)</f>
        <v>#N/A</v>
      </c>
      <c r="X379" s="20" t="e">
        <f ca="1">ROUND(VLOOKUP($O379,age!$A$2:$M$479,9,FALSE),1)</f>
        <v>#N/A</v>
      </c>
      <c r="Y379" s="20" t="e">
        <f ca="1">ROUND(VLOOKUP($O379,age!$A$2:$M$479,10,FALSE),1)</f>
        <v>#N/A</v>
      </c>
      <c r="Z379" s="20" t="e">
        <f ca="1">ROUND(VLOOKUP($O379,age!$A$2:$M$479,11,FALSE),1)</f>
        <v>#N/A</v>
      </c>
      <c r="AA379" s="20" t="e">
        <f ca="1">ROUND(VLOOKUP($O379,age!$A$2:$M$479,12,FALSE),1)</f>
        <v>#N/A</v>
      </c>
      <c r="AB379" s="20" t="e">
        <f ca="1">ROUND(VLOOKUP($O379,age!$A$2:$M$479,13,FALSE),1)</f>
        <v>#N/A</v>
      </c>
      <c r="AC379" s="20" t="e">
        <f>ROUND(VLOOKUP($P379,ht!$A$2:$H$423,2,FALSE),1)</f>
        <v>#N/A</v>
      </c>
      <c r="AD379" s="38" t="e">
        <f>ROUND(VLOOKUP($P379,ht!$A$2:$H$423,3,FALSE),1)</f>
        <v>#N/A</v>
      </c>
      <c r="AE379" s="20" t="e">
        <f>ROUND(VLOOKUP($P379,ht!$A$2:$H$423,4,FALSE),1)</f>
        <v>#N/A</v>
      </c>
      <c r="AF379" s="20" t="e">
        <f>ROUND(VLOOKUP($P379,ht!$A$2:$H$423,5,FALSE),1)</f>
        <v>#N/A</v>
      </c>
      <c r="AG379" s="20" t="e">
        <f>ROUND(VLOOKUP($P379,ht!$A$2:$H$423,6,FALSE),1)</f>
        <v>#N/A</v>
      </c>
      <c r="AH379" s="20" t="e">
        <f>ROUND(VLOOKUP($P379,ht!$A$2:$H$423,7,FALSE),1)</f>
        <v>#N/A</v>
      </c>
      <c r="AI379" s="20" t="e">
        <f>ROUND(VLOOKUP($P379,ht!$A$2:$H$423,8,FALSE),1)</f>
        <v>#N/A</v>
      </c>
    </row>
    <row r="380" spans="1:35" x14ac:dyDescent="0.75">
      <c r="A380" s="4"/>
      <c r="B380" s="5"/>
      <c r="C380" s="6"/>
      <c r="D380" s="16"/>
      <c r="E380" s="6">
        <f t="shared" ca="1" si="45"/>
        <v>123.52054794520548</v>
      </c>
      <c r="F380" s="6">
        <f t="shared" ca="1" si="47"/>
        <v>123</v>
      </c>
      <c r="G380" s="6">
        <f t="shared" ca="1" si="48"/>
        <v>6</v>
      </c>
      <c r="H380" s="6"/>
      <c r="I380" s="6"/>
      <c r="J380" s="35" t="str">
        <f t="shared" si="53"/>
        <v/>
      </c>
      <c r="K380" s="35" t="str">
        <f t="shared" si="49"/>
        <v/>
      </c>
      <c r="L380" s="35" t="str">
        <f t="shared" si="50"/>
        <v/>
      </c>
      <c r="M380" s="36" t="str">
        <f>Profile!$B$14</f>
        <v>700101-1</v>
      </c>
      <c r="N380" s="37">
        <f t="shared" ca="1" si="46"/>
        <v>45085</v>
      </c>
      <c r="O380" s="20" t="str">
        <f t="shared" ca="1" si="51"/>
        <v>1482</v>
      </c>
      <c r="P380" s="20" t="str">
        <f t="shared" si="52"/>
        <v>0</v>
      </c>
      <c r="Q380" s="20" t="e">
        <f ca="1">ROUND(VLOOKUP($O380,age!$A$2:$M$479,2,FALSE),1)</f>
        <v>#N/A</v>
      </c>
      <c r="R380" s="20" t="e">
        <f ca="1">ROUND(VLOOKUP($O380,age!$A$2:$M$479,3,FALSE),1)</f>
        <v>#N/A</v>
      </c>
      <c r="S380" s="20" t="e">
        <f ca="1">ROUND(VLOOKUP($O380,age!$A$2:$M$479,4,FALSE),1)</f>
        <v>#N/A</v>
      </c>
      <c r="T380" s="20" t="e">
        <f ca="1">ROUND(VLOOKUP($O380,age!$A$2:$M$479,5,FALSE),1)</f>
        <v>#N/A</v>
      </c>
      <c r="U380" s="20" t="e">
        <f ca="1">ROUND(VLOOKUP($O380,age!$A$2:$M$479,6,FALSE),1)</f>
        <v>#N/A</v>
      </c>
      <c r="V380" s="20" t="e">
        <f ca="1">ROUND(VLOOKUP($O380,age!$A$2:$M$479,7,FALSE),1)</f>
        <v>#N/A</v>
      </c>
      <c r="W380" s="20" t="e">
        <f ca="1">ROUND(VLOOKUP($O380,age!$A$2:$M$479,8,FALSE),1)</f>
        <v>#N/A</v>
      </c>
      <c r="X380" s="20" t="e">
        <f ca="1">ROUND(VLOOKUP($O380,age!$A$2:$M$479,9,FALSE),1)</f>
        <v>#N/A</v>
      </c>
      <c r="Y380" s="20" t="e">
        <f ca="1">ROUND(VLOOKUP($O380,age!$A$2:$M$479,10,FALSE),1)</f>
        <v>#N/A</v>
      </c>
      <c r="Z380" s="20" t="e">
        <f ca="1">ROUND(VLOOKUP($O380,age!$A$2:$M$479,11,FALSE),1)</f>
        <v>#N/A</v>
      </c>
      <c r="AA380" s="20" t="e">
        <f ca="1">ROUND(VLOOKUP($O380,age!$A$2:$M$479,12,FALSE),1)</f>
        <v>#N/A</v>
      </c>
      <c r="AB380" s="20" t="e">
        <f ca="1">ROUND(VLOOKUP($O380,age!$A$2:$M$479,13,FALSE),1)</f>
        <v>#N/A</v>
      </c>
      <c r="AC380" s="20" t="e">
        <f>ROUND(VLOOKUP($P380,ht!$A$2:$H$423,2,FALSE),1)</f>
        <v>#N/A</v>
      </c>
      <c r="AD380" s="38" t="e">
        <f>ROUND(VLOOKUP($P380,ht!$A$2:$H$423,3,FALSE),1)</f>
        <v>#N/A</v>
      </c>
      <c r="AE380" s="20" t="e">
        <f>ROUND(VLOOKUP($P380,ht!$A$2:$H$423,4,FALSE),1)</f>
        <v>#N/A</v>
      </c>
      <c r="AF380" s="20" t="e">
        <f>ROUND(VLOOKUP($P380,ht!$A$2:$H$423,5,FALSE),1)</f>
        <v>#N/A</v>
      </c>
      <c r="AG380" s="20" t="e">
        <f>ROUND(VLOOKUP($P380,ht!$A$2:$H$423,6,FALSE),1)</f>
        <v>#N/A</v>
      </c>
      <c r="AH380" s="20" t="e">
        <f>ROUND(VLOOKUP($P380,ht!$A$2:$H$423,7,FALSE),1)</f>
        <v>#N/A</v>
      </c>
      <c r="AI380" s="20" t="e">
        <f>ROUND(VLOOKUP($P380,ht!$A$2:$H$423,8,FALSE),1)</f>
        <v>#N/A</v>
      </c>
    </row>
    <row r="381" spans="1:35" x14ac:dyDescent="0.75">
      <c r="A381" s="4"/>
      <c r="B381" s="5"/>
      <c r="C381" s="6"/>
      <c r="D381" s="16"/>
      <c r="E381" s="6">
        <f t="shared" ca="1" si="45"/>
        <v>123.52054794520548</v>
      </c>
      <c r="F381" s="6">
        <f t="shared" ca="1" si="47"/>
        <v>123</v>
      </c>
      <c r="G381" s="6">
        <f t="shared" ca="1" si="48"/>
        <v>6</v>
      </c>
      <c r="H381" s="6"/>
      <c r="I381" s="6"/>
      <c r="J381" s="35" t="str">
        <f t="shared" si="53"/>
        <v/>
      </c>
      <c r="K381" s="35" t="str">
        <f t="shared" si="49"/>
        <v/>
      </c>
      <c r="L381" s="35" t="str">
        <f t="shared" si="50"/>
        <v/>
      </c>
      <c r="M381" s="36" t="str">
        <f>Profile!$B$14</f>
        <v>700101-1</v>
      </c>
      <c r="N381" s="37">
        <f t="shared" ca="1" si="46"/>
        <v>45085</v>
      </c>
      <c r="O381" s="20" t="str">
        <f t="shared" ca="1" si="51"/>
        <v>1482</v>
      </c>
      <c r="P381" s="20" t="str">
        <f t="shared" si="52"/>
        <v>0</v>
      </c>
      <c r="Q381" s="20" t="e">
        <f ca="1">ROUND(VLOOKUP($O381,age!$A$2:$M$479,2,FALSE),1)</f>
        <v>#N/A</v>
      </c>
      <c r="R381" s="20" t="e">
        <f ca="1">ROUND(VLOOKUP($O381,age!$A$2:$M$479,3,FALSE),1)</f>
        <v>#N/A</v>
      </c>
      <c r="S381" s="20" t="e">
        <f ca="1">ROUND(VLOOKUP($O381,age!$A$2:$M$479,4,FALSE),1)</f>
        <v>#N/A</v>
      </c>
      <c r="T381" s="20" t="e">
        <f ca="1">ROUND(VLOOKUP($O381,age!$A$2:$M$479,5,FALSE),1)</f>
        <v>#N/A</v>
      </c>
      <c r="U381" s="20" t="e">
        <f ca="1">ROUND(VLOOKUP($O381,age!$A$2:$M$479,6,FALSE),1)</f>
        <v>#N/A</v>
      </c>
      <c r="V381" s="20" t="e">
        <f ca="1">ROUND(VLOOKUP($O381,age!$A$2:$M$479,7,FALSE),1)</f>
        <v>#N/A</v>
      </c>
      <c r="W381" s="20" t="e">
        <f ca="1">ROUND(VLOOKUP($O381,age!$A$2:$M$479,8,FALSE),1)</f>
        <v>#N/A</v>
      </c>
      <c r="X381" s="20" t="e">
        <f ca="1">ROUND(VLOOKUP($O381,age!$A$2:$M$479,9,FALSE),1)</f>
        <v>#N/A</v>
      </c>
      <c r="Y381" s="20" t="e">
        <f ca="1">ROUND(VLOOKUP($O381,age!$A$2:$M$479,10,FALSE),1)</f>
        <v>#N/A</v>
      </c>
      <c r="Z381" s="20" t="e">
        <f ca="1">ROUND(VLOOKUP($O381,age!$A$2:$M$479,11,FALSE),1)</f>
        <v>#N/A</v>
      </c>
      <c r="AA381" s="20" t="e">
        <f ca="1">ROUND(VLOOKUP($O381,age!$A$2:$M$479,12,FALSE),1)</f>
        <v>#N/A</v>
      </c>
      <c r="AB381" s="20" t="e">
        <f ca="1">ROUND(VLOOKUP($O381,age!$A$2:$M$479,13,FALSE),1)</f>
        <v>#N/A</v>
      </c>
      <c r="AC381" s="20" t="e">
        <f>ROUND(VLOOKUP($P381,ht!$A$2:$H$423,2,FALSE),1)</f>
        <v>#N/A</v>
      </c>
      <c r="AD381" s="38" t="e">
        <f>ROUND(VLOOKUP($P381,ht!$A$2:$H$423,3,FALSE),1)</f>
        <v>#N/A</v>
      </c>
      <c r="AE381" s="20" t="e">
        <f>ROUND(VLOOKUP($P381,ht!$A$2:$H$423,4,FALSE),1)</f>
        <v>#N/A</v>
      </c>
      <c r="AF381" s="20" t="e">
        <f>ROUND(VLOOKUP($P381,ht!$A$2:$H$423,5,FALSE),1)</f>
        <v>#N/A</v>
      </c>
      <c r="AG381" s="20" t="e">
        <f>ROUND(VLOOKUP($P381,ht!$A$2:$H$423,6,FALSE),1)</f>
        <v>#N/A</v>
      </c>
      <c r="AH381" s="20" t="e">
        <f>ROUND(VLOOKUP($P381,ht!$A$2:$H$423,7,FALSE),1)</f>
        <v>#N/A</v>
      </c>
      <c r="AI381" s="20" t="e">
        <f>ROUND(VLOOKUP($P381,ht!$A$2:$H$423,8,FALSE),1)</f>
        <v>#N/A</v>
      </c>
    </row>
    <row r="382" spans="1:35" x14ac:dyDescent="0.75">
      <c r="A382" s="4"/>
      <c r="B382" s="5"/>
      <c r="C382" s="6"/>
      <c r="D382" s="16"/>
      <c r="E382" s="6">
        <f t="shared" ca="1" si="45"/>
        <v>123.52054794520548</v>
      </c>
      <c r="F382" s="6">
        <f t="shared" ca="1" si="47"/>
        <v>123</v>
      </c>
      <c r="G382" s="6">
        <f t="shared" ca="1" si="48"/>
        <v>6</v>
      </c>
      <c r="H382" s="6"/>
      <c r="I382" s="6"/>
      <c r="J382" s="35" t="str">
        <f t="shared" si="53"/>
        <v/>
      </c>
      <c r="K382" s="35" t="str">
        <f t="shared" si="49"/>
        <v/>
      </c>
      <c r="L382" s="35" t="str">
        <f t="shared" si="50"/>
        <v/>
      </c>
      <c r="M382" s="36" t="str">
        <f>Profile!$B$14</f>
        <v>700101-1</v>
      </c>
      <c r="N382" s="37">
        <f t="shared" ca="1" si="46"/>
        <v>45085</v>
      </c>
      <c r="O382" s="20" t="str">
        <f t="shared" ca="1" si="51"/>
        <v>1482</v>
      </c>
      <c r="P382" s="20" t="str">
        <f t="shared" si="52"/>
        <v>0</v>
      </c>
      <c r="Q382" s="20" t="e">
        <f ca="1">ROUND(VLOOKUP($O382,age!$A$2:$M$479,2,FALSE),1)</f>
        <v>#N/A</v>
      </c>
      <c r="R382" s="20" t="e">
        <f ca="1">ROUND(VLOOKUP($O382,age!$A$2:$M$479,3,FALSE),1)</f>
        <v>#N/A</v>
      </c>
      <c r="S382" s="20" t="e">
        <f ca="1">ROUND(VLOOKUP($O382,age!$A$2:$M$479,4,FALSE),1)</f>
        <v>#N/A</v>
      </c>
      <c r="T382" s="20" t="e">
        <f ca="1">ROUND(VLOOKUP($O382,age!$A$2:$M$479,5,FALSE),1)</f>
        <v>#N/A</v>
      </c>
      <c r="U382" s="20" t="e">
        <f ca="1">ROUND(VLOOKUP($O382,age!$A$2:$M$479,6,FALSE),1)</f>
        <v>#N/A</v>
      </c>
      <c r="V382" s="20" t="e">
        <f ca="1">ROUND(VLOOKUP($O382,age!$A$2:$M$479,7,FALSE),1)</f>
        <v>#N/A</v>
      </c>
      <c r="W382" s="20" t="e">
        <f ca="1">ROUND(VLOOKUP($O382,age!$A$2:$M$479,8,FALSE),1)</f>
        <v>#N/A</v>
      </c>
      <c r="X382" s="20" t="e">
        <f ca="1">ROUND(VLOOKUP($O382,age!$A$2:$M$479,9,FALSE),1)</f>
        <v>#N/A</v>
      </c>
      <c r="Y382" s="20" t="e">
        <f ca="1">ROUND(VLOOKUP($O382,age!$A$2:$M$479,10,FALSE),1)</f>
        <v>#N/A</v>
      </c>
      <c r="Z382" s="20" t="e">
        <f ca="1">ROUND(VLOOKUP($O382,age!$A$2:$M$479,11,FALSE),1)</f>
        <v>#N/A</v>
      </c>
      <c r="AA382" s="20" t="e">
        <f ca="1">ROUND(VLOOKUP($O382,age!$A$2:$M$479,12,FALSE),1)</f>
        <v>#N/A</v>
      </c>
      <c r="AB382" s="20" t="e">
        <f ca="1">ROUND(VLOOKUP($O382,age!$A$2:$M$479,13,FALSE),1)</f>
        <v>#N/A</v>
      </c>
      <c r="AC382" s="20" t="e">
        <f>ROUND(VLOOKUP($P382,ht!$A$2:$H$423,2,FALSE),1)</f>
        <v>#N/A</v>
      </c>
      <c r="AD382" s="38" t="e">
        <f>ROUND(VLOOKUP($P382,ht!$A$2:$H$423,3,FALSE),1)</f>
        <v>#N/A</v>
      </c>
      <c r="AE382" s="20" t="e">
        <f>ROUND(VLOOKUP($P382,ht!$A$2:$H$423,4,FALSE),1)</f>
        <v>#N/A</v>
      </c>
      <c r="AF382" s="20" t="e">
        <f>ROUND(VLOOKUP($P382,ht!$A$2:$H$423,5,FALSE),1)</f>
        <v>#N/A</v>
      </c>
      <c r="AG382" s="20" t="e">
        <f>ROUND(VLOOKUP($P382,ht!$A$2:$H$423,6,FALSE),1)</f>
        <v>#N/A</v>
      </c>
      <c r="AH382" s="20" t="e">
        <f>ROUND(VLOOKUP($P382,ht!$A$2:$H$423,7,FALSE),1)</f>
        <v>#N/A</v>
      </c>
      <c r="AI382" s="20" t="e">
        <f>ROUND(VLOOKUP($P382,ht!$A$2:$H$423,8,FALSE),1)</f>
        <v>#N/A</v>
      </c>
    </row>
    <row r="383" spans="1:35" x14ac:dyDescent="0.75">
      <c r="A383" s="4"/>
      <c r="B383" s="5"/>
      <c r="C383" s="6"/>
      <c r="D383" s="16"/>
      <c r="E383" s="6">
        <f t="shared" ca="1" si="45"/>
        <v>123.52054794520548</v>
      </c>
      <c r="F383" s="6">
        <f t="shared" ca="1" si="47"/>
        <v>123</v>
      </c>
      <c r="G383" s="6">
        <f t="shared" ca="1" si="48"/>
        <v>6</v>
      </c>
      <c r="H383" s="6"/>
      <c r="I383" s="6"/>
      <c r="J383" s="35" t="str">
        <f t="shared" si="53"/>
        <v/>
      </c>
      <c r="K383" s="35" t="str">
        <f t="shared" si="49"/>
        <v/>
      </c>
      <c r="L383" s="35" t="str">
        <f t="shared" si="50"/>
        <v/>
      </c>
      <c r="M383" s="36" t="str">
        <f>Profile!$B$14</f>
        <v>700101-1</v>
      </c>
      <c r="N383" s="37">
        <f t="shared" ca="1" si="46"/>
        <v>45085</v>
      </c>
      <c r="O383" s="20" t="str">
        <f t="shared" ca="1" si="51"/>
        <v>1482</v>
      </c>
      <c r="P383" s="20" t="str">
        <f t="shared" si="52"/>
        <v>0</v>
      </c>
      <c r="Q383" s="20" t="e">
        <f ca="1">ROUND(VLOOKUP($O383,age!$A$2:$M$479,2,FALSE),1)</f>
        <v>#N/A</v>
      </c>
      <c r="R383" s="20" t="e">
        <f ca="1">ROUND(VLOOKUP($O383,age!$A$2:$M$479,3,FALSE),1)</f>
        <v>#N/A</v>
      </c>
      <c r="S383" s="20" t="e">
        <f ca="1">ROUND(VLOOKUP($O383,age!$A$2:$M$479,4,FALSE),1)</f>
        <v>#N/A</v>
      </c>
      <c r="T383" s="20" t="e">
        <f ca="1">ROUND(VLOOKUP($O383,age!$A$2:$M$479,5,FALSE),1)</f>
        <v>#N/A</v>
      </c>
      <c r="U383" s="20" t="e">
        <f ca="1">ROUND(VLOOKUP($O383,age!$A$2:$M$479,6,FALSE),1)</f>
        <v>#N/A</v>
      </c>
      <c r="V383" s="20" t="e">
        <f ca="1">ROUND(VLOOKUP($O383,age!$A$2:$M$479,7,FALSE),1)</f>
        <v>#N/A</v>
      </c>
      <c r="W383" s="20" t="e">
        <f ca="1">ROUND(VLOOKUP($O383,age!$A$2:$M$479,8,FALSE),1)</f>
        <v>#N/A</v>
      </c>
      <c r="X383" s="20" t="e">
        <f ca="1">ROUND(VLOOKUP($O383,age!$A$2:$M$479,9,FALSE),1)</f>
        <v>#N/A</v>
      </c>
      <c r="Y383" s="20" t="e">
        <f ca="1">ROUND(VLOOKUP($O383,age!$A$2:$M$479,10,FALSE),1)</f>
        <v>#N/A</v>
      </c>
      <c r="Z383" s="20" t="e">
        <f ca="1">ROUND(VLOOKUP($O383,age!$A$2:$M$479,11,FALSE),1)</f>
        <v>#N/A</v>
      </c>
      <c r="AA383" s="20" t="e">
        <f ca="1">ROUND(VLOOKUP($O383,age!$A$2:$M$479,12,FALSE),1)</f>
        <v>#N/A</v>
      </c>
      <c r="AB383" s="20" t="e">
        <f ca="1">ROUND(VLOOKUP($O383,age!$A$2:$M$479,13,FALSE),1)</f>
        <v>#N/A</v>
      </c>
      <c r="AC383" s="20" t="e">
        <f>ROUND(VLOOKUP($P383,ht!$A$2:$H$423,2,FALSE),1)</f>
        <v>#N/A</v>
      </c>
      <c r="AD383" s="38" t="e">
        <f>ROUND(VLOOKUP($P383,ht!$A$2:$H$423,3,FALSE),1)</f>
        <v>#N/A</v>
      </c>
      <c r="AE383" s="20" t="e">
        <f>ROUND(VLOOKUP($P383,ht!$A$2:$H$423,4,FALSE),1)</f>
        <v>#N/A</v>
      </c>
      <c r="AF383" s="20" t="e">
        <f>ROUND(VLOOKUP($P383,ht!$A$2:$H$423,5,FALSE),1)</f>
        <v>#N/A</v>
      </c>
      <c r="AG383" s="20" t="e">
        <f>ROUND(VLOOKUP($P383,ht!$A$2:$H$423,6,FALSE),1)</f>
        <v>#N/A</v>
      </c>
      <c r="AH383" s="20" t="e">
        <f>ROUND(VLOOKUP($P383,ht!$A$2:$H$423,7,FALSE),1)</f>
        <v>#N/A</v>
      </c>
      <c r="AI383" s="20" t="e">
        <f>ROUND(VLOOKUP($P383,ht!$A$2:$H$423,8,FALSE),1)</f>
        <v>#N/A</v>
      </c>
    </row>
    <row r="384" spans="1:35" x14ac:dyDescent="0.75">
      <c r="A384" s="4"/>
      <c r="B384" s="5"/>
      <c r="C384" s="6"/>
      <c r="D384" s="16"/>
      <c r="E384" s="6">
        <f t="shared" ca="1" si="45"/>
        <v>123.52054794520548</v>
      </c>
      <c r="F384" s="6">
        <f t="shared" ca="1" si="47"/>
        <v>123</v>
      </c>
      <c r="G384" s="6">
        <f t="shared" ca="1" si="48"/>
        <v>6</v>
      </c>
      <c r="H384" s="6"/>
      <c r="I384" s="6"/>
      <c r="J384" s="35" t="str">
        <f t="shared" si="53"/>
        <v/>
      </c>
      <c r="K384" s="35" t="str">
        <f t="shared" si="49"/>
        <v/>
      </c>
      <c r="L384" s="35" t="str">
        <f t="shared" si="50"/>
        <v/>
      </c>
      <c r="M384" s="36" t="str">
        <f>Profile!$B$14</f>
        <v>700101-1</v>
      </c>
      <c r="N384" s="37">
        <f t="shared" ca="1" si="46"/>
        <v>45085</v>
      </c>
      <c r="O384" s="20" t="str">
        <f t="shared" ca="1" si="51"/>
        <v>1482</v>
      </c>
      <c r="P384" s="20" t="str">
        <f t="shared" si="52"/>
        <v>0</v>
      </c>
      <c r="Q384" s="20" t="e">
        <f ca="1">ROUND(VLOOKUP($O384,age!$A$2:$M$479,2,FALSE),1)</f>
        <v>#N/A</v>
      </c>
      <c r="R384" s="20" t="e">
        <f ca="1">ROUND(VLOOKUP($O384,age!$A$2:$M$479,3,FALSE),1)</f>
        <v>#N/A</v>
      </c>
      <c r="S384" s="20" t="e">
        <f ca="1">ROUND(VLOOKUP($O384,age!$A$2:$M$479,4,FALSE),1)</f>
        <v>#N/A</v>
      </c>
      <c r="T384" s="20" t="e">
        <f ca="1">ROUND(VLOOKUP($O384,age!$A$2:$M$479,5,FALSE),1)</f>
        <v>#N/A</v>
      </c>
      <c r="U384" s="20" t="e">
        <f ca="1">ROUND(VLOOKUP($O384,age!$A$2:$M$479,6,FALSE),1)</f>
        <v>#N/A</v>
      </c>
      <c r="V384" s="20" t="e">
        <f ca="1">ROUND(VLOOKUP($O384,age!$A$2:$M$479,7,FALSE),1)</f>
        <v>#N/A</v>
      </c>
      <c r="W384" s="20" t="e">
        <f ca="1">ROUND(VLOOKUP($O384,age!$A$2:$M$479,8,FALSE),1)</f>
        <v>#N/A</v>
      </c>
      <c r="X384" s="20" t="e">
        <f ca="1">ROUND(VLOOKUP($O384,age!$A$2:$M$479,9,FALSE),1)</f>
        <v>#N/A</v>
      </c>
      <c r="Y384" s="20" t="e">
        <f ca="1">ROUND(VLOOKUP($O384,age!$A$2:$M$479,10,FALSE),1)</f>
        <v>#N/A</v>
      </c>
      <c r="Z384" s="20" t="e">
        <f ca="1">ROUND(VLOOKUP($O384,age!$A$2:$M$479,11,FALSE),1)</f>
        <v>#N/A</v>
      </c>
      <c r="AA384" s="20" t="e">
        <f ca="1">ROUND(VLOOKUP($O384,age!$A$2:$M$479,12,FALSE),1)</f>
        <v>#N/A</v>
      </c>
      <c r="AB384" s="20" t="e">
        <f ca="1">ROUND(VLOOKUP($O384,age!$A$2:$M$479,13,FALSE),1)</f>
        <v>#N/A</v>
      </c>
      <c r="AC384" s="20" t="e">
        <f>ROUND(VLOOKUP($P384,ht!$A$2:$H$423,2,FALSE),1)</f>
        <v>#N/A</v>
      </c>
      <c r="AD384" s="38" t="e">
        <f>ROUND(VLOOKUP($P384,ht!$A$2:$H$423,3,FALSE),1)</f>
        <v>#N/A</v>
      </c>
      <c r="AE384" s="20" t="e">
        <f>ROUND(VLOOKUP($P384,ht!$A$2:$H$423,4,FALSE),1)</f>
        <v>#N/A</v>
      </c>
      <c r="AF384" s="20" t="e">
        <f>ROUND(VLOOKUP($P384,ht!$A$2:$H$423,5,FALSE),1)</f>
        <v>#N/A</v>
      </c>
      <c r="AG384" s="20" t="e">
        <f>ROUND(VLOOKUP($P384,ht!$A$2:$H$423,6,FALSE),1)</f>
        <v>#N/A</v>
      </c>
      <c r="AH384" s="20" t="e">
        <f>ROUND(VLOOKUP($P384,ht!$A$2:$H$423,7,FALSE),1)</f>
        <v>#N/A</v>
      </c>
      <c r="AI384" s="20" t="e">
        <f>ROUND(VLOOKUP($P384,ht!$A$2:$H$423,8,FALSE),1)</f>
        <v>#N/A</v>
      </c>
    </row>
    <row r="385" spans="1:35" x14ac:dyDescent="0.75">
      <c r="A385" s="4"/>
      <c r="B385" s="5"/>
      <c r="C385" s="6"/>
      <c r="D385" s="16"/>
      <c r="E385" s="6">
        <f t="shared" ca="1" si="45"/>
        <v>123.52054794520548</v>
      </c>
      <c r="F385" s="6">
        <f t="shared" ca="1" si="47"/>
        <v>123</v>
      </c>
      <c r="G385" s="6">
        <f t="shared" ca="1" si="48"/>
        <v>6</v>
      </c>
      <c r="H385" s="6"/>
      <c r="I385" s="6"/>
      <c r="J385" s="35" t="str">
        <f t="shared" si="53"/>
        <v/>
      </c>
      <c r="K385" s="35" t="str">
        <f t="shared" si="49"/>
        <v/>
      </c>
      <c r="L385" s="35" t="str">
        <f t="shared" si="50"/>
        <v/>
      </c>
      <c r="M385" s="36" t="str">
        <f>Profile!$B$14</f>
        <v>700101-1</v>
      </c>
      <c r="N385" s="37">
        <f t="shared" ca="1" si="46"/>
        <v>45085</v>
      </c>
      <c r="O385" s="20" t="str">
        <f t="shared" ca="1" si="51"/>
        <v>1482</v>
      </c>
      <c r="P385" s="20" t="str">
        <f t="shared" si="52"/>
        <v>0</v>
      </c>
      <c r="Q385" s="20" t="e">
        <f ca="1">ROUND(VLOOKUP($O385,age!$A$2:$M$479,2,FALSE),1)</f>
        <v>#N/A</v>
      </c>
      <c r="R385" s="20" t="e">
        <f ca="1">ROUND(VLOOKUP($O385,age!$A$2:$M$479,3,FALSE),1)</f>
        <v>#N/A</v>
      </c>
      <c r="S385" s="20" t="e">
        <f ca="1">ROUND(VLOOKUP($O385,age!$A$2:$M$479,4,FALSE),1)</f>
        <v>#N/A</v>
      </c>
      <c r="T385" s="20" t="e">
        <f ca="1">ROUND(VLOOKUP($O385,age!$A$2:$M$479,5,FALSE),1)</f>
        <v>#N/A</v>
      </c>
      <c r="U385" s="20" t="e">
        <f ca="1">ROUND(VLOOKUP($O385,age!$A$2:$M$479,6,FALSE),1)</f>
        <v>#N/A</v>
      </c>
      <c r="V385" s="20" t="e">
        <f ca="1">ROUND(VLOOKUP($O385,age!$A$2:$M$479,7,FALSE),1)</f>
        <v>#N/A</v>
      </c>
      <c r="W385" s="20" t="e">
        <f ca="1">ROUND(VLOOKUP($O385,age!$A$2:$M$479,8,FALSE),1)</f>
        <v>#N/A</v>
      </c>
      <c r="X385" s="20" t="e">
        <f ca="1">ROUND(VLOOKUP($O385,age!$A$2:$M$479,9,FALSE),1)</f>
        <v>#N/A</v>
      </c>
      <c r="Y385" s="20" t="e">
        <f ca="1">ROUND(VLOOKUP($O385,age!$A$2:$M$479,10,FALSE),1)</f>
        <v>#N/A</v>
      </c>
      <c r="Z385" s="20" t="e">
        <f ca="1">ROUND(VLOOKUP($O385,age!$A$2:$M$479,11,FALSE),1)</f>
        <v>#N/A</v>
      </c>
      <c r="AA385" s="20" t="e">
        <f ca="1">ROUND(VLOOKUP($O385,age!$A$2:$M$479,12,FALSE),1)</f>
        <v>#N/A</v>
      </c>
      <c r="AB385" s="20" t="e">
        <f ca="1">ROUND(VLOOKUP($O385,age!$A$2:$M$479,13,FALSE),1)</f>
        <v>#N/A</v>
      </c>
      <c r="AC385" s="20" t="e">
        <f>ROUND(VLOOKUP($P385,ht!$A$2:$H$423,2,FALSE),1)</f>
        <v>#N/A</v>
      </c>
      <c r="AD385" s="38" t="e">
        <f>ROUND(VLOOKUP($P385,ht!$A$2:$H$423,3,FALSE),1)</f>
        <v>#N/A</v>
      </c>
      <c r="AE385" s="20" t="e">
        <f>ROUND(VLOOKUP($P385,ht!$A$2:$H$423,4,FALSE),1)</f>
        <v>#N/A</v>
      </c>
      <c r="AF385" s="20" t="e">
        <f>ROUND(VLOOKUP($P385,ht!$A$2:$H$423,5,FALSE),1)</f>
        <v>#N/A</v>
      </c>
      <c r="AG385" s="20" t="e">
        <f>ROUND(VLOOKUP($P385,ht!$A$2:$H$423,6,FALSE),1)</f>
        <v>#N/A</v>
      </c>
      <c r="AH385" s="20" t="e">
        <f>ROUND(VLOOKUP($P385,ht!$A$2:$H$423,7,FALSE),1)</f>
        <v>#N/A</v>
      </c>
      <c r="AI385" s="20" t="e">
        <f>ROUND(VLOOKUP($P385,ht!$A$2:$H$423,8,FALSE),1)</f>
        <v>#N/A</v>
      </c>
    </row>
    <row r="386" spans="1:35" x14ac:dyDescent="0.75">
      <c r="A386" s="4"/>
      <c r="B386" s="5"/>
      <c r="C386" s="6"/>
      <c r="D386" s="16"/>
      <c r="E386" s="6">
        <f t="shared" ca="1" si="45"/>
        <v>123.52054794520548</v>
      </c>
      <c r="F386" s="6">
        <f t="shared" ca="1" si="47"/>
        <v>123</v>
      </c>
      <c r="G386" s="6">
        <f t="shared" ca="1" si="48"/>
        <v>6</v>
      </c>
      <c r="H386" s="6"/>
      <c r="I386" s="6"/>
      <c r="J386" s="35" t="str">
        <f t="shared" si="53"/>
        <v/>
      </c>
      <c r="K386" s="35" t="str">
        <f t="shared" si="49"/>
        <v/>
      </c>
      <c r="L386" s="35" t="str">
        <f t="shared" si="50"/>
        <v/>
      </c>
      <c r="M386" s="36" t="str">
        <f>Profile!$B$14</f>
        <v>700101-1</v>
      </c>
      <c r="N386" s="37">
        <f t="shared" ca="1" si="46"/>
        <v>45085</v>
      </c>
      <c r="O386" s="20" t="str">
        <f t="shared" ca="1" si="51"/>
        <v>1482</v>
      </c>
      <c r="P386" s="20" t="str">
        <f t="shared" si="52"/>
        <v>0</v>
      </c>
      <c r="Q386" s="20" t="e">
        <f ca="1">ROUND(VLOOKUP($O386,age!$A$2:$M$479,2,FALSE),1)</f>
        <v>#N/A</v>
      </c>
      <c r="R386" s="20" t="e">
        <f ca="1">ROUND(VLOOKUP($O386,age!$A$2:$M$479,3,FALSE),1)</f>
        <v>#N/A</v>
      </c>
      <c r="S386" s="20" t="e">
        <f ca="1">ROUND(VLOOKUP($O386,age!$A$2:$M$479,4,FALSE),1)</f>
        <v>#N/A</v>
      </c>
      <c r="T386" s="20" t="e">
        <f ca="1">ROUND(VLOOKUP($O386,age!$A$2:$M$479,5,FALSE),1)</f>
        <v>#N/A</v>
      </c>
      <c r="U386" s="20" t="e">
        <f ca="1">ROUND(VLOOKUP($O386,age!$A$2:$M$479,6,FALSE),1)</f>
        <v>#N/A</v>
      </c>
      <c r="V386" s="20" t="e">
        <f ca="1">ROUND(VLOOKUP($O386,age!$A$2:$M$479,7,FALSE),1)</f>
        <v>#N/A</v>
      </c>
      <c r="W386" s="20" t="e">
        <f ca="1">ROUND(VLOOKUP($O386,age!$A$2:$M$479,8,FALSE),1)</f>
        <v>#N/A</v>
      </c>
      <c r="X386" s="20" t="e">
        <f ca="1">ROUND(VLOOKUP($O386,age!$A$2:$M$479,9,FALSE),1)</f>
        <v>#N/A</v>
      </c>
      <c r="Y386" s="20" t="e">
        <f ca="1">ROUND(VLOOKUP($O386,age!$A$2:$M$479,10,FALSE),1)</f>
        <v>#N/A</v>
      </c>
      <c r="Z386" s="20" t="e">
        <f ca="1">ROUND(VLOOKUP($O386,age!$A$2:$M$479,11,FALSE),1)</f>
        <v>#N/A</v>
      </c>
      <c r="AA386" s="20" t="e">
        <f ca="1">ROUND(VLOOKUP($O386,age!$A$2:$M$479,12,FALSE),1)</f>
        <v>#N/A</v>
      </c>
      <c r="AB386" s="20" t="e">
        <f ca="1">ROUND(VLOOKUP($O386,age!$A$2:$M$479,13,FALSE),1)</f>
        <v>#N/A</v>
      </c>
      <c r="AC386" s="20" t="e">
        <f>ROUND(VLOOKUP($P386,ht!$A$2:$H$423,2,FALSE),1)</f>
        <v>#N/A</v>
      </c>
      <c r="AD386" s="38" t="e">
        <f>ROUND(VLOOKUP($P386,ht!$A$2:$H$423,3,FALSE),1)</f>
        <v>#N/A</v>
      </c>
      <c r="AE386" s="20" t="e">
        <f>ROUND(VLOOKUP($P386,ht!$A$2:$H$423,4,FALSE),1)</f>
        <v>#N/A</v>
      </c>
      <c r="AF386" s="20" t="e">
        <f>ROUND(VLOOKUP($P386,ht!$A$2:$H$423,5,FALSE),1)</f>
        <v>#N/A</v>
      </c>
      <c r="AG386" s="20" t="e">
        <f>ROUND(VLOOKUP($P386,ht!$A$2:$H$423,6,FALSE),1)</f>
        <v>#N/A</v>
      </c>
      <c r="AH386" s="20" t="e">
        <f>ROUND(VLOOKUP($P386,ht!$A$2:$H$423,7,FALSE),1)</f>
        <v>#N/A</v>
      </c>
      <c r="AI386" s="20" t="e">
        <f>ROUND(VLOOKUP($P386,ht!$A$2:$H$423,8,FALSE),1)</f>
        <v>#N/A</v>
      </c>
    </row>
    <row r="387" spans="1:35" x14ac:dyDescent="0.75">
      <c r="A387" s="4"/>
      <c r="B387" s="5"/>
      <c r="C387" s="6"/>
      <c r="D387" s="16"/>
      <c r="E387" s="6">
        <f t="shared" ca="1" si="45"/>
        <v>123.52054794520548</v>
      </c>
      <c r="F387" s="6">
        <f t="shared" ca="1" si="47"/>
        <v>123</v>
      </c>
      <c r="G387" s="6">
        <f t="shared" ca="1" si="48"/>
        <v>6</v>
      </c>
      <c r="H387" s="6"/>
      <c r="I387" s="6"/>
      <c r="J387" s="35" t="str">
        <f t="shared" si="53"/>
        <v/>
      </c>
      <c r="K387" s="35" t="str">
        <f t="shared" si="49"/>
        <v/>
      </c>
      <c r="L387" s="35" t="str">
        <f t="shared" si="50"/>
        <v/>
      </c>
      <c r="M387" s="36" t="str">
        <f>Profile!$B$14</f>
        <v>700101-1</v>
      </c>
      <c r="N387" s="37">
        <f t="shared" ca="1" si="46"/>
        <v>45085</v>
      </c>
      <c r="O387" s="20" t="str">
        <f t="shared" ca="1" si="51"/>
        <v>1482</v>
      </c>
      <c r="P387" s="20" t="str">
        <f t="shared" si="52"/>
        <v>0</v>
      </c>
      <c r="Q387" s="20" t="e">
        <f ca="1">ROUND(VLOOKUP($O387,age!$A$2:$M$479,2,FALSE),1)</f>
        <v>#N/A</v>
      </c>
      <c r="R387" s="20" t="e">
        <f ca="1">ROUND(VLOOKUP($O387,age!$A$2:$M$479,3,FALSE),1)</f>
        <v>#N/A</v>
      </c>
      <c r="S387" s="20" t="e">
        <f ca="1">ROUND(VLOOKUP($O387,age!$A$2:$M$479,4,FALSE),1)</f>
        <v>#N/A</v>
      </c>
      <c r="T387" s="20" t="e">
        <f ca="1">ROUND(VLOOKUP($O387,age!$A$2:$M$479,5,FALSE),1)</f>
        <v>#N/A</v>
      </c>
      <c r="U387" s="20" t="e">
        <f ca="1">ROUND(VLOOKUP($O387,age!$A$2:$M$479,6,FALSE),1)</f>
        <v>#N/A</v>
      </c>
      <c r="V387" s="20" t="e">
        <f ca="1">ROUND(VLOOKUP($O387,age!$A$2:$M$479,7,FALSE),1)</f>
        <v>#N/A</v>
      </c>
      <c r="W387" s="20" t="e">
        <f ca="1">ROUND(VLOOKUP($O387,age!$A$2:$M$479,8,FALSE),1)</f>
        <v>#N/A</v>
      </c>
      <c r="X387" s="20" t="e">
        <f ca="1">ROUND(VLOOKUP($O387,age!$A$2:$M$479,9,FALSE),1)</f>
        <v>#N/A</v>
      </c>
      <c r="Y387" s="20" t="e">
        <f ca="1">ROUND(VLOOKUP($O387,age!$A$2:$M$479,10,FALSE),1)</f>
        <v>#N/A</v>
      </c>
      <c r="Z387" s="20" t="e">
        <f ca="1">ROUND(VLOOKUP($O387,age!$A$2:$M$479,11,FALSE),1)</f>
        <v>#N/A</v>
      </c>
      <c r="AA387" s="20" t="e">
        <f ca="1">ROUND(VLOOKUP($O387,age!$A$2:$M$479,12,FALSE),1)</f>
        <v>#N/A</v>
      </c>
      <c r="AB387" s="20" t="e">
        <f ca="1">ROUND(VLOOKUP($O387,age!$A$2:$M$479,13,FALSE),1)</f>
        <v>#N/A</v>
      </c>
      <c r="AC387" s="20" t="e">
        <f>ROUND(VLOOKUP($P387,ht!$A$2:$H$423,2,FALSE),1)</f>
        <v>#N/A</v>
      </c>
      <c r="AD387" s="38" t="e">
        <f>ROUND(VLOOKUP($P387,ht!$A$2:$H$423,3,FALSE),1)</f>
        <v>#N/A</v>
      </c>
      <c r="AE387" s="20" t="e">
        <f>ROUND(VLOOKUP($P387,ht!$A$2:$H$423,4,FALSE),1)</f>
        <v>#N/A</v>
      </c>
      <c r="AF387" s="20" t="e">
        <f>ROUND(VLOOKUP($P387,ht!$A$2:$H$423,5,FALSE),1)</f>
        <v>#N/A</v>
      </c>
      <c r="AG387" s="20" t="e">
        <f>ROUND(VLOOKUP($P387,ht!$A$2:$H$423,6,FALSE),1)</f>
        <v>#N/A</v>
      </c>
      <c r="AH387" s="20" t="e">
        <f>ROUND(VLOOKUP($P387,ht!$A$2:$H$423,7,FALSE),1)</f>
        <v>#N/A</v>
      </c>
      <c r="AI387" s="20" t="e">
        <f>ROUND(VLOOKUP($P387,ht!$A$2:$H$423,8,FALSE),1)</f>
        <v>#N/A</v>
      </c>
    </row>
    <row r="388" spans="1:35" x14ac:dyDescent="0.75">
      <c r="A388" s="4"/>
      <c r="B388" s="5"/>
      <c r="C388" s="6"/>
      <c r="D388" s="16"/>
      <c r="E388" s="6">
        <f t="shared" ref="E388:E451" ca="1" si="54">($M$1-D388)/365</f>
        <v>123.52054794520548</v>
      </c>
      <c r="F388" s="6">
        <f t="shared" ca="1" si="47"/>
        <v>123</v>
      </c>
      <c r="G388" s="6">
        <f t="shared" ca="1" si="48"/>
        <v>6</v>
      </c>
      <c r="H388" s="6"/>
      <c r="I388" s="6"/>
      <c r="J388" s="35" t="str">
        <f t="shared" si="53"/>
        <v/>
      </c>
      <c r="K388" s="35" t="str">
        <f t="shared" si="49"/>
        <v/>
      </c>
      <c r="L388" s="35" t="str">
        <f t="shared" si="50"/>
        <v/>
      </c>
      <c r="M388" s="36" t="str">
        <f>Profile!$B$14</f>
        <v>700101-1</v>
      </c>
      <c r="N388" s="37">
        <f t="shared" ref="N388:N451" ca="1" si="55">$M$1</f>
        <v>45085</v>
      </c>
      <c r="O388" s="20" t="str">
        <f t="shared" ca="1" si="51"/>
        <v>1482</v>
      </c>
      <c r="P388" s="20" t="str">
        <f t="shared" si="52"/>
        <v>0</v>
      </c>
      <c r="Q388" s="20" t="e">
        <f ca="1">ROUND(VLOOKUP($O388,age!$A$2:$M$479,2,FALSE),1)</f>
        <v>#N/A</v>
      </c>
      <c r="R388" s="20" t="e">
        <f ca="1">ROUND(VLOOKUP($O388,age!$A$2:$M$479,3,FALSE),1)</f>
        <v>#N/A</v>
      </c>
      <c r="S388" s="20" t="e">
        <f ca="1">ROUND(VLOOKUP($O388,age!$A$2:$M$479,4,FALSE),1)</f>
        <v>#N/A</v>
      </c>
      <c r="T388" s="20" t="e">
        <f ca="1">ROUND(VLOOKUP($O388,age!$A$2:$M$479,5,FALSE),1)</f>
        <v>#N/A</v>
      </c>
      <c r="U388" s="20" t="e">
        <f ca="1">ROUND(VLOOKUP($O388,age!$A$2:$M$479,6,FALSE),1)</f>
        <v>#N/A</v>
      </c>
      <c r="V388" s="20" t="e">
        <f ca="1">ROUND(VLOOKUP($O388,age!$A$2:$M$479,7,FALSE),1)</f>
        <v>#N/A</v>
      </c>
      <c r="W388" s="20" t="e">
        <f ca="1">ROUND(VLOOKUP($O388,age!$A$2:$M$479,8,FALSE),1)</f>
        <v>#N/A</v>
      </c>
      <c r="X388" s="20" t="e">
        <f ca="1">ROUND(VLOOKUP($O388,age!$A$2:$M$479,9,FALSE),1)</f>
        <v>#N/A</v>
      </c>
      <c r="Y388" s="20" t="e">
        <f ca="1">ROUND(VLOOKUP($O388,age!$A$2:$M$479,10,FALSE),1)</f>
        <v>#N/A</v>
      </c>
      <c r="Z388" s="20" t="e">
        <f ca="1">ROUND(VLOOKUP($O388,age!$A$2:$M$479,11,FALSE),1)</f>
        <v>#N/A</v>
      </c>
      <c r="AA388" s="20" t="e">
        <f ca="1">ROUND(VLOOKUP($O388,age!$A$2:$M$479,12,FALSE),1)</f>
        <v>#N/A</v>
      </c>
      <c r="AB388" s="20" t="e">
        <f ca="1">ROUND(VLOOKUP($O388,age!$A$2:$M$479,13,FALSE),1)</f>
        <v>#N/A</v>
      </c>
      <c r="AC388" s="20" t="e">
        <f>ROUND(VLOOKUP($P388,ht!$A$2:$H$423,2,FALSE),1)</f>
        <v>#N/A</v>
      </c>
      <c r="AD388" s="38" t="e">
        <f>ROUND(VLOOKUP($P388,ht!$A$2:$H$423,3,FALSE),1)</f>
        <v>#N/A</v>
      </c>
      <c r="AE388" s="20" t="e">
        <f>ROUND(VLOOKUP($P388,ht!$A$2:$H$423,4,FALSE),1)</f>
        <v>#N/A</v>
      </c>
      <c r="AF388" s="20" t="e">
        <f>ROUND(VLOOKUP($P388,ht!$A$2:$H$423,5,FALSE),1)</f>
        <v>#N/A</v>
      </c>
      <c r="AG388" s="20" t="e">
        <f>ROUND(VLOOKUP($P388,ht!$A$2:$H$423,6,FALSE),1)</f>
        <v>#N/A</v>
      </c>
      <c r="AH388" s="20" t="e">
        <f>ROUND(VLOOKUP($P388,ht!$A$2:$H$423,7,FALSE),1)</f>
        <v>#N/A</v>
      </c>
      <c r="AI388" s="20" t="e">
        <f>ROUND(VLOOKUP($P388,ht!$A$2:$H$423,8,FALSE),1)</f>
        <v>#N/A</v>
      </c>
    </row>
    <row r="389" spans="1:35" x14ac:dyDescent="0.75">
      <c r="A389" s="4"/>
      <c r="B389" s="5"/>
      <c r="C389" s="6"/>
      <c r="D389" s="16"/>
      <c r="E389" s="6">
        <f t="shared" ca="1" si="54"/>
        <v>123.52054794520548</v>
      </c>
      <c r="F389" s="6">
        <f t="shared" ref="F389:F452" ca="1" si="56">INT(E389)</f>
        <v>123</v>
      </c>
      <c r="G389" s="6">
        <f t="shared" ref="G389:G452" ca="1" si="57">ROUND((E389-INT(E389))*12,0)</f>
        <v>6</v>
      </c>
      <c r="H389" s="6"/>
      <c r="I389" s="6"/>
      <c r="J389" s="35" t="str">
        <f t="shared" si="53"/>
        <v/>
      </c>
      <c r="K389" s="35" t="str">
        <f t="shared" ref="K389:K452" si="58">IF(I389=0,"",IF(I389&gt;AB389,"สูง",IF(I389&gt;AA389,"ค่อนข้างสูง",IF(I389&gt;=Z389,"ส่วนสูงตามเกณฑ์",IF(I389&gt;=Y389,"ค่อนข้างเตี้ย","เตี้ย")))))</f>
        <v/>
      </c>
      <c r="L389" s="35" t="str">
        <f t="shared" ref="L389:L452" si="59">IF(H389=0,"",IF(H389&gt;AI389,"อ้วน",IF(H389&gt;AH389,"เริ่มอ้วน",IF(H389&gt;AG389,"ท้วม",IF(H389&gt;=AF389,"สมส่วน",IF(H389&gt;=AE389,"ค่อนข้างผอม","ผอม"))))))</f>
        <v/>
      </c>
      <c r="M389" s="36" t="str">
        <f>Profile!$B$14</f>
        <v>700101-1</v>
      </c>
      <c r="N389" s="37">
        <f t="shared" ca="1" si="55"/>
        <v>45085</v>
      </c>
      <c r="O389" s="20" t="str">
        <f t="shared" ref="O389:O452" ca="1" si="60">CONCATENATE(C389,F389*12+G389)</f>
        <v>1482</v>
      </c>
      <c r="P389" s="20" t="str">
        <f t="shared" ref="P389:P452" si="61">CONCATENATE(C389,ROUND(I389,0))</f>
        <v>0</v>
      </c>
      <c r="Q389" s="20" t="e">
        <f ca="1">ROUND(VLOOKUP($O389,age!$A$2:$M$479,2,FALSE),1)</f>
        <v>#N/A</v>
      </c>
      <c r="R389" s="20" t="e">
        <f ca="1">ROUND(VLOOKUP($O389,age!$A$2:$M$479,3,FALSE),1)</f>
        <v>#N/A</v>
      </c>
      <c r="S389" s="20" t="e">
        <f ca="1">ROUND(VLOOKUP($O389,age!$A$2:$M$479,4,FALSE),1)</f>
        <v>#N/A</v>
      </c>
      <c r="T389" s="20" t="e">
        <f ca="1">ROUND(VLOOKUP($O389,age!$A$2:$M$479,5,FALSE),1)</f>
        <v>#N/A</v>
      </c>
      <c r="U389" s="20" t="e">
        <f ca="1">ROUND(VLOOKUP($O389,age!$A$2:$M$479,6,FALSE),1)</f>
        <v>#N/A</v>
      </c>
      <c r="V389" s="20" t="e">
        <f ca="1">ROUND(VLOOKUP($O389,age!$A$2:$M$479,7,FALSE),1)</f>
        <v>#N/A</v>
      </c>
      <c r="W389" s="20" t="e">
        <f ca="1">ROUND(VLOOKUP($O389,age!$A$2:$M$479,8,FALSE),1)</f>
        <v>#N/A</v>
      </c>
      <c r="X389" s="20" t="e">
        <f ca="1">ROUND(VLOOKUP($O389,age!$A$2:$M$479,9,FALSE),1)</f>
        <v>#N/A</v>
      </c>
      <c r="Y389" s="20" t="e">
        <f ca="1">ROUND(VLOOKUP($O389,age!$A$2:$M$479,10,FALSE),1)</f>
        <v>#N/A</v>
      </c>
      <c r="Z389" s="20" t="e">
        <f ca="1">ROUND(VLOOKUP($O389,age!$A$2:$M$479,11,FALSE),1)</f>
        <v>#N/A</v>
      </c>
      <c r="AA389" s="20" t="e">
        <f ca="1">ROUND(VLOOKUP($O389,age!$A$2:$M$479,12,FALSE),1)</f>
        <v>#N/A</v>
      </c>
      <c r="AB389" s="20" t="e">
        <f ca="1">ROUND(VLOOKUP($O389,age!$A$2:$M$479,13,FALSE),1)</f>
        <v>#N/A</v>
      </c>
      <c r="AC389" s="20" t="e">
        <f>ROUND(VLOOKUP($P389,ht!$A$2:$H$423,2,FALSE),1)</f>
        <v>#N/A</v>
      </c>
      <c r="AD389" s="38" t="e">
        <f>ROUND(VLOOKUP($P389,ht!$A$2:$H$423,3,FALSE),1)</f>
        <v>#N/A</v>
      </c>
      <c r="AE389" s="20" t="e">
        <f>ROUND(VLOOKUP($P389,ht!$A$2:$H$423,4,FALSE),1)</f>
        <v>#N/A</v>
      </c>
      <c r="AF389" s="20" t="e">
        <f>ROUND(VLOOKUP($P389,ht!$A$2:$H$423,5,FALSE),1)</f>
        <v>#N/A</v>
      </c>
      <c r="AG389" s="20" t="e">
        <f>ROUND(VLOOKUP($P389,ht!$A$2:$H$423,6,FALSE),1)</f>
        <v>#N/A</v>
      </c>
      <c r="AH389" s="20" t="e">
        <f>ROUND(VLOOKUP($P389,ht!$A$2:$H$423,7,FALSE),1)</f>
        <v>#N/A</v>
      </c>
      <c r="AI389" s="20" t="e">
        <f>ROUND(VLOOKUP($P389,ht!$A$2:$H$423,8,FALSE),1)</f>
        <v>#N/A</v>
      </c>
    </row>
    <row r="390" spans="1:35" x14ac:dyDescent="0.75">
      <c r="A390" s="4"/>
      <c r="B390" s="5"/>
      <c r="C390" s="6"/>
      <c r="D390" s="16"/>
      <c r="E390" s="6">
        <f t="shared" ca="1" si="54"/>
        <v>123.52054794520548</v>
      </c>
      <c r="F390" s="6">
        <f t="shared" ca="1" si="56"/>
        <v>123</v>
      </c>
      <c r="G390" s="6">
        <f t="shared" ca="1" si="57"/>
        <v>6</v>
      </c>
      <c r="H390" s="6"/>
      <c r="I390" s="6"/>
      <c r="J390" s="35" t="str">
        <f t="shared" ref="J390:J453" si="62">IF(H390=0,"",IF(H390&gt;V390,"น้ำหนักมากเกินเกณฑ์",IF(H390&gt;U390,"น้ำหนักค่อนข้างมาก",IF(H390&gt;=T390,"น้ำหนักตามเกณฑ์",IF(H390&gt;=S390,"น้ำหนักค่อนข้างน้อย","น้ำหนักน้อยกว่าเกณฑ์")))))</f>
        <v/>
      </c>
      <c r="K390" s="35" t="str">
        <f t="shared" si="58"/>
        <v/>
      </c>
      <c r="L390" s="35" t="str">
        <f t="shared" si="59"/>
        <v/>
      </c>
      <c r="M390" s="36" t="str">
        <f>Profile!$B$14</f>
        <v>700101-1</v>
      </c>
      <c r="N390" s="37">
        <f t="shared" ca="1" si="55"/>
        <v>45085</v>
      </c>
      <c r="O390" s="20" t="str">
        <f t="shared" ca="1" si="60"/>
        <v>1482</v>
      </c>
      <c r="P390" s="20" t="str">
        <f t="shared" si="61"/>
        <v>0</v>
      </c>
      <c r="Q390" s="20" t="e">
        <f ca="1">ROUND(VLOOKUP($O390,age!$A$2:$M$479,2,FALSE),1)</f>
        <v>#N/A</v>
      </c>
      <c r="R390" s="20" t="e">
        <f ca="1">ROUND(VLOOKUP($O390,age!$A$2:$M$479,3,FALSE),1)</f>
        <v>#N/A</v>
      </c>
      <c r="S390" s="20" t="e">
        <f ca="1">ROUND(VLOOKUP($O390,age!$A$2:$M$479,4,FALSE),1)</f>
        <v>#N/A</v>
      </c>
      <c r="T390" s="20" t="e">
        <f ca="1">ROUND(VLOOKUP($O390,age!$A$2:$M$479,5,FALSE),1)</f>
        <v>#N/A</v>
      </c>
      <c r="U390" s="20" t="e">
        <f ca="1">ROUND(VLOOKUP($O390,age!$A$2:$M$479,6,FALSE),1)</f>
        <v>#N/A</v>
      </c>
      <c r="V390" s="20" t="e">
        <f ca="1">ROUND(VLOOKUP($O390,age!$A$2:$M$479,7,FALSE),1)</f>
        <v>#N/A</v>
      </c>
      <c r="W390" s="20" t="e">
        <f ca="1">ROUND(VLOOKUP($O390,age!$A$2:$M$479,8,FALSE),1)</f>
        <v>#N/A</v>
      </c>
      <c r="X390" s="20" t="e">
        <f ca="1">ROUND(VLOOKUP($O390,age!$A$2:$M$479,9,FALSE),1)</f>
        <v>#N/A</v>
      </c>
      <c r="Y390" s="20" t="e">
        <f ca="1">ROUND(VLOOKUP($O390,age!$A$2:$M$479,10,FALSE),1)</f>
        <v>#N/A</v>
      </c>
      <c r="Z390" s="20" t="e">
        <f ca="1">ROUND(VLOOKUP($O390,age!$A$2:$M$479,11,FALSE),1)</f>
        <v>#N/A</v>
      </c>
      <c r="AA390" s="20" t="e">
        <f ca="1">ROUND(VLOOKUP($O390,age!$A$2:$M$479,12,FALSE),1)</f>
        <v>#N/A</v>
      </c>
      <c r="AB390" s="20" t="e">
        <f ca="1">ROUND(VLOOKUP($O390,age!$A$2:$M$479,13,FALSE),1)</f>
        <v>#N/A</v>
      </c>
      <c r="AC390" s="20" t="e">
        <f>ROUND(VLOOKUP($P390,ht!$A$2:$H$423,2,FALSE),1)</f>
        <v>#N/A</v>
      </c>
      <c r="AD390" s="38" t="e">
        <f>ROUND(VLOOKUP($P390,ht!$A$2:$H$423,3,FALSE),1)</f>
        <v>#N/A</v>
      </c>
      <c r="AE390" s="20" t="e">
        <f>ROUND(VLOOKUP($P390,ht!$A$2:$H$423,4,FALSE),1)</f>
        <v>#N/A</v>
      </c>
      <c r="AF390" s="20" t="e">
        <f>ROUND(VLOOKUP($P390,ht!$A$2:$H$423,5,FALSE),1)</f>
        <v>#N/A</v>
      </c>
      <c r="AG390" s="20" t="e">
        <f>ROUND(VLOOKUP($P390,ht!$A$2:$H$423,6,FALSE),1)</f>
        <v>#N/A</v>
      </c>
      <c r="AH390" s="20" t="e">
        <f>ROUND(VLOOKUP($P390,ht!$A$2:$H$423,7,FALSE),1)</f>
        <v>#N/A</v>
      </c>
      <c r="AI390" s="20" t="e">
        <f>ROUND(VLOOKUP($P390,ht!$A$2:$H$423,8,FALSE),1)</f>
        <v>#N/A</v>
      </c>
    </row>
    <row r="391" spans="1:35" x14ac:dyDescent="0.75">
      <c r="A391" s="4"/>
      <c r="B391" s="5"/>
      <c r="C391" s="6"/>
      <c r="D391" s="16"/>
      <c r="E391" s="6">
        <f t="shared" ca="1" si="54"/>
        <v>123.52054794520548</v>
      </c>
      <c r="F391" s="6">
        <f t="shared" ca="1" si="56"/>
        <v>123</v>
      </c>
      <c r="G391" s="6">
        <f t="shared" ca="1" si="57"/>
        <v>6</v>
      </c>
      <c r="H391" s="6"/>
      <c r="I391" s="6"/>
      <c r="J391" s="35" t="str">
        <f t="shared" si="62"/>
        <v/>
      </c>
      <c r="K391" s="35" t="str">
        <f t="shared" si="58"/>
        <v/>
      </c>
      <c r="L391" s="35" t="str">
        <f t="shared" si="59"/>
        <v/>
      </c>
      <c r="M391" s="36" t="str">
        <f>Profile!$B$14</f>
        <v>700101-1</v>
      </c>
      <c r="N391" s="37">
        <f t="shared" ca="1" si="55"/>
        <v>45085</v>
      </c>
      <c r="O391" s="20" t="str">
        <f t="shared" ca="1" si="60"/>
        <v>1482</v>
      </c>
      <c r="P391" s="20" t="str">
        <f t="shared" si="61"/>
        <v>0</v>
      </c>
      <c r="Q391" s="20" t="e">
        <f ca="1">ROUND(VLOOKUP($O391,age!$A$2:$M$479,2,FALSE),1)</f>
        <v>#N/A</v>
      </c>
      <c r="R391" s="20" t="e">
        <f ca="1">ROUND(VLOOKUP($O391,age!$A$2:$M$479,3,FALSE),1)</f>
        <v>#N/A</v>
      </c>
      <c r="S391" s="20" t="e">
        <f ca="1">ROUND(VLOOKUP($O391,age!$A$2:$M$479,4,FALSE),1)</f>
        <v>#N/A</v>
      </c>
      <c r="T391" s="20" t="e">
        <f ca="1">ROUND(VLOOKUP($O391,age!$A$2:$M$479,5,FALSE),1)</f>
        <v>#N/A</v>
      </c>
      <c r="U391" s="20" t="e">
        <f ca="1">ROUND(VLOOKUP($O391,age!$A$2:$M$479,6,FALSE),1)</f>
        <v>#N/A</v>
      </c>
      <c r="V391" s="20" t="e">
        <f ca="1">ROUND(VLOOKUP($O391,age!$A$2:$M$479,7,FALSE),1)</f>
        <v>#N/A</v>
      </c>
      <c r="W391" s="20" t="e">
        <f ca="1">ROUND(VLOOKUP($O391,age!$A$2:$M$479,8,FALSE),1)</f>
        <v>#N/A</v>
      </c>
      <c r="X391" s="20" t="e">
        <f ca="1">ROUND(VLOOKUP($O391,age!$A$2:$M$479,9,FALSE),1)</f>
        <v>#N/A</v>
      </c>
      <c r="Y391" s="20" t="e">
        <f ca="1">ROUND(VLOOKUP($O391,age!$A$2:$M$479,10,FALSE),1)</f>
        <v>#N/A</v>
      </c>
      <c r="Z391" s="20" t="e">
        <f ca="1">ROUND(VLOOKUP($O391,age!$A$2:$M$479,11,FALSE),1)</f>
        <v>#N/A</v>
      </c>
      <c r="AA391" s="20" t="e">
        <f ca="1">ROUND(VLOOKUP($O391,age!$A$2:$M$479,12,FALSE),1)</f>
        <v>#N/A</v>
      </c>
      <c r="AB391" s="20" t="e">
        <f ca="1">ROUND(VLOOKUP($O391,age!$A$2:$M$479,13,FALSE),1)</f>
        <v>#N/A</v>
      </c>
      <c r="AC391" s="20" t="e">
        <f>ROUND(VLOOKUP($P391,ht!$A$2:$H$423,2,FALSE),1)</f>
        <v>#N/A</v>
      </c>
      <c r="AD391" s="38" t="e">
        <f>ROUND(VLOOKUP($P391,ht!$A$2:$H$423,3,FALSE),1)</f>
        <v>#N/A</v>
      </c>
      <c r="AE391" s="20" t="e">
        <f>ROUND(VLOOKUP($P391,ht!$A$2:$H$423,4,FALSE),1)</f>
        <v>#N/A</v>
      </c>
      <c r="AF391" s="20" t="e">
        <f>ROUND(VLOOKUP($P391,ht!$A$2:$H$423,5,FALSE),1)</f>
        <v>#N/A</v>
      </c>
      <c r="AG391" s="20" t="e">
        <f>ROUND(VLOOKUP($P391,ht!$A$2:$H$423,6,FALSE),1)</f>
        <v>#N/A</v>
      </c>
      <c r="AH391" s="20" t="e">
        <f>ROUND(VLOOKUP($P391,ht!$A$2:$H$423,7,FALSE),1)</f>
        <v>#N/A</v>
      </c>
      <c r="AI391" s="20" t="e">
        <f>ROUND(VLOOKUP($P391,ht!$A$2:$H$423,8,FALSE),1)</f>
        <v>#N/A</v>
      </c>
    </row>
    <row r="392" spans="1:35" x14ac:dyDescent="0.75">
      <c r="A392" s="4"/>
      <c r="B392" s="5"/>
      <c r="C392" s="6"/>
      <c r="D392" s="16"/>
      <c r="E392" s="6">
        <f t="shared" ca="1" si="54"/>
        <v>123.52054794520548</v>
      </c>
      <c r="F392" s="6">
        <f t="shared" ca="1" si="56"/>
        <v>123</v>
      </c>
      <c r="G392" s="6">
        <f t="shared" ca="1" si="57"/>
        <v>6</v>
      </c>
      <c r="H392" s="6"/>
      <c r="I392" s="6"/>
      <c r="J392" s="35" t="str">
        <f t="shared" si="62"/>
        <v/>
      </c>
      <c r="K392" s="35" t="str">
        <f t="shared" si="58"/>
        <v/>
      </c>
      <c r="L392" s="35" t="str">
        <f t="shared" si="59"/>
        <v/>
      </c>
      <c r="M392" s="36" t="str">
        <f>Profile!$B$14</f>
        <v>700101-1</v>
      </c>
      <c r="N392" s="37">
        <f t="shared" ca="1" si="55"/>
        <v>45085</v>
      </c>
      <c r="O392" s="20" t="str">
        <f t="shared" ca="1" si="60"/>
        <v>1482</v>
      </c>
      <c r="P392" s="20" t="str">
        <f t="shared" si="61"/>
        <v>0</v>
      </c>
      <c r="Q392" s="20" t="e">
        <f ca="1">ROUND(VLOOKUP($O392,age!$A$2:$M$479,2,FALSE),1)</f>
        <v>#N/A</v>
      </c>
      <c r="R392" s="20" t="e">
        <f ca="1">ROUND(VLOOKUP($O392,age!$A$2:$M$479,3,FALSE),1)</f>
        <v>#N/A</v>
      </c>
      <c r="S392" s="20" t="e">
        <f ca="1">ROUND(VLOOKUP($O392,age!$A$2:$M$479,4,FALSE),1)</f>
        <v>#N/A</v>
      </c>
      <c r="T392" s="20" t="e">
        <f ca="1">ROUND(VLOOKUP($O392,age!$A$2:$M$479,5,FALSE),1)</f>
        <v>#N/A</v>
      </c>
      <c r="U392" s="20" t="e">
        <f ca="1">ROUND(VLOOKUP($O392,age!$A$2:$M$479,6,FALSE),1)</f>
        <v>#N/A</v>
      </c>
      <c r="V392" s="20" t="e">
        <f ca="1">ROUND(VLOOKUP($O392,age!$A$2:$M$479,7,FALSE),1)</f>
        <v>#N/A</v>
      </c>
      <c r="W392" s="20" t="e">
        <f ca="1">ROUND(VLOOKUP($O392,age!$A$2:$M$479,8,FALSE),1)</f>
        <v>#N/A</v>
      </c>
      <c r="X392" s="20" t="e">
        <f ca="1">ROUND(VLOOKUP($O392,age!$A$2:$M$479,9,FALSE),1)</f>
        <v>#N/A</v>
      </c>
      <c r="Y392" s="20" t="e">
        <f ca="1">ROUND(VLOOKUP($O392,age!$A$2:$M$479,10,FALSE),1)</f>
        <v>#N/A</v>
      </c>
      <c r="Z392" s="20" t="e">
        <f ca="1">ROUND(VLOOKUP($O392,age!$A$2:$M$479,11,FALSE),1)</f>
        <v>#N/A</v>
      </c>
      <c r="AA392" s="20" t="e">
        <f ca="1">ROUND(VLOOKUP($O392,age!$A$2:$M$479,12,FALSE),1)</f>
        <v>#N/A</v>
      </c>
      <c r="AB392" s="20" t="e">
        <f ca="1">ROUND(VLOOKUP($O392,age!$A$2:$M$479,13,FALSE),1)</f>
        <v>#N/A</v>
      </c>
      <c r="AC392" s="20" t="e">
        <f>ROUND(VLOOKUP($P392,ht!$A$2:$H$423,2,FALSE),1)</f>
        <v>#N/A</v>
      </c>
      <c r="AD392" s="38" t="e">
        <f>ROUND(VLOOKUP($P392,ht!$A$2:$H$423,3,FALSE),1)</f>
        <v>#N/A</v>
      </c>
      <c r="AE392" s="20" t="e">
        <f>ROUND(VLOOKUP($P392,ht!$A$2:$H$423,4,FALSE),1)</f>
        <v>#N/A</v>
      </c>
      <c r="AF392" s="20" t="e">
        <f>ROUND(VLOOKUP($P392,ht!$A$2:$H$423,5,FALSE),1)</f>
        <v>#N/A</v>
      </c>
      <c r="AG392" s="20" t="e">
        <f>ROUND(VLOOKUP($P392,ht!$A$2:$H$423,6,FALSE),1)</f>
        <v>#N/A</v>
      </c>
      <c r="AH392" s="20" t="e">
        <f>ROUND(VLOOKUP($P392,ht!$A$2:$H$423,7,FALSE),1)</f>
        <v>#N/A</v>
      </c>
      <c r="AI392" s="20" t="e">
        <f>ROUND(VLOOKUP($P392,ht!$A$2:$H$423,8,FALSE),1)</f>
        <v>#N/A</v>
      </c>
    </row>
    <row r="393" spans="1:35" x14ac:dyDescent="0.75">
      <c r="A393" s="4"/>
      <c r="B393" s="5"/>
      <c r="C393" s="6"/>
      <c r="D393" s="16"/>
      <c r="E393" s="6">
        <f t="shared" ca="1" si="54"/>
        <v>123.52054794520548</v>
      </c>
      <c r="F393" s="6">
        <f t="shared" ca="1" si="56"/>
        <v>123</v>
      </c>
      <c r="G393" s="6">
        <f t="shared" ca="1" si="57"/>
        <v>6</v>
      </c>
      <c r="H393" s="6"/>
      <c r="I393" s="6"/>
      <c r="J393" s="35" t="str">
        <f t="shared" si="62"/>
        <v/>
      </c>
      <c r="K393" s="35" t="str">
        <f t="shared" si="58"/>
        <v/>
      </c>
      <c r="L393" s="35" t="str">
        <f t="shared" si="59"/>
        <v/>
      </c>
      <c r="M393" s="36" t="str">
        <f>Profile!$B$14</f>
        <v>700101-1</v>
      </c>
      <c r="N393" s="37">
        <f t="shared" ca="1" si="55"/>
        <v>45085</v>
      </c>
      <c r="O393" s="20" t="str">
        <f t="shared" ca="1" si="60"/>
        <v>1482</v>
      </c>
      <c r="P393" s="20" t="str">
        <f t="shared" si="61"/>
        <v>0</v>
      </c>
      <c r="Q393" s="20" t="e">
        <f ca="1">ROUND(VLOOKUP($O393,age!$A$2:$M$479,2,FALSE),1)</f>
        <v>#N/A</v>
      </c>
      <c r="R393" s="20" t="e">
        <f ca="1">ROUND(VLOOKUP($O393,age!$A$2:$M$479,3,FALSE),1)</f>
        <v>#N/A</v>
      </c>
      <c r="S393" s="20" t="e">
        <f ca="1">ROUND(VLOOKUP($O393,age!$A$2:$M$479,4,FALSE),1)</f>
        <v>#N/A</v>
      </c>
      <c r="T393" s="20" t="e">
        <f ca="1">ROUND(VLOOKUP($O393,age!$A$2:$M$479,5,FALSE),1)</f>
        <v>#N/A</v>
      </c>
      <c r="U393" s="20" t="e">
        <f ca="1">ROUND(VLOOKUP($O393,age!$A$2:$M$479,6,FALSE),1)</f>
        <v>#N/A</v>
      </c>
      <c r="V393" s="20" t="e">
        <f ca="1">ROUND(VLOOKUP($O393,age!$A$2:$M$479,7,FALSE),1)</f>
        <v>#N/A</v>
      </c>
      <c r="W393" s="20" t="e">
        <f ca="1">ROUND(VLOOKUP($O393,age!$A$2:$M$479,8,FALSE),1)</f>
        <v>#N/A</v>
      </c>
      <c r="X393" s="20" t="e">
        <f ca="1">ROUND(VLOOKUP($O393,age!$A$2:$M$479,9,FALSE),1)</f>
        <v>#N/A</v>
      </c>
      <c r="Y393" s="20" t="e">
        <f ca="1">ROUND(VLOOKUP($O393,age!$A$2:$M$479,10,FALSE),1)</f>
        <v>#N/A</v>
      </c>
      <c r="Z393" s="20" t="e">
        <f ca="1">ROUND(VLOOKUP($O393,age!$A$2:$M$479,11,FALSE),1)</f>
        <v>#N/A</v>
      </c>
      <c r="AA393" s="20" t="e">
        <f ca="1">ROUND(VLOOKUP($O393,age!$A$2:$M$479,12,FALSE),1)</f>
        <v>#N/A</v>
      </c>
      <c r="AB393" s="20" t="e">
        <f ca="1">ROUND(VLOOKUP($O393,age!$A$2:$M$479,13,FALSE),1)</f>
        <v>#N/A</v>
      </c>
      <c r="AC393" s="20" t="e">
        <f>ROUND(VLOOKUP($P393,ht!$A$2:$H$423,2,FALSE),1)</f>
        <v>#N/A</v>
      </c>
      <c r="AD393" s="38" t="e">
        <f>ROUND(VLOOKUP($P393,ht!$A$2:$H$423,3,FALSE),1)</f>
        <v>#N/A</v>
      </c>
      <c r="AE393" s="20" t="e">
        <f>ROUND(VLOOKUP($P393,ht!$A$2:$H$423,4,FALSE),1)</f>
        <v>#N/A</v>
      </c>
      <c r="AF393" s="20" t="e">
        <f>ROUND(VLOOKUP($P393,ht!$A$2:$H$423,5,FALSE),1)</f>
        <v>#N/A</v>
      </c>
      <c r="AG393" s="20" t="e">
        <f>ROUND(VLOOKUP($P393,ht!$A$2:$H$423,6,FALSE),1)</f>
        <v>#N/A</v>
      </c>
      <c r="AH393" s="20" t="e">
        <f>ROUND(VLOOKUP($P393,ht!$A$2:$H$423,7,FALSE),1)</f>
        <v>#N/A</v>
      </c>
      <c r="AI393" s="20" t="e">
        <f>ROUND(VLOOKUP($P393,ht!$A$2:$H$423,8,FALSE),1)</f>
        <v>#N/A</v>
      </c>
    </row>
    <row r="394" spans="1:35" x14ac:dyDescent="0.75">
      <c r="A394" s="4"/>
      <c r="B394" s="5"/>
      <c r="C394" s="6"/>
      <c r="D394" s="16"/>
      <c r="E394" s="6">
        <f t="shared" ca="1" si="54"/>
        <v>123.52054794520548</v>
      </c>
      <c r="F394" s="6">
        <f t="shared" ca="1" si="56"/>
        <v>123</v>
      </c>
      <c r="G394" s="6">
        <f t="shared" ca="1" si="57"/>
        <v>6</v>
      </c>
      <c r="H394" s="6"/>
      <c r="I394" s="6"/>
      <c r="J394" s="35" t="str">
        <f t="shared" si="62"/>
        <v/>
      </c>
      <c r="K394" s="35" t="str">
        <f t="shared" si="58"/>
        <v/>
      </c>
      <c r="L394" s="35" t="str">
        <f t="shared" si="59"/>
        <v/>
      </c>
      <c r="M394" s="36" t="str">
        <f>Profile!$B$14</f>
        <v>700101-1</v>
      </c>
      <c r="N394" s="37">
        <f t="shared" ca="1" si="55"/>
        <v>45085</v>
      </c>
      <c r="O394" s="20" t="str">
        <f t="shared" ca="1" si="60"/>
        <v>1482</v>
      </c>
      <c r="P394" s="20" t="str">
        <f t="shared" si="61"/>
        <v>0</v>
      </c>
      <c r="Q394" s="20" t="e">
        <f ca="1">ROUND(VLOOKUP($O394,age!$A$2:$M$479,2,FALSE),1)</f>
        <v>#N/A</v>
      </c>
      <c r="R394" s="20" t="e">
        <f ca="1">ROUND(VLOOKUP($O394,age!$A$2:$M$479,3,FALSE),1)</f>
        <v>#N/A</v>
      </c>
      <c r="S394" s="20" t="e">
        <f ca="1">ROUND(VLOOKUP($O394,age!$A$2:$M$479,4,FALSE),1)</f>
        <v>#N/A</v>
      </c>
      <c r="T394" s="20" t="e">
        <f ca="1">ROUND(VLOOKUP($O394,age!$A$2:$M$479,5,FALSE),1)</f>
        <v>#N/A</v>
      </c>
      <c r="U394" s="20" t="e">
        <f ca="1">ROUND(VLOOKUP($O394,age!$A$2:$M$479,6,FALSE),1)</f>
        <v>#N/A</v>
      </c>
      <c r="V394" s="20" t="e">
        <f ca="1">ROUND(VLOOKUP($O394,age!$A$2:$M$479,7,FALSE),1)</f>
        <v>#N/A</v>
      </c>
      <c r="W394" s="20" t="e">
        <f ca="1">ROUND(VLOOKUP($O394,age!$A$2:$M$479,8,FALSE),1)</f>
        <v>#N/A</v>
      </c>
      <c r="X394" s="20" t="e">
        <f ca="1">ROUND(VLOOKUP($O394,age!$A$2:$M$479,9,FALSE),1)</f>
        <v>#N/A</v>
      </c>
      <c r="Y394" s="20" t="e">
        <f ca="1">ROUND(VLOOKUP($O394,age!$A$2:$M$479,10,FALSE),1)</f>
        <v>#N/A</v>
      </c>
      <c r="Z394" s="20" t="e">
        <f ca="1">ROUND(VLOOKUP($O394,age!$A$2:$M$479,11,FALSE),1)</f>
        <v>#N/A</v>
      </c>
      <c r="AA394" s="20" t="e">
        <f ca="1">ROUND(VLOOKUP($O394,age!$A$2:$M$479,12,FALSE),1)</f>
        <v>#N/A</v>
      </c>
      <c r="AB394" s="20" t="e">
        <f ca="1">ROUND(VLOOKUP($O394,age!$A$2:$M$479,13,FALSE),1)</f>
        <v>#N/A</v>
      </c>
      <c r="AC394" s="20" t="e">
        <f>ROUND(VLOOKUP($P394,ht!$A$2:$H$423,2,FALSE),1)</f>
        <v>#N/A</v>
      </c>
      <c r="AD394" s="38" t="e">
        <f>ROUND(VLOOKUP($P394,ht!$A$2:$H$423,3,FALSE),1)</f>
        <v>#N/A</v>
      </c>
      <c r="AE394" s="20" t="e">
        <f>ROUND(VLOOKUP($P394,ht!$A$2:$H$423,4,FALSE),1)</f>
        <v>#N/A</v>
      </c>
      <c r="AF394" s="20" t="e">
        <f>ROUND(VLOOKUP($P394,ht!$A$2:$H$423,5,FALSE),1)</f>
        <v>#N/A</v>
      </c>
      <c r="AG394" s="20" t="e">
        <f>ROUND(VLOOKUP($P394,ht!$A$2:$H$423,6,FALSE),1)</f>
        <v>#N/A</v>
      </c>
      <c r="AH394" s="20" t="e">
        <f>ROUND(VLOOKUP($P394,ht!$A$2:$H$423,7,FALSE),1)</f>
        <v>#N/A</v>
      </c>
      <c r="AI394" s="20" t="e">
        <f>ROUND(VLOOKUP($P394,ht!$A$2:$H$423,8,FALSE),1)</f>
        <v>#N/A</v>
      </c>
    </row>
    <row r="395" spans="1:35" x14ac:dyDescent="0.75">
      <c r="A395" s="4"/>
      <c r="B395" s="5"/>
      <c r="C395" s="6"/>
      <c r="D395" s="16"/>
      <c r="E395" s="6">
        <f t="shared" ca="1" si="54"/>
        <v>123.52054794520548</v>
      </c>
      <c r="F395" s="6">
        <f t="shared" ca="1" si="56"/>
        <v>123</v>
      </c>
      <c r="G395" s="6">
        <f t="shared" ca="1" si="57"/>
        <v>6</v>
      </c>
      <c r="H395" s="6"/>
      <c r="I395" s="6"/>
      <c r="J395" s="35" t="str">
        <f t="shared" si="62"/>
        <v/>
      </c>
      <c r="K395" s="35" t="str">
        <f t="shared" si="58"/>
        <v/>
      </c>
      <c r="L395" s="35" t="str">
        <f t="shared" si="59"/>
        <v/>
      </c>
      <c r="M395" s="36" t="str">
        <f>Profile!$B$14</f>
        <v>700101-1</v>
      </c>
      <c r="N395" s="37">
        <f t="shared" ca="1" si="55"/>
        <v>45085</v>
      </c>
      <c r="O395" s="20" t="str">
        <f t="shared" ca="1" si="60"/>
        <v>1482</v>
      </c>
      <c r="P395" s="20" t="str">
        <f t="shared" si="61"/>
        <v>0</v>
      </c>
      <c r="Q395" s="20" t="e">
        <f ca="1">ROUND(VLOOKUP($O395,age!$A$2:$M$479,2,FALSE),1)</f>
        <v>#N/A</v>
      </c>
      <c r="R395" s="20" t="e">
        <f ca="1">ROUND(VLOOKUP($O395,age!$A$2:$M$479,3,FALSE),1)</f>
        <v>#N/A</v>
      </c>
      <c r="S395" s="20" t="e">
        <f ca="1">ROUND(VLOOKUP($O395,age!$A$2:$M$479,4,FALSE),1)</f>
        <v>#N/A</v>
      </c>
      <c r="T395" s="20" t="e">
        <f ca="1">ROUND(VLOOKUP($O395,age!$A$2:$M$479,5,FALSE),1)</f>
        <v>#N/A</v>
      </c>
      <c r="U395" s="20" t="e">
        <f ca="1">ROUND(VLOOKUP($O395,age!$A$2:$M$479,6,FALSE),1)</f>
        <v>#N/A</v>
      </c>
      <c r="V395" s="20" t="e">
        <f ca="1">ROUND(VLOOKUP($O395,age!$A$2:$M$479,7,FALSE),1)</f>
        <v>#N/A</v>
      </c>
      <c r="W395" s="20" t="e">
        <f ca="1">ROUND(VLOOKUP($O395,age!$A$2:$M$479,8,FALSE),1)</f>
        <v>#N/A</v>
      </c>
      <c r="X395" s="20" t="e">
        <f ca="1">ROUND(VLOOKUP($O395,age!$A$2:$M$479,9,FALSE),1)</f>
        <v>#N/A</v>
      </c>
      <c r="Y395" s="20" t="e">
        <f ca="1">ROUND(VLOOKUP($O395,age!$A$2:$M$479,10,FALSE),1)</f>
        <v>#N/A</v>
      </c>
      <c r="Z395" s="20" t="e">
        <f ca="1">ROUND(VLOOKUP($O395,age!$A$2:$M$479,11,FALSE),1)</f>
        <v>#N/A</v>
      </c>
      <c r="AA395" s="20" t="e">
        <f ca="1">ROUND(VLOOKUP($O395,age!$A$2:$M$479,12,FALSE),1)</f>
        <v>#N/A</v>
      </c>
      <c r="AB395" s="20" t="e">
        <f ca="1">ROUND(VLOOKUP($O395,age!$A$2:$M$479,13,FALSE),1)</f>
        <v>#N/A</v>
      </c>
      <c r="AC395" s="20" t="e">
        <f>ROUND(VLOOKUP($P395,ht!$A$2:$H$423,2,FALSE),1)</f>
        <v>#N/A</v>
      </c>
      <c r="AD395" s="38" t="e">
        <f>ROUND(VLOOKUP($P395,ht!$A$2:$H$423,3,FALSE),1)</f>
        <v>#N/A</v>
      </c>
      <c r="AE395" s="20" t="e">
        <f>ROUND(VLOOKUP($P395,ht!$A$2:$H$423,4,FALSE),1)</f>
        <v>#N/A</v>
      </c>
      <c r="AF395" s="20" t="e">
        <f>ROUND(VLOOKUP($P395,ht!$A$2:$H$423,5,FALSE),1)</f>
        <v>#N/A</v>
      </c>
      <c r="AG395" s="20" t="e">
        <f>ROUND(VLOOKUP($P395,ht!$A$2:$H$423,6,FALSE),1)</f>
        <v>#N/A</v>
      </c>
      <c r="AH395" s="20" t="e">
        <f>ROUND(VLOOKUP($P395,ht!$A$2:$H$423,7,FALSE),1)</f>
        <v>#N/A</v>
      </c>
      <c r="AI395" s="20" t="e">
        <f>ROUND(VLOOKUP($P395,ht!$A$2:$H$423,8,FALSE),1)</f>
        <v>#N/A</v>
      </c>
    </row>
    <row r="396" spans="1:35" x14ac:dyDescent="0.75">
      <c r="A396" s="4"/>
      <c r="B396" s="5"/>
      <c r="C396" s="6"/>
      <c r="D396" s="16"/>
      <c r="E396" s="6">
        <f t="shared" ca="1" si="54"/>
        <v>123.52054794520548</v>
      </c>
      <c r="F396" s="6">
        <f t="shared" ca="1" si="56"/>
        <v>123</v>
      </c>
      <c r="G396" s="6">
        <f t="shared" ca="1" si="57"/>
        <v>6</v>
      </c>
      <c r="H396" s="6"/>
      <c r="I396" s="6"/>
      <c r="J396" s="35" t="str">
        <f t="shared" si="62"/>
        <v/>
      </c>
      <c r="K396" s="35" t="str">
        <f t="shared" si="58"/>
        <v/>
      </c>
      <c r="L396" s="35" t="str">
        <f t="shared" si="59"/>
        <v/>
      </c>
      <c r="M396" s="36" t="str">
        <f>Profile!$B$14</f>
        <v>700101-1</v>
      </c>
      <c r="N396" s="37">
        <f t="shared" ca="1" si="55"/>
        <v>45085</v>
      </c>
      <c r="O396" s="20" t="str">
        <f t="shared" ca="1" si="60"/>
        <v>1482</v>
      </c>
      <c r="P396" s="20" t="str">
        <f t="shared" si="61"/>
        <v>0</v>
      </c>
      <c r="Q396" s="20" t="e">
        <f ca="1">ROUND(VLOOKUP($O396,age!$A$2:$M$479,2,FALSE),1)</f>
        <v>#N/A</v>
      </c>
      <c r="R396" s="20" t="e">
        <f ca="1">ROUND(VLOOKUP($O396,age!$A$2:$M$479,3,FALSE),1)</f>
        <v>#N/A</v>
      </c>
      <c r="S396" s="20" t="e">
        <f ca="1">ROUND(VLOOKUP($O396,age!$A$2:$M$479,4,FALSE),1)</f>
        <v>#N/A</v>
      </c>
      <c r="T396" s="20" t="e">
        <f ca="1">ROUND(VLOOKUP($O396,age!$A$2:$M$479,5,FALSE),1)</f>
        <v>#N/A</v>
      </c>
      <c r="U396" s="20" t="e">
        <f ca="1">ROUND(VLOOKUP($O396,age!$A$2:$M$479,6,FALSE),1)</f>
        <v>#N/A</v>
      </c>
      <c r="V396" s="20" t="e">
        <f ca="1">ROUND(VLOOKUP($O396,age!$A$2:$M$479,7,FALSE),1)</f>
        <v>#N/A</v>
      </c>
      <c r="W396" s="20" t="e">
        <f ca="1">ROUND(VLOOKUP($O396,age!$A$2:$M$479,8,FALSE),1)</f>
        <v>#N/A</v>
      </c>
      <c r="X396" s="20" t="e">
        <f ca="1">ROUND(VLOOKUP($O396,age!$A$2:$M$479,9,FALSE),1)</f>
        <v>#N/A</v>
      </c>
      <c r="Y396" s="20" t="e">
        <f ca="1">ROUND(VLOOKUP($O396,age!$A$2:$M$479,10,FALSE),1)</f>
        <v>#N/A</v>
      </c>
      <c r="Z396" s="20" t="e">
        <f ca="1">ROUND(VLOOKUP($O396,age!$A$2:$M$479,11,FALSE),1)</f>
        <v>#N/A</v>
      </c>
      <c r="AA396" s="20" t="e">
        <f ca="1">ROUND(VLOOKUP($O396,age!$A$2:$M$479,12,FALSE),1)</f>
        <v>#N/A</v>
      </c>
      <c r="AB396" s="20" t="e">
        <f ca="1">ROUND(VLOOKUP($O396,age!$A$2:$M$479,13,FALSE),1)</f>
        <v>#N/A</v>
      </c>
      <c r="AC396" s="20" t="e">
        <f>ROUND(VLOOKUP($P396,ht!$A$2:$H$423,2,FALSE),1)</f>
        <v>#N/A</v>
      </c>
      <c r="AD396" s="38" t="e">
        <f>ROUND(VLOOKUP($P396,ht!$A$2:$H$423,3,FALSE),1)</f>
        <v>#N/A</v>
      </c>
      <c r="AE396" s="20" t="e">
        <f>ROUND(VLOOKUP($P396,ht!$A$2:$H$423,4,FALSE),1)</f>
        <v>#N/A</v>
      </c>
      <c r="AF396" s="20" t="e">
        <f>ROUND(VLOOKUP($P396,ht!$A$2:$H$423,5,FALSE),1)</f>
        <v>#N/A</v>
      </c>
      <c r="AG396" s="20" t="e">
        <f>ROUND(VLOOKUP($P396,ht!$A$2:$H$423,6,FALSE),1)</f>
        <v>#N/A</v>
      </c>
      <c r="AH396" s="20" t="e">
        <f>ROUND(VLOOKUP($P396,ht!$A$2:$H$423,7,FALSE),1)</f>
        <v>#N/A</v>
      </c>
      <c r="AI396" s="20" t="e">
        <f>ROUND(VLOOKUP($P396,ht!$A$2:$H$423,8,FALSE),1)</f>
        <v>#N/A</v>
      </c>
    </row>
    <row r="397" spans="1:35" x14ac:dyDescent="0.75">
      <c r="A397" s="4"/>
      <c r="B397" s="5"/>
      <c r="C397" s="6"/>
      <c r="D397" s="16"/>
      <c r="E397" s="6">
        <f t="shared" ca="1" si="54"/>
        <v>123.52054794520548</v>
      </c>
      <c r="F397" s="6">
        <f t="shared" ca="1" si="56"/>
        <v>123</v>
      </c>
      <c r="G397" s="6">
        <f t="shared" ca="1" si="57"/>
        <v>6</v>
      </c>
      <c r="H397" s="6"/>
      <c r="I397" s="6"/>
      <c r="J397" s="35" t="str">
        <f t="shared" si="62"/>
        <v/>
      </c>
      <c r="K397" s="35" t="str">
        <f t="shared" si="58"/>
        <v/>
      </c>
      <c r="L397" s="35" t="str">
        <f t="shared" si="59"/>
        <v/>
      </c>
      <c r="M397" s="36" t="str">
        <f>Profile!$B$14</f>
        <v>700101-1</v>
      </c>
      <c r="N397" s="37">
        <f t="shared" ca="1" si="55"/>
        <v>45085</v>
      </c>
      <c r="O397" s="20" t="str">
        <f t="shared" ca="1" si="60"/>
        <v>1482</v>
      </c>
      <c r="P397" s="20" t="str">
        <f t="shared" si="61"/>
        <v>0</v>
      </c>
      <c r="Q397" s="20" t="e">
        <f ca="1">ROUND(VLOOKUP($O397,age!$A$2:$M$479,2,FALSE),1)</f>
        <v>#N/A</v>
      </c>
      <c r="R397" s="20" t="e">
        <f ca="1">ROUND(VLOOKUP($O397,age!$A$2:$M$479,3,FALSE),1)</f>
        <v>#N/A</v>
      </c>
      <c r="S397" s="20" t="e">
        <f ca="1">ROUND(VLOOKUP($O397,age!$A$2:$M$479,4,FALSE),1)</f>
        <v>#N/A</v>
      </c>
      <c r="T397" s="20" t="e">
        <f ca="1">ROUND(VLOOKUP($O397,age!$A$2:$M$479,5,FALSE),1)</f>
        <v>#N/A</v>
      </c>
      <c r="U397" s="20" t="e">
        <f ca="1">ROUND(VLOOKUP($O397,age!$A$2:$M$479,6,FALSE),1)</f>
        <v>#N/A</v>
      </c>
      <c r="V397" s="20" t="e">
        <f ca="1">ROUND(VLOOKUP($O397,age!$A$2:$M$479,7,FALSE),1)</f>
        <v>#N/A</v>
      </c>
      <c r="W397" s="20" t="e">
        <f ca="1">ROUND(VLOOKUP($O397,age!$A$2:$M$479,8,FALSE),1)</f>
        <v>#N/A</v>
      </c>
      <c r="X397" s="20" t="e">
        <f ca="1">ROUND(VLOOKUP($O397,age!$A$2:$M$479,9,FALSE),1)</f>
        <v>#N/A</v>
      </c>
      <c r="Y397" s="20" t="e">
        <f ca="1">ROUND(VLOOKUP($O397,age!$A$2:$M$479,10,FALSE),1)</f>
        <v>#N/A</v>
      </c>
      <c r="Z397" s="20" t="e">
        <f ca="1">ROUND(VLOOKUP($O397,age!$A$2:$M$479,11,FALSE),1)</f>
        <v>#N/A</v>
      </c>
      <c r="AA397" s="20" t="e">
        <f ca="1">ROUND(VLOOKUP($O397,age!$A$2:$M$479,12,FALSE),1)</f>
        <v>#N/A</v>
      </c>
      <c r="AB397" s="20" t="e">
        <f ca="1">ROUND(VLOOKUP($O397,age!$A$2:$M$479,13,FALSE),1)</f>
        <v>#N/A</v>
      </c>
      <c r="AC397" s="20" t="e">
        <f>ROUND(VLOOKUP($P397,ht!$A$2:$H$423,2,FALSE),1)</f>
        <v>#N/A</v>
      </c>
      <c r="AD397" s="38" t="e">
        <f>ROUND(VLOOKUP($P397,ht!$A$2:$H$423,3,FALSE),1)</f>
        <v>#N/A</v>
      </c>
      <c r="AE397" s="20" t="e">
        <f>ROUND(VLOOKUP($P397,ht!$A$2:$H$423,4,FALSE),1)</f>
        <v>#N/A</v>
      </c>
      <c r="AF397" s="20" t="e">
        <f>ROUND(VLOOKUP($P397,ht!$A$2:$H$423,5,FALSE),1)</f>
        <v>#N/A</v>
      </c>
      <c r="AG397" s="20" t="e">
        <f>ROUND(VLOOKUP($P397,ht!$A$2:$H$423,6,FALSE),1)</f>
        <v>#N/A</v>
      </c>
      <c r="AH397" s="20" t="e">
        <f>ROUND(VLOOKUP($P397,ht!$A$2:$H$423,7,FALSE),1)</f>
        <v>#N/A</v>
      </c>
      <c r="AI397" s="20" t="e">
        <f>ROUND(VLOOKUP($P397,ht!$A$2:$H$423,8,FALSE),1)</f>
        <v>#N/A</v>
      </c>
    </row>
    <row r="398" spans="1:35" x14ac:dyDescent="0.75">
      <c r="A398" s="4"/>
      <c r="B398" s="5"/>
      <c r="C398" s="6"/>
      <c r="D398" s="16"/>
      <c r="E398" s="6">
        <f t="shared" ca="1" si="54"/>
        <v>123.52054794520548</v>
      </c>
      <c r="F398" s="6">
        <f t="shared" ca="1" si="56"/>
        <v>123</v>
      </c>
      <c r="G398" s="6">
        <f t="shared" ca="1" si="57"/>
        <v>6</v>
      </c>
      <c r="H398" s="6"/>
      <c r="I398" s="6"/>
      <c r="J398" s="35" t="str">
        <f t="shared" si="62"/>
        <v/>
      </c>
      <c r="K398" s="35" t="str">
        <f t="shared" si="58"/>
        <v/>
      </c>
      <c r="L398" s="35" t="str">
        <f t="shared" si="59"/>
        <v/>
      </c>
      <c r="M398" s="36" t="str">
        <f>Profile!$B$14</f>
        <v>700101-1</v>
      </c>
      <c r="N398" s="37">
        <f t="shared" ca="1" si="55"/>
        <v>45085</v>
      </c>
      <c r="O398" s="20" t="str">
        <f t="shared" ca="1" si="60"/>
        <v>1482</v>
      </c>
      <c r="P398" s="20" t="str">
        <f t="shared" si="61"/>
        <v>0</v>
      </c>
      <c r="Q398" s="20" t="e">
        <f ca="1">ROUND(VLOOKUP($O398,age!$A$2:$M$479,2,FALSE),1)</f>
        <v>#N/A</v>
      </c>
      <c r="R398" s="20" t="e">
        <f ca="1">ROUND(VLOOKUP($O398,age!$A$2:$M$479,3,FALSE),1)</f>
        <v>#N/A</v>
      </c>
      <c r="S398" s="20" t="e">
        <f ca="1">ROUND(VLOOKUP($O398,age!$A$2:$M$479,4,FALSE),1)</f>
        <v>#N/A</v>
      </c>
      <c r="T398" s="20" t="e">
        <f ca="1">ROUND(VLOOKUP($O398,age!$A$2:$M$479,5,FALSE),1)</f>
        <v>#N/A</v>
      </c>
      <c r="U398" s="20" t="e">
        <f ca="1">ROUND(VLOOKUP($O398,age!$A$2:$M$479,6,FALSE),1)</f>
        <v>#N/A</v>
      </c>
      <c r="V398" s="20" t="e">
        <f ca="1">ROUND(VLOOKUP($O398,age!$A$2:$M$479,7,FALSE),1)</f>
        <v>#N/A</v>
      </c>
      <c r="W398" s="20" t="e">
        <f ca="1">ROUND(VLOOKUP($O398,age!$A$2:$M$479,8,FALSE),1)</f>
        <v>#N/A</v>
      </c>
      <c r="X398" s="20" t="e">
        <f ca="1">ROUND(VLOOKUP($O398,age!$A$2:$M$479,9,FALSE),1)</f>
        <v>#N/A</v>
      </c>
      <c r="Y398" s="20" t="e">
        <f ca="1">ROUND(VLOOKUP($O398,age!$A$2:$M$479,10,FALSE),1)</f>
        <v>#N/A</v>
      </c>
      <c r="Z398" s="20" t="e">
        <f ca="1">ROUND(VLOOKUP($O398,age!$A$2:$M$479,11,FALSE),1)</f>
        <v>#N/A</v>
      </c>
      <c r="AA398" s="20" t="e">
        <f ca="1">ROUND(VLOOKUP($O398,age!$A$2:$M$479,12,FALSE),1)</f>
        <v>#N/A</v>
      </c>
      <c r="AB398" s="20" t="e">
        <f ca="1">ROUND(VLOOKUP($O398,age!$A$2:$M$479,13,FALSE),1)</f>
        <v>#N/A</v>
      </c>
      <c r="AC398" s="20" t="e">
        <f>ROUND(VLOOKUP($P398,ht!$A$2:$H$423,2,FALSE),1)</f>
        <v>#N/A</v>
      </c>
      <c r="AD398" s="38" t="e">
        <f>ROUND(VLOOKUP($P398,ht!$A$2:$H$423,3,FALSE),1)</f>
        <v>#N/A</v>
      </c>
      <c r="AE398" s="20" t="e">
        <f>ROUND(VLOOKUP($P398,ht!$A$2:$H$423,4,FALSE),1)</f>
        <v>#N/A</v>
      </c>
      <c r="AF398" s="20" t="e">
        <f>ROUND(VLOOKUP($P398,ht!$A$2:$H$423,5,FALSE),1)</f>
        <v>#N/A</v>
      </c>
      <c r="AG398" s="20" t="e">
        <f>ROUND(VLOOKUP($P398,ht!$A$2:$H$423,6,FALSE),1)</f>
        <v>#N/A</v>
      </c>
      <c r="AH398" s="20" t="e">
        <f>ROUND(VLOOKUP($P398,ht!$A$2:$H$423,7,FALSE),1)</f>
        <v>#N/A</v>
      </c>
      <c r="AI398" s="20" t="e">
        <f>ROUND(VLOOKUP($P398,ht!$A$2:$H$423,8,FALSE),1)</f>
        <v>#N/A</v>
      </c>
    </row>
    <row r="399" spans="1:35" x14ac:dyDescent="0.75">
      <c r="A399" s="4"/>
      <c r="B399" s="5"/>
      <c r="C399" s="6"/>
      <c r="D399" s="16"/>
      <c r="E399" s="6">
        <f t="shared" ca="1" si="54"/>
        <v>123.52054794520548</v>
      </c>
      <c r="F399" s="6">
        <f t="shared" ca="1" si="56"/>
        <v>123</v>
      </c>
      <c r="G399" s="6">
        <f t="shared" ca="1" si="57"/>
        <v>6</v>
      </c>
      <c r="H399" s="6"/>
      <c r="I399" s="6"/>
      <c r="J399" s="35" t="str">
        <f t="shared" si="62"/>
        <v/>
      </c>
      <c r="K399" s="35" t="str">
        <f t="shared" si="58"/>
        <v/>
      </c>
      <c r="L399" s="35" t="str">
        <f t="shared" si="59"/>
        <v/>
      </c>
      <c r="M399" s="36" t="str">
        <f>Profile!$B$14</f>
        <v>700101-1</v>
      </c>
      <c r="N399" s="37">
        <f t="shared" ca="1" si="55"/>
        <v>45085</v>
      </c>
      <c r="O399" s="20" t="str">
        <f t="shared" ca="1" si="60"/>
        <v>1482</v>
      </c>
      <c r="P399" s="20" t="str">
        <f t="shared" si="61"/>
        <v>0</v>
      </c>
      <c r="Q399" s="20" t="e">
        <f ca="1">ROUND(VLOOKUP($O399,age!$A$2:$M$479,2,FALSE),1)</f>
        <v>#N/A</v>
      </c>
      <c r="R399" s="20" t="e">
        <f ca="1">ROUND(VLOOKUP($O399,age!$A$2:$M$479,3,FALSE),1)</f>
        <v>#N/A</v>
      </c>
      <c r="S399" s="20" t="e">
        <f ca="1">ROUND(VLOOKUP($O399,age!$A$2:$M$479,4,FALSE),1)</f>
        <v>#N/A</v>
      </c>
      <c r="T399" s="20" t="e">
        <f ca="1">ROUND(VLOOKUP($O399,age!$A$2:$M$479,5,FALSE),1)</f>
        <v>#N/A</v>
      </c>
      <c r="U399" s="20" t="e">
        <f ca="1">ROUND(VLOOKUP($O399,age!$A$2:$M$479,6,FALSE),1)</f>
        <v>#N/A</v>
      </c>
      <c r="V399" s="20" t="e">
        <f ca="1">ROUND(VLOOKUP($O399,age!$A$2:$M$479,7,FALSE),1)</f>
        <v>#N/A</v>
      </c>
      <c r="W399" s="20" t="e">
        <f ca="1">ROUND(VLOOKUP($O399,age!$A$2:$M$479,8,FALSE),1)</f>
        <v>#N/A</v>
      </c>
      <c r="X399" s="20" t="e">
        <f ca="1">ROUND(VLOOKUP($O399,age!$A$2:$M$479,9,FALSE),1)</f>
        <v>#N/A</v>
      </c>
      <c r="Y399" s="20" t="e">
        <f ca="1">ROUND(VLOOKUP($O399,age!$A$2:$M$479,10,FALSE),1)</f>
        <v>#N/A</v>
      </c>
      <c r="Z399" s="20" t="e">
        <f ca="1">ROUND(VLOOKUP($O399,age!$A$2:$M$479,11,FALSE),1)</f>
        <v>#N/A</v>
      </c>
      <c r="AA399" s="20" t="e">
        <f ca="1">ROUND(VLOOKUP($O399,age!$A$2:$M$479,12,FALSE),1)</f>
        <v>#N/A</v>
      </c>
      <c r="AB399" s="20" t="e">
        <f ca="1">ROUND(VLOOKUP($O399,age!$A$2:$M$479,13,FALSE),1)</f>
        <v>#N/A</v>
      </c>
      <c r="AC399" s="20" t="e">
        <f>ROUND(VLOOKUP($P399,ht!$A$2:$H$423,2,FALSE),1)</f>
        <v>#N/A</v>
      </c>
      <c r="AD399" s="38" t="e">
        <f>ROUND(VLOOKUP($P399,ht!$A$2:$H$423,3,FALSE),1)</f>
        <v>#N/A</v>
      </c>
      <c r="AE399" s="20" t="e">
        <f>ROUND(VLOOKUP($P399,ht!$A$2:$H$423,4,FALSE),1)</f>
        <v>#N/A</v>
      </c>
      <c r="AF399" s="20" t="e">
        <f>ROUND(VLOOKUP($P399,ht!$A$2:$H$423,5,FALSE),1)</f>
        <v>#N/A</v>
      </c>
      <c r="AG399" s="20" t="e">
        <f>ROUND(VLOOKUP($P399,ht!$A$2:$H$423,6,FALSE),1)</f>
        <v>#N/A</v>
      </c>
      <c r="AH399" s="20" t="e">
        <f>ROUND(VLOOKUP($P399,ht!$A$2:$H$423,7,FALSE),1)</f>
        <v>#N/A</v>
      </c>
      <c r="AI399" s="20" t="e">
        <f>ROUND(VLOOKUP($P399,ht!$A$2:$H$423,8,FALSE),1)</f>
        <v>#N/A</v>
      </c>
    </row>
    <row r="400" spans="1:35" x14ac:dyDescent="0.75">
      <c r="A400" s="4"/>
      <c r="B400" s="5"/>
      <c r="C400" s="6"/>
      <c r="D400" s="16"/>
      <c r="E400" s="6">
        <f t="shared" ca="1" si="54"/>
        <v>123.52054794520548</v>
      </c>
      <c r="F400" s="6">
        <f t="shared" ca="1" si="56"/>
        <v>123</v>
      </c>
      <c r="G400" s="6">
        <f t="shared" ca="1" si="57"/>
        <v>6</v>
      </c>
      <c r="H400" s="6"/>
      <c r="I400" s="6"/>
      <c r="J400" s="35" t="str">
        <f t="shared" si="62"/>
        <v/>
      </c>
      <c r="K400" s="35" t="str">
        <f t="shared" si="58"/>
        <v/>
      </c>
      <c r="L400" s="35" t="str">
        <f t="shared" si="59"/>
        <v/>
      </c>
      <c r="M400" s="36" t="str">
        <f>Profile!$B$14</f>
        <v>700101-1</v>
      </c>
      <c r="N400" s="37">
        <f t="shared" ca="1" si="55"/>
        <v>45085</v>
      </c>
      <c r="O400" s="20" t="str">
        <f t="shared" ca="1" si="60"/>
        <v>1482</v>
      </c>
      <c r="P400" s="20" t="str">
        <f t="shared" si="61"/>
        <v>0</v>
      </c>
      <c r="Q400" s="20" t="e">
        <f ca="1">ROUND(VLOOKUP($O400,age!$A$2:$M$479,2,FALSE),1)</f>
        <v>#N/A</v>
      </c>
      <c r="R400" s="20" t="e">
        <f ca="1">ROUND(VLOOKUP($O400,age!$A$2:$M$479,3,FALSE),1)</f>
        <v>#N/A</v>
      </c>
      <c r="S400" s="20" t="e">
        <f ca="1">ROUND(VLOOKUP($O400,age!$A$2:$M$479,4,FALSE),1)</f>
        <v>#N/A</v>
      </c>
      <c r="T400" s="20" t="e">
        <f ca="1">ROUND(VLOOKUP($O400,age!$A$2:$M$479,5,FALSE),1)</f>
        <v>#N/A</v>
      </c>
      <c r="U400" s="20" t="e">
        <f ca="1">ROUND(VLOOKUP($O400,age!$A$2:$M$479,6,FALSE),1)</f>
        <v>#N/A</v>
      </c>
      <c r="V400" s="20" t="e">
        <f ca="1">ROUND(VLOOKUP($O400,age!$A$2:$M$479,7,FALSE),1)</f>
        <v>#N/A</v>
      </c>
      <c r="W400" s="20" t="e">
        <f ca="1">ROUND(VLOOKUP($O400,age!$A$2:$M$479,8,FALSE),1)</f>
        <v>#N/A</v>
      </c>
      <c r="X400" s="20" t="e">
        <f ca="1">ROUND(VLOOKUP($O400,age!$A$2:$M$479,9,FALSE),1)</f>
        <v>#N/A</v>
      </c>
      <c r="Y400" s="20" t="e">
        <f ca="1">ROUND(VLOOKUP($O400,age!$A$2:$M$479,10,FALSE),1)</f>
        <v>#N/A</v>
      </c>
      <c r="Z400" s="20" t="e">
        <f ca="1">ROUND(VLOOKUP($O400,age!$A$2:$M$479,11,FALSE),1)</f>
        <v>#N/A</v>
      </c>
      <c r="AA400" s="20" t="e">
        <f ca="1">ROUND(VLOOKUP($O400,age!$A$2:$M$479,12,FALSE),1)</f>
        <v>#N/A</v>
      </c>
      <c r="AB400" s="20" t="e">
        <f ca="1">ROUND(VLOOKUP($O400,age!$A$2:$M$479,13,FALSE),1)</f>
        <v>#N/A</v>
      </c>
      <c r="AC400" s="20" t="e">
        <f>ROUND(VLOOKUP($P400,ht!$A$2:$H$423,2,FALSE),1)</f>
        <v>#N/A</v>
      </c>
      <c r="AD400" s="38" t="e">
        <f>ROUND(VLOOKUP($P400,ht!$A$2:$H$423,3,FALSE),1)</f>
        <v>#N/A</v>
      </c>
      <c r="AE400" s="20" t="e">
        <f>ROUND(VLOOKUP($P400,ht!$A$2:$H$423,4,FALSE),1)</f>
        <v>#N/A</v>
      </c>
      <c r="AF400" s="20" t="e">
        <f>ROUND(VLOOKUP($P400,ht!$A$2:$H$423,5,FALSE),1)</f>
        <v>#N/A</v>
      </c>
      <c r="AG400" s="20" t="e">
        <f>ROUND(VLOOKUP($P400,ht!$A$2:$H$423,6,FALSE),1)</f>
        <v>#N/A</v>
      </c>
      <c r="AH400" s="20" t="e">
        <f>ROUND(VLOOKUP($P400,ht!$A$2:$H$423,7,FALSE),1)</f>
        <v>#N/A</v>
      </c>
      <c r="AI400" s="20" t="e">
        <f>ROUND(VLOOKUP($P400,ht!$A$2:$H$423,8,FALSE),1)</f>
        <v>#N/A</v>
      </c>
    </row>
    <row r="401" spans="1:35" x14ac:dyDescent="0.75">
      <c r="A401" s="4"/>
      <c r="B401" s="5"/>
      <c r="C401" s="6"/>
      <c r="D401" s="16"/>
      <c r="E401" s="6">
        <f t="shared" ca="1" si="54"/>
        <v>123.52054794520548</v>
      </c>
      <c r="F401" s="6">
        <f t="shared" ca="1" si="56"/>
        <v>123</v>
      </c>
      <c r="G401" s="6">
        <f t="shared" ca="1" si="57"/>
        <v>6</v>
      </c>
      <c r="H401" s="6"/>
      <c r="I401" s="6"/>
      <c r="J401" s="35" t="str">
        <f t="shared" si="62"/>
        <v/>
      </c>
      <c r="K401" s="35" t="str">
        <f t="shared" si="58"/>
        <v/>
      </c>
      <c r="L401" s="35" t="str">
        <f t="shared" si="59"/>
        <v/>
      </c>
      <c r="M401" s="36" t="str">
        <f>Profile!$B$14</f>
        <v>700101-1</v>
      </c>
      <c r="N401" s="37">
        <f t="shared" ca="1" si="55"/>
        <v>45085</v>
      </c>
      <c r="O401" s="20" t="str">
        <f t="shared" ca="1" si="60"/>
        <v>1482</v>
      </c>
      <c r="P401" s="20" t="str">
        <f t="shared" si="61"/>
        <v>0</v>
      </c>
      <c r="Q401" s="20" t="e">
        <f ca="1">ROUND(VLOOKUP($O401,age!$A$2:$M$479,2,FALSE),1)</f>
        <v>#N/A</v>
      </c>
      <c r="R401" s="20" t="e">
        <f ca="1">ROUND(VLOOKUP($O401,age!$A$2:$M$479,3,FALSE),1)</f>
        <v>#N/A</v>
      </c>
      <c r="S401" s="20" t="e">
        <f ca="1">ROUND(VLOOKUP($O401,age!$A$2:$M$479,4,FALSE),1)</f>
        <v>#N/A</v>
      </c>
      <c r="T401" s="20" t="e">
        <f ca="1">ROUND(VLOOKUP($O401,age!$A$2:$M$479,5,FALSE),1)</f>
        <v>#N/A</v>
      </c>
      <c r="U401" s="20" t="e">
        <f ca="1">ROUND(VLOOKUP($O401,age!$A$2:$M$479,6,FALSE),1)</f>
        <v>#N/A</v>
      </c>
      <c r="V401" s="20" t="e">
        <f ca="1">ROUND(VLOOKUP($O401,age!$A$2:$M$479,7,FALSE),1)</f>
        <v>#N/A</v>
      </c>
      <c r="W401" s="20" t="e">
        <f ca="1">ROUND(VLOOKUP($O401,age!$A$2:$M$479,8,FALSE),1)</f>
        <v>#N/A</v>
      </c>
      <c r="X401" s="20" t="e">
        <f ca="1">ROUND(VLOOKUP($O401,age!$A$2:$M$479,9,FALSE),1)</f>
        <v>#N/A</v>
      </c>
      <c r="Y401" s="20" t="e">
        <f ca="1">ROUND(VLOOKUP($O401,age!$A$2:$M$479,10,FALSE),1)</f>
        <v>#N/A</v>
      </c>
      <c r="Z401" s="20" t="e">
        <f ca="1">ROUND(VLOOKUP($O401,age!$A$2:$M$479,11,FALSE),1)</f>
        <v>#N/A</v>
      </c>
      <c r="AA401" s="20" t="e">
        <f ca="1">ROUND(VLOOKUP($O401,age!$A$2:$M$479,12,FALSE),1)</f>
        <v>#N/A</v>
      </c>
      <c r="AB401" s="20" t="e">
        <f ca="1">ROUND(VLOOKUP($O401,age!$A$2:$M$479,13,FALSE),1)</f>
        <v>#N/A</v>
      </c>
      <c r="AC401" s="20" t="e">
        <f>ROUND(VLOOKUP($P401,ht!$A$2:$H$423,2,FALSE),1)</f>
        <v>#N/A</v>
      </c>
      <c r="AD401" s="38" t="e">
        <f>ROUND(VLOOKUP($P401,ht!$A$2:$H$423,3,FALSE),1)</f>
        <v>#N/A</v>
      </c>
      <c r="AE401" s="20" t="e">
        <f>ROUND(VLOOKUP($P401,ht!$A$2:$H$423,4,FALSE),1)</f>
        <v>#N/A</v>
      </c>
      <c r="AF401" s="20" t="e">
        <f>ROUND(VLOOKUP($P401,ht!$A$2:$H$423,5,FALSE),1)</f>
        <v>#N/A</v>
      </c>
      <c r="AG401" s="20" t="e">
        <f>ROUND(VLOOKUP($P401,ht!$A$2:$H$423,6,FALSE),1)</f>
        <v>#N/A</v>
      </c>
      <c r="AH401" s="20" t="e">
        <f>ROUND(VLOOKUP($P401,ht!$A$2:$H$423,7,FALSE),1)</f>
        <v>#N/A</v>
      </c>
      <c r="AI401" s="20" t="e">
        <f>ROUND(VLOOKUP($P401,ht!$A$2:$H$423,8,FALSE),1)</f>
        <v>#N/A</v>
      </c>
    </row>
    <row r="402" spans="1:35" x14ac:dyDescent="0.75">
      <c r="A402" s="4"/>
      <c r="B402" s="5"/>
      <c r="C402" s="6"/>
      <c r="D402" s="16"/>
      <c r="E402" s="6">
        <f t="shared" ca="1" si="54"/>
        <v>123.52054794520548</v>
      </c>
      <c r="F402" s="6">
        <f t="shared" ca="1" si="56"/>
        <v>123</v>
      </c>
      <c r="G402" s="6">
        <f t="shared" ca="1" si="57"/>
        <v>6</v>
      </c>
      <c r="H402" s="6"/>
      <c r="I402" s="6"/>
      <c r="J402" s="35" t="str">
        <f t="shared" si="62"/>
        <v/>
      </c>
      <c r="K402" s="35" t="str">
        <f t="shared" si="58"/>
        <v/>
      </c>
      <c r="L402" s="35" t="str">
        <f t="shared" si="59"/>
        <v/>
      </c>
      <c r="M402" s="36" t="str">
        <f>Profile!$B$14</f>
        <v>700101-1</v>
      </c>
      <c r="N402" s="37">
        <f t="shared" ca="1" si="55"/>
        <v>45085</v>
      </c>
      <c r="O402" s="20" t="str">
        <f t="shared" ca="1" si="60"/>
        <v>1482</v>
      </c>
      <c r="P402" s="20" t="str">
        <f t="shared" si="61"/>
        <v>0</v>
      </c>
      <c r="Q402" s="20" t="e">
        <f ca="1">ROUND(VLOOKUP($O402,age!$A$2:$M$479,2,FALSE),1)</f>
        <v>#N/A</v>
      </c>
      <c r="R402" s="20" t="e">
        <f ca="1">ROUND(VLOOKUP($O402,age!$A$2:$M$479,3,FALSE),1)</f>
        <v>#N/A</v>
      </c>
      <c r="S402" s="20" t="e">
        <f ca="1">ROUND(VLOOKUP($O402,age!$A$2:$M$479,4,FALSE),1)</f>
        <v>#N/A</v>
      </c>
      <c r="T402" s="20" t="e">
        <f ca="1">ROUND(VLOOKUP($O402,age!$A$2:$M$479,5,FALSE),1)</f>
        <v>#N/A</v>
      </c>
      <c r="U402" s="20" t="e">
        <f ca="1">ROUND(VLOOKUP($O402,age!$A$2:$M$479,6,FALSE),1)</f>
        <v>#N/A</v>
      </c>
      <c r="V402" s="20" t="e">
        <f ca="1">ROUND(VLOOKUP($O402,age!$A$2:$M$479,7,FALSE),1)</f>
        <v>#N/A</v>
      </c>
      <c r="W402" s="20" t="e">
        <f ca="1">ROUND(VLOOKUP($O402,age!$A$2:$M$479,8,FALSE),1)</f>
        <v>#N/A</v>
      </c>
      <c r="X402" s="20" t="e">
        <f ca="1">ROUND(VLOOKUP($O402,age!$A$2:$M$479,9,FALSE),1)</f>
        <v>#N/A</v>
      </c>
      <c r="Y402" s="20" t="e">
        <f ca="1">ROUND(VLOOKUP($O402,age!$A$2:$M$479,10,FALSE),1)</f>
        <v>#N/A</v>
      </c>
      <c r="Z402" s="20" t="e">
        <f ca="1">ROUND(VLOOKUP($O402,age!$A$2:$M$479,11,FALSE),1)</f>
        <v>#N/A</v>
      </c>
      <c r="AA402" s="20" t="e">
        <f ca="1">ROUND(VLOOKUP($O402,age!$A$2:$M$479,12,FALSE),1)</f>
        <v>#N/A</v>
      </c>
      <c r="AB402" s="20" t="e">
        <f ca="1">ROUND(VLOOKUP($O402,age!$A$2:$M$479,13,FALSE),1)</f>
        <v>#N/A</v>
      </c>
      <c r="AC402" s="20" t="e">
        <f>ROUND(VLOOKUP($P402,ht!$A$2:$H$423,2,FALSE),1)</f>
        <v>#N/A</v>
      </c>
      <c r="AD402" s="38" t="e">
        <f>ROUND(VLOOKUP($P402,ht!$A$2:$H$423,3,FALSE),1)</f>
        <v>#N/A</v>
      </c>
      <c r="AE402" s="20" t="e">
        <f>ROUND(VLOOKUP($P402,ht!$A$2:$H$423,4,FALSE),1)</f>
        <v>#N/A</v>
      </c>
      <c r="AF402" s="20" t="e">
        <f>ROUND(VLOOKUP($P402,ht!$A$2:$H$423,5,FALSE),1)</f>
        <v>#N/A</v>
      </c>
      <c r="AG402" s="20" t="e">
        <f>ROUND(VLOOKUP($P402,ht!$A$2:$H$423,6,FALSE),1)</f>
        <v>#N/A</v>
      </c>
      <c r="AH402" s="20" t="e">
        <f>ROUND(VLOOKUP($P402,ht!$A$2:$H$423,7,FALSE),1)</f>
        <v>#N/A</v>
      </c>
      <c r="AI402" s="20" t="e">
        <f>ROUND(VLOOKUP($P402,ht!$A$2:$H$423,8,FALSE),1)</f>
        <v>#N/A</v>
      </c>
    </row>
    <row r="403" spans="1:35" x14ac:dyDescent="0.75">
      <c r="A403" s="4"/>
      <c r="B403" s="5"/>
      <c r="C403" s="6"/>
      <c r="D403" s="16"/>
      <c r="E403" s="6">
        <f t="shared" ca="1" si="54"/>
        <v>123.52054794520548</v>
      </c>
      <c r="F403" s="6">
        <f t="shared" ca="1" si="56"/>
        <v>123</v>
      </c>
      <c r="G403" s="6">
        <f t="shared" ca="1" si="57"/>
        <v>6</v>
      </c>
      <c r="H403" s="6"/>
      <c r="I403" s="6"/>
      <c r="J403" s="35" t="str">
        <f t="shared" si="62"/>
        <v/>
      </c>
      <c r="K403" s="35" t="str">
        <f t="shared" si="58"/>
        <v/>
      </c>
      <c r="L403" s="35" t="str">
        <f t="shared" si="59"/>
        <v/>
      </c>
      <c r="M403" s="36" t="str">
        <f>Profile!$B$14</f>
        <v>700101-1</v>
      </c>
      <c r="N403" s="37">
        <f t="shared" ca="1" si="55"/>
        <v>45085</v>
      </c>
      <c r="O403" s="20" t="str">
        <f t="shared" ca="1" si="60"/>
        <v>1482</v>
      </c>
      <c r="P403" s="20" t="str">
        <f t="shared" si="61"/>
        <v>0</v>
      </c>
      <c r="Q403" s="20" t="e">
        <f ca="1">ROUND(VLOOKUP($O403,age!$A$2:$M$479,2,FALSE),1)</f>
        <v>#N/A</v>
      </c>
      <c r="R403" s="20" t="e">
        <f ca="1">ROUND(VLOOKUP($O403,age!$A$2:$M$479,3,FALSE),1)</f>
        <v>#N/A</v>
      </c>
      <c r="S403" s="20" t="e">
        <f ca="1">ROUND(VLOOKUP($O403,age!$A$2:$M$479,4,FALSE),1)</f>
        <v>#N/A</v>
      </c>
      <c r="T403" s="20" t="e">
        <f ca="1">ROUND(VLOOKUP($O403,age!$A$2:$M$479,5,FALSE),1)</f>
        <v>#N/A</v>
      </c>
      <c r="U403" s="20" t="e">
        <f ca="1">ROUND(VLOOKUP($O403,age!$A$2:$M$479,6,FALSE),1)</f>
        <v>#N/A</v>
      </c>
      <c r="V403" s="20" t="e">
        <f ca="1">ROUND(VLOOKUP($O403,age!$A$2:$M$479,7,FALSE),1)</f>
        <v>#N/A</v>
      </c>
      <c r="W403" s="20" t="e">
        <f ca="1">ROUND(VLOOKUP($O403,age!$A$2:$M$479,8,FALSE),1)</f>
        <v>#N/A</v>
      </c>
      <c r="X403" s="20" t="e">
        <f ca="1">ROUND(VLOOKUP($O403,age!$A$2:$M$479,9,FALSE),1)</f>
        <v>#N/A</v>
      </c>
      <c r="Y403" s="20" t="e">
        <f ca="1">ROUND(VLOOKUP($O403,age!$A$2:$M$479,10,FALSE),1)</f>
        <v>#N/A</v>
      </c>
      <c r="Z403" s="20" t="e">
        <f ca="1">ROUND(VLOOKUP($O403,age!$A$2:$M$479,11,FALSE),1)</f>
        <v>#N/A</v>
      </c>
      <c r="AA403" s="20" t="e">
        <f ca="1">ROUND(VLOOKUP($O403,age!$A$2:$M$479,12,FALSE),1)</f>
        <v>#N/A</v>
      </c>
      <c r="AB403" s="20" t="e">
        <f ca="1">ROUND(VLOOKUP($O403,age!$A$2:$M$479,13,FALSE),1)</f>
        <v>#N/A</v>
      </c>
      <c r="AC403" s="20" t="e">
        <f>ROUND(VLOOKUP($P403,ht!$A$2:$H$423,2,FALSE),1)</f>
        <v>#N/A</v>
      </c>
      <c r="AD403" s="38" t="e">
        <f>ROUND(VLOOKUP($P403,ht!$A$2:$H$423,3,FALSE),1)</f>
        <v>#N/A</v>
      </c>
      <c r="AE403" s="20" t="e">
        <f>ROUND(VLOOKUP($P403,ht!$A$2:$H$423,4,FALSE),1)</f>
        <v>#N/A</v>
      </c>
      <c r="AF403" s="20" t="e">
        <f>ROUND(VLOOKUP($P403,ht!$A$2:$H$423,5,FALSE),1)</f>
        <v>#N/A</v>
      </c>
      <c r="AG403" s="20" t="e">
        <f>ROUND(VLOOKUP($P403,ht!$A$2:$H$423,6,FALSE),1)</f>
        <v>#N/A</v>
      </c>
      <c r="AH403" s="20" t="e">
        <f>ROUND(VLOOKUP($P403,ht!$A$2:$H$423,7,FALSE),1)</f>
        <v>#N/A</v>
      </c>
      <c r="AI403" s="20" t="e">
        <f>ROUND(VLOOKUP($P403,ht!$A$2:$H$423,8,FALSE),1)</f>
        <v>#N/A</v>
      </c>
    </row>
    <row r="404" spans="1:35" x14ac:dyDescent="0.75">
      <c r="A404" s="4"/>
      <c r="B404" s="5"/>
      <c r="C404" s="6"/>
      <c r="D404" s="16"/>
      <c r="E404" s="6">
        <f t="shared" ca="1" si="54"/>
        <v>123.52054794520548</v>
      </c>
      <c r="F404" s="6">
        <f t="shared" ca="1" si="56"/>
        <v>123</v>
      </c>
      <c r="G404" s="6">
        <f t="shared" ca="1" si="57"/>
        <v>6</v>
      </c>
      <c r="H404" s="6"/>
      <c r="I404" s="6"/>
      <c r="J404" s="35" t="str">
        <f t="shared" si="62"/>
        <v/>
      </c>
      <c r="K404" s="35" t="str">
        <f t="shared" si="58"/>
        <v/>
      </c>
      <c r="L404" s="35" t="str">
        <f t="shared" si="59"/>
        <v/>
      </c>
      <c r="M404" s="36" t="str">
        <f>Profile!$B$14</f>
        <v>700101-1</v>
      </c>
      <c r="N404" s="37">
        <f t="shared" ca="1" si="55"/>
        <v>45085</v>
      </c>
      <c r="O404" s="20" t="str">
        <f t="shared" ca="1" si="60"/>
        <v>1482</v>
      </c>
      <c r="P404" s="20" t="str">
        <f t="shared" si="61"/>
        <v>0</v>
      </c>
      <c r="Q404" s="20" t="e">
        <f ca="1">ROUND(VLOOKUP($O404,age!$A$2:$M$479,2,FALSE),1)</f>
        <v>#N/A</v>
      </c>
      <c r="R404" s="20" t="e">
        <f ca="1">ROUND(VLOOKUP($O404,age!$A$2:$M$479,3,FALSE),1)</f>
        <v>#N/A</v>
      </c>
      <c r="S404" s="20" t="e">
        <f ca="1">ROUND(VLOOKUP($O404,age!$A$2:$M$479,4,FALSE),1)</f>
        <v>#N/A</v>
      </c>
      <c r="T404" s="20" t="e">
        <f ca="1">ROUND(VLOOKUP($O404,age!$A$2:$M$479,5,FALSE),1)</f>
        <v>#N/A</v>
      </c>
      <c r="U404" s="20" t="e">
        <f ca="1">ROUND(VLOOKUP($O404,age!$A$2:$M$479,6,FALSE),1)</f>
        <v>#N/A</v>
      </c>
      <c r="V404" s="20" t="e">
        <f ca="1">ROUND(VLOOKUP($O404,age!$A$2:$M$479,7,FALSE),1)</f>
        <v>#N/A</v>
      </c>
      <c r="W404" s="20" t="e">
        <f ca="1">ROUND(VLOOKUP($O404,age!$A$2:$M$479,8,FALSE),1)</f>
        <v>#N/A</v>
      </c>
      <c r="X404" s="20" t="e">
        <f ca="1">ROUND(VLOOKUP($O404,age!$A$2:$M$479,9,FALSE),1)</f>
        <v>#N/A</v>
      </c>
      <c r="Y404" s="20" t="e">
        <f ca="1">ROUND(VLOOKUP($O404,age!$A$2:$M$479,10,FALSE),1)</f>
        <v>#N/A</v>
      </c>
      <c r="Z404" s="20" t="e">
        <f ca="1">ROUND(VLOOKUP($O404,age!$A$2:$M$479,11,FALSE),1)</f>
        <v>#N/A</v>
      </c>
      <c r="AA404" s="20" t="e">
        <f ca="1">ROUND(VLOOKUP($O404,age!$A$2:$M$479,12,FALSE),1)</f>
        <v>#N/A</v>
      </c>
      <c r="AB404" s="20" t="e">
        <f ca="1">ROUND(VLOOKUP($O404,age!$A$2:$M$479,13,FALSE),1)</f>
        <v>#N/A</v>
      </c>
      <c r="AC404" s="20" t="e">
        <f>ROUND(VLOOKUP($P404,ht!$A$2:$H$423,2,FALSE),1)</f>
        <v>#N/A</v>
      </c>
      <c r="AD404" s="38" t="e">
        <f>ROUND(VLOOKUP($P404,ht!$A$2:$H$423,3,FALSE),1)</f>
        <v>#N/A</v>
      </c>
      <c r="AE404" s="20" t="e">
        <f>ROUND(VLOOKUP($P404,ht!$A$2:$H$423,4,FALSE),1)</f>
        <v>#N/A</v>
      </c>
      <c r="AF404" s="20" t="e">
        <f>ROUND(VLOOKUP($P404,ht!$A$2:$H$423,5,FALSE),1)</f>
        <v>#N/A</v>
      </c>
      <c r="AG404" s="20" t="e">
        <f>ROUND(VLOOKUP($P404,ht!$A$2:$H$423,6,FALSE),1)</f>
        <v>#N/A</v>
      </c>
      <c r="AH404" s="20" t="e">
        <f>ROUND(VLOOKUP($P404,ht!$A$2:$H$423,7,FALSE),1)</f>
        <v>#N/A</v>
      </c>
      <c r="AI404" s="20" t="e">
        <f>ROUND(VLOOKUP($P404,ht!$A$2:$H$423,8,FALSE),1)</f>
        <v>#N/A</v>
      </c>
    </row>
    <row r="405" spans="1:35" x14ac:dyDescent="0.75">
      <c r="A405" s="4"/>
      <c r="B405" s="5"/>
      <c r="C405" s="6"/>
      <c r="D405" s="16"/>
      <c r="E405" s="6">
        <f t="shared" ca="1" si="54"/>
        <v>123.52054794520548</v>
      </c>
      <c r="F405" s="6">
        <f t="shared" ca="1" si="56"/>
        <v>123</v>
      </c>
      <c r="G405" s="6">
        <f t="shared" ca="1" si="57"/>
        <v>6</v>
      </c>
      <c r="H405" s="6"/>
      <c r="I405" s="6"/>
      <c r="J405" s="35" t="str">
        <f t="shared" si="62"/>
        <v/>
      </c>
      <c r="K405" s="35" t="str">
        <f t="shared" si="58"/>
        <v/>
      </c>
      <c r="L405" s="35" t="str">
        <f t="shared" si="59"/>
        <v/>
      </c>
      <c r="M405" s="36" t="str">
        <f>Profile!$B$14</f>
        <v>700101-1</v>
      </c>
      <c r="N405" s="37">
        <f t="shared" ca="1" si="55"/>
        <v>45085</v>
      </c>
      <c r="O405" s="20" t="str">
        <f t="shared" ca="1" si="60"/>
        <v>1482</v>
      </c>
      <c r="P405" s="20" t="str">
        <f t="shared" si="61"/>
        <v>0</v>
      </c>
      <c r="Q405" s="20" t="e">
        <f ca="1">ROUND(VLOOKUP($O405,age!$A$2:$M$479,2,FALSE),1)</f>
        <v>#N/A</v>
      </c>
      <c r="R405" s="20" t="e">
        <f ca="1">ROUND(VLOOKUP($O405,age!$A$2:$M$479,3,FALSE),1)</f>
        <v>#N/A</v>
      </c>
      <c r="S405" s="20" t="e">
        <f ca="1">ROUND(VLOOKUP($O405,age!$A$2:$M$479,4,FALSE),1)</f>
        <v>#N/A</v>
      </c>
      <c r="T405" s="20" t="e">
        <f ca="1">ROUND(VLOOKUP($O405,age!$A$2:$M$479,5,FALSE),1)</f>
        <v>#N/A</v>
      </c>
      <c r="U405" s="20" t="e">
        <f ca="1">ROUND(VLOOKUP($O405,age!$A$2:$M$479,6,FALSE),1)</f>
        <v>#N/A</v>
      </c>
      <c r="V405" s="20" t="e">
        <f ca="1">ROUND(VLOOKUP($O405,age!$A$2:$M$479,7,FALSE),1)</f>
        <v>#N/A</v>
      </c>
      <c r="W405" s="20" t="e">
        <f ca="1">ROUND(VLOOKUP($O405,age!$A$2:$M$479,8,FALSE),1)</f>
        <v>#N/A</v>
      </c>
      <c r="X405" s="20" t="e">
        <f ca="1">ROUND(VLOOKUP($O405,age!$A$2:$M$479,9,FALSE),1)</f>
        <v>#N/A</v>
      </c>
      <c r="Y405" s="20" t="e">
        <f ca="1">ROUND(VLOOKUP($O405,age!$A$2:$M$479,10,FALSE),1)</f>
        <v>#N/A</v>
      </c>
      <c r="Z405" s="20" t="e">
        <f ca="1">ROUND(VLOOKUP($O405,age!$A$2:$M$479,11,FALSE),1)</f>
        <v>#N/A</v>
      </c>
      <c r="AA405" s="20" t="e">
        <f ca="1">ROUND(VLOOKUP($O405,age!$A$2:$M$479,12,FALSE),1)</f>
        <v>#N/A</v>
      </c>
      <c r="AB405" s="20" t="e">
        <f ca="1">ROUND(VLOOKUP($O405,age!$A$2:$M$479,13,FALSE),1)</f>
        <v>#N/A</v>
      </c>
      <c r="AC405" s="20" t="e">
        <f>ROUND(VLOOKUP($P405,ht!$A$2:$H$423,2,FALSE),1)</f>
        <v>#N/A</v>
      </c>
      <c r="AD405" s="38" t="e">
        <f>ROUND(VLOOKUP($P405,ht!$A$2:$H$423,3,FALSE),1)</f>
        <v>#N/A</v>
      </c>
      <c r="AE405" s="20" t="e">
        <f>ROUND(VLOOKUP($P405,ht!$A$2:$H$423,4,FALSE),1)</f>
        <v>#N/A</v>
      </c>
      <c r="AF405" s="20" t="e">
        <f>ROUND(VLOOKUP($P405,ht!$A$2:$H$423,5,FALSE),1)</f>
        <v>#N/A</v>
      </c>
      <c r="AG405" s="20" t="e">
        <f>ROUND(VLOOKUP($P405,ht!$A$2:$H$423,6,FALSE),1)</f>
        <v>#N/A</v>
      </c>
      <c r="AH405" s="20" t="e">
        <f>ROUND(VLOOKUP($P405,ht!$A$2:$H$423,7,FALSE),1)</f>
        <v>#N/A</v>
      </c>
      <c r="AI405" s="20" t="e">
        <f>ROUND(VLOOKUP($P405,ht!$A$2:$H$423,8,FALSE),1)</f>
        <v>#N/A</v>
      </c>
    </row>
    <row r="406" spans="1:35" x14ac:dyDescent="0.75">
      <c r="A406" s="4"/>
      <c r="B406" s="5"/>
      <c r="C406" s="6"/>
      <c r="D406" s="16"/>
      <c r="E406" s="6">
        <f t="shared" ca="1" si="54"/>
        <v>123.52054794520548</v>
      </c>
      <c r="F406" s="6">
        <f t="shared" ca="1" si="56"/>
        <v>123</v>
      </c>
      <c r="G406" s="6">
        <f t="shared" ca="1" si="57"/>
        <v>6</v>
      </c>
      <c r="H406" s="6"/>
      <c r="I406" s="6"/>
      <c r="J406" s="35" t="str">
        <f t="shared" si="62"/>
        <v/>
      </c>
      <c r="K406" s="35" t="str">
        <f t="shared" si="58"/>
        <v/>
      </c>
      <c r="L406" s="35" t="str">
        <f t="shared" si="59"/>
        <v/>
      </c>
      <c r="M406" s="36" t="str">
        <f>Profile!$B$14</f>
        <v>700101-1</v>
      </c>
      <c r="N406" s="37">
        <f t="shared" ca="1" si="55"/>
        <v>45085</v>
      </c>
      <c r="O406" s="20" t="str">
        <f t="shared" ca="1" si="60"/>
        <v>1482</v>
      </c>
      <c r="P406" s="20" t="str">
        <f t="shared" si="61"/>
        <v>0</v>
      </c>
      <c r="Q406" s="20" t="e">
        <f ca="1">ROUND(VLOOKUP($O406,age!$A$2:$M$479,2,FALSE),1)</f>
        <v>#N/A</v>
      </c>
      <c r="R406" s="20" t="e">
        <f ca="1">ROUND(VLOOKUP($O406,age!$A$2:$M$479,3,FALSE),1)</f>
        <v>#N/A</v>
      </c>
      <c r="S406" s="20" t="e">
        <f ca="1">ROUND(VLOOKUP($O406,age!$A$2:$M$479,4,FALSE),1)</f>
        <v>#N/A</v>
      </c>
      <c r="T406" s="20" t="e">
        <f ca="1">ROUND(VLOOKUP($O406,age!$A$2:$M$479,5,FALSE),1)</f>
        <v>#N/A</v>
      </c>
      <c r="U406" s="20" t="e">
        <f ca="1">ROUND(VLOOKUP($O406,age!$A$2:$M$479,6,FALSE),1)</f>
        <v>#N/A</v>
      </c>
      <c r="V406" s="20" t="e">
        <f ca="1">ROUND(VLOOKUP($O406,age!$A$2:$M$479,7,FALSE),1)</f>
        <v>#N/A</v>
      </c>
      <c r="W406" s="20" t="e">
        <f ca="1">ROUND(VLOOKUP($O406,age!$A$2:$M$479,8,FALSE),1)</f>
        <v>#N/A</v>
      </c>
      <c r="X406" s="20" t="e">
        <f ca="1">ROUND(VLOOKUP($O406,age!$A$2:$M$479,9,FALSE),1)</f>
        <v>#N/A</v>
      </c>
      <c r="Y406" s="20" t="e">
        <f ca="1">ROUND(VLOOKUP($O406,age!$A$2:$M$479,10,FALSE),1)</f>
        <v>#N/A</v>
      </c>
      <c r="Z406" s="20" t="e">
        <f ca="1">ROUND(VLOOKUP($O406,age!$A$2:$M$479,11,FALSE),1)</f>
        <v>#N/A</v>
      </c>
      <c r="AA406" s="20" t="e">
        <f ca="1">ROUND(VLOOKUP($O406,age!$A$2:$M$479,12,FALSE),1)</f>
        <v>#N/A</v>
      </c>
      <c r="AB406" s="20" t="e">
        <f ca="1">ROUND(VLOOKUP($O406,age!$A$2:$M$479,13,FALSE),1)</f>
        <v>#N/A</v>
      </c>
      <c r="AC406" s="20" t="e">
        <f>ROUND(VLOOKUP($P406,ht!$A$2:$H$423,2,FALSE),1)</f>
        <v>#N/A</v>
      </c>
      <c r="AD406" s="38" t="e">
        <f>ROUND(VLOOKUP($P406,ht!$A$2:$H$423,3,FALSE),1)</f>
        <v>#N/A</v>
      </c>
      <c r="AE406" s="20" t="e">
        <f>ROUND(VLOOKUP($P406,ht!$A$2:$H$423,4,FALSE),1)</f>
        <v>#N/A</v>
      </c>
      <c r="AF406" s="20" t="e">
        <f>ROUND(VLOOKUP($P406,ht!$A$2:$H$423,5,FALSE),1)</f>
        <v>#N/A</v>
      </c>
      <c r="AG406" s="20" t="e">
        <f>ROUND(VLOOKUP($P406,ht!$A$2:$H$423,6,FALSE),1)</f>
        <v>#N/A</v>
      </c>
      <c r="AH406" s="20" t="e">
        <f>ROUND(VLOOKUP($P406,ht!$A$2:$H$423,7,FALSE),1)</f>
        <v>#N/A</v>
      </c>
      <c r="AI406" s="20" t="e">
        <f>ROUND(VLOOKUP($P406,ht!$A$2:$H$423,8,FALSE),1)</f>
        <v>#N/A</v>
      </c>
    </row>
    <row r="407" spans="1:35" x14ac:dyDescent="0.75">
      <c r="A407" s="4"/>
      <c r="B407" s="5"/>
      <c r="C407" s="6"/>
      <c r="D407" s="16"/>
      <c r="E407" s="6">
        <f t="shared" ca="1" si="54"/>
        <v>123.52054794520548</v>
      </c>
      <c r="F407" s="6">
        <f t="shared" ca="1" si="56"/>
        <v>123</v>
      </c>
      <c r="G407" s="6">
        <f t="shared" ca="1" si="57"/>
        <v>6</v>
      </c>
      <c r="H407" s="6"/>
      <c r="I407" s="6"/>
      <c r="J407" s="35" t="str">
        <f t="shared" si="62"/>
        <v/>
      </c>
      <c r="K407" s="35" t="str">
        <f t="shared" si="58"/>
        <v/>
      </c>
      <c r="L407" s="35" t="str">
        <f t="shared" si="59"/>
        <v/>
      </c>
      <c r="M407" s="36" t="str">
        <f>Profile!$B$14</f>
        <v>700101-1</v>
      </c>
      <c r="N407" s="37">
        <f t="shared" ca="1" si="55"/>
        <v>45085</v>
      </c>
      <c r="O407" s="20" t="str">
        <f t="shared" ca="1" si="60"/>
        <v>1482</v>
      </c>
      <c r="P407" s="20" t="str">
        <f t="shared" si="61"/>
        <v>0</v>
      </c>
      <c r="Q407" s="20" t="e">
        <f ca="1">ROUND(VLOOKUP($O407,age!$A$2:$M$479,2,FALSE),1)</f>
        <v>#N/A</v>
      </c>
      <c r="R407" s="20" t="e">
        <f ca="1">ROUND(VLOOKUP($O407,age!$A$2:$M$479,3,FALSE),1)</f>
        <v>#N/A</v>
      </c>
      <c r="S407" s="20" t="e">
        <f ca="1">ROUND(VLOOKUP($O407,age!$A$2:$M$479,4,FALSE),1)</f>
        <v>#N/A</v>
      </c>
      <c r="T407" s="20" t="e">
        <f ca="1">ROUND(VLOOKUP($O407,age!$A$2:$M$479,5,FALSE),1)</f>
        <v>#N/A</v>
      </c>
      <c r="U407" s="20" t="e">
        <f ca="1">ROUND(VLOOKUP($O407,age!$A$2:$M$479,6,FALSE),1)</f>
        <v>#N/A</v>
      </c>
      <c r="V407" s="20" t="e">
        <f ca="1">ROUND(VLOOKUP($O407,age!$A$2:$M$479,7,FALSE),1)</f>
        <v>#N/A</v>
      </c>
      <c r="W407" s="20" t="e">
        <f ca="1">ROUND(VLOOKUP($O407,age!$A$2:$M$479,8,FALSE),1)</f>
        <v>#N/A</v>
      </c>
      <c r="X407" s="20" t="e">
        <f ca="1">ROUND(VLOOKUP($O407,age!$A$2:$M$479,9,FALSE),1)</f>
        <v>#N/A</v>
      </c>
      <c r="Y407" s="20" t="e">
        <f ca="1">ROUND(VLOOKUP($O407,age!$A$2:$M$479,10,FALSE),1)</f>
        <v>#N/A</v>
      </c>
      <c r="Z407" s="20" t="e">
        <f ca="1">ROUND(VLOOKUP($O407,age!$A$2:$M$479,11,FALSE),1)</f>
        <v>#N/A</v>
      </c>
      <c r="AA407" s="20" t="e">
        <f ca="1">ROUND(VLOOKUP($O407,age!$A$2:$M$479,12,FALSE),1)</f>
        <v>#N/A</v>
      </c>
      <c r="AB407" s="20" t="e">
        <f ca="1">ROUND(VLOOKUP($O407,age!$A$2:$M$479,13,FALSE),1)</f>
        <v>#N/A</v>
      </c>
      <c r="AC407" s="20" t="e">
        <f>ROUND(VLOOKUP($P407,ht!$A$2:$H$423,2,FALSE),1)</f>
        <v>#N/A</v>
      </c>
      <c r="AD407" s="38" t="e">
        <f>ROUND(VLOOKUP($P407,ht!$A$2:$H$423,3,FALSE),1)</f>
        <v>#N/A</v>
      </c>
      <c r="AE407" s="20" t="e">
        <f>ROUND(VLOOKUP($P407,ht!$A$2:$H$423,4,FALSE),1)</f>
        <v>#N/A</v>
      </c>
      <c r="AF407" s="20" t="e">
        <f>ROUND(VLOOKUP($P407,ht!$A$2:$H$423,5,FALSE),1)</f>
        <v>#N/A</v>
      </c>
      <c r="AG407" s="20" t="e">
        <f>ROUND(VLOOKUP($P407,ht!$A$2:$H$423,6,FALSE),1)</f>
        <v>#N/A</v>
      </c>
      <c r="AH407" s="20" t="e">
        <f>ROUND(VLOOKUP($P407,ht!$A$2:$H$423,7,FALSE),1)</f>
        <v>#N/A</v>
      </c>
      <c r="AI407" s="20" t="e">
        <f>ROUND(VLOOKUP($P407,ht!$A$2:$H$423,8,FALSE),1)</f>
        <v>#N/A</v>
      </c>
    </row>
    <row r="408" spans="1:35" x14ac:dyDescent="0.75">
      <c r="A408" s="4"/>
      <c r="B408" s="5"/>
      <c r="C408" s="6"/>
      <c r="D408" s="16"/>
      <c r="E408" s="6">
        <f t="shared" ca="1" si="54"/>
        <v>123.52054794520548</v>
      </c>
      <c r="F408" s="6">
        <f t="shared" ca="1" si="56"/>
        <v>123</v>
      </c>
      <c r="G408" s="6">
        <f t="shared" ca="1" si="57"/>
        <v>6</v>
      </c>
      <c r="H408" s="6"/>
      <c r="I408" s="6"/>
      <c r="J408" s="35" t="str">
        <f t="shared" si="62"/>
        <v/>
      </c>
      <c r="K408" s="35" t="str">
        <f t="shared" si="58"/>
        <v/>
      </c>
      <c r="L408" s="35" t="str">
        <f t="shared" si="59"/>
        <v/>
      </c>
      <c r="M408" s="36" t="str">
        <f>Profile!$B$14</f>
        <v>700101-1</v>
      </c>
      <c r="N408" s="37">
        <f t="shared" ca="1" si="55"/>
        <v>45085</v>
      </c>
      <c r="O408" s="20" t="str">
        <f t="shared" ca="1" si="60"/>
        <v>1482</v>
      </c>
      <c r="P408" s="20" t="str">
        <f t="shared" si="61"/>
        <v>0</v>
      </c>
      <c r="Q408" s="20" t="e">
        <f ca="1">ROUND(VLOOKUP($O408,age!$A$2:$M$479,2,FALSE),1)</f>
        <v>#N/A</v>
      </c>
      <c r="R408" s="20" t="e">
        <f ca="1">ROUND(VLOOKUP($O408,age!$A$2:$M$479,3,FALSE),1)</f>
        <v>#N/A</v>
      </c>
      <c r="S408" s="20" t="e">
        <f ca="1">ROUND(VLOOKUP($O408,age!$A$2:$M$479,4,FALSE),1)</f>
        <v>#N/A</v>
      </c>
      <c r="T408" s="20" t="e">
        <f ca="1">ROUND(VLOOKUP($O408,age!$A$2:$M$479,5,FALSE),1)</f>
        <v>#N/A</v>
      </c>
      <c r="U408" s="20" t="e">
        <f ca="1">ROUND(VLOOKUP($O408,age!$A$2:$M$479,6,FALSE),1)</f>
        <v>#N/A</v>
      </c>
      <c r="V408" s="20" t="e">
        <f ca="1">ROUND(VLOOKUP($O408,age!$A$2:$M$479,7,FALSE),1)</f>
        <v>#N/A</v>
      </c>
      <c r="W408" s="20" t="e">
        <f ca="1">ROUND(VLOOKUP($O408,age!$A$2:$M$479,8,FALSE),1)</f>
        <v>#N/A</v>
      </c>
      <c r="X408" s="20" t="e">
        <f ca="1">ROUND(VLOOKUP($O408,age!$A$2:$M$479,9,FALSE),1)</f>
        <v>#N/A</v>
      </c>
      <c r="Y408" s="20" t="e">
        <f ca="1">ROUND(VLOOKUP($O408,age!$A$2:$M$479,10,FALSE),1)</f>
        <v>#N/A</v>
      </c>
      <c r="Z408" s="20" t="e">
        <f ca="1">ROUND(VLOOKUP($O408,age!$A$2:$M$479,11,FALSE),1)</f>
        <v>#N/A</v>
      </c>
      <c r="AA408" s="20" t="e">
        <f ca="1">ROUND(VLOOKUP($O408,age!$A$2:$M$479,12,FALSE),1)</f>
        <v>#N/A</v>
      </c>
      <c r="AB408" s="20" t="e">
        <f ca="1">ROUND(VLOOKUP($O408,age!$A$2:$M$479,13,FALSE),1)</f>
        <v>#N/A</v>
      </c>
      <c r="AC408" s="20" t="e">
        <f>ROUND(VLOOKUP($P408,ht!$A$2:$H$423,2,FALSE),1)</f>
        <v>#N/A</v>
      </c>
      <c r="AD408" s="38" t="e">
        <f>ROUND(VLOOKUP($P408,ht!$A$2:$H$423,3,FALSE),1)</f>
        <v>#N/A</v>
      </c>
      <c r="AE408" s="20" t="e">
        <f>ROUND(VLOOKUP($P408,ht!$A$2:$H$423,4,FALSE),1)</f>
        <v>#N/A</v>
      </c>
      <c r="AF408" s="20" t="e">
        <f>ROUND(VLOOKUP($P408,ht!$A$2:$H$423,5,FALSE),1)</f>
        <v>#N/A</v>
      </c>
      <c r="AG408" s="20" t="e">
        <f>ROUND(VLOOKUP($P408,ht!$A$2:$H$423,6,FALSE),1)</f>
        <v>#N/A</v>
      </c>
      <c r="AH408" s="20" t="e">
        <f>ROUND(VLOOKUP($P408,ht!$A$2:$H$423,7,FALSE),1)</f>
        <v>#N/A</v>
      </c>
      <c r="AI408" s="20" t="e">
        <f>ROUND(VLOOKUP($P408,ht!$A$2:$H$423,8,FALSE),1)</f>
        <v>#N/A</v>
      </c>
    </row>
    <row r="409" spans="1:35" x14ac:dyDescent="0.75">
      <c r="A409" s="4"/>
      <c r="B409" s="5"/>
      <c r="C409" s="6"/>
      <c r="D409" s="16"/>
      <c r="E409" s="6">
        <f t="shared" ca="1" si="54"/>
        <v>123.52054794520548</v>
      </c>
      <c r="F409" s="6">
        <f t="shared" ca="1" si="56"/>
        <v>123</v>
      </c>
      <c r="G409" s="6">
        <f t="shared" ca="1" si="57"/>
        <v>6</v>
      </c>
      <c r="H409" s="6"/>
      <c r="I409" s="6"/>
      <c r="J409" s="35" t="str">
        <f t="shared" si="62"/>
        <v/>
      </c>
      <c r="K409" s="35" t="str">
        <f t="shared" si="58"/>
        <v/>
      </c>
      <c r="L409" s="35" t="str">
        <f t="shared" si="59"/>
        <v/>
      </c>
      <c r="M409" s="36" t="str">
        <f>Profile!$B$14</f>
        <v>700101-1</v>
      </c>
      <c r="N409" s="37">
        <f t="shared" ca="1" si="55"/>
        <v>45085</v>
      </c>
      <c r="O409" s="20" t="str">
        <f t="shared" ca="1" si="60"/>
        <v>1482</v>
      </c>
      <c r="P409" s="20" t="str">
        <f t="shared" si="61"/>
        <v>0</v>
      </c>
      <c r="Q409" s="20" t="e">
        <f ca="1">ROUND(VLOOKUP($O409,age!$A$2:$M$479,2,FALSE),1)</f>
        <v>#N/A</v>
      </c>
      <c r="R409" s="20" t="e">
        <f ca="1">ROUND(VLOOKUP($O409,age!$A$2:$M$479,3,FALSE),1)</f>
        <v>#N/A</v>
      </c>
      <c r="S409" s="20" t="e">
        <f ca="1">ROUND(VLOOKUP($O409,age!$A$2:$M$479,4,FALSE),1)</f>
        <v>#N/A</v>
      </c>
      <c r="T409" s="20" t="e">
        <f ca="1">ROUND(VLOOKUP($O409,age!$A$2:$M$479,5,FALSE),1)</f>
        <v>#N/A</v>
      </c>
      <c r="U409" s="20" t="e">
        <f ca="1">ROUND(VLOOKUP($O409,age!$A$2:$M$479,6,FALSE),1)</f>
        <v>#N/A</v>
      </c>
      <c r="V409" s="20" t="e">
        <f ca="1">ROUND(VLOOKUP($O409,age!$A$2:$M$479,7,FALSE),1)</f>
        <v>#N/A</v>
      </c>
      <c r="W409" s="20" t="e">
        <f ca="1">ROUND(VLOOKUP($O409,age!$A$2:$M$479,8,FALSE),1)</f>
        <v>#N/A</v>
      </c>
      <c r="X409" s="20" t="e">
        <f ca="1">ROUND(VLOOKUP($O409,age!$A$2:$M$479,9,FALSE),1)</f>
        <v>#N/A</v>
      </c>
      <c r="Y409" s="20" t="e">
        <f ca="1">ROUND(VLOOKUP($O409,age!$A$2:$M$479,10,FALSE),1)</f>
        <v>#N/A</v>
      </c>
      <c r="Z409" s="20" t="e">
        <f ca="1">ROUND(VLOOKUP($O409,age!$A$2:$M$479,11,FALSE),1)</f>
        <v>#N/A</v>
      </c>
      <c r="AA409" s="20" t="e">
        <f ca="1">ROUND(VLOOKUP($O409,age!$A$2:$M$479,12,FALSE),1)</f>
        <v>#N/A</v>
      </c>
      <c r="AB409" s="20" t="e">
        <f ca="1">ROUND(VLOOKUP($O409,age!$A$2:$M$479,13,FALSE),1)</f>
        <v>#N/A</v>
      </c>
      <c r="AC409" s="20" t="e">
        <f>ROUND(VLOOKUP($P409,ht!$A$2:$H$423,2,FALSE),1)</f>
        <v>#N/A</v>
      </c>
      <c r="AD409" s="38" t="e">
        <f>ROUND(VLOOKUP($P409,ht!$A$2:$H$423,3,FALSE),1)</f>
        <v>#N/A</v>
      </c>
      <c r="AE409" s="20" t="e">
        <f>ROUND(VLOOKUP($P409,ht!$A$2:$H$423,4,FALSE),1)</f>
        <v>#N/A</v>
      </c>
      <c r="AF409" s="20" t="e">
        <f>ROUND(VLOOKUP($P409,ht!$A$2:$H$423,5,FALSE),1)</f>
        <v>#N/A</v>
      </c>
      <c r="AG409" s="20" t="e">
        <f>ROUND(VLOOKUP($P409,ht!$A$2:$H$423,6,FALSE),1)</f>
        <v>#N/A</v>
      </c>
      <c r="AH409" s="20" t="e">
        <f>ROUND(VLOOKUP($P409,ht!$A$2:$H$423,7,FALSE),1)</f>
        <v>#N/A</v>
      </c>
      <c r="AI409" s="20" t="e">
        <f>ROUND(VLOOKUP($P409,ht!$A$2:$H$423,8,FALSE),1)</f>
        <v>#N/A</v>
      </c>
    </row>
    <row r="410" spans="1:35" x14ac:dyDescent="0.75">
      <c r="A410" s="4"/>
      <c r="B410" s="5"/>
      <c r="C410" s="6"/>
      <c r="D410" s="16"/>
      <c r="E410" s="6">
        <f t="shared" ca="1" si="54"/>
        <v>123.52054794520548</v>
      </c>
      <c r="F410" s="6">
        <f t="shared" ca="1" si="56"/>
        <v>123</v>
      </c>
      <c r="G410" s="6">
        <f t="shared" ca="1" si="57"/>
        <v>6</v>
      </c>
      <c r="H410" s="6"/>
      <c r="I410" s="6"/>
      <c r="J410" s="35" t="str">
        <f t="shared" si="62"/>
        <v/>
      </c>
      <c r="K410" s="35" t="str">
        <f t="shared" si="58"/>
        <v/>
      </c>
      <c r="L410" s="35" t="str">
        <f t="shared" si="59"/>
        <v/>
      </c>
      <c r="M410" s="36" t="str">
        <f>Profile!$B$14</f>
        <v>700101-1</v>
      </c>
      <c r="N410" s="37">
        <f t="shared" ca="1" si="55"/>
        <v>45085</v>
      </c>
      <c r="O410" s="20" t="str">
        <f t="shared" ca="1" si="60"/>
        <v>1482</v>
      </c>
      <c r="P410" s="20" t="str">
        <f t="shared" si="61"/>
        <v>0</v>
      </c>
      <c r="Q410" s="20" t="e">
        <f ca="1">ROUND(VLOOKUP($O410,age!$A$2:$M$479,2,FALSE),1)</f>
        <v>#N/A</v>
      </c>
      <c r="R410" s="20" t="e">
        <f ca="1">ROUND(VLOOKUP($O410,age!$A$2:$M$479,3,FALSE),1)</f>
        <v>#N/A</v>
      </c>
      <c r="S410" s="20" t="e">
        <f ca="1">ROUND(VLOOKUP($O410,age!$A$2:$M$479,4,FALSE),1)</f>
        <v>#N/A</v>
      </c>
      <c r="T410" s="20" t="e">
        <f ca="1">ROUND(VLOOKUP($O410,age!$A$2:$M$479,5,FALSE),1)</f>
        <v>#N/A</v>
      </c>
      <c r="U410" s="20" t="e">
        <f ca="1">ROUND(VLOOKUP($O410,age!$A$2:$M$479,6,FALSE),1)</f>
        <v>#N/A</v>
      </c>
      <c r="V410" s="20" t="e">
        <f ca="1">ROUND(VLOOKUP($O410,age!$A$2:$M$479,7,FALSE),1)</f>
        <v>#N/A</v>
      </c>
      <c r="W410" s="20" t="e">
        <f ca="1">ROUND(VLOOKUP($O410,age!$A$2:$M$479,8,FALSE),1)</f>
        <v>#N/A</v>
      </c>
      <c r="X410" s="20" t="e">
        <f ca="1">ROUND(VLOOKUP($O410,age!$A$2:$M$479,9,FALSE),1)</f>
        <v>#N/A</v>
      </c>
      <c r="Y410" s="20" t="e">
        <f ca="1">ROUND(VLOOKUP($O410,age!$A$2:$M$479,10,FALSE),1)</f>
        <v>#N/A</v>
      </c>
      <c r="Z410" s="20" t="e">
        <f ca="1">ROUND(VLOOKUP($O410,age!$A$2:$M$479,11,FALSE),1)</f>
        <v>#N/A</v>
      </c>
      <c r="AA410" s="20" t="e">
        <f ca="1">ROUND(VLOOKUP($O410,age!$A$2:$M$479,12,FALSE),1)</f>
        <v>#N/A</v>
      </c>
      <c r="AB410" s="20" t="e">
        <f ca="1">ROUND(VLOOKUP($O410,age!$A$2:$M$479,13,FALSE),1)</f>
        <v>#N/A</v>
      </c>
      <c r="AC410" s="20" t="e">
        <f>ROUND(VLOOKUP($P410,ht!$A$2:$H$423,2,FALSE),1)</f>
        <v>#N/A</v>
      </c>
      <c r="AD410" s="38" t="e">
        <f>ROUND(VLOOKUP($P410,ht!$A$2:$H$423,3,FALSE),1)</f>
        <v>#N/A</v>
      </c>
      <c r="AE410" s="20" t="e">
        <f>ROUND(VLOOKUP($P410,ht!$A$2:$H$423,4,FALSE),1)</f>
        <v>#N/A</v>
      </c>
      <c r="AF410" s="20" t="e">
        <f>ROUND(VLOOKUP($P410,ht!$A$2:$H$423,5,FALSE),1)</f>
        <v>#N/A</v>
      </c>
      <c r="AG410" s="20" t="e">
        <f>ROUND(VLOOKUP($P410,ht!$A$2:$H$423,6,FALSE),1)</f>
        <v>#N/A</v>
      </c>
      <c r="AH410" s="20" t="e">
        <f>ROUND(VLOOKUP($P410,ht!$A$2:$H$423,7,FALSE),1)</f>
        <v>#N/A</v>
      </c>
      <c r="AI410" s="20" t="e">
        <f>ROUND(VLOOKUP($P410,ht!$A$2:$H$423,8,FALSE),1)</f>
        <v>#N/A</v>
      </c>
    </row>
    <row r="411" spans="1:35" x14ac:dyDescent="0.75">
      <c r="A411" s="4"/>
      <c r="B411" s="5"/>
      <c r="C411" s="6"/>
      <c r="D411" s="16"/>
      <c r="E411" s="6">
        <f t="shared" ca="1" si="54"/>
        <v>123.52054794520548</v>
      </c>
      <c r="F411" s="6">
        <f t="shared" ca="1" si="56"/>
        <v>123</v>
      </c>
      <c r="G411" s="6">
        <f t="shared" ca="1" si="57"/>
        <v>6</v>
      </c>
      <c r="H411" s="6"/>
      <c r="I411" s="6"/>
      <c r="J411" s="35" t="str">
        <f t="shared" si="62"/>
        <v/>
      </c>
      <c r="K411" s="35" t="str">
        <f t="shared" si="58"/>
        <v/>
      </c>
      <c r="L411" s="35" t="str">
        <f t="shared" si="59"/>
        <v/>
      </c>
      <c r="M411" s="36" t="str">
        <f>Profile!$B$14</f>
        <v>700101-1</v>
      </c>
      <c r="N411" s="37">
        <f t="shared" ca="1" si="55"/>
        <v>45085</v>
      </c>
      <c r="O411" s="20" t="str">
        <f t="shared" ca="1" si="60"/>
        <v>1482</v>
      </c>
      <c r="P411" s="20" t="str">
        <f t="shared" si="61"/>
        <v>0</v>
      </c>
      <c r="Q411" s="20" t="e">
        <f ca="1">ROUND(VLOOKUP($O411,age!$A$2:$M$479,2,FALSE),1)</f>
        <v>#N/A</v>
      </c>
      <c r="R411" s="20" t="e">
        <f ca="1">ROUND(VLOOKUP($O411,age!$A$2:$M$479,3,FALSE),1)</f>
        <v>#N/A</v>
      </c>
      <c r="S411" s="20" t="e">
        <f ca="1">ROUND(VLOOKUP($O411,age!$A$2:$M$479,4,FALSE),1)</f>
        <v>#N/A</v>
      </c>
      <c r="T411" s="20" t="e">
        <f ca="1">ROUND(VLOOKUP($O411,age!$A$2:$M$479,5,FALSE),1)</f>
        <v>#N/A</v>
      </c>
      <c r="U411" s="20" t="e">
        <f ca="1">ROUND(VLOOKUP($O411,age!$A$2:$M$479,6,FALSE),1)</f>
        <v>#N/A</v>
      </c>
      <c r="V411" s="20" t="e">
        <f ca="1">ROUND(VLOOKUP($O411,age!$A$2:$M$479,7,FALSE),1)</f>
        <v>#N/A</v>
      </c>
      <c r="W411" s="20" t="e">
        <f ca="1">ROUND(VLOOKUP($O411,age!$A$2:$M$479,8,FALSE),1)</f>
        <v>#N/A</v>
      </c>
      <c r="X411" s="20" t="e">
        <f ca="1">ROUND(VLOOKUP($O411,age!$A$2:$M$479,9,FALSE),1)</f>
        <v>#N/A</v>
      </c>
      <c r="Y411" s="20" t="e">
        <f ca="1">ROUND(VLOOKUP($O411,age!$A$2:$M$479,10,FALSE),1)</f>
        <v>#N/A</v>
      </c>
      <c r="Z411" s="20" t="e">
        <f ca="1">ROUND(VLOOKUP($O411,age!$A$2:$M$479,11,FALSE),1)</f>
        <v>#N/A</v>
      </c>
      <c r="AA411" s="20" t="e">
        <f ca="1">ROUND(VLOOKUP($O411,age!$A$2:$M$479,12,FALSE),1)</f>
        <v>#N/A</v>
      </c>
      <c r="AB411" s="20" t="e">
        <f ca="1">ROUND(VLOOKUP($O411,age!$A$2:$M$479,13,FALSE),1)</f>
        <v>#N/A</v>
      </c>
      <c r="AC411" s="20" t="e">
        <f>ROUND(VLOOKUP($P411,ht!$A$2:$H$423,2,FALSE),1)</f>
        <v>#N/A</v>
      </c>
      <c r="AD411" s="38" t="e">
        <f>ROUND(VLOOKUP($P411,ht!$A$2:$H$423,3,FALSE),1)</f>
        <v>#N/A</v>
      </c>
      <c r="AE411" s="20" t="e">
        <f>ROUND(VLOOKUP($P411,ht!$A$2:$H$423,4,FALSE),1)</f>
        <v>#N/A</v>
      </c>
      <c r="AF411" s="20" t="e">
        <f>ROUND(VLOOKUP($P411,ht!$A$2:$H$423,5,FALSE),1)</f>
        <v>#N/A</v>
      </c>
      <c r="AG411" s="20" t="e">
        <f>ROUND(VLOOKUP($P411,ht!$A$2:$H$423,6,FALSE),1)</f>
        <v>#N/A</v>
      </c>
      <c r="AH411" s="20" t="e">
        <f>ROUND(VLOOKUP($P411,ht!$A$2:$H$423,7,FALSE),1)</f>
        <v>#N/A</v>
      </c>
      <c r="AI411" s="20" t="e">
        <f>ROUND(VLOOKUP($P411,ht!$A$2:$H$423,8,FALSE),1)</f>
        <v>#N/A</v>
      </c>
    </row>
    <row r="412" spans="1:35" x14ac:dyDescent="0.75">
      <c r="A412" s="4"/>
      <c r="B412" s="5"/>
      <c r="C412" s="6"/>
      <c r="D412" s="16"/>
      <c r="E412" s="6">
        <f t="shared" ca="1" si="54"/>
        <v>123.52054794520548</v>
      </c>
      <c r="F412" s="6">
        <f t="shared" ca="1" si="56"/>
        <v>123</v>
      </c>
      <c r="G412" s="6">
        <f t="shared" ca="1" si="57"/>
        <v>6</v>
      </c>
      <c r="H412" s="6"/>
      <c r="I412" s="6"/>
      <c r="J412" s="35" t="str">
        <f t="shared" si="62"/>
        <v/>
      </c>
      <c r="K412" s="35" t="str">
        <f t="shared" si="58"/>
        <v/>
      </c>
      <c r="L412" s="35" t="str">
        <f t="shared" si="59"/>
        <v/>
      </c>
      <c r="M412" s="36" t="str">
        <f>Profile!$B$14</f>
        <v>700101-1</v>
      </c>
      <c r="N412" s="37">
        <f t="shared" ca="1" si="55"/>
        <v>45085</v>
      </c>
      <c r="O412" s="20" t="str">
        <f t="shared" ca="1" si="60"/>
        <v>1482</v>
      </c>
      <c r="P412" s="20" t="str">
        <f t="shared" si="61"/>
        <v>0</v>
      </c>
      <c r="Q412" s="20" t="e">
        <f ca="1">ROUND(VLOOKUP($O412,age!$A$2:$M$479,2,FALSE),1)</f>
        <v>#N/A</v>
      </c>
      <c r="R412" s="20" t="e">
        <f ca="1">ROUND(VLOOKUP($O412,age!$A$2:$M$479,3,FALSE),1)</f>
        <v>#N/A</v>
      </c>
      <c r="S412" s="20" t="e">
        <f ca="1">ROUND(VLOOKUP($O412,age!$A$2:$M$479,4,FALSE),1)</f>
        <v>#N/A</v>
      </c>
      <c r="T412" s="20" t="e">
        <f ca="1">ROUND(VLOOKUP($O412,age!$A$2:$M$479,5,FALSE),1)</f>
        <v>#N/A</v>
      </c>
      <c r="U412" s="20" t="e">
        <f ca="1">ROUND(VLOOKUP($O412,age!$A$2:$M$479,6,FALSE),1)</f>
        <v>#N/A</v>
      </c>
      <c r="V412" s="20" t="e">
        <f ca="1">ROUND(VLOOKUP($O412,age!$A$2:$M$479,7,FALSE),1)</f>
        <v>#N/A</v>
      </c>
      <c r="W412" s="20" t="e">
        <f ca="1">ROUND(VLOOKUP($O412,age!$A$2:$M$479,8,FALSE),1)</f>
        <v>#N/A</v>
      </c>
      <c r="X412" s="20" t="e">
        <f ca="1">ROUND(VLOOKUP($O412,age!$A$2:$M$479,9,FALSE),1)</f>
        <v>#N/A</v>
      </c>
      <c r="Y412" s="20" t="e">
        <f ca="1">ROUND(VLOOKUP($O412,age!$A$2:$M$479,10,FALSE),1)</f>
        <v>#N/A</v>
      </c>
      <c r="Z412" s="20" t="e">
        <f ca="1">ROUND(VLOOKUP($O412,age!$A$2:$M$479,11,FALSE),1)</f>
        <v>#N/A</v>
      </c>
      <c r="AA412" s="20" t="e">
        <f ca="1">ROUND(VLOOKUP($O412,age!$A$2:$M$479,12,FALSE),1)</f>
        <v>#N/A</v>
      </c>
      <c r="AB412" s="20" t="e">
        <f ca="1">ROUND(VLOOKUP($O412,age!$A$2:$M$479,13,FALSE),1)</f>
        <v>#N/A</v>
      </c>
      <c r="AC412" s="20" t="e">
        <f>ROUND(VLOOKUP($P412,ht!$A$2:$H$423,2,FALSE),1)</f>
        <v>#N/A</v>
      </c>
      <c r="AD412" s="38" t="e">
        <f>ROUND(VLOOKUP($P412,ht!$A$2:$H$423,3,FALSE),1)</f>
        <v>#N/A</v>
      </c>
      <c r="AE412" s="20" t="e">
        <f>ROUND(VLOOKUP($P412,ht!$A$2:$H$423,4,FALSE),1)</f>
        <v>#N/A</v>
      </c>
      <c r="AF412" s="20" t="e">
        <f>ROUND(VLOOKUP($P412,ht!$A$2:$H$423,5,FALSE),1)</f>
        <v>#N/A</v>
      </c>
      <c r="AG412" s="20" t="e">
        <f>ROUND(VLOOKUP($P412,ht!$A$2:$H$423,6,FALSE),1)</f>
        <v>#N/A</v>
      </c>
      <c r="AH412" s="20" t="e">
        <f>ROUND(VLOOKUP($P412,ht!$A$2:$H$423,7,FALSE),1)</f>
        <v>#N/A</v>
      </c>
      <c r="AI412" s="20" t="e">
        <f>ROUND(VLOOKUP($P412,ht!$A$2:$H$423,8,FALSE),1)</f>
        <v>#N/A</v>
      </c>
    </row>
    <row r="413" spans="1:35" x14ac:dyDescent="0.75">
      <c r="A413" s="4"/>
      <c r="B413" s="5"/>
      <c r="C413" s="6"/>
      <c r="D413" s="16"/>
      <c r="E413" s="6">
        <f t="shared" ca="1" si="54"/>
        <v>123.52054794520548</v>
      </c>
      <c r="F413" s="6">
        <f t="shared" ca="1" si="56"/>
        <v>123</v>
      </c>
      <c r="G413" s="6">
        <f t="shared" ca="1" si="57"/>
        <v>6</v>
      </c>
      <c r="H413" s="6"/>
      <c r="I413" s="6"/>
      <c r="J413" s="35" t="str">
        <f t="shared" si="62"/>
        <v/>
      </c>
      <c r="K413" s="35" t="str">
        <f t="shared" si="58"/>
        <v/>
      </c>
      <c r="L413" s="35" t="str">
        <f t="shared" si="59"/>
        <v/>
      </c>
      <c r="M413" s="36" t="str">
        <f>Profile!$B$14</f>
        <v>700101-1</v>
      </c>
      <c r="N413" s="37">
        <f t="shared" ca="1" si="55"/>
        <v>45085</v>
      </c>
      <c r="O413" s="20" t="str">
        <f t="shared" ca="1" si="60"/>
        <v>1482</v>
      </c>
      <c r="P413" s="20" t="str">
        <f t="shared" si="61"/>
        <v>0</v>
      </c>
      <c r="Q413" s="20" t="e">
        <f ca="1">ROUND(VLOOKUP($O413,age!$A$2:$M$479,2,FALSE),1)</f>
        <v>#N/A</v>
      </c>
      <c r="R413" s="20" t="e">
        <f ca="1">ROUND(VLOOKUP($O413,age!$A$2:$M$479,3,FALSE),1)</f>
        <v>#N/A</v>
      </c>
      <c r="S413" s="20" t="e">
        <f ca="1">ROUND(VLOOKUP($O413,age!$A$2:$M$479,4,FALSE),1)</f>
        <v>#N/A</v>
      </c>
      <c r="T413" s="20" t="e">
        <f ca="1">ROUND(VLOOKUP($O413,age!$A$2:$M$479,5,FALSE),1)</f>
        <v>#N/A</v>
      </c>
      <c r="U413" s="20" t="e">
        <f ca="1">ROUND(VLOOKUP($O413,age!$A$2:$M$479,6,FALSE),1)</f>
        <v>#N/A</v>
      </c>
      <c r="V413" s="20" t="e">
        <f ca="1">ROUND(VLOOKUP($O413,age!$A$2:$M$479,7,FALSE),1)</f>
        <v>#N/A</v>
      </c>
      <c r="W413" s="20" t="e">
        <f ca="1">ROUND(VLOOKUP($O413,age!$A$2:$M$479,8,FALSE),1)</f>
        <v>#N/A</v>
      </c>
      <c r="X413" s="20" t="e">
        <f ca="1">ROUND(VLOOKUP($O413,age!$A$2:$M$479,9,FALSE),1)</f>
        <v>#N/A</v>
      </c>
      <c r="Y413" s="20" t="e">
        <f ca="1">ROUND(VLOOKUP($O413,age!$A$2:$M$479,10,FALSE),1)</f>
        <v>#N/A</v>
      </c>
      <c r="Z413" s="20" t="e">
        <f ca="1">ROUND(VLOOKUP($O413,age!$A$2:$M$479,11,FALSE),1)</f>
        <v>#N/A</v>
      </c>
      <c r="AA413" s="20" t="e">
        <f ca="1">ROUND(VLOOKUP($O413,age!$A$2:$M$479,12,FALSE),1)</f>
        <v>#N/A</v>
      </c>
      <c r="AB413" s="20" t="e">
        <f ca="1">ROUND(VLOOKUP($O413,age!$A$2:$M$479,13,FALSE),1)</f>
        <v>#N/A</v>
      </c>
      <c r="AC413" s="20" t="e">
        <f>ROUND(VLOOKUP($P413,ht!$A$2:$H$423,2,FALSE),1)</f>
        <v>#N/A</v>
      </c>
      <c r="AD413" s="38" t="e">
        <f>ROUND(VLOOKUP($P413,ht!$A$2:$H$423,3,FALSE),1)</f>
        <v>#N/A</v>
      </c>
      <c r="AE413" s="20" t="e">
        <f>ROUND(VLOOKUP($P413,ht!$A$2:$H$423,4,FALSE),1)</f>
        <v>#N/A</v>
      </c>
      <c r="AF413" s="20" t="e">
        <f>ROUND(VLOOKUP($P413,ht!$A$2:$H$423,5,FALSE),1)</f>
        <v>#N/A</v>
      </c>
      <c r="AG413" s="20" t="e">
        <f>ROUND(VLOOKUP($P413,ht!$A$2:$H$423,6,FALSE),1)</f>
        <v>#N/A</v>
      </c>
      <c r="AH413" s="20" t="e">
        <f>ROUND(VLOOKUP($P413,ht!$A$2:$H$423,7,FALSE),1)</f>
        <v>#N/A</v>
      </c>
      <c r="AI413" s="20" t="e">
        <f>ROUND(VLOOKUP($P413,ht!$A$2:$H$423,8,FALSE),1)</f>
        <v>#N/A</v>
      </c>
    </row>
    <row r="414" spans="1:35" x14ac:dyDescent="0.75">
      <c r="A414" s="4"/>
      <c r="B414" s="5"/>
      <c r="C414" s="6"/>
      <c r="D414" s="16"/>
      <c r="E414" s="6">
        <f t="shared" ca="1" si="54"/>
        <v>123.52054794520548</v>
      </c>
      <c r="F414" s="6">
        <f t="shared" ca="1" si="56"/>
        <v>123</v>
      </c>
      <c r="G414" s="6">
        <f t="shared" ca="1" si="57"/>
        <v>6</v>
      </c>
      <c r="H414" s="6"/>
      <c r="I414" s="6"/>
      <c r="J414" s="35" t="str">
        <f t="shared" si="62"/>
        <v/>
      </c>
      <c r="K414" s="35" t="str">
        <f t="shared" si="58"/>
        <v/>
      </c>
      <c r="L414" s="35" t="str">
        <f t="shared" si="59"/>
        <v/>
      </c>
      <c r="M414" s="36" t="str">
        <f>Profile!$B$14</f>
        <v>700101-1</v>
      </c>
      <c r="N414" s="37">
        <f t="shared" ca="1" si="55"/>
        <v>45085</v>
      </c>
      <c r="O414" s="20" t="str">
        <f t="shared" ca="1" si="60"/>
        <v>1482</v>
      </c>
      <c r="P414" s="20" t="str">
        <f t="shared" si="61"/>
        <v>0</v>
      </c>
      <c r="Q414" s="20" t="e">
        <f ca="1">ROUND(VLOOKUP($O414,age!$A$2:$M$479,2,FALSE),1)</f>
        <v>#N/A</v>
      </c>
      <c r="R414" s="20" t="e">
        <f ca="1">ROUND(VLOOKUP($O414,age!$A$2:$M$479,3,FALSE),1)</f>
        <v>#N/A</v>
      </c>
      <c r="S414" s="20" t="e">
        <f ca="1">ROUND(VLOOKUP($O414,age!$A$2:$M$479,4,FALSE),1)</f>
        <v>#N/A</v>
      </c>
      <c r="T414" s="20" t="e">
        <f ca="1">ROUND(VLOOKUP($O414,age!$A$2:$M$479,5,FALSE),1)</f>
        <v>#N/A</v>
      </c>
      <c r="U414" s="20" t="e">
        <f ca="1">ROUND(VLOOKUP($O414,age!$A$2:$M$479,6,FALSE),1)</f>
        <v>#N/A</v>
      </c>
      <c r="V414" s="20" t="e">
        <f ca="1">ROUND(VLOOKUP($O414,age!$A$2:$M$479,7,FALSE),1)</f>
        <v>#N/A</v>
      </c>
      <c r="W414" s="20" t="e">
        <f ca="1">ROUND(VLOOKUP($O414,age!$A$2:$M$479,8,FALSE),1)</f>
        <v>#N/A</v>
      </c>
      <c r="X414" s="20" t="e">
        <f ca="1">ROUND(VLOOKUP($O414,age!$A$2:$M$479,9,FALSE),1)</f>
        <v>#N/A</v>
      </c>
      <c r="Y414" s="20" t="e">
        <f ca="1">ROUND(VLOOKUP($O414,age!$A$2:$M$479,10,FALSE),1)</f>
        <v>#N/A</v>
      </c>
      <c r="Z414" s="20" t="e">
        <f ca="1">ROUND(VLOOKUP($O414,age!$A$2:$M$479,11,FALSE),1)</f>
        <v>#N/A</v>
      </c>
      <c r="AA414" s="20" t="e">
        <f ca="1">ROUND(VLOOKUP($O414,age!$A$2:$M$479,12,FALSE),1)</f>
        <v>#N/A</v>
      </c>
      <c r="AB414" s="20" t="e">
        <f ca="1">ROUND(VLOOKUP($O414,age!$A$2:$M$479,13,FALSE),1)</f>
        <v>#N/A</v>
      </c>
      <c r="AC414" s="20" t="e">
        <f>ROUND(VLOOKUP($P414,ht!$A$2:$H$423,2,FALSE),1)</f>
        <v>#N/A</v>
      </c>
      <c r="AD414" s="38" t="e">
        <f>ROUND(VLOOKUP($P414,ht!$A$2:$H$423,3,FALSE),1)</f>
        <v>#N/A</v>
      </c>
      <c r="AE414" s="20" t="e">
        <f>ROUND(VLOOKUP($P414,ht!$A$2:$H$423,4,FALSE),1)</f>
        <v>#N/A</v>
      </c>
      <c r="AF414" s="20" t="e">
        <f>ROUND(VLOOKUP($P414,ht!$A$2:$H$423,5,FALSE),1)</f>
        <v>#N/A</v>
      </c>
      <c r="AG414" s="20" t="e">
        <f>ROUND(VLOOKUP($P414,ht!$A$2:$H$423,6,FALSE),1)</f>
        <v>#N/A</v>
      </c>
      <c r="AH414" s="20" t="e">
        <f>ROUND(VLOOKUP($P414,ht!$A$2:$H$423,7,FALSE),1)</f>
        <v>#N/A</v>
      </c>
      <c r="AI414" s="20" t="e">
        <f>ROUND(VLOOKUP($P414,ht!$A$2:$H$423,8,FALSE),1)</f>
        <v>#N/A</v>
      </c>
    </row>
    <row r="415" spans="1:35" x14ac:dyDescent="0.75">
      <c r="A415" s="4"/>
      <c r="B415" s="5"/>
      <c r="C415" s="6"/>
      <c r="D415" s="16"/>
      <c r="E415" s="6">
        <f t="shared" ca="1" si="54"/>
        <v>123.52054794520548</v>
      </c>
      <c r="F415" s="6">
        <f t="shared" ca="1" si="56"/>
        <v>123</v>
      </c>
      <c r="G415" s="6">
        <f t="shared" ca="1" si="57"/>
        <v>6</v>
      </c>
      <c r="H415" s="6"/>
      <c r="I415" s="6"/>
      <c r="J415" s="35" t="str">
        <f t="shared" si="62"/>
        <v/>
      </c>
      <c r="K415" s="35" t="str">
        <f t="shared" si="58"/>
        <v/>
      </c>
      <c r="L415" s="35" t="str">
        <f t="shared" si="59"/>
        <v/>
      </c>
      <c r="M415" s="36" t="str">
        <f>Profile!$B$14</f>
        <v>700101-1</v>
      </c>
      <c r="N415" s="37">
        <f t="shared" ca="1" si="55"/>
        <v>45085</v>
      </c>
      <c r="O415" s="20" t="str">
        <f t="shared" ca="1" si="60"/>
        <v>1482</v>
      </c>
      <c r="P415" s="20" t="str">
        <f t="shared" si="61"/>
        <v>0</v>
      </c>
      <c r="Q415" s="20" t="e">
        <f ca="1">ROUND(VLOOKUP($O415,age!$A$2:$M$479,2,FALSE),1)</f>
        <v>#N/A</v>
      </c>
      <c r="R415" s="20" t="e">
        <f ca="1">ROUND(VLOOKUP($O415,age!$A$2:$M$479,3,FALSE),1)</f>
        <v>#N/A</v>
      </c>
      <c r="S415" s="20" t="e">
        <f ca="1">ROUND(VLOOKUP($O415,age!$A$2:$M$479,4,FALSE),1)</f>
        <v>#N/A</v>
      </c>
      <c r="T415" s="20" t="e">
        <f ca="1">ROUND(VLOOKUP($O415,age!$A$2:$M$479,5,FALSE),1)</f>
        <v>#N/A</v>
      </c>
      <c r="U415" s="20" t="e">
        <f ca="1">ROUND(VLOOKUP($O415,age!$A$2:$M$479,6,FALSE),1)</f>
        <v>#N/A</v>
      </c>
      <c r="V415" s="20" t="e">
        <f ca="1">ROUND(VLOOKUP($O415,age!$A$2:$M$479,7,FALSE),1)</f>
        <v>#N/A</v>
      </c>
      <c r="W415" s="20" t="e">
        <f ca="1">ROUND(VLOOKUP($O415,age!$A$2:$M$479,8,FALSE),1)</f>
        <v>#N/A</v>
      </c>
      <c r="X415" s="20" t="e">
        <f ca="1">ROUND(VLOOKUP($O415,age!$A$2:$M$479,9,FALSE),1)</f>
        <v>#N/A</v>
      </c>
      <c r="Y415" s="20" t="e">
        <f ca="1">ROUND(VLOOKUP($O415,age!$A$2:$M$479,10,FALSE),1)</f>
        <v>#N/A</v>
      </c>
      <c r="Z415" s="20" t="e">
        <f ca="1">ROUND(VLOOKUP($O415,age!$A$2:$M$479,11,FALSE),1)</f>
        <v>#N/A</v>
      </c>
      <c r="AA415" s="20" t="e">
        <f ca="1">ROUND(VLOOKUP($O415,age!$A$2:$M$479,12,FALSE),1)</f>
        <v>#N/A</v>
      </c>
      <c r="AB415" s="20" t="e">
        <f ca="1">ROUND(VLOOKUP($O415,age!$A$2:$M$479,13,FALSE),1)</f>
        <v>#N/A</v>
      </c>
      <c r="AC415" s="20" t="e">
        <f>ROUND(VLOOKUP($P415,ht!$A$2:$H$423,2,FALSE),1)</f>
        <v>#N/A</v>
      </c>
      <c r="AD415" s="38" t="e">
        <f>ROUND(VLOOKUP($P415,ht!$A$2:$H$423,3,FALSE),1)</f>
        <v>#N/A</v>
      </c>
      <c r="AE415" s="20" t="e">
        <f>ROUND(VLOOKUP($P415,ht!$A$2:$H$423,4,FALSE),1)</f>
        <v>#N/A</v>
      </c>
      <c r="AF415" s="20" t="e">
        <f>ROUND(VLOOKUP($P415,ht!$A$2:$H$423,5,FALSE),1)</f>
        <v>#N/A</v>
      </c>
      <c r="AG415" s="20" t="e">
        <f>ROUND(VLOOKUP($P415,ht!$A$2:$H$423,6,FALSE),1)</f>
        <v>#N/A</v>
      </c>
      <c r="AH415" s="20" t="e">
        <f>ROUND(VLOOKUP($P415,ht!$A$2:$H$423,7,FALSE),1)</f>
        <v>#N/A</v>
      </c>
      <c r="AI415" s="20" t="e">
        <f>ROUND(VLOOKUP($P415,ht!$A$2:$H$423,8,FALSE),1)</f>
        <v>#N/A</v>
      </c>
    </row>
    <row r="416" spans="1:35" x14ac:dyDescent="0.75">
      <c r="A416" s="4"/>
      <c r="B416" s="5"/>
      <c r="C416" s="6"/>
      <c r="D416" s="16"/>
      <c r="E416" s="6">
        <f t="shared" ca="1" si="54"/>
        <v>123.52054794520548</v>
      </c>
      <c r="F416" s="6">
        <f t="shared" ca="1" si="56"/>
        <v>123</v>
      </c>
      <c r="G416" s="6">
        <f t="shared" ca="1" si="57"/>
        <v>6</v>
      </c>
      <c r="H416" s="6"/>
      <c r="I416" s="6"/>
      <c r="J416" s="35" t="str">
        <f t="shared" si="62"/>
        <v/>
      </c>
      <c r="K416" s="35" t="str">
        <f t="shared" si="58"/>
        <v/>
      </c>
      <c r="L416" s="35" t="str">
        <f t="shared" si="59"/>
        <v/>
      </c>
      <c r="M416" s="36" t="str">
        <f>Profile!$B$14</f>
        <v>700101-1</v>
      </c>
      <c r="N416" s="37">
        <f t="shared" ca="1" si="55"/>
        <v>45085</v>
      </c>
      <c r="O416" s="20" t="str">
        <f t="shared" ca="1" si="60"/>
        <v>1482</v>
      </c>
      <c r="P416" s="20" t="str">
        <f t="shared" si="61"/>
        <v>0</v>
      </c>
      <c r="Q416" s="20" t="e">
        <f ca="1">ROUND(VLOOKUP($O416,age!$A$2:$M$479,2,FALSE),1)</f>
        <v>#N/A</v>
      </c>
      <c r="R416" s="20" t="e">
        <f ca="1">ROUND(VLOOKUP($O416,age!$A$2:$M$479,3,FALSE),1)</f>
        <v>#N/A</v>
      </c>
      <c r="S416" s="20" t="e">
        <f ca="1">ROUND(VLOOKUP($O416,age!$A$2:$M$479,4,FALSE),1)</f>
        <v>#N/A</v>
      </c>
      <c r="T416" s="20" t="e">
        <f ca="1">ROUND(VLOOKUP($O416,age!$A$2:$M$479,5,FALSE),1)</f>
        <v>#N/A</v>
      </c>
      <c r="U416" s="20" t="e">
        <f ca="1">ROUND(VLOOKUP($O416,age!$A$2:$M$479,6,FALSE),1)</f>
        <v>#N/A</v>
      </c>
      <c r="V416" s="20" t="e">
        <f ca="1">ROUND(VLOOKUP($O416,age!$A$2:$M$479,7,FALSE),1)</f>
        <v>#N/A</v>
      </c>
      <c r="W416" s="20" t="e">
        <f ca="1">ROUND(VLOOKUP($O416,age!$A$2:$M$479,8,FALSE),1)</f>
        <v>#N/A</v>
      </c>
      <c r="X416" s="20" t="e">
        <f ca="1">ROUND(VLOOKUP($O416,age!$A$2:$M$479,9,FALSE),1)</f>
        <v>#N/A</v>
      </c>
      <c r="Y416" s="20" t="e">
        <f ca="1">ROUND(VLOOKUP($O416,age!$A$2:$M$479,10,FALSE),1)</f>
        <v>#N/A</v>
      </c>
      <c r="Z416" s="20" t="e">
        <f ca="1">ROUND(VLOOKUP($O416,age!$A$2:$M$479,11,FALSE),1)</f>
        <v>#N/A</v>
      </c>
      <c r="AA416" s="20" t="e">
        <f ca="1">ROUND(VLOOKUP($O416,age!$A$2:$M$479,12,FALSE),1)</f>
        <v>#N/A</v>
      </c>
      <c r="AB416" s="20" t="e">
        <f ca="1">ROUND(VLOOKUP($O416,age!$A$2:$M$479,13,FALSE),1)</f>
        <v>#N/A</v>
      </c>
      <c r="AC416" s="20" t="e">
        <f>ROUND(VLOOKUP($P416,ht!$A$2:$H$423,2,FALSE),1)</f>
        <v>#N/A</v>
      </c>
      <c r="AD416" s="38" t="e">
        <f>ROUND(VLOOKUP($P416,ht!$A$2:$H$423,3,FALSE),1)</f>
        <v>#N/A</v>
      </c>
      <c r="AE416" s="20" t="e">
        <f>ROUND(VLOOKUP($P416,ht!$A$2:$H$423,4,FALSE),1)</f>
        <v>#N/A</v>
      </c>
      <c r="AF416" s="20" t="e">
        <f>ROUND(VLOOKUP($P416,ht!$A$2:$H$423,5,FALSE),1)</f>
        <v>#N/A</v>
      </c>
      <c r="AG416" s="20" t="e">
        <f>ROUND(VLOOKUP($P416,ht!$A$2:$H$423,6,FALSE),1)</f>
        <v>#N/A</v>
      </c>
      <c r="AH416" s="20" t="e">
        <f>ROUND(VLOOKUP($P416,ht!$A$2:$H$423,7,FALSE),1)</f>
        <v>#N/A</v>
      </c>
      <c r="AI416" s="20" t="e">
        <f>ROUND(VLOOKUP($P416,ht!$A$2:$H$423,8,FALSE),1)</f>
        <v>#N/A</v>
      </c>
    </row>
    <row r="417" spans="1:35" x14ac:dyDescent="0.75">
      <c r="A417" s="4"/>
      <c r="B417" s="5"/>
      <c r="C417" s="6"/>
      <c r="D417" s="16"/>
      <c r="E417" s="6">
        <f t="shared" ca="1" si="54"/>
        <v>123.52054794520548</v>
      </c>
      <c r="F417" s="6">
        <f t="shared" ca="1" si="56"/>
        <v>123</v>
      </c>
      <c r="G417" s="6">
        <f t="shared" ca="1" si="57"/>
        <v>6</v>
      </c>
      <c r="H417" s="6"/>
      <c r="I417" s="6"/>
      <c r="J417" s="35" t="str">
        <f t="shared" si="62"/>
        <v/>
      </c>
      <c r="K417" s="35" t="str">
        <f t="shared" si="58"/>
        <v/>
      </c>
      <c r="L417" s="35" t="str">
        <f t="shared" si="59"/>
        <v/>
      </c>
      <c r="M417" s="36" t="str">
        <f>Profile!$B$14</f>
        <v>700101-1</v>
      </c>
      <c r="N417" s="37">
        <f t="shared" ca="1" si="55"/>
        <v>45085</v>
      </c>
      <c r="O417" s="20" t="str">
        <f t="shared" ca="1" si="60"/>
        <v>1482</v>
      </c>
      <c r="P417" s="20" t="str">
        <f t="shared" si="61"/>
        <v>0</v>
      </c>
      <c r="Q417" s="20" t="e">
        <f ca="1">ROUND(VLOOKUP($O417,age!$A$2:$M$479,2,FALSE),1)</f>
        <v>#N/A</v>
      </c>
      <c r="R417" s="20" t="e">
        <f ca="1">ROUND(VLOOKUP($O417,age!$A$2:$M$479,3,FALSE),1)</f>
        <v>#N/A</v>
      </c>
      <c r="S417" s="20" t="e">
        <f ca="1">ROUND(VLOOKUP($O417,age!$A$2:$M$479,4,FALSE),1)</f>
        <v>#N/A</v>
      </c>
      <c r="T417" s="20" t="e">
        <f ca="1">ROUND(VLOOKUP($O417,age!$A$2:$M$479,5,FALSE),1)</f>
        <v>#N/A</v>
      </c>
      <c r="U417" s="20" t="e">
        <f ca="1">ROUND(VLOOKUP($O417,age!$A$2:$M$479,6,FALSE),1)</f>
        <v>#N/A</v>
      </c>
      <c r="V417" s="20" t="e">
        <f ca="1">ROUND(VLOOKUP($O417,age!$A$2:$M$479,7,FALSE),1)</f>
        <v>#N/A</v>
      </c>
      <c r="W417" s="20" t="e">
        <f ca="1">ROUND(VLOOKUP($O417,age!$A$2:$M$479,8,FALSE),1)</f>
        <v>#N/A</v>
      </c>
      <c r="X417" s="20" t="e">
        <f ca="1">ROUND(VLOOKUP($O417,age!$A$2:$M$479,9,FALSE),1)</f>
        <v>#N/A</v>
      </c>
      <c r="Y417" s="20" t="e">
        <f ca="1">ROUND(VLOOKUP($O417,age!$A$2:$M$479,10,FALSE),1)</f>
        <v>#N/A</v>
      </c>
      <c r="Z417" s="20" t="e">
        <f ca="1">ROUND(VLOOKUP($O417,age!$A$2:$M$479,11,FALSE),1)</f>
        <v>#N/A</v>
      </c>
      <c r="AA417" s="20" t="e">
        <f ca="1">ROUND(VLOOKUP($O417,age!$A$2:$M$479,12,FALSE),1)</f>
        <v>#N/A</v>
      </c>
      <c r="AB417" s="20" t="e">
        <f ca="1">ROUND(VLOOKUP($O417,age!$A$2:$M$479,13,FALSE),1)</f>
        <v>#N/A</v>
      </c>
      <c r="AC417" s="20" t="e">
        <f>ROUND(VLOOKUP($P417,ht!$A$2:$H$423,2,FALSE),1)</f>
        <v>#N/A</v>
      </c>
      <c r="AD417" s="38" t="e">
        <f>ROUND(VLOOKUP($P417,ht!$A$2:$H$423,3,FALSE),1)</f>
        <v>#N/A</v>
      </c>
      <c r="AE417" s="20" t="e">
        <f>ROUND(VLOOKUP($P417,ht!$A$2:$H$423,4,FALSE),1)</f>
        <v>#N/A</v>
      </c>
      <c r="AF417" s="20" t="e">
        <f>ROUND(VLOOKUP($P417,ht!$A$2:$H$423,5,FALSE),1)</f>
        <v>#N/A</v>
      </c>
      <c r="AG417" s="20" t="e">
        <f>ROUND(VLOOKUP($P417,ht!$A$2:$H$423,6,FALSE),1)</f>
        <v>#N/A</v>
      </c>
      <c r="AH417" s="20" t="e">
        <f>ROUND(VLOOKUP($P417,ht!$A$2:$H$423,7,FALSE),1)</f>
        <v>#N/A</v>
      </c>
      <c r="AI417" s="20" t="e">
        <f>ROUND(VLOOKUP($P417,ht!$A$2:$H$423,8,FALSE),1)</f>
        <v>#N/A</v>
      </c>
    </row>
    <row r="418" spans="1:35" x14ac:dyDescent="0.75">
      <c r="A418" s="4"/>
      <c r="B418" s="5"/>
      <c r="C418" s="6"/>
      <c r="D418" s="16"/>
      <c r="E418" s="6">
        <f t="shared" ca="1" si="54"/>
        <v>123.52054794520548</v>
      </c>
      <c r="F418" s="6">
        <f t="shared" ca="1" si="56"/>
        <v>123</v>
      </c>
      <c r="G418" s="6">
        <f t="shared" ca="1" si="57"/>
        <v>6</v>
      </c>
      <c r="H418" s="6"/>
      <c r="I418" s="6"/>
      <c r="J418" s="35" t="str">
        <f t="shared" si="62"/>
        <v/>
      </c>
      <c r="K418" s="35" t="str">
        <f t="shared" si="58"/>
        <v/>
      </c>
      <c r="L418" s="35" t="str">
        <f t="shared" si="59"/>
        <v/>
      </c>
      <c r="M418" s="36" t="str">
        <f>Profile!$B$14</f>
        <v>700101-1</v>
      </c>
      <c r="N418" s="37">
        <f t="shared" ca="1" si="55"/>
        <v>45085</v>
      </c>
      <c r="O418" s="20" t="str">
        <f t="shared" ca="1" si="60"/>
        <v>1482</v>
      </c>
      <c r="P418" s="20" t="str">
        <f t="shared" si="61"/>
        <v>0</v>
      </c>
      <c r="Q418" s="20" t="e">
        <f ca="1">ROUND(VLOOKUP($O418,age!$A$2:$M$479,2,FALSE),1)</f>
        <v>#N/A</v>
      </c>
      <c r="R418" s="20" t="e">
        <f ca="1">ROUND(VLOOKUP($O418,age!$A$2:$M$479,3,FALSE),1)</f>
        <v>#N/A</v>
      </c>
      <c r="S418" s="20" t="e">
        <f ca="1">ROUND(VLOOKUP($O418,age!$A$2:$M$479,4,FALSE),1)</f>
        <v>#N/A</v>
      </c>
      <c r="T418" s="20" t="e">
        <f ca="1">ROUND(VLOOKUP($O418,age!$A$2:$M$479,5,FALSE),1)</f>
        <v>#N/A</v>
      </c>
      <c r="U418" s="20" t="e">
        <f ca="1">ROUND(VLOOKUP($O418,age!$A$2:$M$479,6,FALSE),1)</f>
        <v>#N/A</v>
      </c>
      <c r="V418" s="20" t="e">
        <f ca="1">ROUND(VLOOKUP($O418,age!$A$2:$M$479,7,FALSE),1)</f>
        <v>#N/A</v>
      </c>
      <c r="W418" s="20" t="e">
        <f ca="1">ROUND(VLOOKUP($O418,age!$A$2:$M$479,8,FALSE),1)</f>
        <v>#N/A</v>
      </c>
      <c r="X418" s="20" t="e">
        <f ca="1">ROUND(VLOOKUP($O418,age!$A$2:$M$479,9,FALSE),1)</f>
        <v>#N/A</v>
      </c>
      <c r="Y418" s="20" t="e">
        <f ca="1">ROUND(VLOOKUP($O418,age!$A$2:$M$479,10,FALSE),1)</f>
        <v>#N/A</v>
      </c>
      <c r="Z418" s="20" t="e">
        <f ca="1">ROUND(VLOOKUP($O418,age!$A$2:$M$479,11,FALSE),1)</f>
        <v>#N/A</v>
      </c>
      <c r="AA418" s="20" t="e">
        <f ca="1">ROUND(VLOOKUP($O418,age!$A$2:$M$479,12,FALSE),1)</f>
        <v>#N/A</v>
      </c>
      <c r="AB418" s="20" t="e">
        <f ca="1">ROUND(VLOOKUP($O418,age!$A$2:$M$479,13,FALSE),1)</f>
        <v>#N/A</v>
      </c>
      <c r="AC418" s="20" t="e">
        <f>ROUND(VLOOKUP($P418,ht!$A$2:$H$423,2,FALSE),1)</f>
        <v>#N/A</v>
      </c>
      <c r="AD418" s="38" t="e">
        <f>ROUND(VLOOKUP($P418,ht!$A$2:$H$423,3,FALSE),1)</f>
        <v>#N/A</v>
      </c>
      <c r="AE418" s="20" t="e">
        <f>ROUND(VLOOKUP($P418,ht!$A$2:$H$423,4,FALSE),1)</f>
        <v>#N/A</v>
      </c>
      <c r="AF418" s="20" t="e">
        <f>ROUND(VLOOKUP($P418,ht!$A$2:$H$423,5,FALSE),1)</f>
        <v>#N/A</v>
      </c>
      <c r="AG418" s="20" t="e">
        <f>ROUND(VLOOKUP($P418,ht!$A$2:$H$423,6,FALSE),1)</f>
        <v>#N/A</v>
      </c>
      <c r="AH418" s="20" t="e">
        <f>ROUND(VLOOKUP($P418,ht!$A$2:$H$423,7,FALSE),1)</f>
        <v>#N/A</v>
      </c>
      <c r="AI418" s="20" t="e">
        <f>ROUND(VLOOKUP($P418,ht!$A$2:$H$423,8,FALSE),1)</f>
        <v>#N/A</v>
      </c>
    </row>
    <row r="419" spans="1:35" x14ac:dyDescent="0.75">
      <c r="A419" s="4"/>
      <c r="B419" s="5"/>
      <c r="C419" s="6"/>
      <c r="D419" s="16"/>
      <c r="E419" s="6">
        <f t="shared" ca="1" si="54"/>
        <v>123.52054794520548</v>
      </c>
      <c r="F419" s="6">
        <f t="shared" ca="1" si="56"/>
        <v>123</v>
      </c>
      <c r="G419" s="6">
        <f t="shared" ca="1" si="57"/>
        <v>6</v>
      </c>
      <c r="H419" s="6"/>
      <c r="I419" s="6"/>
      <c r="J419" s="35" t="str">
        <f t="shared" si="62"/>
        <v/>
      </c>
      <c r="K419" s="35" t="str">
        <f t="shared" si="58"/>
        <v/>
      </c>
      <c r="L419" s="35" t="str">
        <f t="shared" si="59"/>
        <v/>
      </c>
      <c r="M419" s="36" t="str">
        <f>Profile!$B$14</f>
        <v>700101-1</v>
      </c>
      <c r="N419" s="37">
        <f t="shared" ca="1" si="55"/>
        <v>45085</v>
      </c>
      <c r="O419" s="20" t="str">
        <f t="shared" ca="1" si="60"/>
        <v>1482</v>
      </c>
      <c r="P419" s="20" t="str">
        <f t="shared" si="61"/>
        <v>0</v>
      </c>
      <c r="Q419" s="20" t="e">
        <f ca="1">ROUND(VLOOKUP($O419,age!$A$2:$M$479,2,FALSE),1)</f>
        <v>#N/A</v>
      </c>
      <c r="R419" s="20" t="e">
        <f ca="1">ROUND(VLOOKUP($O419,age!$A$2:$M$479,3,FALSE),1)</f>
        <v>#N/A</v>
      </c>
      <c r="S419" s="20" t="e">
        <f ca="1">ROUND(VLOOKUP($O419,age!$A$2:$M$479,4,FALSE),1)</f>
        <v>#N/A</v>
      </c>
      <c r="T419" s="20" t="e">
        <f ca="1">ROUND(VLOOKUP($O419,age!$A$2:$M$479,5,FALSE),1)</f>
        <v>#N/A</v>
      </c>
      <c r="U419" s="20" t="e">
        <f ca="1">ROUND(VLOOKUP($O419,age!$A$2:$M$479,6,FALSE),1)</f>
        <v>#N/A</v>
      </c>
      <c r="V419" s="20" t="e">
        <f ca="1">ROUND(VLOOKUP($O419,age!$A$2:$M$479,7,FALSE),1)</f>
        <v>#N/A</v>
      </c>
      <c r="W419" s="20" t="e">
        <f ca="1">ROUND(VLOOKUP($O419,age!$A$2:$M$479,8,FALSE),1)</f>
        <v>#N/A</v>
      </c>
      <c r="X419" s="20" t="e">
        <f ca="1">ROUND(VLOOKUP($O419,age!$A$2:$M$479,9,FALSE),1)</f>
        <v>#N/A</v>
      </c>
      <c r="Y419" s="20" t="e">
        <f ca="1">ROUND(VLOOKUP($O419,age!$A$2:$M$479,10,FALSE),1)</f>
        <v>#N/A</v>
      </c>
      <c r="Z419" s="20" t="e">
        <f ca="1">ROUND(VLOOKUP($O419,age!$A$2:$M$479,11,FALSE),1)</f>
        <v>#N/A</v>
      </c>
      <c r="AA419" s="20" t="e">
        <f ca="1">ROUND(VLOOKUP($O419,age!$A$2:$M$479,12,FALSE),1)</f>
        <v>#N/A</v>
      </c>
      <c r="AB419" s="20" t="e">
        <f ca="1">ROUND(VLOOKUP($O419,age!$A$2:$M$479,13,FALSE),1)</f>
        <v>#N/A</v>
      </c>
      <c r="AC419" s="20" t="e">
        <f>ROUND(VLOOKUP($P419,ht!$A$2:$H$423,2,FALSE),1)</f>
        <v>#N/A</v>
      </c>
      <c r="AD419" s="38" t="e">
        <f>ROUND(VLOOKUP($P419,ht!$A$2:$H$423,3,FALSE),1)</f>
        <v>#N/A</v>
      </c>
      <c r="AE419" s="20" t="e">
        <f>ROUND(VLOOKUP($P419,ht!$A$2:$H$423,4,FALSE),1)</f>
        <v>#N/A</v>
      </c>
      <c r="AF419" s="20" t="e">
        <f>ROUND(VLOOKUP($P419,ht!$A$2:$H$423,5,FALSE),1)</f>
        <v>#N/A</v>
      </c>
      <c r="AG419" s="20" t="e">
        <f>ROUND(VLOOKUP($P419,ht!$A$2:$H$423,6,FALSE),1)</f>
        <v>#N/A</v>
      </c>
      <c r="AH419" s="20" t="e">
        <f>ROUND(VLOOKUP($P419,ht!$A$2:$H$423,7,FALSE),1)</f>
        <v>#N/A</v>
      </c>
      <c r="AI419" s="20" t="e">
        <f>ROUND(VLOOKUP($P419,ht!$A$2:$H$423,8,FALSE),1)</f>
        <v>#N/A</v>
      </c>
    </row>
    <row r="420" spans="1:35" x14ac:dyDescent="0.75">
      <c r="A420" s="4"/>
      <c r="B420" s="5"/>
      <c r="C420" s="6"/>
      <c r="D420" s="16"/>
      <c r="E420" s="6">
        <f t="shared" ca="1" si="54"/>
        <v>123.52054794520548</v>
      </c>
      <c r="F420" s="6">
        <f t="shared" ca="1" si="56"/>
        <v>123</v>
      </c>
      <c r="G420" s="6">
        <f t="shared" ca="1" si="57"/>
        <v>6</v>
      </c>
      <c r="H420" s="6"/>
      <c r="I420" s="6"/>
      <c r="J420" s="35" t="str">
        <f t="shared" si="62"/>
        <v/>
      </c>
      <c r="K420" s="35" t="str">
        <f t="shared" si="58"/>
        <v/>
      </c>
      <c r="L420" s="35" t="str">
        <f t="shared" si="59"/>
        <v/>
      </c>
      <c r="M420" s="36" t="str">
        <f>Profile!$B$14</f>
        <v>700101-1</v>
      </c>
      <c r="N420" s="37">
        <f t="shared" ca="1" si="55"/>
        <v>45085</v>
      </c>
      <c r="O420" s="20" t="str">
        <f t="shared" ca="1" si="60"/>
        <v>1482</v>
      </c>
      <c r="P420" s="20" t="str">
        <f t="shared" si="61"/>
        <v>0</v>
      </c>
      <c r="Q420" s="20" t="e">
        <f ca="1">ROUND(VLOOKUP($O420,age!$A$2:$M$479,2,FALSE),1)</f>
        <v>#N/A</v>
      </c>
      <c r="R420" s="20" t="e">
        <f ca="1">ROUND(VLOOKUP($O420,age!$A$2:$M$479,3,FALSE),1)</f>
        <v>#N/A</v>
      </c>
      <c r="S420" s="20" t="e">
        <f ca="1">ROUND(VLOOKUP($O420,age!$A$2:$M$479,4,FALSE),1)</f>
        <v>#N/A</v>
      </c>
      <c r="T420" s="20" t="e">
        <f ca="1">ROUND(VLOOKUP($O420,age!$A$2:$M$479,5,FALSE),1)</f>
        <v>#N/A</v>
      </c>
      <c r="U420" s="20" t="e">
        <f ca="1">ROUND(VLOOKUP($O420,age!$A$2:$M$479,6,FALSE),1)</f>
        <v>#N/A</v>
      </c>
      <c r="V420" s="20" t="e">
        <f ca="1">ROUND(VLOOKUP($O420,age!$A$2:$M$479,7,FALSE),1)</f>
        <v>#N/A</v>
      </c>
      <c r="W420" s="20" t="e">
        <f ca="1">ROUND(VLOOKUP($O420,age!$A$2:$M$479,8,FALSE),1)</f>
        <v>#N/A</v>
      </c>
      <c r="X420" s="20" t="e">
        <f ca="1">ROUND(VLOOKUP($O420,age!$A$2:$M$479,9,FALSE),1)</f>
        <v>#N/A</v>
      </c>
      <c r="Y420" s="20" t="e">
        <f ca="1">ROUND(VLOOKUP($O420,age!$A$2:$M$479,10,FALSE),1)</f>
        <v>#N/A</v>
      </c>
      <c r="Z420" s="20" t="e">
        <f ca="1">ROUND(VLOOKUP($O420,age!$A$2:$M$479,11,FALSE),1)</f>
        <v>#N/A</v>
      </c>
      <c r="AA420" s="20" t="e">
        <f ca="1">ROUND(VLOOKUP($O420,age!$A$2:$M$479,12,FALSE),1)</f>
        <v>#N/A</v>
      </c>
      <c r="AB420" s="20" t="e">
        <f ca="1">ROUND(VLOOKUP($O420,age!$A$2:$M$479,13,FALSE),1)</f>
        <v>#N/A</v>
      </c>
      <c r="AC420" s="20" t="e">
        <f>ROUND(VLOOKUP($P420,ht!$A$2:$H$423,2,FALSE),1)</f>
        <v>#N/A</v>
      </c>
      <c r="AD420" s="38" t="e">
        <f>ROUND(VLOOKUP($P420,ht!$A$2:$H$423,3,FALSE),1)</f>
        <v>#N/A</v>
      </c>
      <c r="AE420" s="20" t="e">
        <f>ROUND(VLOOKUP($P420,ht!$A$2:$H$423,4,FALSE),1)</f>
        <v>#N/A</v>
      </c>
      <c r="AF420" s="20" t="e">
        <f>ROUND(VLOOKUP($P420,ht!$A$2:$H$423,5,FALSE),1)</f>
        <v>#N/A</v>
      </c>
      <c r="AG420" s="20" t="e">
        <f>ROUND(VLOOKUP($P420,ht!$A$2:$H$423,6,FALSE),1)</f>
        <v>#N/A</v>
      </c>
      <c r="AH420" s="20" t="e">
        <f>ROUND(VLOOKUP($P420,ht!$A$2:$H$423,7,FALSE),1)</f>
        <v>#N/A</v>
      </c>
      <c r="AI420" s="20" t="e">
        <f>ROUND(VLOOKUP($P420,ht!$A$2:$H$423,8,FALSE),1)</f>
        <v>#N/A</v>
      </c>
    </row>
    <row r="421" spans="1:35" x14ac:dyDescent="0.75">
      <c r="A421" s="4"/>
      <c r="B421" s="5"/>
      <c r="C421" s="6"/>
      <c r="D421" s="16"/>
      <c r="E421" s="6">
        <f t="shared" ca="1" si="54"/>
        <v>123.52054794520548</v>
      </c>
      <c r="F421" s="6">
        <f t="shared" ca="1" si="56"/>
        <v>123</v>
      </c>
      <c r="G421" s="6">
        <f t="shared" ca="1" si="57"/>
        <v>6</v>
      </c>
      <c r="H421" s="6"/>
      <c r="I421" s="6"/>
      <c r="J421" s="35" t="str">
        <f t="shared" si="62"/>
        <v/>
      </c>
      <c r="K421" s="35" t="str">
        <f t="shared" si="58"/>
        <v/>
      </c>
      <c r="L421" s="35" t="str">
        <f t="shared" si="59"/>
        <v/>
      </c>
      <c r="M421" s="36" t="str">
        <f>Profile!$B$14</f>
        <v>700101-1</v>
      </c>
      <c r="N421" s="37">
        <f t="shared" ca="1" si="55"/>
        <v>45085</v>
      </c>
      <c r="O421" s="20" t="str">
        <f t="shared" ca="1" si="60"/>
        <v>1482</v>
      </c>
      <c r="P421" s="20" t="str">
        <f t="shared" si="61"/>
        <v>0</v>
      </c>
      <c r="Q421" s="20" t="e">
        <f ca="1">ROUND(VLOOKUP($O421,age!$A$2:$M$479,2,FALSE),1)</f>
        <v>#N/A</v>
      </c>
      <c r="R421" s="20" t="e">
        <f ca="1">ROUND(VLOOKUP($O421,age!$A$2:$M$479,3,FALSE),1)</f>
        <v>#N/A</v>
      </c>
      <c r="S421" s="20" t="e">
        <f ca="1">ROUND(VLOOKUP($O421,age!$A$2:$M$479,4,FALSE),1)</f>
        <v>#N/A</v>
      </c>
      <c r="T421" s="20" t="e">
        <f ca="1">ROUND(VLOOKUP($O421,age!$A$2:$M$479,5,FALSE),1)</f>
        <v>#N/A</v>
      </c>
      <c r="U421" s="20" t="e">
        <f ca="1">ROUND(VLOOKUP($O421,age!$A$2:$M$479,6,FALSE),1)</f>
        <v>#N/A</v>
      </c>
      <c r="V421" s="20" t="e">
        <f ca="1">ROUND(VLOOKUP($O421,age!$A$2:$M$479,7,FALSE),1)</f>
        <v>#N/A</v>
      </c>
      <c r="W421" s="20" t="e">
        <f ca="1">ROUND(VLOOKUP($O421,age!$A$2:$M$479,8,FALSE),1)</f>
        <v>#N/A</v>
      </c>
      <c r="X421" s="20" t="e">
        <f ca="1">ROUND(VLOOKUP($O421,age!$A$2:$M$479,9,FALSE),1)</f>
        <v>#N/A</v>
      </c>
      <c r="Y421" s="20" t="e">
        <f ca="1">ROUND(VLOOKUP($O421,age!$A$2:$M$479,10,FALSE),1)</f>
        <v>#N/A</v>
      </c>
      <c r="Z421" s="20" t="e">
        <f ca="1">ROUND(VLOOKUP($O421,age!$A$2:$M$479,11,FALSE),1)</f>
        <v>#N/A</v>
      </c>
      <c r="AA421" s="20" t="e">
        <f ca="1">ROUND(VLOOKUP($O421,age!$A$2:$M$479,12,FALSE),1)</f>
        <v>#N/A</v>
      </c>
      <c r="AB421" s="20" t="e">
        <f ca="1">ROUND(VLOOKUP($O421,age!$A$2:$M$479,13,FALSE),1)</f>
        <v>#N/A</v>
      </c>
      <c r="AC421" s="20" t="e">
        <f>ROUND(VLOOKUP($P421,ht!$A$2:$H$423,2,FALSE),1)</f>
        <v>#N/A</v>
      </c>
      <c r="AD421" s="38" t="e">
        <f>ROUND(VLOOKUP($P421,ht!$A$2:$H$423,3,FALSE),1)</f>
        <v>#N/A</v>
      </c>
      <c r="AE421" s="20" t="e">
        <f>ROUND(VLOOKUP($P421,ht!$A$2:$H$423,4,FALSE),1)</f>
        <v>#N/A</v>
      </c>
      <c r="AF421" s="20" t="e">
        <f>ROUND(VLOOKUP($P421,ht!$A$2:$H$423,5,FALSE),1)</f>
        <v>#N/A</v>
      </c>
      <c r="AG421" s="20" t="e">
        <f>ROUND(VLOOKUP($P421,ht!$A$2:$H$423,6,FALSE),1)</f>
        <v>#N/A</v>
      </c>
      <c r="AH421" s="20" t="e">
        <f>ROUND(VLOOKUP($P421,ht!$A$2:$H$423,7,FALSE),1)</f>
        <v>#N/A</v>
      </c>
      <c r="AI421" s="20" t="e">
        <f>ROUND(VLOOKUP($P421,ht!$A$2:$H$423,8,FALSE),1)</f>
        <v>#N/A</v>
      </c>
    </row>
    <row r="422" spans="1:35" x14ac:dyDescent="0.75">
      <c r="A422" s="4"/>
      <c r="B422" s="5"/>
      <c r="C422" s="6"/>
      <c r="D422" s="16"/>
      <c r="E422" s="6">
        <f t="shared" ca="1" si="54"/>
        <v>123.52054794520548</v>
      </c>
      <c r="F422" s="6">
        <f t="shared" ca="1" si="56"/>
        <v>123</v>
      </c>
      <c r="G422" s="6">
        <f t="shared" ca="1" si="57"/>
        <v>6</v>
      </c>
      <c r="H422" s="6"/>
      <c r="I422" s="6"/>
      <c r="J422" s="35" t="str">
        <f t="shared" si="62"/>
        <v/>
      </c>
      <c r="K422" s="35" t="str">
        <f t="shared" si="58"/>
        <v/>
      </c>
      <c r="L422" s="35" t="str">
        <f t="shared" si="59"/>
        <v/>
      </c>
      <c r="M422" s="36" t="str">
        <f>Profile!$B$14</f>
        <v>700101-1</v>
      </c>
      <c r="N422" s="37">
        <f t="shared" ca="1" si="55"/>
        <v>45085</v>
      </c>
      <c r="O422" s="20" t="str">
        <f t="shared" ca="1" si="60"/>
        <v>1482</v>
      </c>
      <c r="P422" s="20" t="str">
        <f t="shared" si="61"/>
        <v>0</v>
      </c>
      <c r="Q422" s="20" t="e">
        <f ca="1">ROUND(VLOOKUP($O422,age!$A$2:$M$479,2,FALSE),1)</f>
        <v>#N/A</v>
      </c>
      <c r="R422" s="20" t="e">
        <f ca="1">ROUND(VLOOKUP($O422,age!$A$2:$M$479,3,FALSE),1)</f>
        <v>#N/A</v>
      </c>
      <c r="S422" s="20" t="e">
        <f ca="1">ROUND(VLOOKUP($O422,age!$A$2:$M$479,4,FALSE),1)</f>
        <v>#N/A</v>
      </c>
      <c r="T422" s="20" t="e">
        <f ca="1">ROUND(VLOOKUP($O422,age!$A$2:$M$479,5,FALSE),1)</f>
        <v>#N/A</v>
      </c>
      <c r="U422" s="20" t="e">
        <f ca="1">ROUND(VLOOKUP($O422,age!$A$2:$M$479,6,FALSE),1)</f>
        <v>#N/A</v>
      </c>
      <c r="V422" s="20" t="e">
        <f ca="1">ROUND(VLOOKUP($O422,age!$A$2:$M$479,7,FALSE),1)</f>
        <v>#N/A</v>
      </c>
      <c r="W422" s="20" t="e">
        <f ca="1">ROUND(VLOOKUP($O422,age!$A$2:$M$479,8,FALSE),1)</f>
        <v>#N/A</v>
      </c>
      <c r="X422" s="20" t="e">
        <f ca="1">ROUND(VLOOKUP($O422,age!$A$2:$M$479,9,FALSE),1)</f>
        <v>#N/A</v>
      </c>
      <c r="Y422" s="20" t="e">
        <f ca="1">ROUND(VLOOKUP($O422,age!$A$2:$M$479,10,FALSE),1)</f>
        <v>#N/A</v>
      </c>
      <c r="Z422" s="20" t="e">
        <f ca="1">ROUND(VLOOKUP($O422,age!$A$2:$M$479,11,FALSE),1)</f>
        <v>#N/A</v>
      </c>
      <c r="AA422" s="20" t="e">
        <f ca="1">ROUND(VLOOKUP($O422,age!$A$2:$M$479,12,FALSE),1)</f>
        <v>#N/A</v>
      </c>
      <c r="AB422" s="20" t="e">
        <f ca="1">ROUND(VLOOKUP($O422,age!$A$2:$M$479,13,FALSE),1)</f>
        <v>#N/A</v>
      </c>
      <c r="AC422" s="20" t="e">
        <f>ROUND(VLOOKUP($P422,ht!$A$2:$H$423,2,FALSE),1)</f>
        <v>#N/A</v>
      </c>
      <c r="AD422" s="38" t="e">
        <f>ROUND(VLOOKUP($P422,ht!$A$2:$H$423,3,FALSE),1)</f>
        <v>#N/A</v>
      </c>
      <c r="AE422" s="20" t="e">
        <f>ROUND(VLOOKUP($P422,ht!$A$2:$H$423,4,FALSE),1)</f>
        <v>#N/A</v>
      </c>
      <c r="AF422" s="20" t="e">
        <f>ROUND(VLOOKUP($P422,ht!$A$2:$H$423,5,FALSE),1)</f>
        <v>#N/A</v>
      </c>
      <c r="AG422" s="20" t="e">
        <f>ROUND(VLOOKUP($P422,ht!$A$2:$H$423,6,FALSE),1)</f>
        <v>#N/A</v>
      </c>
      <c r="AH422" s="20" t="e">
        <f>ROUND(VLOOKUP($P422,ht!$A$2:$H$423,7,FALSE),1)</f>
        <v>#N/A</v>
      </c>
      <c r="AI422" s="20" t="e">
        <f>ROUND(VLOOKUP($P422,ht!$A$2:$H$423,8,FALSE),1)</f>
        <v>#N/A</v>
      </c>
    </row>
    <row r="423" spans="1:35" x14ac:dyDescent="0.75">
      <c r="A423" s="4"/>
      <c r="B423" s="5"/>
      <c r="C423" s="6"/>
      <c r="D423" s="16"/>
      <c r="E423" s="6">
        <f t="shared" ca="1" si="54"/>
        <v>123.52054794520548</v>
      </c>
      <c r="F423" s="6">
        <f t="shared" ca="1" si="56"/>
        <v>123</v>
      </c>
      <c r="G423" s="6">
        <f t="shared" ca="1" si="57"/>
        <v>6</v>
      </c>
      <c r="H423" s="6"/>
      <c r="I423" s="6"/>
      <c r="J423" s="35" t="str">
        <f t="shared" si="62"/>
        <v/>
      </c>
      <c r="K423" s="35" t="str">
        <f t="shared" si="58"/>
        <v/>
      </c>
      <c r="L423" s="35" t="str">
        <f t="shared" si="59"/>
        <v/>
      </c>
      <c r="M423" s="36" t="str">
        <f>Profile!$B$14</f>
        <v>700101-1</v>
      </c>
      <c r="N423" s="37">
        <f t="shared" ca="1" si="55"/>
        <v>45085</v>
      </c>
      <c r="O423" s="20" t="str">
        <f t="shared" ca="1" si="60"/>
        <v>1482</v>
      </c>
      <c r="P423" s="20" t="str">
        <f t="shared" si="61"/>
        <v>0</v>
      </c>
      <c r="Q423" s="20" t="e">
        <f ca="1">ROUND(VLOOKUP($O423,age!$A$2:$M$479,2,FALSE),1)</f>
        <v>#N/A</v>
      </c>
      <c r="R423" s="20" t="e">
        <f ca="1">ROUND(VLOOKUP($O423,age!$A$2:$M$479,3,FALSE),1)</f>
        <v>#N/A</v>
      </c>
      <c r="S423" s="20" t="e">
        <f ca="1">ROUND(VLOOKUP($O423,age!$A$2:$M$479,4,FALSE),1)</f>
        <v>#N/A</v>
      </c>
      <c r="T423" s="20" t="e">
        <f ca="1">ROUND(VLOOKUP($O423,age!$A$2:$M$479,5,FALSE),1)</f>
        <v>#N/A</v>
      </c>
      <c r="U423" s="20" t="e">
        <f ca="1">ROUND(VLOOKUP($O423,age!$A$2:$M$479,6,FALSE),1)</f>
        <v>#N/A</v>
      </c>
      <c r="V423" s="20" t="e">
        <f ca="1">ROUND(VLOOKUP($O423,age!$A$2:$M$479,7,FALSE),1)</f>
        <v>#N/A</v>
      </c>
      <c r="W423" s="20" t="e">
        <f ca="1">ROUND(VLOOKUP($O423,age!$A$2:$M$479,8,FALSE),1)</f>
        <v>#N/A</v>
      </c>
      <c r="X423" s="20" t="e">
        <f ca="1">ROUND(VLOOKUP($O423,age!$A$2:$M$479,9,FALSE),1)</f>
        <v>#N/A</v>
      </c>
      <c r="Y423" s="20" t="e">
        <f ca="1">ROUND(VLOOKUP($O423,age!$A$2:$M$479,10,FALSE),1)</f>
        <v>#N/A</v>
      </c>
      <c r="Z423" s="20" t="e">
        <f ca="1">ROUND(VLOOKUP($O423,age!$A$2:$M$479,11,FALSE),1)</f>
        <v>#N/A</v>
      </c>
      <c r="AA423" s="20" t="e">
        <f ca="1">ROUND(VLOOKUP($O423,age!$A$2:$M$479,12,FALSE),1)</f>
        <v>#N/A</v>
      </c>
      <c r="AB423" s="20" t="e">
        <f ca="1">ROUND(VLOOKUP($O423,age!$A$2:$M$479,13,FALSE),1)</f>
        <v>#N/A</v>
      </c>
      <c r="AC423" s="20" t="e">
        <f>ROUND(VLOOKUP($P423,ht!$A$2:$H$423,2,FALSE),1)</f>
        <v>#N/A</v>
      </c>
      <c r="AD423" s="38" t="e">
        <f>ROUND(VLOOKUP($P423,ht!$A$2:$H$423,3,FALSE),1)</f>
        <v>#N/A</v>
      </c>
      <c r="AE423" s="20" t="e">
        <f>ROUND(VLOOKUP($P423,ht!$A$2:$H$423,4,FALSE),1)</f>
        <v>#N/A</v>
      </c>
      <c r="AF423" s="20" t="e">
        <f>ROUND(VLOOKUP($P423,ht!$A$2:$H$423,5,FALSE),1)</f>
        <v>#N/A</v>
      </c>
      <c r="AG423" s="20" t="e">
        <f>ROUND(VLOOKUP($P423,ht!$A$2:$H$423,6,FALSE),1)</f>
        <v>#N/A</v>
      </c>
      <c r="AH423" s="20" t="e">
        <f>ROUND(VLOOKUP($P423,ht!$A$2:$H$423,7,FALSE),1)</f>
        <v>#N/A</v>
      </c>
      <c r="AI423" s="20" t="e">
        <f>ROUND(VLOOKUP($P423,ht!$A$2:$H$423,8,FALSE),1)</f>
        <v>#N/A</v>
      </c>
    </row>
    <row r="424" spans="1:35" x14ac:dyDescent="0.75">
      <c r="A424" s="4"/>
      <c r="B424" s="5"/>
      <c r="C424" s="6"/>
      <c r="D424" s="16"/>
      <c r="E424" s="6">
        <f t="shared" ca="1" si="54"/>
        <v>123.52054794520548</v>
      </c>
      <c r="F424" s="6">
        <f t="shared" ca="1" si="56"/>
        <v>123</v>
      </c>
      <c r="G424" s="6">
        <f t="shared" ca="1" si="57"/>
        <v>6</v>
      </c>
      <c r="H424" s="6"/>
      <c r="I424" s="6"/>
      <c r="J424" s="35" t="str">
        <f t="shared" si="62"/>
        <v/>
      </c>
      <c r="K424" s="35" t="str">
        <f t="shared" si="58"/>
        <v/>
      </c>
      <c r="L424" s="35" t="str">
        <f t="shared" si="59"/>
        <v/>
      </c>
      <c r="M424" s="36" t="str">
        <f>Profile!$B$14</f>
        <v>700101-1</v>
      </c>
      <c r="N424" s="37">
        <f t="shared" ca="1" si="55"/>
        <v>45085</v>
      </c>
      <c r="O424" s="20" t="str">
        <f t="shared" ca="1" si="60"/>
        <v>1482</v>
      </c>
      <c r="P424" s="20" t="str">
        <f t="shared" si="61"/>
        <v>0</v>
      </c>
      <c r="Q424" s="20" t="e">
        <f ca="1">ROUND(VLOOKUP($O424,age!$A$2:$M$479,2,FALSE),1)</f>
        <v>#N/A</v>
      </c>
      <c r="R424" s="20" t="e">
        <f ca="1">ROUND(VLOOKUP($O424,age!$A$2:$M$479,3,FALSE),1)</f>
        <v>#N/A</v>
      </c>
      <c r="S424" s="20" t="e">
        <f ca="1">ROUND(VLOOKUP($O424,age!$A$2:$M$479,4,FALSE),1)</f>
        <v>#N/A</v>
      </c>
      <c r="T424" s="20" t="e">
        <f ca="1">ROUND(VLOOKUP($O424,age!$A$2:$M$479,5,FALSE),1)</f>
        <v>#N/A</v>
      </c>
      <c r="U424" s="20" t="e">
        <f ca="1">ROUND(VLOOKUP($O424,age!$A$2:$M$479,6,FALSE),1)</f>
        <v>#N/A</v>
      </c>
      <c r="V424" s="20" t="e">
        <f ca="1">ROUND(VLOOKUP($O424,age!$A$2:$M$479,7,FALSE),1)</f>
        <v>#N/A</v>
      </c>
      <c r="W424" s="20" t="e">
        <f ca="1">ROUND(VLOOKUP($O424,age!$A$2:$M$479,8,FALSE),1)</f>
        <v>#N/A</v>
      </c>
      <c r="X424" s="20" t="e">
        <f ca="1">ROUND(VLOOKUP($O424,age!$A$2:$M$479,9,FALSE),1)</f>
        <v>#N/A</v>
      </c>
      <c r="Y424" s="20" t="e">
        <f ca="1">ROUND(VLOOKUP($O424,age!$A$2:$M$479,10,FALSE),1)</f>
        <v>#N/A</v>
      </c>
      <c r="Z424" s="20" t="e">
        <f ca="1">ROUND(VLOOKUP($O424,age!$A$2:$M$479,11,FALSE),1)</f>
        <v>#N/A</v>
      </c>
      <c r="AA424" s="20" t="e">
        <f ca="1">ROUND(VLOOKUP($O424,age!$A$2:$M$479,12,FALSE),1)</f>
        <v>#N/A</v>
      </c>
      <c r="AB424" s="20" t="e">
        <f ca="1">ROUND(VLOOKUP($O424,age!$A$2:$M$479,13,FALSE),1)</f>
        <v>#N/A</v>
      </c>
      <c r="AC424" s="20" t="e">
        <f>ROUND(VLOOKUP($P424,ht!$A$2:$H$423,2,FALSE),1)</f>
        <v>#N/A</v>
      </c>
      <c r="AD424" s="38" t="e">
        <f>ROUND(VLOOKUP($P424,ht!$A$2:$H$423,3,FALSE),1)</f>
        <v>#N/A</v>
      </c>
      <c r="AE424" s="20" t="e">
        <f>ROUND(VLOOKUP($P424,ht!$A$2:$H$423,4,FALSE),1)</f>
        <v>#N/A</v>
      </c>
      <c r="AF424" s="20" t="e">
        <f>ROUND(VLOOKUP($P424,ht!$A$2:$H$423,5,FALSE),1)</f>
        <v>#N/A</v>
      </c>
      <c r="AG424" s="20" t="e">
        <f>ROUND(VLOOKUP($P424,ht!$A$2:$H$423,6,FALSE),1)</f>
        <v>#N/A</v>
      </c>
      <c r="AH424" s="20" t="e">
        <f>ROUND(VLOOKUP($P424,ht!$A$2:$H$423,7,FALSE),1)</f>
        <v>#N/A</v>
      </c>
      <c r="AI424" s="20" t="e">
        <f>ROUND(VLOOKUP($P424,ht!$A$2:$H$423,8,FALSE),1)</f>
        <v>#N/A</v>
      </c>
    </row>
    <row r="425" spans="1:35" x14ac:dyDescent="0.75">
      <c r="A425" s="4"/>
      <c r="B425" s="5"/>
      <c r="C425" s="6"/>
      <c r="D425" s="16"/>
      <c r="E425" s="6">
        <f t="shared" ca="1" si="54"/>
        <v>123.52054794520548</v>
      </c>
      <c r="F425" s="6">
        <f t="shared" ca="1" si="56"/>
        <v>123</v>
      </c>
      <c r="G425" s="6">
        <f t="shared" ca="1" si="57"/>
        <v>6</v>
      </c>
      <c r="H425" s="6"/>
      <c r="I425" s="6"/>
      <c r="J425" s="35" t="str">
        <f t="shared" si="62"/>
        <v/>
      </c>
      <c r="K425" s="35" t="str">
        <f t="shared" si="58"/>
        <v/>
      </c>
      <c r="L425" s="35" t="str">
        <f t="shared" si="59"/>
        <v/>
      </c>
      <c r="M425" s="36" t="str">
        <f>Profile!$B$14</f>
        <v>700101-1</v>
      </c>
      <c r="N425" s="37">
        <f t="shared" ca="1" si="55"/>
        <v>45085</v>
      </c>
      <c r="O425" s="20" t="str">
        <f t="shared" ca="1" si="60"/>
        <v>1482</v>
      </c>
      <c r="P425" s="20" t="str">
        <f t="shared" si="61"/>
        <v>0</v>
      </c>
      <c r="Q425" s="20" t="e">
        <f ca="1">ROUND(VLOOKUP($O425,age!$A$2:$M$479,2,FALSE),1)</f>
        <v>#N/A</v>
      </c>
      <c r="R425" s="20" t="e">
        <f ca="1">ROUND(VLOOKUP($O425,age!$A$2:$M$479,3,FALSE),1)</f>
        <v>#N/A</v>
      </c>
      <c r="S425" s="20" t="e">
        <f ca="1">ROUND(VLOOKUP($O425,age!$A$2:$M$479,4,FALSE),1)</f>
        <v>#N/A</v>
      </c>
      <c r="T425" s="20" t="e">
        <f ca="1">ROUND(VLOOKUP($O425,age!$A$2:$M$479,5,FALSE),1)</f>
        <v>#N/A</v>
      </c>
      <c r="U425" s="20" t="e">
        <f ca="1">ROUND(VLOOKUP($O425,age!$A$2:$M$479,6,FALSE),1)</f>
        <v>#N/A</v>
      </c>
      <c r="V425" s="20" t="e">
        <f ca="1">ROUND(VLOOKUP($O425,age!$A$2:$M$479,7,FALSE),1)</f>
        <v>#N/A</v>
      </c>
      <c r="W425" s="20" t="e">
        <f ca="1">ROUND(VLOOKUP($O425,age!$A$2:$M$479,8,FALSE),1)</f>
        <v>#N/A</v>
      </c>
      <c r="X425" s="20" t="e">
        <f ca="1">ROUND(VLOOKUP($O425,age!$A$2:$M$479,9,FALSE),1)</f>
        <v>#N/A</v>
      </c>
      <c r="Y425" s="20" t="e">
        <f ca="1">ROUND(VLOOKUP($O425,age!$A$2:$M$479,10,FALSE),1)</f>
        <v>#N/A</v>
      </c>
      <c r="Z425" s="20" t="e">
        <f ca="1">ROUND(VLOOKUP($O425,age!$A$2:$M$479,11,FALSE),1)</f>
        <v>#N/A</v>
      </c>
      <c r="AA425" s="20" t="e">
        <f ca="1">ROUND(VLOOKUP($O425,age!$A$2:$M$479,12,FALSE),1)</f>
        <v>#N/A</v>
      </c>
      <c r="AB425" s="20" t="e">
        <f ca="1">ROUND(VLOOKUP($O425,age!$A$2:$M$479,13,FALSE),1)</f>
        <v>#N/A</v>
      </c>
      <c r="AC425" s="20" t="e">
        <f>ROUND(VLOOKUP($P425,ht!$A$2:$H$423,2,FALSE),1)</f>
        <v>#N/A</v>
      </c>
      <c r="AD425" s="38" t="e">
        <f>ROUND(VLOOKUP($P425,ht!$A$2:$H$423,3,FALSE),1)</f>
        <v>#N/A</v>
      </c>
      <c r="AE425" s="20" t="e">
        <f>ROUND(VLOOKUP($P425,ht!$A$2:$H$423,4,FALSE),1)</f>
        <v>#N/A</v>
      </c>
      <c r="AF425" s="20" t="e">
        <f>ROUND(VLOOKUP($P425,ht!$A$2:$H$423,5,FALSE),1)</f>
        <v>#N/A</v>
      </c>
      <c r="AG425" s="20" t="e">
        <f>ROUND(VLOOKUP($P425,ht!$A$2:$H$423,6,FALSE),1)</f>
        <v>#N/A</v>
      </c>
      <c r="AH425" s="20" t="e">
        <f>ROUND(VLOOKUP($P425,ht!$A$2:$H$423,7,FALSE),1)</f>
        <v>#N/A</v>
      </c>
      <c r="AI425" s="20" t="e">
        <f>ROUND(VLOOKUP($P425,ht!$A$2:$H$423,8,FALSE),1)</f>
        <v>#N/A</v>
      </c>
    </row>
    <row r="426" spans="1:35" x14ac:dyDescent="0.75">
      <c r="A426" s="4"/>
      <c r="B426" s="5"/>
      <c r="C426" s="6"/>
      <c r="D426" s="16"/>
      <c r="E426" s="6">
        <f t="shared" ca="1" si="54"/>
        <v>123.52054794520548</v>
      </c>
      <c r="F426" s="6">
        <f t="shared" ca="1" si="56"/>
        <v>123</v>
      </c>
      <c r="G426" s="6">
        <f t="shared" ca="1" si="57"/>
        <v>6</v>
      </c>
      <c r="H426" s="6"/>
      <c r="I426" s="6"/>
      <c r="J426" s="35" t="str">
        <f t="shared" si="62"/>
        <v/>
      </c>
      <c r="K426" s="35" t="str">
        <f t="shared" si="58"/>
        <v/>
      </c>
      <c r="L426" s="35" t="str">
        <f t="shared" si="59"/>
        <v/>
      </c>
      <c r="M426" s="36" t="str">
        <f>Profile!$B$14</f>
        <v>700101-1</v>
      </c>
      <c r="N426" s="37">
        <f t="shared" ca="1" si="55"/>
        <v>45085</v>
      </c>
      <c r="O426" s="20" t="str">
        <f t="shared" ca="1" si="60"/>
        <v>1482</v>
      </c>
      <c r="P426" s="20" t="str">
        <f t="shared" si="61"/>
        <v>0</v>
      </c>
      <c r="Q426" s="20" t="e">
        <f ca="1">ROUND(VLOOKUP($O426,age!$A$2:$M$479,2,FALSE),1)</f>
        <v>#N/A</v>
      </c>
      <c r="R426" s="20" t="e">
        <f ca="1">ROUND(VLOOKUP($O426,age!$A$2:$M$479,3,FALSE),1)</f>
        <v>#N/A</v>
      </c>
      <c r="S426" s="20" t="e">
        <f ca="1">ROUND(VLOOKUP($O426,age!$A$2:$M$479,4,FALSE),1)</f>
        <v>#N/A</v>
      </c>
      <c r="T426" s="20" t="e">
        <f ca="1">ROUND(VLOOKUP($O426,age!$A$2:$M$479,5,FALSE),1)</f>
        <v>#N/A</v>
      </c>
      <c r="U426" s="20" t="e">
        <f ca="1">ROUND(VLOOKUP($O426,age!$A$2:$M$479,6,FALSE),1)</f>
        <v>#N/A</v>
      </c>
      <c r="V426" s="20" t="e">
        <f ca="1">ROUND(VLOOKUP($O426,age!$A$2:$M$479,7,FALSE),1)</f>
        <v>#N/A</v>
      </c>
      <c r="W426" s="20" t="e">
        <f ca="1">ROUND(VLOOKUP($O426,age!$A$2:$M$479,8,FALSE),1)</f>
        <v>#N/A</v>
      </c>
      <c r="X426" s="20" t="e">
        <f ca="1">ROUND(VLOOKUP($O426,age!$A$2:$M$479,9,FALSE),1)</f>
        <v>#N/A</v>
      </c>
      <c r="Y426" s="20" t="e">
        <f ca="1">ROUND(VLOOKUP($O426,age!$A$2:$M$479,10,FALSE),1)</f>
        <v>#N/A</v>
      </c>
      <c r="Z426" s="20" t="e">
        <f ca="1">ROUND(VLOOKUP($O426,age!$A$2:$M$479,11,FALSE),1)</f>
        <v>#N/A</v>
      </c>
      <c r="AA426" s="20" t="e">
        <f ca="1">ROUND(VLOOKUP($O426,age!$A$2:$M$479,12,FALSE),1)</f>
        <v>#N/A</v>
      </c>
      <c r="AB426" s="20" t="e">
        <f ca="1">ROUND(VLOOKUP($O426,age!$A$2:$M$479,13,FALSE),1)</f>
        <v>#N/A</v>
      </c>
      <c r="AC426" s="20" t="e">
        <f>ROUND(VLOOKUP($P426,ht!$A$2:$H$423,2,FALSE),1)</f>
        <v>#N/A</v>
      </c>
      <c r="AD426" s="38" t="e">
        <f>ROUND(VLOOKUP($P426,ht!$A$2:$H$423,3,FALSE),1)</f>
        <v>#N/A</v>
      </c>
      <c r="AE426" s="20" t="e">
        <f>ROUND(VLOOKUP($P426,ht!$A$2:$H$423,4,FALSE),1)</f>
        <v>#N/A</v>
      </c>
      <c r="AF426" s="20" t="e">
        <f>ROUND(VLOOKUP($P426,ht!$A$2:$H$423,5,FALSE),1)</f>
        <v>#N/A</v>
      </c>
      <c r="AG426" s="20" t="e">
        <f>ROUND(VLOOKUP($P426,ht!$A$2:$H$423,6,FALSE),1)</f>
        <v>#N/A</v>
      </c>
      <c r="AH426" s="20" t="e">
        <f>ROUND(VLOOKUP($P426,ht!$A$2:$H$423,7,FALSE),1)</f>
        <v>#N/A</v>
      </c>
      <c r="AI426" s="20" t="e">
        <f>ROUND(VLOOKUP($P426,ht!$A$2:$H$423,8,FALSE),1)</f>
        <v>#N/A</v>
      </c>
    </row>
    <row r="427" spans="1:35" x14ac:dyDescent="0.75">
      <c r="A427" s="4"/>
      <c r="B427" s="5"/>
      <c r="C427" s="6"/>
      <c r="D427" s="16"/>
      <c r="E427" s="6">
        <f t="shared" ca="1" si="54"/>
        <v>123.52054794520548</v>
      </c>
      <c r="F427" s="6">
        <f t="shared" ca="1" si="56"/>
        <v>123</v>
      </c>
      <c r="G427" s="6">
        <f t="shared" ca="1" si="57"/>
        <v>6</v>
      </c>
      <c r="H427" s="6"/>
      <c r="I427" s="6"/>
      <c r="J427" s="35" t="str">
        <f t="shared" si="62"/>
        <v/>
      </c>
      <c r="K427" s="35" t="str">
        <f t="shared" si="58"/>
        <v/>
      </c>
      <c r="L427" s="35" t="str">
        <f t="shared" si="59"/>
        <v/>
      </c>
      <c r="M427" s="36" t="str">
        <f>Profile!$B$14</f>
        <v>700101-1</v>
      </c>
      <c r="N427" s="37">
        <f t="shared" ca="1" si="55"/>
        <v>45085</v>
      </c>
      <c r="O427" s="20" t="str">
        <f t="shared" ca="1" si="60"/>
        <v>1482</v>
      </c>
      <c r="P427" s="20" t="str">
        <f t="shared" si="61"/>
        <v>0</v>
      </c>
      <c r="Q427" s="20" t="e">
        <f ca="1">ROUND(VLOOKUP($O427,age!$A$2:$M$479,2,FALSE),1)</f>
        <v>#N/A</v>
      </c>
      <c r="R427" s="20" t="e">
        <f ca="1">ROUND(VLOOKUP($O427,age!$A$2:$M$479,3,FALSE),1)</f>
        <v>#N/A</v>
      </c>
      <c r="S427" s="20" t="e">
        <f ca="1">ROUND(VLOOKUP($O427,age!$A$2:$M$479,4,FALSE),1)</f>
        <v>#N/A</v>
      </c>
      <c r="T427" s="20" t="e">
        <f ca="1">ROUND(VLOOKUP($O427,age!$A$2:$M$479,5,FALSE),1)</f>
        <v>#N/A</v>
      </c>
      <c r="U427" s="20" t="e">
        <f ca="1">ROUND(VLOOKUP($O427,age!$A$2:$M$479,6,FALSE),1)</f>
        <v>#N/A</v>
      </c>
      <c r="V427" s="20" t="e">
        <f ca="1">ROUND(VLOOKUP($O427,age!$A$2:$M$479,7,FALSE),1)</f>
        <v>#N/A</v>
      </c>
      <c r="W427" s="20" t="e">
        <f ca="1">ROUND(VLOOKUP($O427,age!$A$2:$M$479,8,FALSE),1)</f>
        <v>#N/A</v>
      </c>
      <c r="X427" s="20" t="e">
        <f ca="1">ROUND(VLOOKUP($O427,age!$A$2:$M$479,9,FALSE),1)</f>
        <v>#N/A</v>
      </c>
      <c r="Y427" s="20" t="e">
        <f ca="1">ROUND(VLOOKUP($O427,age!$A$2:$M$479,10,FALSE),1)</f>
        <v>#N/A</v>
      </c>
      <c r="Z427" s="20" t="e">
        <f ca="1">ROUND(VLOOKUP($O427,age!$A$2:$M$479,11,FALSE),1)</f>
        <v>#N/A</v>
      </c>
      <c r="AA427" s="20" t="e">
        <f ca="1">ROUND(VLOOKUP($O427,age!$A$2:$M$479,12,FALSE),1)</f>
        <v>#N/A</v>
      </c>
      <c r="AB427" s="20" t="e">
        <f ca="1">ROUND(VLOOKUP($O427,age!$A$2:$M$479,13,FALSE),1)</f>
        <v>#N/A</v>
      </c>
      <c r="AC427" s="20" t="e">
        <f>ROUND(VLOOKUP($P427,ht!$A$2:$H$423,2,FALSE),1)</f>
        <v>#N/A</v>
      </c>
      <c r="AD427" s="38" t="e">
        <f>ROUND(VLOOKUP($P427,ht!$A$2:$H$423,3,FALSE),1)</f>
        <v>#N/A</v>
      </c>
      <c r="AE427" s="20" t="e">
        <f>ROUND(VLOOKUP($P427,ht!$A$2:$H$423,4,FALSE),1)</f>
        <v>#N/A</v>
      </c>
      <c r="AF427" s="20" t="e">
        <f>ROUND(VLOOKUP($P427,ht!$A$2:$H$423,5,FALSE),1)</f>
        <v>#N/A</v>
      </c>
      <c r="AG427" s="20" t="e">
        <f>ROUND(VLOOKUP($P427,ht!$A$2:$H$423,6,FALSE),1)</f>
        <v>#N/A</v>
      </c>
      <c r="AH427" s="20" t="e">
        <f>ROUND(VLOOKUP($P427,ht!$A$2:$H$423,7,FALSE),1)</f>
        <v>#N/A</v>
      </c>
      <c r="AI427" s="20" t="e">
        <f>ROUND(VLOOKUP($P427,ht!$A$2:$H$423,8,FALSE),1)</f>
        <v>#N/A</v>
      </c>
    </row>
    <row r="428" spans="1:35" x14ac:dyDescent="0.75">
      <c r="A428" s="4"/>
      <c r="B428" s="5"/>
      <c r="C428" s="6"/>
      <c r="D428" s="16"/>
      <c r="E428" s="6">
        <f t="shared" ca="1" si="54"/>
        <v>123.52054794520548</v>
      </c>
      <c r="F428" s="6">
        <f t="shared" ca="1" si="56"/>
        <v>123</v>
      </c>
      <c r="G428" s="6">
        <f t="shared" ca="1" si="57"/>
        <v>6</v>
      </c>
      <c r="H428" s="6"/>
      <c r="I428" s="6"/>
      <c r="J428" s="35" t="str">
        <f t="shared" si="62"/>
        <v/>
      </c>
      <c r="K428" s="35" t="str">
        <f t="shared" si="58"/>
        <v/>
      </c>
      <c r="L428" s="35" t="str">
        <f t="shared" si="59"/>
        <v/>
      </c>
      <c r="M428" s="36" t="str">
        <f>Profile!$B$14</f>
        <v>700101-1</v>
      </c>
      <c r="N428" s="37">
        <f t="shared" ca="1" si="55"/>
        <v>45085</v>
      </c>
      <c r="O428" s="20" t="str">
        <f t="shared" ca="1" si="60"/>
        <v>1482</v>
      </c>
      <c r="P428" s="20" t="str">
        <f t="shared" si="61"/>
        <v>0</v>
      </c>
      <c r="Q428" s="20" t="e">
        <f ca="1">ROUND(VLOOKUP($O428,age!$A$2:$M$479,2,FALSE),1)</f>
        <v>#N/A</v>
      </c>
      <c r="R428" s="20" t="e">
        <f ca="1">ROUND(VLOOKUP($O428,age!$A$2:$M$479,3,FALSE),1)</f>
        <v>#N/A</v>
      </c>
      <c r="S428" s="20" t="e">
        <f ca="1">ROUND(VLOOKUP($O428,age!$A$2:$M$479,4,FALSE),1)</f>
        <v>#N/A</v>
      </c>
      <c r="T428" s="20" t="e">
        <f ca="1">ROUND(VLOOKUP($O428,age!$A$2:$M$479,5,FALSE),1)</f>
        <v>#N/A</v>
      </c>
      <c r="U428" s="20" t="e">
        <f ca="1">ROUND(VLOOKUP($O428,age!$A$2:$M$479,6,FALSE),1)</f>
        <v>#N/A</v>
      </c>
      <c r="V428" s="20" t="e">
        <f ca="1">ROUND(VLOOKUP($O428,age!$A$2:$M$479,7,FALSE),1)</f>
        <v>#N/A</v>
      </c>
      <c r="W428" s="20" t="e">
        <f ca="1">ROUND(VLOOKUP($O428,age!$A$2:$M$479,8,FALSE),1)</f>
        <v>#N/A</v>
      </c>
      <c r="X428" s="20" t="e">
        <f ca="1">ROUND(VLOOKUP($O428,age!$A$2:$M$479,9,FALSE),1)</f>
        <v>#N/A</v>
      </c>
      <c r="Y428" s="20" t="e">
        <f ca="1">ROUND(VLOOKUP($O428,age!$A$2:$M$479,10,FALSE),1)</f>
        <v>#N/A</v>
      </c>
      <c r="Z428" s="20" t="e">
        <f ca="1">ROUND(VLOOKUP($O428,age!$A$2:$M$479,11,FALSE),1)</f>
        <v>#N/A</v>
      </c>
      <c r="AA428" s="20" t="e">
        <f ca="1">ROUND(VLOOKUP($O428,age!$A$2:$M$479,12,FALSE),1)</f>
        <v>#N/A</v>
      </c>
      <c r="AB428" s="20" t="e">
        <f ca="1">ROUND(VLOOKUP($O428,age!$A$2:$M$479,13,FALSE),1)</f>
        <v>#N/A</v>
      </c>
      <c r="AC428" s="20" t="e">
        <f>ROUND(VLOOKUP($P428,ht!$A$2:$H$423,2,FALSE),1)</f>
        <v>#N/A</v>
      </c>
      <c r="AD428" s="38" t="e">
        <f>ROUND(VLOOKUP($P428,ht!$A$2:$H$423,3,FALSE),1)</f>
        <v>#N/A</v>
      </c>
      <c r="AE428" s="20" t="e">
        <f>ROUND(VLOOKUP($P428,ht!$A$2:$H$423,4,FALSE),1)</f>
        <v>#N/A</v>
      </c>
      <c r="AF428" s="20" t="e">
        <f>ROUND(VLOOKUP($P428,ht!$A$2:$H$423,5,FALSE),1)</f>
        <v>#N/A</v>
      </c>
      <c r="AG428" s="20" t="e">
        <f>ROUND(VLOOKUP($P428,ht!$A$2:$H$423,6,FALSE),1)</f>
        <v>#N/A</v>
      </c>
      <c r="AH428" s="20" t="e">
        <f>ROUND(VLOOKUP($P428,ht!$A$2:$H$423,7,FALSE),1)</f>
        <v>#N/A</v>
      </c>
      <c r="AI428" s="20" t="e">
        <f>ROUND(VLOOKUP($P428,ht!$A$2:$H$423,8,FALSE),1)</f>
        <v>#N/A</v>
      </c>
    </row>
    <row r="429" spans="1:35" x14ac:dyDescent="0.75">
      <c r="A429" s="4"/>
      <c r="B429" s="5"/>
      <c r="C429" s="6"/>
      <c r="D429" s="16"/>
      <c r="E429" s="6">
        <f t="shared" ca="1" si="54"/>
        <v>123.52054794520548</v>
      </c>
      <c r="F429" s="6">
        <f t="shared" ca="1" si="56"/>
        <v>123</v>
      </c>
      <c r="G429" s="6">
        <f t="shared" ca="1" si="57"/>
        <v>6</v>
      </c>
      <c r="H429" s="6"/>
      <c r="I429" s="6"/>
      <c r="J429" s="35" t="str">
        <f t="shared" si="62"/>
        <v/>
      </c>
      <c r="K429" s="35" t="str">
        <f t="shared" si="58"/>
        <v/>
      </c>
      <c r="L429" s="35" t="str">
        <f t="shared" si="59"/>
        <v/>
      </c>
      <c r="M429" s="36" t="str">
        <f>Profile!$B$14</f>
        <v>700101-1</v>
      </c>
      <c r="N429" s="37">
        <f t="shared" ca="1" si="55"/>
        <v>45085</v>
      </c>
      <c r="O429" s="20" t="str">
        <f t="shared" ca="1" si="60"/>
        <v>1482</v>
      </c>
      <c r="P429" s="20" t="str">
        <f t="shared" si="61"/>
        <v>0</v>
      </c>
      <c r="Q429" s="20" t="e">
        <f ca="1">ROUND(VLOOKUP($O429,age!$A$2:$M$479,2,FALSE),1)</f>
        <v>#N/A</v>
      </c>
      <c r="R429" s="20" t="e">
        <f ca="1">ROUND(VLOOKUP($O429,age!$A$2:$M$479,3,FALSE),1)</f>
        <v>#N/A</v>
      </c>
      <c r="S429" s="20" t="e">
        <f ca="1">ROUND(VLOOKUP($O429,age!$A$2:$M$479,4,FALSE),1)</f>
        <v>#N/A</v>
      </c>
      <c r="T429" s="20" t="e">
        <f ca="1">ROUND(VLOOKUP($O429,age!$A$2:$M$479,5,FALSE),1)</f>
        <v>#N/A</v>
      </c>
      <c r="U429" s="20" t="e">
        <f ca="1">ROUND(VLOOKUP($O429,age!$A$2:$M$479,6,FALSE),1)</f>
        <v>#N/A</v>
      </c>
      <c r="V429" s="20" t="e">
        <f ca="1">ROUND(VLOOKUP($O429,age!$A$2:$M$479,7,FALSE),1)</f>
        <v>#N/A</v>
      </c>
      <c r="W429" s="20" t="e">
        <f ca="1">ROUND(VLOOKUP($O429,age!$A$2:$M$479,8,FALSE),1)</f>
        <v>#N/A</v>
      </c>
      <c r="X429" s="20" t="e">
        <f ca="1">ROUND(VLOOKUP($O429,age!$A$2:$M$479,9,FALSE),1)</f>
        <v>#N/A</v>
      </c>
      <c r="Y429" s="20" t="e">
        <f ca="1">ROUND(VLOOKUP($O429,age!$A$2:$M$479,10,FALSE),1)</f>
        <v>#N/A</v>
      </c>
      <c r="Z429" s="20" t="e">
        <f ca="1">ROUND(VLOOKUP($O429,age!$A$2:$M$479,11,FALSE),1)</f>
        <v>#N/A</v>
      </c>
      <c r="AA429" s="20" t="e">
        <f ca="1">ROUND(VLOOKUP($O429,age!$A$2:$M$479,12,FALSE),1)</f>
        <v>#N/A</v>
      </c>
      <c r="AB429" s="20" t="e">
        <f ca="1">ROUND(VLOOKUP($O429,age!$A$2:$M$479,13,FALSE),1)</f>
        <v>#N/A</v>
      </c>
      <c r="AC429" s="20" t="e">
        <f>ROUND(VLOOKUP($P429,ht!$A$2:$H$423,2,FALSE),1)</f>
        <v>#N/A</v>
      </c>
      <c r="AD429" s="38" t="e">
        <f>ROUND(VLOOKUP($P429,ht!$A$2:$H$423,3,FALSE),1)</f>
        <v>#N/A</v>
      </c>
      <c r="AE429" s="20" t="e">
        <f>ROUND(VLOOKUP($P429,ht!$A$2:$H$423,4,FALSE),1)</f>
        <v>#N/A</v>
      </c>
      <c r="AF429" s="20" t="e">
        <f>ROUND(VLOOKUP($P429,ht!$A$2:$H$423,5,FALSE),1)</f>
        <v>#N/A</v>
      </c>
      <c r="AG429" s="20" t="e">
        <f>ROUND(VLOOKUP($P429,ht!$A$2:$H$423,6,FALSE),1)</f>
        <v>#N/A</v>
      </c>
      <c r="AH429" s="20" t="e">
        <f>ROUND(VLOOKUP($P429,ht!$A$2:$H$423,7,FALSE),1)</f>
        <v>#N/A</v>
      </c>
      <c r="AI429" s="20" t="e">
        <f>ROUND(VLOOKUP($P429,ht!$A$2:$H$423,8,FALSE),1)</f>
        <v>#N/A</v>
      </c>
    </row>
    <row r="430" spans="1:35" x14ac:dyDescent="0.75">
      <c r="A430" s="4"/>
      <c r="B430" s="5"/>
      <c r="C430" s="6"/>
      <c r="D430" s="16"/>
      <c r="E430" s="6">
        <f t="shared" ca="1" si="54"/>
        <v>123.52054794520548</v>
      </c>
      <c r="F430" s="6">
        <f t="shared" ca="1" si="56"/>
        <v>123</v>
      </c>
      <c r="G430" s="6">
        <f t="shared" ca="1" si="57"/>
        <v>6</v>
      </c>
      <c r="H430" s="6"/>
      <c r="I430" s="6"/>
      <c r="J430" s="35" t="str">
        <f t="shared" si="62"/>
        <v/>
      </c>
      <c r="K430" s="35" t="str">
        <f t="shared" si="58"/>
        <v/>
      </c>
      <c r="L430" s="35" t="str">
        <f t="shared" si="59"/>
        <v/>
      </c>
      <c r="M430" s="36" t="str">
        <f>Profile!$B$14</f>
        <v>700101-1</v>
      </c>
      <c r="N430" s="37">
        <f t="shared" ca="1" si="55"/>
        <v>45085</v>
      </c>
      <c r="O430" s="20" t="str">
        <f t="shared" ca="1" si="60"/>
        <v>1482</v>
      </c>
      <c r="P430" s="20" t="str">
        <f t="shared" si="61"/>
        <v>0</v>
      </c>
      <c r="Q430" s="20" t="e">
        <f ca="1">ROUND(VLOOKUP($O430,age!$A$2:$M$479,2,FALSE),1)</f>
        <v>#N/A</v>
      </c>
      <c r="R430" s="20" t="e">
        <f ca="1">ROUND(VLOOKUP($O430,age!$A$2:$M$479,3,FALSE),1)</f>
        <v>#N/A</v>
      </c>
      <c r="S430" s="20" t="e">
        <f ca="1">ROUND(VLOOKUP($O430,age!$A$2:$M$479,4,FALSE),1)</f>
        <v>#N/A</v>
      </c>
      <c r="T430" s="20" t="e">
        <f ca="1">ROUND(VLOOKUP($O430,age!$A$2:$M$479,5,FALSE),1)</f>
        <v>#N/A</v>
      </c>
      <c r="U430" s="20" t="e">
        <f ca="1">ROUND(VLOOKUP($O430,age!$A$2:$M$479,6,FALSE),1)</f>
        <v>#N/A</v>
      </c>
      <c r="V430" s="20" t="e">
        <f ca="1">ROUND(VLOOKUP($O430,age!$A$2:$M$479,7,FALSE),1)</f>
        <v>#N/A</v>
      </c>
      <c r="W430" s="20" t="e">
        <f ca="1">ROUND(VLOOKUP($O430,age!$A$2:$M$479,8,FALSE),1)</f>
        <v>#N/A</v>
      </c>
      <c r="X430" s="20" t="e">
        <f ca="1">ROUND(VLOOKUP($O430,age!$A$2:$M$479,9,FALSE),1)</f>
        <v>#N/A</v>
      </c>
      <c r="Y430" s="20" t="e">
        <f ca="1">ROUND(VLOOKUP($O430,age!$A$2:$M$479,10,FALSE),1)</f>
        <v>#N/A</v>
      </c>
      <c r="Z430" s="20" t="e">
        <f ca="1">ROUND(VLOOKUP($O430,age!$A$2:$M$479,11,FALSE),1)</f>
        <v>#N/A</v>
      </c>
      <c r="AA430" s="20" t="e">
        <f ca="1">ROUND(VLOOKUP($O430,age!$A$2:$M$479,12,FALSE),1)</f>
        <v>#N/A</v>
      </c>
      <c r="AB430" s="20" t="e">
        <f ca="1">ROUND(VLOOKUP($O430,age!$A$2:$M$479,13,FALSE),1)</f>
        <v>#N/A</v>
      </c>
      <c r="AC430" s="20" t="e">
        <f>ROUND(VLOOKUP($P430,ht!$A$2:$H$423,2,FALSE),1)</f>
        <v>#N/A</v>
      </c>
      <c r="AD430" s="38" t="e">
        <f>ROUND(VLOOKUP($P430,ht!$A$2:$H$423,3,FALSE),1)</f>
        <v>#N/A</v>
      </c>
      <c r="AE430" s="20" t="e">
        <f>ROUND(VLOOKUP($P430,ht!$A$2:$H$423,4,FALSE),1)</f>
        <v>#N/A</v>
      </c>
      <c r="AF430" s="20" t="e">
        <f>ROUND(VLOOKUP($P430,ht!$A$2:$H$423,5,FALSE),1)</f>
        <v>#N/A</v>
      </c>
      <c r="AG430" s="20" t="e">
        <f>ROUND(VLOOKUP($P430,ht!$A$2:$H$423,6,FALSE),1)</f>
        <v>#N/A</v>
      </c>
      <c r="AH430" s="20" t="e">
        <f>ROUND(VLOOKUP($P430,ht!$A$2:$H$423,7,FALSE),1)</f>
        <v>#N/A</v>
      </c>
      <c r="AI430" s="20" t="e">
        <f>ROUND(VLOOKUP($P430,ht!$A$2:$H$423,8,FALSE),1)</f>
        <v>#N/A</v>
      </c>
    </row>
    <row r="431" spans="1:35" x14ac:dyDescent="0.75">
      <c r="A431" s="4"/>
      <c r="B431" s="5"/>
      <c r="C431" s="6"/>
      <c r="D431" s="16"/>
      <c r="E431" s="6">
        <f t="shared" ca="1" si="54"/>
        <v>123.52054794520548</v>
      </c>
      <c r="F431" s="6">
        <f t="shared" ca="1" si="56"/>
        <v>123</v>
      </c>
      <c r="G431" s="6">
        <f t="shared" ca="1" si="57"/>
        <v>6</v>
      </c>
      <c r="H431" s="6"/>
      <c r="I431" s="6"/>
      <c r="J431" s="35" t="str">
        <f t="shared" si="62"/>
        <v/>
      </c>
      <c r="K431" s="35" t="str">
        <f t="shared" si="58"/>
        <v/>
      </c>
      <c r="L431" s="35" t="str">
        <f t="shared" si="59"/>
        <v/>
      </c>
      <c r="M431" s="36" t="str">
        <f>Profile!$B$14</f>
        <v>700101-1</v>
      </c>
      <c r="N431" s="37">
        <f t="shared" ca="1" si="55"/>
        <v>45085</v>
      </c>
      <c r="O431" s="20" t="str">
        <f t="shared" ca="1" si="60"/>
        <v>1482</v>
      </c>
      <c r="P431" s="20" t="str">
        <f t="shared" si="61"/>
        <v>0</v>
      </c>
      <c r="Q431" s="20" t="e">
        <f ca="1">ROUND(VLOOKUP($O431,age!$A$2:$M$479,2,FALSE),1)</f>
        <v>#N/A</v>
      </c>
      <c r="R431" s="20" t="e">
        <f ca="1">ROUND(VLOOKUP($O431,age!$A$2:$M$479,3,FALSE),1)</f>
        <v>#N/A</v>
      </c>
      <c r="S431" s="20" t="e">
        <f ca="1">ROUND(VLOOKUP($O431,age!$A$2:$M$479,4,FALSE),1)</f>
        <v>#N/A</v>
      </c>
      <c r="T431" s="20" t="e">
        <f ca="1">ROUND(VLOOKUP($O431,age!$A$2:$M$479,5,FALSE),1)</f>
        <v>#N/A</v>
      </c>
      <c r="U431" s="20" t="e">
        <f ca="1">ROUND(VLOOKUP($O431,age!$A$2:$M$479,6,FALSE),1)</f>
        <v>#N/A</v>
      </c>
      <c r="V431" s="20" t="e">
        <f ca="1">ROUND(VLOOKUP($O431,age!$A$2:$M$479,7,FALSE),1)</f>
        <v>#N/A</v>
      </c>
      <c r="W431" s="20" t="e">
        <f ca="1">ROUND(VLOOKUP($O431,age!$A$2:$M$479,8,FALSE),1)</f>
        <v>#N/A</v>
      </c>
      <c r="X431" s="20" t="e">
        <f ca="1">ROUND(VLOOKUP($O431,age!$A$2:$M$479,9,FALSE),1)</f>
        <v>#N/A</v>
      </c>
      <c r="Y431" s="20" t="e">
        <f ca="1">ROUND(VLOOKUP($O431,age!$A$2:$M$479,10,FALSE),1)</f>
        <v>#N/A</v>
      </c>
      <c r="Z431" s="20" t="e">
        <f ca="1">ROUND(VLOOKUP($O431,age!$A$2:$M$479,11,FALSE),1)</f>
        <v>#N/A</v>
      </c>
      <c r="AA431" s="20" t="e">
        <f ca="1">ROUND(VLOOKUP($O431,age!$A$2:$M$479,12,FALSE),1)</f>
        <v>#N/A</v>
      </c>
      <c r="AB431" s="20" t="e">
        <f ca="1">ROUND(VLOOKUP($O431,age!$A$2:$M$479,13,FALSE),1)</f>
        <v>#N/A</v>
      </c>
      <c r="AC431" s="20" t="e">
        <f>ROUND(VLOOKUP($P431,ht!$A$2:$H$423,2,FALSE),1)</f>
        <v>#N/A</v>
      </c>
      <c r="AD431" s="38" t="e">
        <f>ROUND(VLOOKUP($P431,ht!$A$2:$H$423,3,FALSE),1)</f>
        <v>#N/A</v>
      </c>
      <c r="AE431" s="20" t="e">
        <f>ROUND(VLOOKUP($P431,ht!$A$2:$H$423,4,FALSE),1)</f>
        <v>#N/A</v>
      </c>
      <c r="AF431" s="20" t="e">
        <f>ROUND(VLOOKUP($P431,ht!$A$2:$H$423,5,FALSE),1)</f>
        <v>#N/A</v>
      </c>
      <c r="AG431" s="20" t="e">
        <f>ROUND(VLOOKUP($P431,ht!$A$2:$H$423,6,FALSE),1)</f>
        <v>#N/A</v>
      </c>
      <c r="AH431" s="20" t="e">
        <f>ROUND(VLOOKUP($P431,ht!$A$2:$H$423,7,FALSE),1)</f>
        <v>#N/A</v>
      </c>
      <c r="AI431" s="20" t="e">
        <f>ROUND(VLOOKUP($P431,ht!$A$2:$H$423,8,FALSE),1)</f>
        <v>#N/A</v>
      </c>
    </row>
    <row r="432" spans="1:35" x14ac:dyDescent="0.75">
      <c r="A432" s="4"/>
      <c r="B432" s="5"/>
      <c r="C432" s="6"/>
      <c r="D432" s="16"/>
      <c r="E432" s="6">
        <f t="shared" ca="1" si="54"/>
        <v>123.52054794520548</v>
      </c>
      <c r="F432" s="6">
        <f t="shared" ca="1" si="56"/>
        <v>123</v>
      </c>
      <c r="G432" s="6">
        <f t="shared" ca="1" si="57"/>
        <v>6</v>
      </c>
      <c r="H432" s="6"/>
      <c r="I432" s="6"/>
      <c r="J432" s="35" t="str">
        <f t="shared" si="62"/>
        <v/>
      </c>
      <c r="K432" s="35" t="str">
        <f t="shared" si="58"/>
        <v/>
      </c>
      <c r="L432" s="35" t="str">
        <f t="shared" si="59"/>
        <v/>
      </c>
      <c r="M432" s="36" t="str">
        <f>Profile!$B$14</f>
        <v>700101-1</v>
      </c>
      <c r="N432" s="37">
        <f t="shared" ca="1" si="55"/>
        <v>45085</v>
      </c>
      <c r="O432" s="20" t="str">
        <f t="shared" ca="1" si="60"/>
        <v>1482</v>
      </c>
      <c r="P432" s="20" t="str">
        <f t="shared" si="61"/>
        <v>0</v>
      </c>
      <c r="Q432" s="20" t="e">
        <f ca="1">ROUND(VLOOKUP($O432,age!$A$2:$M$479,2,FALSE),1)</f>
        <v>#N/A</v>
      </c>
      <c r="R432" s="20" t="e">
        <f ca="1">ROUND(VLOOKUP($O432,age!$A$2:$M$479,3,FALSE),1)</f>
        <v>#N/A</v>
      </c>
      <c r="S432" s="20" t="e">
        <f ca="1">ROUND(VLOOKUP($O432,age!$A$2:$M$479,4,FALSE),1)</f>
        <v>#N/A</v>
      </c>
      <c r="T432" s="20" t="e">
        <f ca="1">ROUND(VLOOKUP($O432,age!$A$2:$M$479,5,FALSE),1)</f>
        <v>#N/A</v>
      </c>
      <c r="U432" s="20" t="e">
        <f ca="1">ROUND(VLOOKUP($O432,age!$A$2:$M$479,6,FALSE),1)</f>
        <v>#N/A</v>
      </c>
      <c r="V432" s="20" t="e">
        <f ca="1">ROUND(VLOOKUP($O432,age!$A$2:$M$479,7,FALSE),1)</f>
        <v>#N/A</v>
      </c>
      <c r="W432" s="20" t="e">
        <f ca="1">ROUND(VLOOKUP($O432,age!$A$2:$M$479,8,FALSE),1)</f>
        <v>#N/A</v>
      </c>
      <c r="X432" s="20" t="e">
        <f ca="1">ROUND(VLOOKUP($O432,age!$A$2:$M$479,9,FALSE),1)</f>
        <v>#N/A</v>
      </c>
      <c r="Y432" s="20" t="e">
        <f ca="1">ROUND(VLOOKUP($O432,age!$A$2:$M$479,10,FALSE),1)</f>
        <v>#N/A</v>
      </c>
      <c r="Z432" s="20" t="e">
        <f ca="1">ROUND(VLOOKUP($O432,age!$A$2:$M$479,11,FALSE),1)</f>
        <v>#N/A</v>
      </c>
      <c r="AA432" s="20" t="e">
        <f ca="1">ROUND(VLOOKUP($O432,age!$A$2:$M$479,12,FALSE),1)</f>
        <v>#N/A</v>
      </c>
      <c r="AB432" s="20" t="e">
        <f ca="1">ROUND(VLOOKUP($O432,age!$A$2:$M$479,13,FALSE),1)</f>
        <v>#N/A</v>
      </c>
      <c r="AC432" s="20" t="e">
        <f>ROUND(VLOOKUP($P432,ht!$A$2:$H$423,2,FALSE),1)</f>
        <v>#N/A</v>
      </c>
      <c r="AD432" s="38" t="e">
        <f>ROUND(VLOOKUP($P432,ht!$A$2:$H$423,3,FALSE),1)</f>
        <v>#N/A</v>
      </c>
      <c r="AE432" s="20" t="e">
        <f>ROUND(VLOOKUP($P432,ht!$A$2:$H$423,4,FALSE),1)</f>
        <v>#N/A</v>
      </c>
      <c r="AF432" s="20" t="e">
        <f>ROUND(VLOOKUP($P432,ht!$A$2:$H$423,5,FALSE),1)</f>
        <v>#N/A</v>
      </c>
      <c r="AG432" s="20" t="e">
        <f>ROUND(VLOOKUP($P432,ht!$A$2:$H$423,6,FALSE),1)</f>
        <v>#N/A</v>
      </c>
      <c r="AH432" s="20" t="e">
        <f>ROUND(VLOOKUP($P432,ht!$A$2:$H$423,7,FALSE),1)</f>
        <v>#N/A</v>
      </c>
      <c r="AI432" s="20" t="e">
        <f>ROUND(VLOOKUP($P432,ht!$A$2:$H$423,8,FALSE),1)</f>
        <v>#N/A</v>
      </c>
    </row>
    <row r="433" spans="1:35" x14ac:dyDescent="0.75">
      <c r="A433" s="4"/>
      <c r="B433" s="5"/>
      <c r="C433" s="6"/>
      <c r="D433" s="16"/>
      <c r="E433" s="6">
        <f t="shared" ca="1" si="54"/>
        <v>123.52054794520548</v>
      </c>
      <c r="F433" s="6">
        <f t="shared" ca="1" si="56"/>
        <v>123</v>
      </c>
      <c r="G433" s="6">
        <f t="shared" ca="1" si="57"/>
        <v>6</v>
      </c>
      <c r="H433" s="6"/>
      <c r="I433" s="6"/>
      <c r="J433" s="35" t="str">
        <f t="shared" si="62"/>
        <v/>
      </c>
      <c r="K433" s="35" t="str">
        <f t="shared" si="58"/>
        <v/>
      </c>
      <c r="L433" s="35" t="str">
        <f t="shared" si="59"/>
        <v/>
      </c>
      <c r="M433" s="36" t="str">
        <f>Profile!$B$14</f>
        <v>700101-1</v>
      </c>
      <c r="N433" s="37">
        <f t="shared" ca="1" si="55"/>
        <v>45085</v>
      </c>
      <c r="O433" s="20" t="str">
        <f t="shared" ca="1" si="60"/>
        <v>1482</v>
      </c>
      <c r="P433" s="20" t="str">
        <f t="shared" si="61"/>
        <v>0</v>
      </c>
      <c r="Q433" s="20" t="e">
        <f ca="1">ROUND(VLOOKUP($O433,age!$A$2:$M$479,2,FALSE),1)</f>
        <v>#N/A</v>
      </c>
      <c r="R433" s="20" t="e">
        <f ca="1">ROUND(VLOOKUP($O433,age!$A$2:$M$479,3,FALSE),1)</f>
        <v>#N/A</v>
      </c>
      <c r="S433" s="20" t="e">
        <f ca="1">ROUND(VLOOKUP($O433,age!$A$2:$M$479,4,FALSE),1)</f>
        <v>#N/A</v>
      </c>
      <c r="T433" s="20" t="e">
        <f ca="1">ROUND(VLOOKUP($O433,age!$A$2:$M$479,5,FALSE),1)</f>
        <v>#N/A</v>
      </c>
      <c r="U433" s="20" t="e">
        <f ca="1">ROUND(VLOOKUP($O433,age!$A$2:$M$479,6,FALSE),1)</f>
        <v>#N/A</v>
      </c>
      <c r="V433" s="20" t="e">
        <f ca="1">ROUND(VLOOKUP($O433,age!$A$2:$M$479,7,FALSE),1)</f>
        <v>#N/A</v>
      </c>
      <c r="W433" s="20" t="e">
        <f ca="1">ROUND(VLOOKUP($O433,age!$A$2:$M$479,8,FALSE),1)</f>
        <v>#N/A</v>
      </c>
      <c r="X433" s="20" t="e">
        <f ca="1">ROUND(VLOOKUP($O433,age!$A$2:$M$479,9,FALSE),1)</f>
        <v>#N/A</v>
      </c>
      <c r="Y433" s="20" t="e">
        <f ca="1">ROUND(VLOOKUP($O433,age!$A$2:$M$479,10,FALSE),1)</f>
        <v>#N/A</v>
      </c>
      <c r="Z433" s="20" t="e">
        <f ca="1">ROUND(VLOOKUP($O433,age!$A$2:$M$479,11,FALSE),1)</f>
        <v>#N/A</v>
      </c>
      <c r="AA433" s="20" t="e">
        <f ca="1">ROUND(VLOOKUP($O433,age!$A$2:$M$479,12,FALSE),1)</f>
        <v>#N/A</v>
      </c>
      <c r="AB433" s="20" t="e">
        <f ca="1">ROUND(VLOOKUP($O433,age!$A$2:$M$479,13,FALSE),1)</f>
        <v>#N/A</v>
      </c>
      <c r="AC433" s="20" t="e">
        <f>ROUND(VLOOKUP($P433,ht!$A$2:$H$423,2,FALSE),1)</f>
        <v>#N/A</v>
      </c>
      <c r="AD433" s="38" t="e">
        <f>ROUND(VLOOKUP($P433,ht!$A$2:$H$423,3,FALSE),1)</f>
        <v>#N/A</v>
      </c>
      <c r="AE433" s="20" t="e">
        <f>ROUND(VLOOKUP($P433,ht!$A$2:$H$423,4,FALSE),1)</f>
        <v>#N/A</v>
      </c>
      <c r="AF433" s="20" t="e">
        <f>ROUND(VLOOKUP($P433,ht!$A$2:$H$423,5,FALSE),1)</f>
        <v>#N/A</v>
      </c>
      <c r="AG433" s="20" t="e">
        <f>ROUND(VLOOKUP($P433,ht!$A$2:$H$423,6,FALSE),1)</f>
        <v>#N/A</v>
      </c>
      <c r="AH433" s="20" t="e">
        <f>ROUND(VLOOKUP($P433,ht!$A$2:$H$423,7,FALSE),1)</f>
        <v>#N/A</v>
      </c>
      <c r="AI433" s="20" t="e">
        <f>ROUND(VLOOKUP($P433,ht!$A$2:$H$423,8,FALSE),1)</f>
        <v>#N/A</v>
      </c>
    </row>
    <row r="434" spans="1:35" x14ac:dyDescent="0.75">
      <c r="A434" s="4"/>
      <c r="B434" s="5"/>
      <c r="C434" s="6"/>
      <c r="D434" s="16"/>
      <c r="E434" s="6">
        <f t="shared" ca="1" si="54"/>
        <v>123.52054794520548</v>
      </c>
      <c r="F434" s="6">
        <f t="shared" ca="1" si="56"/>
        <v>123</v>
      </c>
      <c r="G434" s="6">
        <f t="shared" ca="1" si="57"/>
        <v>6</v>
      </c>
      <c r="H434" s="6"/>
      <c r="I434" s="6"/>
      <c r="J434" s="35" t="str">
        <f t="shared" si="62"/>
        <v/>
      </c>
      <c r="K434" s="35" t="str">
        <f t="shared" si="58"/>
        <v/>
      </c>
      <c r="L434" s="35" t="str">
        <f t="shared" si="59"/>
        <v/>
      </c>
      <c r="M434" s="36" t="str">
        <f>Profile!$B$14</f>
        <v>700101-1</v>
      </c>
      <c r="N434" s="37">
        <f t="shared" ca="1" si="55"/>
        <v>45085</v>
      </c>
      <c r="O434" s="20" t="str">
        <f t="shared" ca="1" si="60"/>
        <v>1482</v>
      </c>
      <c r="P434" s="20" t="str">
        <f t="shared" si="61"/>
        <v>0</v>
      </c>
      <c r="Q434" s="20" t="e">
        <f ca="1">ROUND(VLOOKUP($O434,age!$A$2:$M$479,2,FALSE),1)</f>
        <v>#N/A</v>
      </c>
      <c r="R434" s="20" t="e">
        <f ca="1">ROUND(VLOOKUP($O434,age!$A$2:$M$479,3,FALSE),1)</f>
        <v>#N/A</v>
      </c>
      <c r="S434" s="20" t="e">
        <f ca="1">ROUND(VLOOKUP($O434,age!$A$2:$M$479,4,FALSE),1)</f>
        <v>#N/A</v>
      </c>
      <c r="T434" s="20" t="e">
        <f ca="1">ROUND(VLOOKUP($O434,age!$A$2:$M$479,5,FALSE),1)</f>
        <v>#N/A</v>
      </c>
      <c r="U434" s="20" t="e">
        <f ca="1">ROUND(VLOOKUP($O434,age!$A$2:$M$479,6,FALSE),1)</f>
        <v>#N/A</v>
      </c>
      <c r="V434" s="20" t="e">
        <f ca="1">ROUND(VLOOKUP($O434,age!$A$2:$M$479,7,FALSE),1)</f>
        <v>#N/A</v>
      </c>
      <c r="W434" s="20" t="e">
        <f ca="1">ROUND(VLOOKUP($O434,age!$A$2:$M$479,8,FALSE),1)</f>
        <v>#N/A</v>
      </c>
      <c r="X434" s="20" t="e">
        <f ca="1">ROUND(VLOOKUP($O434,age!$A$2:$M$479,9,FALSE),1)</f>
        <v>#N/A</v>
      </c>
      <c r="Y434" s="20" t="e">
        <f ca="1">ROUND(VLOOKUP($O434,age!$A$2:$M$479,10,FALSE),1)</f>
        <v>#N/A</v>
      </c>
      <c r="Z434" s="20" t="e">
        <f ca="1">ROUND(VLOOKUP($O434,age!$A$2:$M$479,11,FALSE),1)</f>
        <v>#N/A</v>
      </c>
      <c r="AA434" s="20" t="e">
        <f ca="1">ROUND(VLOOKUP($O434,age!$A$2:$M$479,12,FALSE),1)</f>
        <v>#N/A</v>
      </c>
      <c r="AB434" s="20" t="e">
        <f ca="1">ROUND(VLOOKUP($O434,age!$A$2:$M$479,13,FALSE),1)</f>
        <v>#N/A</v>
      </c>
      <c r="AC434" s="20" t="e">
        <f>ROUND(VLOOKUP($P434,ht!$A$2:$H$423,2,FALSE),1)</f>
        <v>#N/A</v>
      </c>
      <c r="AD434" s="38" t="e">
        <f>ROUND(VLOOKUP($P434,ht!$A$2:$H$423,3,FALSE),1)</f>
        <v>#N/A</v>
      </c>
      <c r="AE434" s="20" t="e">
        <f>ROUND(VLOOKUP($P434,ht!$A$2:$H$423,4,FALSE),1)</f>
        <v>#N/A</v>
      </c>
      <c r="AF434" s="20" t="e">
        <f>ROUND(VLOOKUP($P434,ht!$A$2:$H$423,5,FALSE),1)</f>
        <v>#N/A</v>
      </c>
      <c r="AG434" s="20" t="e">
        <f>ROUND(VLOOKUP($P434,ht!$A$2:$H$423,6,FALSE),1)</f>
        <v>#N/A</v>
      </c>
      <c r="AH434" s="20" t="e">
        <f>ROUND(VLOOKUP($P434,ht!$A$2:$H$423,7,FALSE),1)</f>
        <v>#N/A</v>
      </c>
      <c r="AI434" s="20" t="e">
        <f>ROUND(VLOOKUP($P434,ht!$A$2:$H$423,8,FALSE),1)</f>
        <v>#N/A</v>
      </c>
    </row>
    <row r="435" spans="1:35" x14ac:dyDescent="0.75">
      <c r="A435" s="4"/>
      <c r="B435" s="5"/>
      <c r="C435" s="6"/>
      <c r="D435" s="16"/>
      <c r="E435" s="6">
        <f t="shared" ca="1" si="54"/>
        <v>123.52054794520548</v>
      </c>
      <c r="F435" s="6">
        <f t="shared" ca="1" si="56"/>
        <v>123</v>
      </c>
      <c r="G435" s="6">
        <f t="shared" ca="1" si="57"/>
        <v>6</v>
      </c>
      <c r="H435" s="6"/>
      <c r="I435" s="6"/>
      <c r="J435" s="35" t="str">
        <f t="shared" si="62"/>
        <v/>
      </c>
      <c r="K435" s="35" t="str">
        <f t="shared" si="58"/>
        <v/>
      </c>
      <c r="L435" s="35" t="str">
        <f t="shared" si="59"/>
        <v/>
      </c>
      <c r="M435" s="36" t="str">
        <f>Profile!$B$14</f>
        <v>700101-1</v>
      </c>
      <c r="N435" s="37">
        <f t="shared" ca="1" si="55"/>
        <v>45085</v>
      </c>
      <c r="O435" s="20" t="str">
        <f t="shared" ca="1" si="60"/>
        <v>1482</v>
      </c>
      <c r="P435" s="20" t="str">
        <f t="shared" si="61"/>
        <v>0</v>
      </c>
      <c r="Q435" s="20" t="e">
        <f ca="1">ROUND(VLOOKUP($O435,age!$A$2:$M$479,2,FALSE),1)</f>
        <v>#N/A</v>
      </c>
      <c r="R435" s="20" t="e">
        <f ca="1">ROUND(VLOOKUP($O435,age!$A$2:$M$479,3,FALSE),1)</f>
        <v>#N/A</v>
      </c>
      <c r="S435" s="20" t="e">
        <f ca="1">ROUND(VLOOKUP($O435,age!$A$2:$M$479,4,FALSE),1)</f>
        <v>#N/A</v>
      </c>
      <c r="T435" s="20" t="e">
        <f ca="1">ROUND(VLOOKUP($O435,age!$A$2:$M$479,5,FALSE),1)</f>
        <v>#N/A</v>
      </c>
      <c r="U435" s="20" t="e">
        <f ca="1">ROUND(VLOOKUP($O435,age!$A$2:$M$479,6,FALSE),1)</f>
        <v>#N/A</v>
      </c>
      <c r="V435" s="20" t="e">
        <f ca="1">ROUND(VLOOKUP($O435,age!$A$2:$M$479,7,FALSE),1)</f>
        <v>#N/A</v>
      </c>
      <c r="W435" s="20" t="e">
        <f ca="1">ROUND(VLOOKUP($O435,age!$A$2:$M$479,8,FALSE),1)</f>
        <v>#N/A</v>
      </c>
      <c r="X435" s="20" t="e">
        <f ca="1">ROUND(VLOOKUP($O435,age!$A$2:$M$479,9,FALSE),1)</f>
        <v>#N/A</v>
      </c>
      <c r="Y435" s="20" t="e">
        <f ca="1">ROUND(VLOOKUP($O435,age!$A$2:$M$479,10,FALSE),1)</f>
        <v>#N/A</v>
      </c>
      <c r="Z435" s="20" t="e">
        <f ca="1">ROUND(VLOOKUP($O435,age!$A$2:$M$479,11,FALSE),1)</f>
        <v>#N/A</v>
      </c>
      <c r="AA435" s="20" t="e">
        <f ca="1">ROUND(VLOOKUP($O435,age!$A$2:$M$479,12,FALSE),1)</f>
        <v>#N/A</v>
      </c>
      <c r="AB435" s="20" t="e">
        <f ca="1">ROUND(VLOOKUP($O435,age!$A$2:$M$479,13,FALSE),1)</f>
        <v>#N/A</v>
      </c>
      <c r="AC435" s="20" t="e">
        <f>ROUND(VLOOKUP($P435,ht!$A$2:$H$423,2,FALSE),1)</f>
        <v>#N/A</v>
      </c>
      <c r="AD435" s="38" t="e">
        <f>ROUND(VLOOKUP($P435,ht!$A$2:$H$423,3,FALSE),1)</f>
        <v>#N/A</v>
      </c>
      <c r="AE435" s="20" t="e">
        <f>ROUND(VLOOKUP($P435,ht!$A$2:$H$423,4,FALSE),1)</f>
        <v>#N/A</v>
      </c>
      <c r="AF435" s="20" t="e">
        <f>ROUND(VLOOKUP($P435,ht!$A$2:$H$423,5,FALSE),1)</f>
        <v>#N/A</v>
      </c>
      <c r="AG435" s="20" t="e">
        <f>ROUND(VLOOKUP($P435,ht!$A$2:$H$423,6,FALSE),1)</f>
        <v>#N/A</v>
      </c>
      <c r="AH435" s="20" t="e">
        <f>ROUND(VLOOKUP($P435,ht!$A$2:$H$423,7,FALSE),1)</f>
        <v>#N/A</v>
      </c>
      <c r="AI435" s="20" t="e">
        <f>ROUND(VLOOKUP($P435,ht!$A$2:$H$423,8,FALSE),1)</f>
        <v>#N/A</v>
      </c>
    </row>
    <row r="436" spans="1:35" x14ac:dyDescent="0.75">
      <c r="A436" s="4"/>
      <c r="B436" s="5"/>
      <c r="C436" s="6"/>
      <c r="D436" s="16"/>
      <c r="E436" s="6">
        <f t="shared" ca="1" si="54"/>
        <v>123.52054794520548</v>
      </c>
      <c r="F436" s="6">
        <f t="shared" ca="1" si="56"/>
        <v>123</v>
      </c>
      <c r="G436" s="6">
        <f t="shared" ca="1" si="57"/>
        <v>6</v>
      </c>
      <c r="H436" s="6"/>
      <c r="I436" s="6"/>
      <c r="J436" s="35" t="str">
        <f t="shared" si="62"/>
        <v/>
      </c>
      <c r="K436" s="35" t="str">
        <f t="shared" si="58"/>
        <v/>
      </c>
      <c r="L436" s="35" t="str">
        <f t="shared" si="59"/>
        <v/>
      </c>
      <c r="M436" s="36" t="str">
        <f>Profile!$B$14</f>
        <v>700101-1</v>
      </c>
      <c r="N436" s="37">
        <f t="shared" ca="1" si="55"/>
        <v>45085</v>
      </c>
      <c r="O436" s="20" t="str">
        <f t="shared" ca="1" si="60"/>
        <v>1482</v>
      </c>
      <c r="P436" s="20" t="str">
        <f t="shared" si="61"/>
        <v>0</v>
      </c>
      <c r="Q436" s="20" t="e">
        <f ca="1">ROUND(VLOOKUP($O436,age!$A$2:$M$479,2,FALSE),1)</f>
        <v>#N/A</v>
      </c>
      <c r="R436" s="20" t="e">
        <f ca="1">ROUND(VLOOKUP($O436,age!$A$2:$M$479,3,FALSE),1)</f>
        <v>#N/A</v>
      </c>
      <c r="S436" s="20" t="e">
        <f ca="1">ROUND(VLOOKUP($O436,age!$A$2:$M$479,4,FALSE),1)</f>
        <v>#N/A</v>
      </c>
      <c r="T436" s="20" t="e">
        <f ca="1">ROUND(VLOOKUP($O436,age!$A$2:$M$479,5,FALSE),1)</f>
        <v>#N/A</v>
      </c>
      <c r="U436" s="20" t="e">
        <f ca="1">ROUND(VLOOKUP($O436,age!$A$2:$M$479,6,FALSE),1)</f>
        <v>#N/A</v>
      </c>
      <c r="V436" s="20" t="e">
        <f ca="1">ROUND(VLOOKUP($O436,age!$A$2:$M$479,7,FALSE),1)</f>
        <v>#N/A</v>
      </c>
      <c r="W436" s="20" t="e">
        <f ca="1">ROUND(VLOOKUP($O436,age!$A$2:$M$479,8,FALSE),1)</f>
        <v>#N/A</v>
      </c>
      <c r="X436" s="20" t="e">
        <f ca="1">ROUND(VLOOKUP($O436,age!$A$2:$M$479,9,FALSE),1)</f>
        <v>#N/A</v>
      </c>
      <c r="Y436" s="20" t="e">
        <f ca="1">ROUND(VLOOKUP($O436,age!$A$2:$M$479,10,FALSE),1)</f>
        <v>#N/A</v>
      </c>
      <c r="Z436" s="20" t="e">
        <f ca="1">ROUND(VLOOKUP($O436,age!$A$2:$M$479,11,FALSE),1)</f>
        <v>#N/A</v>
      </c>
      <c r="AA436" s="20" t="e">
        <f ca="1">ROUND(VLOOKUP($O436,age!$A$2:$M$479,12,FALSE),1)</f>
        <v>#N/A</v>
      </c>
      <c r="AB436" s="20" t="e">
        <f ca="1">ROUND(VLOOKUP($O436,age!$A$2:$M$479,13,FALSE),1)</f>
        <v>#N/A</v>
      </c>
      <c r="AC436" s="20" t="e">
        <f>ROUND(VLOOKUP($P436,ht!$A$2:$H$423,2,FALSE),1)</f>
        <v>#N/A</v>
      </c>
      <c r="AD436" s="38" t="e">
        <f>ROUND(VLOOKUP($P436,ht!$A$2:$H$423,3,FALSE),1)</f>
        <v>#N/A</v>
      </c>
      <c r="AE436" s="20" t="e">
        <f>ROUND(VLOOKUP($P436,ht!$A$2:$H$423,4,FALSE),1)</f>
        <v>#N/A</v>
      </c>
      <c r="AF436" s="20" t="e">
        <f>ROUND(VLOOKUP($P436,ht!$A$2:$H$423,5,FALSE),1)</f>
        <v>#N/A</v>
      </c>
      <c r="AG436" s="20" t="e">
        <f>ROUND(VLOOKUP($P436,ht!$A$2:$H$423,6,FALSE),1)</f>
        <v>#N/A</v>
      </c>
      <c r="AH436" s="20" t="e">
        <f>ROUND(VLOOKUP($P436,ht!$A$2:$H$423,7,FALSE),1)</f>
        <v>#N/A</v>
      </c>
      <c r="AI436" s="20" t="e">
        <f>ROUND(VLOOKUP($P436,ht!$A$2:$H$423,8,FALSE),1)</f>
        <v>#N/A</v>
      </c>
    </row>
    <row r="437" spans="1:35" x14ac:dyDescent="0.75">
      <c r="A437" s="4"/>
      <c r="B437" s="5"/>
      <c r="C437" s="6"/>
      <c r="D437" s="16"/>
      <c r="E437" s="6">
        <f t="shared" ca="1" si="54"/>
        <v>123.52054794520548</v>
      </c>
      <c r="F437" s="6">
        <f t="shared" ca="1" si="56"/>
        <v>123</v>
      </c>
      <c r="G437" s="6">
        <f t="shared" ca="1" si="57"/>
        <v>6</v>
      </c>
      <c r="H437" s="6"/>
      <c r="I437" s="6"/>
      <c r="J437" s="35" t="str">
        <f t="shared" si="62"/>
        <v/>
      </c>
      <c r="K437" s="35" t="str">
        <f t="shared" si="58"/>
        <v/>
      </c>
      <c r="L437" s="35" t="str">
        <f t="shared" si="59"/>
        <v/>
      </c>
      <c r="M437" s="36" t="str">
        <f>Profile!$B$14</f>
        <v>700101-1</v>
      </c>
      <c r="N437" s="37">
        <f t="shared" ca="1" si="55"/>
        <v>45085</v>
      </c>
      <c r="O437" s="20" t="str">
        <f t="shared" ca="1" si="60"/>
        <v>1482</v>
      </c>
      <c r="P437" s="20" t="str">
        <f t="shared" si="61"/>
        <v>0</v>
      </c>
      <c r="Q437" s="20" t="e">
        <f ca="1">ROUND(VLOOKUP($O437,age!$A$2:$M$479,2,FALSE),1)</f>
        <v>#N/A</v>
      </c>
      <c r="R437" s="20" t="e">
        <f ca="1">ROUND(VLOOKUP($O437,age!$A$2:$M$479,3,FALSE),1)</f>
        <v>#N/A</v>
      </c>
      <c r="S437" s="20" t="e">
        <f ca="1">ROUND(VLOOKUP($O437,age!$A$2:$M$479,4,FALSE),1)</f>
        <v>#N/A</v>
      </c>
      <c r="T437" s="20" t="e">
        <f ca="1">ROUND(VLOOKUP($O437,age!$A$2:$M$479,5,FALSE),1)</f>
        <v>#N/A</v>
      </c>
      <c r="U437" s="20" t="e">
        <f ca="1">ROUND(VLOOKUP($O437,age!$A$2:$M$479,6,FALSE),1)</f>
        <v>#N/A</v>
      </c>
      <c r="V437" s="20" t="e">
        <f ca="1">ROUND(VLOOKUP($O437,age!$A$2:$M$479,7,FALSE),1)</f>
        <v>#N/A</v>
      </c>
      <c r="W437" s="20" t="e">
        <f ca="1">ROUND(VLOOKUP($O437,age!$A$2:$M$479,8,FALSE),1)</f>
        <v>#N/A</v>
      </c>
      <c r="X437" s="20" t="e">
        <f ca="1">ROUND(VLOOKUP($O437,age!$A$2:$M$479,9,FALSE),1)</f>
        <v>#N/A</v>
      </c>
      <c r="Y437" s="20" t="e">
        <f ca="1">ROUND(VLOOKUP($O437,age!$A$2:$M$479,10,FALSE),1)</f>
        <v>#N/A</v>
      </c>
      <c r="Z437" s="20" t="e">
        <f ca="1">ROUND(VLOOKUP($O437,age!$A$2:$M$479,11,FALSE),1)</f>
        <v>#N/A</v>
      </c>
      <c r="AA437" s="20" t="e">
        <f ca="1">ROUND(VLOOKUP($O437,age!$A$2:$M$479,12,FALSE),1)</f>
        <v>#N/A</v>
      </c>
      <c r="AB437" s="20" t="e">
        <f ca="1">ROUND(VLOOKUP($O437,age!$A$2:$M$479,13,FALSE),1)</f>
        <v>#N/A</v>
      </c>
      <c r="AC437" s="20" t="e">
        <f>ROUND(VLOOKUP($P437,ht!$A$2:$H$423,2,FALSE),1)</f>
        <v>#N/A</v>
      </c>
      <c r="AD437" s="38" t="e">
        <f>ROUND(VLOOKUP($P437,ht!$A$2:$H$423,3,FALSE),1)</f>
        <v>#N/A</v>
      </c>
      <c r="AE437" s="20" t="e">
        <f>ROUND(VLOOKUP($P437,ht!$A$2:$H$423,4,FALSE),1)</f>
        <v>#N/A</v>
      </c>
      <c r="AF437" s="20" t="e">
        <f>ROUND(VLOOKUP($P437,ht!$A$2:$H$423,5,FALSE),1)</f>
        <v>#N/A</v>
      </c>
      <c r="AG437" s="20" t="e">
        <f>ROUND(VLOOKUP($P437,ht!$A$2:$H$423,6,FALSE),1)</f>
        <v>#N/A</v>
      </c>
      <c r="AH437" s="20" t="e">
        <f>ROUND(VLOOKUP($P437,ht!$A$2:$H$423,7,FALSE),1)</f>
        <v>#N/A</v>
      </c>
      <c r="AI437" s="20" t="e">
        <f>ROUND(VLOOKUP($P437,ht!$A$2:$H$423,8,FALSE),1)</f>
        <v>#N/A</v>
      </c>
    </row>
    <row r="438" spans="1:35" x14ac:dyDescent="0.75">
      <c r="A438" s="4"/>
      <c r="B438" s="5"/>
      <c r="C438" s="6"/>
      <c r="D438" s="16"/>
      <c r="E438" s="6">
        <f t="shared" ca="1" si="54"/>
        <v>123.52054794520548</v>
      </c>
      <c r="F438" s="6">
        <f t="shared" ca="1" si="56"/>
        <v>123</v>
      </c>
      <c r="G438" s="6">
        <f t="shared" ca="1" si="57"/>
        <v>6</v>
      </c>
      <c r="H438" s="6"/>
      <c r="I438" s="6"/>
      <c r="J438" s="35" t="str">
        <f t="shared" si="62"/>
        <v/>
      </c>
      <c r="K438" s="35" t="str">
        <f t="shared" si="58"/>
        <v/>
      </c>
      <c r="L438" s="35" t="str">
        <f t="shared" si="59"/>
        <v/>
      </c>
      <c r="M438" s="36" t="str">
        <f>Profile!$B$14</f>
        <v>700101-1</v>
      </c>
      <c r="N438" s="37">
        <f t="shared" ca="1" si="55"/>
        <v>45085</v>
      </c>
      <c r="O438" s="20" t="str">
        <f t="shared" ca="1" si="60"/>
        <v>1482</v>
      </c>
      <c r="P438" s="20" t="str">
        <f t="shared" si="61"/>
        <v>0</v>
      </c>
      <c r="Q438" s="20" t="e">
        <f ca="1">ROUND(VLOOKUP($O438,age!$A$2:$M$479,2,FALSE),1)</f>
        <v>#N/A</v>
      </c>
      <c r="R438" s="20" t="e">
        <f ca="1">ROUND(VLOOKUP($O438,age!$A$2:$M$479,3,FALSE),1)</f>
        <v>#N/A</v>
      </c>
      <c r="S438" s="20" t="e">
        <f ca="1">ROUND(VLOOKUP($O438,age!$A$2:$M$479,4,FALSE),1)</f>
        <v>#N/A</v>
      </c>
      <c r="T438" s="20" t="e">
        <f ca="1">ROUND(VLOOKUP($O438,age!$A$2:$M$479,5,FALSE),1)</f>
        <v>#N/A</v>
      </c>
      <c r="U438" s="20" t="e">
        <f ca="1">ROUND(VLOOKUP($O438,age!$A$2:$M$479,6,FALSE),1)</f>
        <v>#N/A</v>
      </c>
      <c r="V438" s="20" t="e">
        <f ca="1">ROUND(VLOOKUP($O438,age!$A$2:$M$479,7,FALSE),1)</f>
        <v>#N/A</v>
      </c>
      <c r="W438" s="20" t="e">
        <f ca="1">ROUND(VLOOKUP($O438,age!$A$2:$M$479,8,FALSE),1)</f>
        <v>#N/A</v>
      </c>
      <c r="X438" s="20" t="e">
        <f ca="1">ROUND(VLOOKUP($O438,age!$A$2:$M$479,9,FALSE),1)</f>
        <v>#N/A</v>
      </c>
      <c r="Y438" s="20" t="e">
        <f ca="1">ROUND(VLOOKUP($O438,age!$A$2:$M$479,10,FALSE),1)</f>
        <v>#N/A</v>
      </c>
      <c r="Z438" s="20" t="e">
        <f ca="1">ROUND(VLOOKUP($O438,age!$A$2:$M$479,11,FALSE),1)</f>
        <v>#N/A</v>
      </c>
      <c r="AA438" s="20" t="e">
        <f ca="1">ROUND(VLOOKUP($O438,age!$A$2:$M$479,12,FALSE),1)</f>
        <v>#N/A</v>
      </c>
      <c r="AB438" s="20" t="e">
        <f ca="1">ROUND(VLOOKUP($O438,age!$A$2:$M$479,13,FALSE),1)</f>
        <v>#N/A</v>
      </c>
      <c r="AC438" s="20" t="e">
        <f>ROUND(VLOOKUP($P438,ht!$A$2:$H$423,2,FALSE),1)</f>
        <v>#N/A</v>
      </c>
      <c r="AD438" s="38" t="e">
        <f>ROUND(VLOOKUP($P438,ht!$A$2:$H$423,3,FALSE),1)</f>
        <v>#N/A</v>
      </c>
      <c r="AE438" s="20" t="e">
        <f>ROUND(VLOOKUP($P438,ht!$A$2:$H$423,4,FALSE),1)</f>
        <v>#N/A</v>
      </c>
      <c r="AF438" s="20" t="e">
        <f>ROUND(VLOOKUP($P438,ht!$A$2:$H$423,5,FALSE),1)</f>
        <v>#N/A</v>
      </c>
      <c r="AG438" s="20" t="e">
        <f>ROUND(VLOOKUP($P438,ht!$A$2:$H$423,6,FALSE),1)</f>
        <v>#N/A</v>
      </c>
      <c r="AH438" s="20" t="e">
        <f>ROUND(VLOOKUP($P438,ht!$A$2:$H$423,7,FALSE),1)</f>
        <v>#N/A</v>
      </c>
      <c r="AI438" s="20" t="e">
        <f>ROUND(VLOOKUP($P438,ht!$A$2:$H$423,8,FALSE),1)</f>
        <v>#N/A</v>
      </c>
    </row>
    <row r="439" spans="1:35" x14ac:dyDescent="0.75">
      <c r="A439" s="4"/>
      <c r="B439" s="5"/>
      <c r="C439" s="6"/>
      <c r="D439" s="16"/>
      <c r="E439" s="6">
        <f t="shared" ca="1" si="54"/>
        <v>123.52054794520548</v>
      </c>
      <c r="F439" s="6">
        <f t="shared" ca="1" si="56"/>
        <v>123</v>
      </c>
      <c r="G439" s="6">
        <f t="shared" ca="1" si="57"/>
        <v>6</v>
      </c>
      <c r="H439" s="6"/>
      <c r="I439" s="6"/>
      <c r="J439" s="35" t="str">
        <f t="shared" si="62"/>
        <v/>
      </c>
      <c r="K439" s="35" t="str">
        <f t="shared" si="58"/>
        <v/>
      </c>
      <c r="L439" s="35" t="str">
        <f t="shared" si="59"/>
        <v/>
      </c>
      <c r="M439" s="36" t="str">
        <f>Profile!$B$14</f>
        <v>700101-1</v>
      </c>
      <c r="N439" s="37">
        <f t="shared" ca="1" si="55"/>
        <v>45085</v>
      </c>
      <c r="O439" s="20" t="str">
        <f t="shared" ca="1" si="60"/>
        <v>1482</v>
      </c>
      <c r="P439" s="20" t="str">
        <f t="shared" si="61"/>
        <v>0</v>
      </c>
      <c r="Q439" s="20" t="e">
        <f ca="1">ROUND(VLOOKUP($O439,age!$A$2:$M$479,2,FALSE),1)</f>
        <v>#N/A</v>
      </c>
      <c r="R439" s="20" t="e">
        <f ca="1">ROUND(VLOOKUP($O439,age!$A$2:$M$479,3,FALSE),1)</f>
        <v>#N/A</v>
      </c>
      <c r="S439" s="20" t="e">
        <f ca="1">ROUND(VLOOKUP($O439,age!$A$2:$M$479,4,FALSE),1)</f>
        <v>#N/A</v>
      </c>
      <c r="T439" s="20" t="e">
        <f ca="1">ROUND(VLOOKUP($O439,age!$A$2:$M$479,5,FALSE),1)</f>
        <v>#N/A</v>
      </c>
      <c r="U439" s="20" t="e">
        <f ca="1">ROUND(VLOOKUP($O439,age!$A$2:$M$479,6,FALSE),1)</f>
        <v>#N/A</v>
      </c>
      <c r="V439" s="20" t="e">
        <f ca="1">ROUND(VLOOKUP($O439,age!$A$2:$M$479,7,FALSE),1)</f>
        <v>#N/A</v>
      </c>
      <c r="W439" s="20" t="e">
        <f ca="1">ROUND(VLOOKUP($O439,age!$A$2:$M$479,8,FALSE),1)</f>
        <v>#N/A</v>
      </c>
      <c r="X439" s="20" t="e">
        <f ca="1">ROUND(VLOOKUP($O439,age!$A$2:$M$479,9,FALSE),1)</f>
        <v>#N/A</v>
      </c>
      <c r="Y439" s="20" t="e">
        <f ca="1">ROUND(VLOOKUP($O439,age!$A$2:$M$479,10,FALSE),1)</f>
        <v>#N/A</v>
      </c>
      <c r="Z439" s="20" t="e">
        <f ca="1">ROUND(VLOOKUP($O439,age!$A$2:$M$479,11,FALSE),1)</f>
        <v>#N/A</v>
      </c>
      <c r="AA439" s="20" t="e">
        <f ca="1">ROUND(VLOOKUP($O439,age!$A$2:$M$479,12,FALSE),1)</f>
        <v>#N/A</v>
      </c>
      <c r="AB439" s="20" t="e">
        <f ca="1">ROUND(VLOOKUP($O439,age!$A$2:$M$479,13,FALSE),1)</f>
        <v>#N/A</v>
      </c>
      <c r="AC439" s="20" t="e">
        <f>ROUND(VLOOKUP($P439,ht!$A$2:$H$423,2,FALSE),1)</f>
        <v>#N/A</v>
      </c>
      <c r="AD439" s="38" t="e">
        <f>ROUND(VLOOKUP($P439,ht!$A$2:$H$423,3,FALSE),1)</f>
        <v>#N/A</v>
      </c>
      <c r="AE439" s="20" t="e">
        <f>ROUND(VLOOKUP($P439,ht!$A$2:$H$423,4,FALSE),1)</f>
        <v>#N/A</v>
      </c>
      <c r="AF439" s="20" t="e">
        <f>ROUND(VLOOKUP($P439,ht!$A$2:$H$423,5,FALSE),1)</f>
        <v>#N/A</v>
      </c>
      <c r="AG439" s="20" t="e">
        <f>ROUND(VLOOKUP($P439,ht!$A$2:$H$423,6,FALSE),1)</f>
        <v>#N/A</v>
      </c>
      <c r="AH439" s="20" t="e">
        <f>ROUND(VLOOKUP($P439,ht!$A$2:$H$423,7,FALSE),1)</f>
        <v>#N/A</v>
      </c>
      <c r="AI439" s="20" t="e">
        <f>ROUND(VLOOKUP($P439,ht!$A$2:$H$423,8,FALSE),1)</f>
        <v>#N/A</v>
      </c>
    </row>
    <row r="440" spans="1:35" x14ac:dyDescent="0.75">
      <c r="A440" s="4"/>
      <c r="B440" s="5"/>
      <c r="C440" s="6"/>
      <c r="D440" s="16"/>
      <c r="E440" s="6">
        <f t="shared" ca="1" si="54"/>
        <v>123.52054794520548</v>
      </c>
      <c r="F440" s="6">
        <f t="shared" ca="1" si="56"/>
        <v>123</v>
      </c>
      <c r="G440" s="6">
        <f t="shared" ca="1" si="57"/>
        <v>6</v>
      </c>
      <c r="H440" s="6"/>
      <c r="I440" s="6"/>
      <c r="J440" s="35" t="str">
        <f t="shared" si="62"/>
        <v/>
      </c>
      <c r="K440" s="35" t="str">
        <f t="shared" si="58"/>
        <v/>
      </c>
      <c r="L440" s="35" t="str">
        <f t="shared" si="59"/>
        <v/>
      </c>
      <c r="M440" s="36" t="str">
        <f>Profile!$B$14</f>
        <v>700101-1</v>
      </c>
      <c r="N440" s="37">
        <f t="shared" ca="1" si="55"/>
        <v>45085</v>
      </c>
      <c r="O440" s="20" t="str">
        <f t="shared" ca="1" si="60"/>
        <v>1482</v>
      </c>
      <c r="P440" s="20" t="str">
        <f t="shared" si="61"/>
        <v>0</v>
      </c>
      <c r="Q440" s="20" t="e">
        <f ca="1">ROUND(VLOOKUP($O440,age!$A$2:$M$479,2,FALSE),1)</f>
        <v>#N/A</v>
      </c>
      <c r="R440" s="20" t="e">
        <f ca="1">ROUND(VLOOKUP($O440,age!$A$2:$M$479,3,FALSE),1)</f>
        <v>#N/A</v>
      </c>
      <c r="S440" s="20" t="e">
        <f ca="1">ROUND(VLOOKUP($O440,age!$A$2:$M$479,4,FALSE),1)</f>
        <v>#N/A</v>
      </c>
      <c r="T440" s="20" t="e">
        <f ca="1">ROUND(VLOOKUP($O440,age!$A$2:$M$479,5,FALSE),1)</f>
        <v>#N/A</v>
      </c>
      <c r="U440" s="20" t="e">
        <f ca="1">ROUND(VLOOKUP($O440,age!$A$2:$M$479,6,FALSE),1)</f>
        <v>#N/A</v>
      </c>
      <c r="V440" s="20" t="e">
        <f ca="1">ROUND(VLOOKUP($O440,age!$A$2:$M$479,7,FALSE),1)</f>
        <v>#N/A</v>
      </c>
      <c r="W440" s="20" t="e">
        <f ca="1">ROUND(VLOOKUP($O440,age!$A$2:$M$479,8,FALSE),1)</f>
        <v>#N/A</v>
      </c>
      <c r="X440" s="20" t="e">
        <f ca="1">ROUND(VLOOKUP($O440,age!$A$2:$M$479,9,FALSE),1)</f>
        <v>#N/A</v>
      </c>
      <c r="Y440" s="20" t="e">
        <f ca="1">ROUND(VLOOKUP($O440,age!$A$2:$M$479,10,FALSE),1)</f>
        <v>#N/A</v>
      </c>
      <c r="Z440" s="20" t="e">
        <f ca="1">ROUND(VLOOKUP($O440,age!$A$2:$M$479,11,FALSE),1)</f>
        <v>#N/A</v>
      </c>
      <c r="AA440" s="20" t="e">
        <f ca="1">ROUND(VLOOKUP($O440,age!$A$2:$M$479,12,FALSE),1)</f>
        <v>#N/A</v>
      </c>
      <c r="AB440" s="20" t="e">
        <f ca="1">ROUND(VLOOKUP($O440,age!$A$2:$M$479,13,FALSE),1)</f>
        <v>#N/A</v>
      </c>
      <c r="AC440" s="20" t="e">
        <f>ROUND(VLOOKUP($P440,ht!$A$2:$H$423,2,FALSE),1)</f>
        <v>#N/A</v>
      </c>
      <c r="AD440" s="38" t="e">
        <f>ROUND(VLOOKUP($P440,ht!$A$2:$H$423,3,FALSE),1)</f>
        <v>#N/A</v>
      </c>
      <c r="AE440" s="20" t="e">
        <f>ROUND(VLOOKUP($P440,ht!$A$2:$H$423,4,FALSE),1)</f>
        <v>#N/A</v>
      </c>
      <c r="AF440" s="20" t="e">
        <f>ROUND(VLOOKUP($P440,ht!$A$2:$H$423,5,FALSE),1)</f>
        <v>#N/A</v>
      </c>
      <c r="AG440" s="20" t="e">
        <f>ROUND(VLOOKUP($P440,ht!$A$2:$H$423,6,FALSE),1)</f>
        <v>#N/A</v>
      </c>
      <c r="AH440" s="20" t="e">
        <f>ROUND(VLOOKUP($P440,ht!$A$2:$H$423,7,FALSE),1)</f>
        <v>#N/A</v>
      </c>
      <c r="AI440" s="20" t="e">
        <f>ROUND(VLOOKUP($P440,ht!$A$2:$H$423,8,FALSE),1)</f>
        <v>#N/A</v>
      </c>
    </row>
    <row r="441" spans="1:35" x14ac:dyDescent="0.75">
      <c r="A441" s="4"/>
      <c r="B441" s="5"/>
      <c r="C441" s="6"/>
      <c r="D441" s="16"/>
      <c r="E441" s="6">
        <f t="shared" ca="1" si="54"/>
        <v>123.52054794520548</v>
      </c>
      <c r="F441" s="6">
        <f t="shared" ca="1" si="56"/>
        <v>123</v>
      </c>
      <c r="G441" s="6">
        <f t="shared" ca="1" si="57"/>
        <v>6</v>
      </c>
      <c r="H441" s="6"/>
      <c r="I441" s="6"/>
      <c r="J441" s="35" t="str">
        <f t="shared" si="62"/>
        <v/>
      </c>
      <c r="K441" s="35" t="str">
        <f t="shared" si="58"/>
        <v/>
      </c>
      <c r="L441" s="35" t="str">
        <f t="shared" si="59"/>
        <v/>
      </c>
      <c r="M441" s="36" t="str">
        <f>Profile!$B$14</f>
        <v>700101-1</v>
      </c>
      <c r="N441" s="37">
        <f t="shared" ca="1" si="55"/>
        <v>45085</v>
      </c>
      <c r="O441" s="20" t="str">
        <f t="shared" ca="1" si="60"/>
        <v>1482</v>
      </c>
      <c r="P441" s="20" t="str">
        <f t="shared" si="61"/>
        <v>0</v>
      </c>
      <c r="Q441" s="20" t="e">
        <f ca="1">ROUND(VLOOKUP($O441,age!$A$2:$M$479,2,FALSE),1)</f>
        <v>#N/A</v>
      </c>
      <c r="R441" s="20" t="e">
        <f ca="1">ROUND(VLOOKUP($O441,age!$A$2:$M$479,3,FALSE),1)</f>
        <v>#N/A</v>
      </c>
      <c r="S441" s="20" t="e">
        <f ca="1">ROUND(VLOOKUP($O441,age!$A$2:$M$479,4,FALSE),1)</f>
        <v>#N/A</v>
      </c>
      <c r="T441" s="20" t="e">
        <f ca="1">ROUND(VLOOKUP($O441,age!$A$2:$M$479,5,FALSE),1)</f>
        <v>#N/A</v>
      </c>
      <c r="U441" s="20" t="e">
        <f ca="1">ROUND(VLOOKUP($O441,age!$A$2:$M$479,6,FALSE),1)</f>
        <v>#N/A</v>
      </c>
      <c r="V441" s="20" t="e">
        <f ca="1">ROUND(VLOOKUP($O441,age!$A$2:$M$479,7,FALSE),1)</f>
        <v>#N/A</v>
      </c>
      <c r="W441" s="20" t="e">
        <f ca="1">ROUND(VLOOKUP($O441,age!$A$2:$M$479,8,FALSE),1)</f>
        <v>#N/A</v>
      </c>
      <c r="X441" s="20" t="e">
        <f ca="1">ROUND(VLOOKUP($O441,age!$A$2:$M$479,9,FALSE),1)</f>
        <v>#N/A</v>
      </c>
      <c r="Y441" s="20" t="e">
        <f ca="1">ROUND(VLOOKUP($O441,age!$A$2:$M$479,10,FALSE),1)</f>
        <v>#N/A</v>
      </c>
      <c r="Z441" s="20" t="e">
        <f ca="1">ROUND(VLOOKUP($O441,age!$A$2:$M$479,11,FALSE),1)</f>
        <v>#N/A</v>
      </c>
      <c r="AA441" s="20" t="e">
        <f ca="1">ROUND(VLOOKUP($O441,age!$A$2:$M$479,12,FALSE),1)</f>
        <v>#N/A</v>
      </c>
      <c r="AB441" s="20" t="e">
        <f ca="1">ROUND(VLOOKUP($O441,age!$A$2:$M$479,13,FALSE),1)</f>
        <v>#N/A</v>
      </c>
      <c r="AC441" s="20" t="e">
        <f>ROUND(VLOOKUP($P441,ht!$A$2:$H$423,2,FALSE),1)</f>
        <v>#N/A</v>
      </c>
      <c r="AD441" s="38" t="e">
        <f>ROUND(VLOOKUP($P441,ht!$A$2:$H$423,3,FALSE),1)</f>
        <v>#N/A</v>
      </c>
      <c r="AE441" s="20" t="e">
        <f>ROUND(VLOOKUP($P441,ht!$A$2:$H$423,4,FALSE),1)</f>
        <v>#N/A</v>
      </c>
      <c r="AF441" s="20" t="e">
        <f>ROUND(VLOOKUP($P441,ht!$A$2:$H$423,5,FALSE),1)</f>
        <v>#N/A</v>
      </c>
      <c r="AG441" s="20" t="e">
        <f>ROUND(VLOOKUP($P441,ht!$A$2:$H$423,6,FALSE),1)</f>
        <v>#N/A</v>
      </c>
      <c r="AH441" s="20" t="e">
        <f>ROUND(VLOOKUP($P441,ht!$A$2:$H$423,7,FALSE),1)</f>
        <v>#N/A</v>
      </c>
      <c r="AI441" s="20" t="e">
        <f>ROUND(VLOOKUP($P441,ht!$A$2:$H$423,8,FALSE),1)</f>
        <v>#N/A</v>
      </c>
    </row>
    <row r="442" spans="1:35" x14ac:dyDescent="0.75">
      <c r="A442" s="4"/>
      <c r="B442" s="5"/>
      <c r="C442" s="6"/>
      <c r="D442" s="16"/>
      <c r="E442" s="6">
        <f t="shared" ca="1" si="54"/>
        <v>123.52054794520548</v>
      </c>
      <c r="F442" s="6">
        <f t="shared" ca="1" si="56"/>
        <v>123</v>
      </c>
      <c r="G442" s="6">
        <f t="shared" ca="1" si="57"/>
        <v>6</v>
      </c>
      <c r="H442" s="6"/>
      <c r="I442" s="6"/>
      <c r="J442" s="35" t="str">
        <f t="shared" si="62"/>
        <v/>
      </c>
      <c r="K442" s="35" t="str">
        <f t="shared" si="58"/>
        <v/>
      </c>
      <c r="L442" s="35" t="str">
        <f t="shared" si="59"/>
        <v/>
      </c>
      <c r="M442" s="36" t="str">
        <f>Profile!$B$14</f>
        <v>700101-1</v>
      </c>
      <c r="N442" s="37">
        <f t="shared" ca="1" si="55"/>
        <v>45085</v>
      </c>
      <c r="O442" s="20" t="str">
        <f t="shared" ca="1" si="60"/>
        <v>1482</v>
      </c>
      <c r="P442" s="20" t="str">
        <f t="shared" si="61"/>
        <v>0</v>
      </c>
      <c r="Q442" s="20" t="e">
        <f ca="1">ROUND(VLOOKUP($O442,age!$A$2:$M$479,2,FALSE),1)</f>
        <v>#N/A</v>
      </c>
      <c r="R442" s="20" t="e">
        <f ca="1">ROUND(VLOOKUP($O442,age!$A$2:$M$479,3,FALSE),1)</f>
        <v>#N/A</v>
      </c>
      <c r="S442" s="20" t="e">
        <f ca="1">ROUND(VLOOKUP($O442,age!$A$2:$M$479,4,FALSE),1)</f>
        <v>#N/A</v>
      </c>
      <c r="T442" s="20" t="e">
        <f ca="1">ROUND(VLOOKUP($O442,age!$A$2:$M$479,5,FALSE),1)</f>
        <v>#N/A</v>
      </c>
      <c r="U442" s="20" t="e">
        <f ca="1">ROUND(VLOOKUP($O442,age!$A$2:$M$479,6,FALSE),1)</f>
        <v>#N/A</v>
      </c>
      <c r="V442" s="20" t="e">
        <f ca="1">ROUND(VLOOKUP($O442,age!$A$2:$M$479,7,FALSE),1)</f>
        <v>#N/A</v>
      </c>
      <c r="W442" s="20" t="e">
        <f ca="1">ROUND(VLOOKUP($O442,age!$A$2:$M$479,8,FALSE),1)</f>
        <v>#N/A</v>
      </c>
      <c r="X442" s="20" t="e">
        <f ca="1">ROUND(VLOOKUP($O442,age!$A$2:$M$479,9,FALSE),1)</f>
        <v>#N/A</v>
      </c>
      <c r="Y442" s="20" t="e">
        <f ca="1">ROUND(VLOOKUP($O442,age!$A$2:$M$479,10,FALSE),1)</f>
        <v>#N/A</v>
      </c>
      <c r="Z442" s="20" t="e">
        <f ca="1">ROUND(VLOOKUP($O442,age!$A$2:$M$479,11,FALSE),1)</f>
        <v>#N/A</v>
      </c>
      <c r="AA442" s="20" t="e">
        <f ca="1">ROUND(VLOOKUP($O442,age!$A$2:$M$479,12,FALSE),1)</f>
        <v>#N/A</v>
      </c>
      <c r="AB442" s="20" t="e">
        <f ca="1">ROUND(VLOOKUP($O442,age!$A$2:$M$479,13,FALSE),1)</f>
        <v>#N/A</v>
      </c>
      <c r="AC442" s="20" t="e">
        <f>ROUND(VLOOKUP($P442,ht!$A$2:$H$423,2,FALSE),1)</f>
        <v>#N/A</v>
      </c>
      <c r="AD442" s="38" t="e">
        <f>ROUND(VLOOKUP($P442,ht!$A$2:$H$423,3,FALSE),1)</f>
        <v>#N/A</v>
      </c>
      <c r="AE442" s="20" t="e">
        <f>ROUND(VLOOKUP($P442,ht!$A$2:$H$423,4,FALSE),1)</f>
        <v>#N/A</v>
      </c>
      <c r="AF442" s="20" t="e">
        <f>ROUND(VLOOKUP($P442,ht!$A$2:$H$423,5,FALSE),1)</f>
        <v>#N/A</v>
      </c>
      <c r="AG442" s="20" t="e">
        <f>ROUND(VLOOKUP($P442,ht!$A$2:$H$423,6,FALSE),1)</f>
        <v>#N/A</v>
      </c>
      <c r="AH442" s="20" t="e">
        <f>ROUND(VLOOKUP($P442,ht!$A$2:$H$423,7,FALSE),1)</f>
        <v>#N/A</v>
      </c>
      <c r="AI442" s="20" t="e">
        <f>ROUND(VLOOKUP($P442,ht!$A$2:$H$423,8,FALSE),1)</f>
        <v>#N/A</v>
      </c>
    </row>
    <row r="443" spans="1:35" x14ac:dyDescent="0.75">
      <c r="A443" s="4"/>
      <c r="B443" s="5"/>
      <c r="C443" s="6"/>
      <c r="D443" s="16"/>
      <c r="E443" s="6">
        <f t="shared" ca="1" si="54"/>
        <v>123.52054794520548</v>
      </c>
      <c r="F443" s="6">
        <f t="shared" ca="1" si="56"/>
        <v>123</v>
      </c>
      <c r="G443" s="6">
        <f t="shared" ca="1" si="57"/>
        <v>6</v>
      </c>
      <c r="H443" s="6"/>
      <c r="I443" s="6"/>
      <c r="J443" s="35" t="str">
        <f t="shared" si="62"/>
        <v/>
      </c>
      <c r="K443" s="35" t="str">
        <f t="shared" si="58"/>
        <v/>
      </c>
      <c r="L443" s="35" t="str">
        <f t="shared" si="59"/>
        <v/>
      </c>
      <c r="M443" s="36" t="str">
        <f>Profile!$B$14</f>
        <v>700101-1</v>
      </c>
      <c r="N443" s="37">
        <f t="shared" ca="1" si="55"/>
        <v>45085</v>
      </c>
      <c r="O443" s="20" t="str">
        <f t="shared" ca="1" si="60"/>
        <v>1482</v>
      </c>
      <c r="P443" s="20" t="str">
        <f t="shared" si="61"/>
        <v>0</v>
      </c>
      <c r="Q443" s="20" t="e">
        <f ca="1">ROUND(VLOOKUP($O443,age!$A$2:$M$479,2,FALSE),1)</f>
        <v>#N/A</v>
      </c>
      <c r="R443" s="20" t="e">
        <f ca="1">ROUND(VLOOKUP($O443,age!$A$2:$M$479,3,FALSE),1)</f>
        <v>#N/A</v>
      </c>
      <c r="S443" s="20" t="e">
        <f ca="1">ROUND(VLOOKUP($O443,age!$A$2:$M$479,4,FALSE),1)</f>
        <v>#N/A</v>
      </c>
      <c r="T443" s="20" t="e">
        <f ca="1">ROUND(VLOOKUP($O443,age!$A$2:$M$479,5,FALSE),1)</f>
        <v>#N/A</v>
      </c>
      <c r="U443" s="20" t="e">
        <f ca="1">ROUND(VLOOKUP($O443,age!$A$2:$M$479,6,FALSE),1)</f>
        <v>#N/A</v>
      </c>
      <c r="V443" s="20" t="e">
        <f ca="1">ROUND(VLOOKUP($O443,age!$A$2:$M$479,7,FALSE),1)</f>
        <v>#N/A</v>
      </c>
      <c r="W443" s="20" t="e">
        <f ca="1">ROUND(VLOOKUP($O443,age!$A$2:$M$479,8,FALSE),1)</f>
        <v>#N/A</v>
      </c>
      <c r="X443" s="20" t="e">
        <f ca="1">ROUND(VLOOKUP($O443,age!$A$2:$M$479,9,FALSE),1)</f>
        <v>#N/A</v>
      </c>
      <c r="Y443" s="20" t="e">
        <f ca="1">ROUND(VLOOKUP($O443,age!$A$2:$M$479,10,FALSE),1)</f>
        <v>#N/A</v>
      </c>
      <c r="Z443" s="20" t="e">
        <f ca="1">ROUND(VLOOKUP($O443,age!$A$2:$M$479,11,FALSE),1)</f>
        <v>#N/A</v>
      </c>
      <c r="AA443" s="20" t="e">
        <f ca="1">ROUND(VLOOKUP($O443,age!$A$2:$M$479,12,FALSE),1)</f>
        <v>#N/A</v>
      </c>
      <c r="AB443" s="20" t="e">
        <f ca="1">ROUND(VLOOKUP($O443,age!$A$2:$M$479,13,FALSE),1)</f>
        <v>#N/A</v>
      </c>
      <c r="AC443" s="20" t="e">
        <f>ROUND(VLOOKUP($P443,ht!$A$2:$H$423,2,FALSE),1)</f>
        <v>#N/A</v>
      </c>
      <c r="AD443" s="38" t="e">
        <f>ROUND(VLOOKUP($P443,ht!$A$2:$H$423,3,FALSE),1)</f>
        <v>#N/A</v>
      </c>
      <c r="AE443" s="20" t="e">
        <f>ROUND(VLOOKUP($P443,ht!$A$2:$H$423,4,FALSE),1)</f>
        <v>#N/A</v>
      </c>
      <c r="AF443" s="20" t="e">
        <f>ROUND(VLOOKUP($P443,ht!$A$2:$H$423,5,FALSE),1)</f>
        <v>#N/A</v>
      </c>
      <c r="AG443" s="20" t="e">
        <f>ROUND(VLOOKUP($P443,ht!$A$2:$H$423,6,FALSE),1)</f>
        <v>#N/A</v>
      </c>
      <c r="AH443" s="20" t="e">
        <f>ROUND(VLOOKUP($P443,ht!$A$2:$H$423,7,FALSE),1)</f>
        <v>#N/A</v>
      </c>
      <c r="AI443" s="20" t="e">
        <f>ROUND(VLOOKUP($P443,ht!$A$2:$H$423,8,FALSE),1)</f>
        <v>#N/A</v>
      </c>
    </row>
    <row r="444" spans="1:35" x14ac:dyDescent="0.75">
      <c r="A444" s="4"/>
      <c r="B444" s="5"/>
      <c r="C444" s="6"/>
      <c r="D444" s="16"/>
      <c r="E444" s="6">
        <f t="shared" ca="1" si="54"/>
        <v>123.52054794520548</v>
      </c>
      <c r="F444" s="6">
        <f t="shared" ca="1" si="56"/>
        <v>123</v>
      </c>
      <c r="G444" s="6">
        <f t="shared" ca="1" si="57"/>
        <v>6</v>
      </c>
      <c r="H444" s="6"/>
      <c r="I444" s="6"/>
      <c r="J444" s="35" t="str">
        <f t="shared" si="62"/>
        <v/>
      </c>
      <c r="K444" s="35" t="str">
        <f t="shared" si="58"/>
        <v/>
      </c>
      <c r="L444" s="35" t="str">
        <f t="shared" si="59"/>
        <v/>
      </c>
      <c r="M444" s="36" t="str">
        <f>Profile!$B$14</f>
        <v>700101-1</v>
      </c>
      <c r="N444" s="37">
        <f t="shared" ca="1" si="55"/>
        <v>45085</v>
      </c>
      <c r="O444" s="20" t="str">
        <f t="shared" ca="1" si="60"/>
        <v>1482</v>
      </c>
      <c r="P444" s="20" t="str">
        <f t="shared" si="61"/>
        <v>0</v>
      </c>
      <c r="Q444" s="20" t="e">
        <f ca="1">ROUND(VLOOKUP($O444,age!$A$2:$M$479,2,FALSE),1)</f>
        <v>#N/A</v>
      </c>
      <c r="R444" s="20" t="e">
        <f ca="1">ROUND(VLOOKUP($O444,age!$A$2:$M$479,3,FALSE),1)</f>
        <v>#N/A</v>
      </c>
      <c r="S444" s="20" t="e">
        <f ca="1">ROUND(VLOOKUP($O444,age!$A$2:$M$479,4,FALSE),1)</f>
        <v>#N/A</v>
      </c>
      <c r="T444" s="20" t="e">
        <f ca="1">ROUND(VLOOKUP($O444,age!$A$2:$M$479,5,FALSE),1)</f>
        <v>#N/A</v>
      </c>
      <c r="U444" s="20" t="e">
        <f ca="1">ROUND(VLOOKUP($O444,age!$A$2:$M$479,6,FALSE),1)</f>
        <v>#N/A</v>
      </c>
      <c r="V444" s="20" t="e">
        <f ca="1">ROUND(VLOOKUP($O444,age!$A$2:$M$479,7,FALSE),1)</f>
        <v>#N/A</v>
      </c>
      <c r="W444" s="20" t="e">
        <f ca="1">ROUND(VLOOKUP($O444,age!$A$2:$M$479,8,FALSE),1)</f>
        <v>#N/A</v>
      </c>
      <c r="X444" s="20" t="e">
        <f ca="1">ROUND(VLOOKUP($O444,age!$A$2:$M$479,9,FALSE),1)</f>
        <v>#N/A</v>
      </c>
      <c r="Y444" s="20" t="e">
        <f ca="1">ROUND(VLOOKUP($O444,age!$A$2:$M$479,10,FALSE),1)</f>
        <v>#N/A</v>
      </c>
      <c r="Z444" s="20" t="e">
        <f ca="1">ROUND(VLOOKUP($O444,age!$A$2:$M$479,11,FALSE),1)</f>
        <v>#N/A</v>
      </c>
      <c r="AA444" s="20" t="e">
        <f ca="1">ROUND(VLOOKUP($O444,age!$A$2:$M$479,12,FALSE),1)</f>
        <v>#N/A</v>
      </c>
      <c r="AB444" s="20" t="e">
        <f ca="1">ROUND(VLOOKUP($O444,age!$A$2:$M$479,13,FALSE),1)</f>
        <v>#N/A</v>
      </c>
      <c r="AC444" s="20" t="e">
        <f>ROUND(VLOOKUP($P444,ht!$A$2:$H$423,2,FALSE),1)</f>
        <v>#N/A</v>
      </c>
      <c r="AD444" s="38" t="e">
        <f>ROUND(VLOOKUP($P444,ht!$A$2:$H$423,3,FALSE),1)</f>
        <v>#N/A</v>
      </c>
      <c r="AE444" s="20" t="e">
        <f>ROUND(VLOOKUP($P444,ht!$A$2:$H$423,4,FALSE),1)</f>
        <v>#N/A</v>
      </c>
      <c r="AF444" s="20" t="e">
        <f>ROUND(VLOOKUP($P444,ht!$A$2:$H$423,5,FALSE),1)</f>
        <v>#N/A</v>
      </c>
      <c r="AG444" s="20" t="e">
        <f>ROUND(VLOOKUP($P444,ht!$A$2:$H$423,6,FALSE),1)</f>
        <v>#N/A</v>
      </c>
      <c r="AH444" s="20" t="e">
        <f>ROUND(VLOOKUP($P444,ht!$A$2:$H$423,7,FALSE),1)</f>
        <v>#N/A</v>
      </c>
      <c r="AI444" s="20" t="e">
        <f>ROUND(VLOOKUP($P444,ht!$A$2:$H$423,8,FALSE),1)</f>
        <v>#N/A</v>
      </c>
    </row>
    <row r="445" spans="1:35" x14ac:dyDescent="0.75">
      <c r="A445" s="4"/>
      <c r="B445" s="5"/>
      <c r="C445" s="6"/>
      <c r="D445" s="16"/>
      <c r="E445" s="6">
        <f t="shared" ca="1" si="54"/>
        <v>123.52054794520548</v>
      </c>
      <c r="F445" s="6">
        <f t="shared" ca="1" si="56"/>
        <v>123</v>
      </c>
      <c r="G445" s="6">
        <f t="shared" ca="1" si="57"/>
        <v>6</v>
      </c>
      <c r="H445" s="6"/>
      <c r="I445" s="6"/>
      <c r="J445" s="35" t="str">
        <f t="shared" si="62"/>
        <v/>
      </c>
      <c r="K445" s="35" t="str">
        <f t="shared" si="58"/>
        <v/>
      </c>
      <c r="L445" s="35" t="str">
        <f t="shared" si="59"/>
        <v/>
      </c>
      <c r="M445" s="36" t="str">
        <f>Profile!$B$14</f>
        <v>700101-1</v>
      </c>
      <c r="N445" s="37">
        <f t="shared" ca="1" si="55"/>
        <v>45085</v>
      </c>
      <c r="O445" s="20" t="str">
        <f t="shared" ca="1" si="60"/>
        <v>1482</v>
      </c>
      <c r="P445" s="20" t="str">
        <f t="shared" si="61"/>
        <v>0</v>
      </c>
      <c r="Q445" s="20" t="e">
        <f ca="1">ROUND(VLOOKUP($O445,age!$A$2:$M$479,2,FALSE),1)</f>
        <v>#N/A</v>
      </c>
      <c r="R445" s="20" t="e">
        <f ca="1">ROUND(VLOOKUP($O445,age!$A$2:$M$479,3,FALSE),1)</f>
        <v>#N/A</v>
      </c>
      <c r="S445" s="20" t="e">
        <f ca="1">ROUND(VLOOKUP($O445,age!$A$2:$M$479,4,FALSE),1)</f>
        <v>#N/A</v>
      </c>
      <c r="T445" s="20" t="e">
        <f ca="1">ROUND(VLOOKUP($O445,age!$A$2:$M$479,5,FALSE),1)</f>
        <v>#N/A</v>
      </c>
      <c r="U445" s="20" t="e">
        <f ca="1">ROUND(VLOOKUP($O445,age!$A$2:$M$479,6,FALSE),1)</f>
        <v>#N/A</v>
      </c>
      <c r="V445" s="20" t="e">
        <f ca="1">ROUND(VLOOKUP($O445,age!$A$2:$M$479,7,FALSE),1)</f>
        <v>#N/A</v>
      </c>
      <c r="W445" s="20" t="e">
        <f ca="1">ROUND(VLOOKUP($O445,age!$A$2:$M$479,8,FALSE),1)</f>
        <v>#N/A</v>
      </c>
      <c r="X445" s="20" t="e">
        <f ca="1">ROUND(VLOOKUP($O445,age!$A$2:$M$479,9,FALSE),1)</f>
        <v>#N/A</v>
      </c>
      <c r="Y445" s="20" t="e">
        <f ca="1">ROUND(VLOOKUP($O445,age!$A$2:$M$479,10,FALSE),1)</f>
        <v>#N/A</v>
      </c>
      <c r="Z445" s="20" t="e">
        <f ca="1">ROUND(VLOOKUP($O445,age!$A$2:$M$479,11,FALSE),1)</f>
        <v>#N/A</v>
      </c>
      <c r="AA445" s="20" t="e">
        <f ca="1">ROUND(VLOOKUP($O445,age!$A$2:$M$479,12,FALSE),1)</f>
        <v>#N/A</v>
      </c>
      <c r="AB445" s="20" t="e">
        <f ca="1">ROUND(VLOOKUP($O445,age!$A$2:$M$479,13,FALSE),1)</f>
        <v>#N/A</v>
      </c>
      <c r="AC445" s="20" t="e">
        <f>ROUND(VLOOKUP($P445,ht!$A$2:$H$423,2,FALSE),1)</f>
        <v>#N/A</v>
      </c>
      <c r="AD445" s="38" t="e">
        <f>ROUND(VLOOKUP($P445,ht!$A$2:$H$423,3,FALSE),1)</f>
        <v>#N/A</v>
      </c>
      <c r="AE445" s="20" t="e">
        <f>ROUND(VLOOKUP($P445,ht!$A$2:$H$423,4,FALSE),1)</f>
        <v>#N/A</v>
      </c>
      <c r="AF445" s="20" t="e">
        <f>ROUND(VLOOKUP($P445,ht!$A$2:$H$423,5,FALSE),1)</f>
        <v>#N/A</v>
      </c>
      <c r="AG445" s="20" t="e">
        <f>ROUND(VLOOKUP($P445,ht!$A$2:$H$423,6,FALSE),1)</f>
        <v>#N/A</v>
      </c>
      <c r="AH445" s="20" t="e">
        <f>ROUND(VLOOKUP($P445,ht!$A$2:$H$423,7,FALSE),1)</f>
        <v>#N/A</v>
      </c>
      <c r="AI445" s="20" t="e">
        <f>ROUND(VLOOKUP($P445,ht!$A$2:$H$423,8,FALSE),1)</f>
        <v>#N/A</v>
      </c>
    </row>
    <row r="446" spans="1:35" x14ac:dyDescent="0.75">
      <c r="A446" s="4"/>
      <c r="B446" s="5"/>
      <c r="C446" s="6"/>
      <c r="D446" s="16"/>
      <c r="E446" s="6">
        <f t="shared" ca="1" si="54"/>
        <v>123.52054794520548</v>
      </c>
      <c r="F446" s="6">
        <f t="shared" ca="1" si="56"/>
        <v>123</v>
      </c>
      <c r="G446" s="6">
        <f t="shared" ca="1" si="57"/>
        <v>6</v>
      </c>
      <c r="H446" s="6"/>
      <c r="I446" s="6"/>
      <c r="J446" s="35" t="str">
        <f t="shared" si="62"/>
        <v/>
      </c>
      <c r="K446" s="35" t="str">
        <f t="shared" si="58"/>
        <v/>
      </c>
      <c r="L446" s="35" t="str">
        <f t="shared" si="59"/>
        <v/>
      </c>
      <c r="M446" s="36" t="str">
        <f>Profile!$B$14</f>
        <v>700101-1</v>
      </c>
      <c r="N446" s="37">
        <f t="shared" ca="1" si="55"/>
        <v>45085</v>
      </c>
      <c r="O446" s="20" t="str">
        <f t="shared" ca="1" si="60"/>
        <v>1482</v>
      </c>
      <c r="P446" s="20" t="str">
        <f t="shared" si="61"/>
        <v>0</v>
      </c>
      <c r="Q446" s="20" t="e">
        <f ca="1">ROUND(VLOOKUP($O446,age!$A$2:$M$479,2,FALSE),1)</f>
        <v>#N/A</v>
      </c>
      <c r="R446" s="20" t="e">
        <f ca="1">ROUND(VLOOKUP($O446,age!$A$2:$M$479,3,FALSE),1)</f>
        <v>#N/A</v>
      </c>
      <c r="S446" s="20" t="e">
        <f ca="1">ROUND(VLOOKUP($O446,age!$A$2:$M$479,4,FALSE),1)</f>
        <v>#N/A</v>
      </c>
      <c r="T446" s="20" t="e">
        <f ca="1">ROUND(VLOOKUP($O446,age!$A$2:$M$479,5,FALSE),1)</f>
        <v>#N/A</v>
      </c>
      <c r="U446" s="20" t="e">
        <f ca="1">ROUND(VLOOKUP($O446,age!$A$2:$M$479,6,FALSE),1)</f>
        <v>#N/A</v>
      </c>
      <c r="V446" s="20" t="e">
        <f ca="1">ROUND(VLOOKUP($O446,age!$A$2:$M$479,7,FALSE),1)</f>
        <v>#N/A</v>
      </c>
      <c r="W446" s="20" t="e">
        <f ca="1">ROUND(VLOOKUP($O446,age!$A$2:$M$479,8,FALSE),1)</f>
        <v>#N/A</v>
      </c>
      <c r="X446" s="20" t="e">
        <f ca="1">ROUND(VLOOKUP($O446,age!$A$2:$M$479,9,FALSE),1)</f>
        <v>#N/A</v>
      </c>
      <c r="Y446" s="20" t="e">
        <f ca="1">ROUND(VLOOKUP($O446,age!$A$2:$M$479,10,FALSE),1)</f>
        <v>#N/A</v>
      </c>
      <c r="Z446" s="20" t="e">
        <f ca="1">ROUND(VLOOKUP($O446,age!$A$2:$M$479,11,FALSE),1)</f>
        <v>#N/A</v>
      </c>
      <c r="AA446" s="20" t="e">
        <f ca="1">ROUND(VLOOKUP($O446,age!$A$2:$M$479,12,FALSE),1)</f>
        <v>#N/A</v>
      </c>
      <c r="AB446" s="20" t="e">
        <f ca="1">ROUND(VLOOKUP($O446,age!$A$2:$M$479,13,FALSE),1)</f>
        <v>#N/A</v>
      </c>
      <c r="AC446" s="20" t="e">
        <f>ROUND(VLOOKUP($P446,ht!$A$2:$H$423,2,FALSE),1)</f>
        <v>#N/A</v>
      </c>
      <c r="AD446" s="38" t="e">
        <f>ROUND(VLOOKUP($P446,ht!$A$2:$H$423,3,FALSE),1)</f>
        <v>#N/A</v>
      </c>
      <c r="AE446" s="20" t="e">
        <f>ROUND(VLOOKUP($P446,ht!$A$2:$H$423,4,FALSE),1)</f>
        <v>#N/A</v>
      </c>
      <c r="AF446" s="20" t="e">
        <f>ROUND(VLOOKUP($P446,ht!$A$2:$H$423,5,FALSE),1)</f>
        <v>#N/A</v>
      </c>
      <c r="AG446" s="20" t="e">
        <f>ROUND(VLOOKUP($P446,ht!$A$2:$H$423,6,FALSE),1)</f>
        <v>#N/A</v>
      </c>
      <c r="AH446" s="20" t="e">
        <f>ROUND(VLOOKUP($P446,ht!$A$2:$H$423,7,FALSE),1)</f>
        <v>#N/A</v>
      </c>
      <c r="AI446" s="20" t="e">
        <f>ROUND(VLOOKUP($P446,ht!$A$2:$H$423,8,FALSE),1)</f>
        <v>#N/A</v>
      </c>
    </row>
    <row r="447" spans="1:35" x14ac:dyDescent="0.75">
      <c r="A447" s="4"/>
      <c r="B447" s="5"/>
      <c r="C447" s="6"/>
      <c r="D447" s="16"/>
      <c r="E447" s="6">
        <f t="shared" ca="1" si="54"/>
        <v>123.52054794520548</v>
      </c>
      <c r="F447" s="6">
        <f t="shared" ca="1" si="56"/>
        <v>123</v>
      </c>
      <c r="G447" s="6">
        <f t="shared" ca="1" si="57"/>
        <v>6</v>
      </c>
      <c r="H447" s="6"/>
      <c r="I447" s="6"/>
      <c r="J447" s="35" t="str">
        <f t="shared" si="62"/>
        <v/>
      </c>
      <c r="K447" s="35" t="str">
        <f t="shared" si="58"/>
        <v/>
      </c>
      <c r="L447" s="35" t="str">
        <f t="shared" si="59"/>
        <v/>
      </c>
      <c r="M447" s="36" t="str">
        <f>Profile!$B$14</f>
        <v>700101-1</v>
      </c>
      <c r="N447" s="37">
        <f t="shared" ca="1" si="55"/>
        <v>45085</v>
      </c>
      <c r="O447" s="20" t="str">
        <f t="shared" ca="1" si="60"/>
        <v>1482</v>
      </c>
      <c r="P447" s="20" t="str">
        <f t="shared" si="61"/>
        <v>0</v>
      </c>
      <c r="Q447" s="20" t="e">
        <f ca="1">ROUND(VLOOKUP($O447,age!$A$2:$M$479,2,FALSE),1)</f>
        <v>#N/A</v>
      </c>
      <c r="R447" s="20" t="e">
        <f ca="1">ROUND(VLOOKUP($O447,age!$A$2:$M$479,3,FALSE),1)</f>
        <v>#N/A</v>
      </c>
      <c r="S447" s="20" t="e">
        <f ca="1">ROUND(VLOOKUP($O447,age!$A$2:$M$479,4,FALSE),1)</f>
        <v>#N/A</v>
      </c>
      <c r="T447" s="20" t="e">
        <f ca="1">ROUND(VLOOKUP($O447,age!$A$2:$M$479,5,FALSE),1)</f>
        <v>#N/A</v>
      </c>
      <c r="U447" s="20" t="e">
        <f ca="1">ROUND(VLOOKUP($O447,age!$A$2:$M$479,6,FALSE),1)</f>
        <v>#N/A</v>
      </c>
      <c r="V447" s="20" t="e">
        <f ca="1">ROUND(VLOOKUP($O447,age!$A$2:$M$479,7,FALSE),1)</f>
        <v>#N/A</v>
      </c>
      <c r="W447" s="20" t="e">
        <f ca="1">ROUND(VLOOKUP($O447,age!$A$2:$M$479,8,FALSE),1)</f>
        <v>#N/A</v>
      </c>
      <c r="X447" s="20" t="e">
        <f ca="1">ROUND(VLOOKUP($O447,age!$A$2:$M$479,9,FALSE),1)</f>
        <v>#N/A</v>
      </c>
      <c r="Y447" s="20" t="e">
        <f ca="1">ROUND(VLOOKUP($O447,age!$A$2:$M$479,10,FALSE),1)</f>
        <v>#N/A</v>
      </c>
      <c r="Z447" s="20" t="e">
        <f ca="1">ROUND(VLOOKUP($O447,age!$A$2:$M$479,11,FALSE),1)</f>
        <v>#N/A</v>
      </c>
      <c r="AA447" s="20" t="e">
        <f ca="1">ROUND(VLOOKUP($O447,age!$A$2:$M$479,12,FALSE),1)</f>
        <v>#N/A</v>
      </c>
      <c r="AB447" s="20" t="e">
        <f ca="1">ROUND(VLOOKUP($O447,age!$A$2:$M$479,13,FALSE),1)</f>
        <v>#N/A</v>
      </c>
      <c r="AC447" s="20" t="e">
        <f>ROUND(VLOOKUP($P447,ht!$A$2:$H$423,2,FALSE),1)</f>
        <v>#N/A</v>
      </c>
      <c r="AD447" s="38" t="e">
        <f>ROUND(VLOOKUP($P447,ht!$A$2:$H$423,3,FALSE),1)</f>
        <v>#N/A</v>
      </c>
      <c r="AE447" s="20" t="e">
        <f>ROUND(VLOOKUP($P447,ht!$A$2:$H$423,4,FALSE),1)</f>
        <v>#N/A</v>
      </c>
      <c r="AF447" s="20" t="e">
        <f>ROUND(VLOOKUP($P447,ht!$A$2:$H$423,5,FALSE),1)</f>
        <v>#N/A</v>
      </c>
      <c r="AG447" s="20" t="e">
        <f>ROUND(VLOOKUP($P447,ht!$A$2:$H$423,6,FALSE),1)</f>
        <v>#N/A</v>
      </c>
      <c r="AH447" s="20" t="e">
        <f>ROUND(VLOOKUP($P447,ht!$A$2:$H$423,7,FALSE),1)</f>
        <v>#N/A</v>
      </c>
      <c r="AI447" s="20" t="e">
        <f>ROUND(VLOOKUP($P447,ht!$A$2:$H$423,8,FALSE),1)</f>
        <v>#N/A</v>
      </c>
    </row>
    <row r="448" spans="1:35" x14ac:dyDescent="0.75">
      <c r="A448" s="4"/>
      <c r="B448" s="5"/>
      <c r="C448" s="6"/>
      <c r="D448" s="16"/>
      <c r="E448" s="6">
        <f t="shared" ca="1" si="54"/>
        <v>123.52054794520548</v>
      </c>
      <c r="F448" s="6">
        <f t="shared" ca="1" si="56"/>
        <v>123</v>
      </c>
      <c r="G448" s="6">
        <f t="shared" ca="1" si="57"/>
        <v>6</v>
      </c>
      <c r="H448" s="6"/>
      <c r="I448" s="6"/>
      <c r="J448" s="35" t="str">
        <f t="shared" si="62"/>
        <v/>
      </c>
      <c r="K448" s="35" t="str">
        <f t="shared" si="58"/>
        <v/>
      </c>
      <c r="L448" s="35" t="str">
        <f t="shared" si="59"/>
        <v/>
      </c>
      <c r="M448" s="36" t="str">
        <f>Profile!$B$14</f>
        <v>700101-1</v>
      </c>
      <c r="N448" s="37">
        <f t="shared" ca="1" si="55"/>
        <v>45085</v>
      </c>
      <c r="O448" s="20" t="str">
        <f t="shared" ca="1" si="60"/>
        <v>1482</v>
      </c>
      <c r="P448" s="20" t="str">
        <f t="shared" si="61"/>
        <v>0</v>
      </c>
      <c r="Q448" s="20" t="e">
        <f ca="1">ROUND(VLOOKUP($O448,age!$A$2:$M$479,2,FALSE),1)</f>
        <v>#N/A</v>
      </c>
      <c r="R448" s="20" t="e">
        <f ca="1">ROUND(VLOOKUP($O448,age!$A$2:$M$479,3,FALSE),1)</f>
        <v>#N/A</v>
      </c>
      <c r="S448" s="20" t="e">
        <f ca="1">ROUND(VLOOKUP($O448,age!$A$2:$M$479,4,FALSE),1)</f>
        <v>#N/A</v>
      </c>
      <c r="T448" s="20" t="e">
        <f ca="1">ROUND(VLOOKUP($O448,age!$A$2:$M$479,5,FALSE),1)</f>
        <v>#N/A</v>
      </c>
      <c r="U448" s="20" t="e">
        <f ca="1">ROUND(VLOOKUP($O448,age!$A$2:$M$479,6,FALSE),1)</f>
        <v>#N/A</v>
      </c>
      <c r="V448" s="20" t="e">
        <f ca="1">ROUND(VLOOKUP($O448,age!$A$2:$M$479,7,FALSE),1)</f>
        <v>#N/A</v>
      </c>
      <c r="W448" s="20" t="e">
        <f ca="1">ROUND(VLOOKUP($O448,age!$A$2:$M$479,8,FALSE),1)</f>
        <v>#N/A</v>
      </c>
      <c r="X448" s="20" t="e">
        <f ca="1">ROUND(VLOOKUP($O448,age!$A$2:$M$479,9,FALSE),1)</f>
        <v>#N/A</v>
      </c>
      <c r="Y448" s="20" t="e">
        <f ca="1">ROUND(VLOOKUP($O448,age!$A$2:$M$479,10,FALSE),1)</f>
        <v>#N/A</v>
      </c>
      <c r="Z448" s="20" t="e">
        <f ca="1">ROUND(VLOOKUP($O448,age!$A$2:$M$479,11,FALSE),1)</f>
        <v>#N/A</v>
      </c>
      <c r="AA448" s="20" t="e">
        <f ca="1">ROUND(VLOOKUP($O448,age!$A$2:$M$479,12,FALSE),1)</f>
        <v>#N/A</v>
      </c>
      <c r="AB448" s="20" t="e">
        <f ca="1">ROUND(VLOOKUP($O448,age!$A$2:$M$479,13,FALSE),1)</f>
        <v>#N/A</v>
      </c>
      <c r="AC448" s="20" t="e">
        <f>ROUND(VLOOKUP($P448,ht!$A$2:$H$423,2,FALSE),1)</f>
        <v>#N/A</v>
      </c>
      <c r="AD448" s="38" t="e">
        <f>ROUND(VLOOKUP($P448,ht!$A$2:$H$423,3,FALSE),1)</f>
        <v>#N/A</v>
      </c>
      <c r="AE448" s="20" t="e">
        <f>ROUND(VLOOKUP($P448,ht!$A$2:$H$423,4,FALSE),1)</f>
        <v>#N/A</v>
      </c>
      <c r="AF448" s="20" t="e">
        <f>ROUND(VLOOKUP($P448,ht!$A$2:$H$423,5,FALSE),1)</f>
        <v>#N/A</v>
      </c>
      <c r="AG448" s="20" t="e">
        <f>ROUND(VLOOKUP($P448,ht!$A$2:$H$423,6,FALSE),1)</f>
        <v>#N/A</v>
      </c>
      <c r="AH448" s="20" t="e">
        <f>ROUND(VLOOKUP($P448,ht!$A$2:$H$423,7,FALSE),1)</f>
        <v>#N/A</v>
      </c>
      <c r="AI448" s="20" t="e">
        <f>ROUND(VLOOKUP($P448,ht!$A$2:$H$423,8,FALSE),1)</f>
        <v>#N/A</v>
      </c>
    </row>
    <row r="449" spans="1:35" x14ac:dyDescent="0.75">
      <c r="A449" s="4"/>
      <c r="B449" s="5"/>
      <c r="C449" s="6"/>
      <c r="D449" s="16"/>
      <c r="E449" s="6">
        <f t="shared" ca="1" si="54"/>
        <v>123.52054794520548</v>
      </c>
      <c r="F449" s="6">
        <f t="shared" ca="1" si="56"/>
        <v>123</v>
      </c>
      <c r="G449" s="6">
        <f t="shared" ca="1" si="57"/>
        <v>6</v>
      </c>
      <c r="H449" s="6"/>
      <c r="I449" s="6"/>
      <c r="J449" s="35" t="str">
        <f t="shared" si="62"/>
        <v/>
      </c>
      <c r="K449" s="35" t="str">
        <f t="shared" si="58"/>
        <v/>
      </c>
      <c r="L449" s="35" t="str">
        <f t="shared" si="59"/>
        <v/>
      </c>
      <c r="M449" s="36" t="str">
        <f>Profile!$B$14</f>
        <v>700101-1</v>
      </c>
      <c r="N449" s="37">
        <f t="shared" ca="1" si="55"/>
        <v>45085</v>
      </c>
      <c r="O449" s="20" t="str">
        <f t="shared" ca="1" si="60"/>
        <v>1482</v>
      </c>
      <c r="P449" s="20" t="str">
        <f t="shared" si="61"/>
        <v>0</v>
      </c>
      <c r="Q449" s="20" t="e">
        <f ca="1">ROUND(VLOOKUP($O449,age!$A$2:$M$479,2,FALSE),1)</f>
        <v>#N/A</v>
      </c>
      <c r="R449" s="20" t="e">
        <f ca="1">ROUND(VLOOKUP($O449,age!$A$2:$M$479,3,FALSE),1)</f>
        <v>#N/A</v>
      </c>
      <c r="S449" s="20" t="e">
        <f ca="1">ROUND(VLOOKUP($O449,age!$A$2:$M$479,4,FALSE),1)</f>
        <v>#N/A</v>
      </c>
      <c r="T449" s="20" t="e">
        <f ca="1">ROUND(VLOOKUP($O449,age!$A$2:$M$479,5,FALSE),1)</f>
        <v>#N/A</v>
      </c>
      <c r="U449" s="20" t="e">
        <f ca="1">ROUND(VLOOKUP($O449,age!$A$2:$M$479,6,FALSE),1)</f>
        <v>#N/A</v>
      </c>
      <c r="V449" s="20" t="e">
        <f ca="1">ROUND(VLOOKUP($O449,age!$A$2:$M$479,7,FALSE),1)</f>
        <v>#N/A</v>
      </c>
      <c r="W449" s="20" t="e">
        <f ca="1">ROUND(VLOOKUP($O449,age!$A$2:$M$479,8,FALSE),1)</f>
        <v>#N/A</v>
      </c>
      <c r="X449" s="20" t="e">
        <f ca="1">ROUND(VLOOKUP($O449,age!$A$2:$M$479,9,FALSE),1)</f>
        <v>#N/A</v>
      </c>
      <c r="Y449" s="20" t="e">
        <f ca="1">ROUND(VLOOKUP($O449,age!$A$2:$M$479,10,FALSE),1)</f>
        <v>#N/A</v>
      </c>
      <c r="Z449" s="20" t="e">
        <f ca="1">ROUND(VLOOKUP($O449,age!$A$2:$M$479,11,FALSE),1)</f>
        <v>#N/A</v>
      </c>
      <c r="AA449" s="20" t="e">
        <f ca="1">ROUND(VLOOKUP($O449,age!$A$2:$M$479,12,FALSE),1)</f>
        <v>#N/A</v>
      </c>
      <c r="AB449" s="20" t="e">
        <f ca="1">ROUND(VLOOKUP($O449,age!$A$2:$M$479,13,FALSE),1)</f>
        <v>#N/A</v>
      </c>
      <c r="AC449" s="20" t="e">
        <f>ROUND(VLOOKUP($P449,ht!$A$2:$H$423,2,FALSE),1)</f>
        <v>#N/A</v>
      </c>
      <c r="AD449" s="38" t="e">
        <f>ROUND(VLOOKUP($P449,ht!$A$2:$H$423,3,FALSE),1)</f>
        <v>#N/A</v>
      </c>
      <c r="AE449" s="20" t="e">
        <f>ROUND(VLOOKUP($P449,ht!$A$2:$H$423,4,FALSE),1)</f>
        <v>#N/A</v>
      </c>
      <c r="AF449" s="20" t="e">
        <f>ROUND(VLOOKUP($P449,ht!$A$2:$H$423,5,FALSE),1)</f>
        <v>#N/A</v>
      </c>
      <c r="AG449" s="20" t="e">
        <f>ROUND(VLOOKUP($P449,ht!$A$2:$H$423,6,FALSE),1)</f>
        <v>#N/A</v>
      </c>
      <c r="AH449" s="20" t="e">
        <f>ROUND(VLOOKUP($P449,ht!$A$2:$H$423,7,FALSE),1)</f>
        <v>#N/A</v>
      </c>
      <c r="AI449" s="20" t="e">
        <f>ROUND(VLOOKUP($P449,ht!$A$2:$H$423,8,FALSE),1)</f>
        <v>#N/A</v>
      </c>
    </row>
    <row r="450" spans="1:35" x14ac:dyDescent="0.75">
      <c r="A450" s="4"/>
      <c r="B450" s="5"/>
      <c r="C450" s="6"/>
      <c r="D450" s="16"/>
      <c r="E450" s="6">
        <f t="shared" ca="1" si="54"/>
        <v>123.52054794520548</v>
      </c>
      <c r="F450" s="6">
        <f t="shared" ca="1" si="56"/>
        <v>123</v>
      </c>
      <c r="G450" s="6">
        <f t="shared" ca="1" si="57"/>
        <v>6</v>
      </c>
      <c r="H450" s="6"/>
      <c r="I450" s="6"/>
      <c r="J450" s="35" t="str">
        <f t="shared" si="62"/>
        <v/>
      </c>
      <c r="K450" s="35" t="str">
        <f t="shared" si="58"/>
        <v/>
      </c>
      <c r="L450" s="35" t="str">
        <f t="shared" si="59"/>
        <v/>
      </c>
      <c r="M450" s="36" t="str">
        <f>Profile!$B$14</f>
        <v>700101-1</v>
      </c>
      <c r="N450" s="37">
        <f t="shared" ca="1" si="55"/>
        <v>45085</v>
      </c>
      <c r="O450" s="20" t="str">
        <f t="shared" ca="1" si="60"/>
        <v>1482</v>
      </c>
      <c r="P450" s="20" t="str">
        <f t="shared" si="61"/>
        <v>0</v>
      </c>
      <c r="Q450" s="20" t="e">
        <f ca="1">ROUND(VLOOKUP($O450,age!$A$2:$M$479,2,FALSE),1)</f>
        <v>#N/A</v>
      </c>
      <c r="R450" s="20" t="e">
        <f ca="1">ROUND(VLOOKUP($O450,age!$A$2:$M$479,3,FALSE),1)</f>
        <v>#N/A</v>
      </c>
      <c r="S450" s="20" t="e">
        <f ca="1">ROUND(VLOOKUP($O450,age!$A$2:$M$479,4,FALSE),1)</f>
        <v>#N/A</v>
      </c>
      <c r="T450" s="20" t="e">
        <f ca="1">ROUND(VLOOKUP($O450,age!$A$2:$M$479,5,FALSE),1)</f>
        <v>#N/A</v>
      </c>
      <c r="U450" s="20" t="e">
        <f ca="1">ROUND(VLOOKUP($O450,age!$A$2:$M$479,6,FALSE),1)</f>
        <v>#N/A</v>
      </c>
      <c r="V450" s="20" t="e">
        <f ca="1">ROUND(VLOOKUP($O450,age!$A$2:$M$479,7,FALSE),1)</f>
        <v>#N/A</v>
      </c>
      <c r="W450" s="20" t="e">
        <f ca="1">ROUND(VLOOKUP($O450,age!$A$2:$M$479,8,FALSE),1)</f>
        <v>#N/A</v>
      </c>
      <c r="X450" s="20" t="e">
        <f ca="1">ROUND(VLOOKUP($O450,age!$A$2:$M$479,9,FALSE),1)</f>
        <v>#N/A</v>
      </c>
      <c r="Y450" s="20" t="e">
        <f ca="1">ROUND(VLOOKUP($O450,age!$A$2:$M$479,10,FALSE),1)</f>
        <v>#N/A</v>
      </c>
      <c r="Z450" s="20" t="e">
        <f ca="1">ROUND(VLOOKUP($O450,age!$A$2:$M$479,11,FALSE),1)</f>
        <v>#N/A</v>
      </c>
      <c r="AA450" s="20" t="e">
        <f ca="1">ROUND(VLOOKUP($O450,age!$A$2:$M$479,12,FALSE),1)</f>
        <v>#N/A</v>
      </c>
      <c r="AB450" s="20" t="e">
        <f ca="1">ROUND(VLOOKUP($O450,age!$A$2:$M$479,13,FALSE),1)</f>
        <v>#N/A</v>
      </c>
      <c r="AC450" s="20" t="e">
        <f>ROUND(VLOOKUP($P450,ht!$A$2:$H$423,2,FALSE),1)</f>
        <v>#N/A</v>
      </c>
      <c r="AD450" s="38" t="e">
        <f>ROUND(VLOOKUP($P450,ht!$A$2:$H$423,3,FALSE),1)</f>
        <v>#N/A</v>
      </c>
      <c r="AE450" s="20" t="e">
        <f>ROUND(VLOOKUP($P450,ht!$A$2:$H$423,4,FALSE),1)</f>
        <v>#N/A</v>
      </c>
      <c r="AF450" s="20" t="e">
        <f>ROUND(VLOOKUP($P450,ht!$A$2:$H$423,5,FALSE),1)</f>
        <v>#N/A</v>
      </c>
      <c r="AG450" s="20" t="e">
        <f>ROUND(VLOOKUP($P450,ht!$A$2:$H$423,6,FALSE),1)</f>
        <v>#N/A</v>
      </c>
      <c r="AH450" s="20" t="e">
        <f>ROUND(VLOOKUP($P450,ht!$A$2:$H$423,7,FALSE),1)</f>
        <v>#N/A</v>
      </c>
      <c r="AI450" s="20" t="e">
        <f>ROUND(VLOOKUP($P450,ht!$A$2:$H$423,8,FALSE),1)</f>
        <v>#N/A</v>
      </c>
    </row>
    <row r="451" spans="1:35" x14ac:dyDescent="0.75">
      <c r="A451" s="4"/>
      <c r="B451" s="5"/>
      <c r="C451" s="6"/>
      <c r="D451" s="16"/>
      <c r="E451" s="6">
        <f t="shared" ca="1" si="54"/>
        <v>123.52054794520548</v>
      </c>
      <c r="F451" s="6">
        <f t="shared" ca="1" si="56"/>
        <v>123</v>
      </c>
      <c r="G451" s="6">
        <f t="shared" ca="1" si="57"/>
        <v>6</v>
      </c>
      <c r="H451" s="6"/>
      <c r="I451" s="6"/>
      <c r="J451" s="35" t="str">
        <f t="shared" si="62"/>
        <v/>
      </c>
      <c r="K451" s="35" t="str">
        <f t="shared" si="58"/>
        <v/>
      </c>
      <c r="L451" s="35" t="str">
        <f t="shared" si="59"/>
        <v/>
      </c>
      <c r="M451" s="36" t="str">
        <f>Profile!$B$14</f>
        <v>700101-1</v>
      </c>
      <c r="N451" s="37">
        <f t="shared" ca="1" si="55"/>
        <v>45085</v>
      </c>
      <c r="O451" s="20" t="str">
        <f t="shared" ca="1" si="60"/>
        <v>1482</v>
      </c>
      <c r="P451" s="20" t="str">
        <f t="shared" si="61"/>
        <v>0</v>
      </c>
      <c r="Q451" s="20" t="e">
        <f ca="1">ROUND(VLOOKUP($O451,age!$A$2:$M$479,2,FALSE),1)</f>
        <v>#N/A</v>
      </c>
      <c r="R451" s="20" t="e">
        <f ca="1">ROUND(VLOOKUP($O451,age!$A$2:$M$479,3,FALSE),1)</f>
        <v>#N/A</v>
      </c>
      <c r="S451" s="20" t="e">
        <f ca="1">ROUND(VLOOKUP($O451,age!$A$2:$M$479,4,FALSE),1)</f>
        <v>#N/A</v>
      </c>
      <c r="T451" s="20" t="e">
        <f ca="1">ROUND(VLOOKUP($O451,age!$A$2:$M$479,5,FALSE),1)</f>
        <v>#N/A</v>
      </c>
      <c r="U451" s="20" t="e">
        <f ca="1">ROUND(VLOOKUP($O451,age!$A$2:$M$479,6,FALSE),1)</f>
        <v>#N/A</v>
      </c>
      <c r="V451" s="20" t="e">
        <f ca="1">ROUND(VLOOKUP($O451,age!$A$2:$M$479,7,FALSE),1)</f>
        <v>#N/A</v>
      </c>
      <c r="W451" s="20" t="e">
        <f ca="1">ROUND(VLOOKUP($O451,age!$A$2:$M$479,8,FALSE),1)</f>
        <v>#N/A</v>
      </c>
      <c r="X451" s="20" t="e">
        <f ca="1">ROUND(VLOOKUP($O451,age!$A$2:$M$479,9,FALSE),1)</f>
        <v>#N/A</v>
      </c>
      <c r="Y451" s="20" t="e">
        <f ca="1">ROUND(VLOOKUP($O451,age!$A$2:$M$479,10,FALSE),1)</f>
        <v>#N/A</v>
      </c>
      <c r="Z451" s="20" t="e">
        <f ca="1">ROUND(VLOOKUP($O451,age!$A$2:$M$479,11,FALSE),1)</f>
        <v>#N/A</v>
      </c>
      <c r="AA451" s="20" t="e">
        <f ca="1">ROUND(VLOOKUP($O451,age!$A$2:$M$479,12,FALSE),1)</f>
        <v>#N/A</v>
      </c>
      <c r="AB451" s="20" t="e">
        <f ca="1">ROUND(VLOOKUP($O451,age!$A$2:$M$479,13,FALSE),1)</f>
        <v>#N/A</v>
      </c>
      <c r="AC451" s="20" t="e">
        <f>ROUND(VLOOKUP($P451,ht!$A$2:$H$423,2,FALSE),1)</f>
        <v>#N/A</v>
      </c>
      <c r="AD451" s="38" t="e">
        <f>ROUND(VLOOKUP($P451,ht!$A$2:$H$423,3,FALSE),1)</f>
        <v>#N/A</v>
      </c>
      <c r="AE451" s="20" t="e">
        <f>ROUND(VLOOKUP($P451,ht!$A$2:$H$423,4,FALSE),1)</f>
        <v>#N/A</v>
      </c>
      <c r="AF451" s="20" t="e">
        <f>ROUND(VLOOKUP($P451,ht!$A$2:$H$423,5,FALSE),1)</f>
        <v>#N/A</v>
      </c>
      <c r="AG451" s="20" t="e">
        <f>ROUND(VLOOKUP($P451,ht!$A$2:$H$423,6,FALSE),1)</f>
        <v>#N/A</v>
      </c>
      <c r="AH451" s="20" t="e">
        <f>ROUND(VLOOKUP($P451,ht!$A$2:$H$423,7,FALSE),1)</f>
        <v>#N/A</v>
      </c>
      <c r="AI451" s="20" t="e">
        <f>ROUND(VLOOKUP($P451,ht!$A$2:$H$423,8,FALSE),1)</f>
        <v>#N/A</v>
      </c>
    </row>
    <row r="452" spans="1:35" x14ac:dyDescent="0.75">
      <c r="A452" s="4"/>
      <c r="B452" s="5"/>
      <c r="C452" s="6"/>
      <c r="D452" s="16"/>
      <c r="E452" s="6">
        <f t="shared" ref="E452:E515" ca="1" si="63">($M$1-D452)/365</f>
        <v>123.52054794520548</v>
      </c>
      <c r="F452" s="6">
        <f t="shared" ca="1" si="56"/>
        <v>123</v>
      </c>
      <c r="G452" s="6">
        <f t="shared" ca="1" si="57"/>
        <v>6</v>
      </c>
      <c r="H452" s="6"/>
      <c r="I452" s="6"/>
      <c r="J452" s="35" t="str">
        <f t="shared" si="62"/>
        <v/>
      </c>
      <c r="K452" s="35" t="str">
        <f t="shared" si="58"/>
        <v/>
      </c>
      <c r="L452" s="35" t="str">
        <f t="shared" si="59"/>
        <v/>
      </c>
      <c r="M452" s="36" t="str">
        <f>Profile!$B$14</f>
        <v>700101-1</v>
      </c>
      <c r="N452" s="37">
        <f t="shared" ref="N452:N515" ca="1" si="64">$M$1</f>
        <v>45085</v>
      </c>
      <c r="O452" s="20" t="str">
        <f t="shared" ca="1" si="60"/>
        <v>1482</v>
      </c>
      <c r="P452" s="20" t="str">
        <f t="shared" si="61"/>
        <v>0</v>
      </c>
      <c r="Q452" s="20" t="e">
        <f ca="1">ROUND(VLOOKUP($O452,age!$A$2:$M$479,2,FALSE),1)</f>
        <v>#N/A</v>
      </c>
      <c r="R452" s="20" t="e">
        <f ca="1">ROUND(VLOOKUP($O452,age!$A$2:$M$479,3,FALSE),1)</f>
        <v>#N/A</v>
      </c>
      <c r="S452" s="20" t="e">
        <f ca="1">ROUND(VLOOKUP($O452,age!$A$2:$M$479,4,FALSE),1)</f>
        <v>#N/A</v>
      </c>
      <c r="T452" s="20" t="e">
        <f ca="1">ROUND(VLOOKUP($O452,age!$A$2:$M$479,5,FALSE),1)</f>
        <v>#N/A</v>
      </c>
      <c r="U452" s="20" t="e">
        <f ca="1">ROUND(VLOOKUP($O452,age!$A$2:$M$479,6,FALSE),1)</f>
        <v>#N/A</v>
      </c>
      <c r="V452" s="20" t="e">
        <f ca="1">ROUND(VLOOKUP($O452,age!$A$2:$M$479,7,FALSE),1)</f>
        <v>#N/A</v>
      </c>
      <c r="W452" s="20" t="e">
        <f ca="1">ROUND(VLOOKUP($O452,age!$A$2:$M$479,8,FALSE),1)</f>
        <v>#N/A</v>
      </c>
      <c r="X452" s="20" t="e">
        <f ca="1">ROUND(VLOOKUP($O452,age!$A$2:$M$479,9,FALSE),1)</f>
        <v>#N/A</v>
      </c>
      <c r="Y452" s="20" t="e">
        <f ca="1">ROUND(VLOOKUP($O452,age!$A$2:$M$479,10,FALSE),1)</f>
        <v>#N/A</v>
      </c>
      <c r="Z452" s="20" t="e">
        <f ca="1">ROUND(VLOOKUP($O452,age!$A$2:$M$479,11,FALSE),1)</f>
        <v>#N/A</v>
      </c>
      <c r="AA452" s="20" t="e">
        <f ca="1">ROUND(VLOOKUP($O452,age!$A$2:$M$479,12,FALSE),1)</f>
        <v>#N/A</v>
      </c>
      <c r="AB452" s="20" t="e">
        <f ca="1">ROUND(VLOOKUP($O452,age!$A$2:$M$479,13,FALSE),1)</f>
        <v>#N/A</v>
      </c>
      <c r="AC452" s="20" t="e">
        <f>ROUND(VLOOKUP($P452,ht!$A$2:$H$423,2,FALSE),1)</f>
        <v>#N/A</v>
      </c>
      <c r="AD452" s="38" t="e">
        <f>ROUND(VLOOKUP($P452,ht!$A$2:$H$423,3,FALSE),1)</f>
        <v>#N/A</v>
      </c>
      <c r="AE452" s="20" t="e">
        <f>ROUND(VLOOKUP($P452,ht!$A$2:$H$423,4,FALSE),1)</f>
        <v>#N/A</v>
      </c>
      <c r="AF452" s="20" t="e">
        <f>ROUND(VLOOKUP($P452,ht!$A$2:$H$423,5,FALSE),1)</f>
        <v>#N/A</v>
      </c>
      <c r="AG452" s="20" t="e">
        <f>ROUND(VLOOKUP($P452,ht!$A$2:$H$423,6,FALSE),1)</f>
        <v>#N/A</v>
      </c>
      <c r="AH452" s="20" t="e">
        <f>ROUND(VLOOKUP($P452,ht!$A$2:$H$423,7,FALSE),1)</f>
        <v>#N/A</v>
      </c>
      <c r="AI452" s="20" t="e">
        <f>ROUND(VLOOKUP($P452,ht!$A$2:$H$423,8,FALSE),1)</f>
        <v>#N/A</v>
      </c>
    </row>
    <row r="453" spans="1:35" x14ac:dyDescent="0.75">
      <c r="A453" s="4"/>
      <c r="B453" s="5"/>
      <c r="C453" s="6"/>
      <c r="D453" s="16"/>
      <c r="E453" s="6">
        <f t="shared" ca="1" si="63"/>
        <v>123.52054794520548</v>
      </c>
      <c r="F453" s="6">
        <f t="shared" ref="F453:F516" ca="1" si="65">INT(E453)</f>
        <v>123</v>
      </c>
      <c r="G453" s="6">
        <f t="shared" ref="G453:G516" ca="1" si="66">ROUND((E453-INT(E453))*12,0)</f>
        <v>6</v>
      </c>
      <c r="H453" s="6"/>
      <c r="I453" s="6"/>
      <c r="J453" s="35" t="str">
        <f t="shared" si="62"/>
        <v/>
      </c>
      <c r="K453" s="35" t="str">
        <f t="shared" ref="K453:K516" si="67">IF(I453=0,"",IF(I453&gt;AB453,"สูง",IF(I453&gt;AA453,"ค่อนข้างสูง",IF(I453&gt;=Z453,"ส่วนสูงตามเกณฑ์",IF(I453&gt;=Y453,"ค่อนข้างเตี้ย","เตี้ย")))))</f>
        <v/>
      </c>
      <c r="L453" s="35" t="str">
        <f t="shared" ref="L453:L516" si="68">IF(H453=0,"",IF(H453&gt;AI453,"อ้วน",IF(H453&gt;AH453,"เริ่มอ้วน",IF(H453&gt;AG453,"ท้วม",IF(H453&gt;=AF453,"สมส่วน",IF(H453&gt;=AE453,"ค่อนข้างผอม","ผอม"))))))</f>
        <v/>
      </c>
      <c r="M453" s="36" t="str">
        <f>Profile!$B$14</f>
        <v>700101-1</v>
      </c>
      <c r="N453" s="37">
        <f t="shared" ca="1" si="64"/>
        <v>45085</v>
      </c>
      <c r="O453" s="20" t="str">
        <f t="shared" ref="O453:O516" ca="1" si="69">CONCATENATE(C453,F453*12+G453)</f>
        <v>1482</v>
      </c>
      <c r="P453" s="20" t="str">
        <f t="shared" ref="P453:P516" si="70">CONCATENATE(C453,ROUND(I453,0))</f>
        <v>0</v>
      </c>
      <c r="Q453" s="20" t="e">
        <f ca="1">ROUND(VLOOKUP($O453,age!$A$2:$M$479,2,FALSE),1)</f>
        <v>#N/A</v>
      </c>
      <c r="R453" s="20" t="e">
        <f ca="1">ROUND(VLOOKUP($O453,age!$A$2:$M$479,3,FALSE),1)</f>
        <v>#N/A</v>
      </c>
      <c r="S453" s="20" t="e">
        <f ca="1">ROUND(VLOOKUP($O453,age!$A$2:$M$479,4,FALSE),1)</f>
        <v>#N/A</v>
      </c>
      <c r="T453" s="20" t="e">
        <f ca="1">ROUND(VLOOKUP($O453,age!$A$2:$M$479,5,FALSE),1)</f>
        <v>#N/A</v>
      </c>
      <c r="U453" s="20" t="e">
        <f ca="1">ROUND(VLOOKUP($O453,age!$A$2:$M$479,6,FALSE),1)</f>
        <v>#N/A</v>
      </c>
      <c r="V453" s="20" t="e">
        <f ca="1">ROUND(VLOOKUP($O453,age!$A$2:$M$479,7,FALSE),1)</f>
        <v>#N/A</v>
      </c>
      <c r="W453" s="20" t="e">
        <f ca="1">ROUND(VLOOKUP($O453,age!$A$2:$M$479,8,FALSE),1)</f>
        <v>#N/A</v>
      </c>
      <c r="X453" s="20" t="e">
        <f ca="1">ROUND(VLOOKUP($O453,age!$A$2:$M$479,9,FALSE),1)</f>
        <v>#N/A</v>
      </c>
      <c r="Y453" s="20" t="e">
        <f ca="1">ROUND(VLOOKUP($O453,age!$A$2:$M$479,10,FALSE),1)</f>
        <v>#N/A</v>
      </c>
      <c r="Z453" s="20" t="e">
        <f ca="1">ROUND(VLOOKUP($O453,age!$A$2:$M$479,11,FALSE),1)</f>
        <v>#N/A</v>
      </c>
      <c r="AA453" s="20" t="e">
        <f ca="1">ROUND(VLOOKUP($O453,age!$A$2:$M$479,12,FALSE),1)</f>
        <v>#N/A</v>
      </c>
      <c r="AB453" s="20" t="e">
        <f ca="1">ROUND(VLOOKUP($O453,age!$A$2:$M$479,13,FALSE),1)</f>
        <v>#N/A</v>
      </c>
      <c r="AC453" s="20" t="e">
        <f>ROUND(VLOOKUP($P453,ht!$A$2:$H$423,2,FALSE),1)</f>
        <v>#N/A</v>
      </c>
      <c r="AD453" s="38" t="e">
        <f>ROUND(VLOOKUP($P453,ht!$A$2:$H$423,3,FALSE),1)</f>
        <v>#N/A</v>
      </c>
      <c r="AE453" s="20" t="e">
        <f>ROUND(VLOOKUP($P453,ht!$A$2:$H$423,4,FALSE),1)</f>
        <v>#N/A</v>
      </c>
      <c r="AF453" s="20" t="e">
        <f>ROUND(VLOOKUP($P453,ht!$A$2:$H$423,5,FALSE),1)</f>
        <v>#N/A</v>
      </c>
      <c r="AG453" s="20" t="e">
        <f>ROUND(VLOOKUP($P453,ht!$A$2:$H$423,6,FALSE),1)</f>
        <v>#N/A</v>
      </c>
      <c r="AH453" s="20" t="e">
        <f>ROUND(VLOOKUP($P453,ht!$A$2:$H$423,7,FALSE),1)</f>
        <v>#N/A</v>
      </c>
      <c r="AI453" s="20" t="e">
        <f>ROUND(VLOOKUP($P453,ht!$A$2:$H$423,8,FALSE),1)</f>
        <v>#N/A</v>
      </c>
    </row>
    <row r="454" spans="1:35" x14ac:dyDescent="0.75">
      <c r="A454" s="4"/>
      <c r="B454" s="5"/>
      <c r="C454" s="6"/>
      <c r="D454" s="16"/>
      <c r="E454" s="6">
        <f t="shared" ca="1" si="63"/>
        <v>123.52054794520548</v>
      </c>
      <c r="F454" s="6">
        <f t="shared" ca="1" si="65"/>
        <v>123</v>
      </c>
      <c r="G454" s="6">
        <f t="shared" ca="1" si="66"/>
        <v>6</v>
      </c>
      <c r="H454" s="6"/>
      <c r="I454" s="6"/>
      <c r="J454" s="35" t="str">
        <f t="shared" ref="J454:J517" si="71">IF(H454=0,"",IF(H454&gt;V454,"น้ำหนักมากเกินเกณฑ์",IF(H454&gt;U454,"น้ำหนักค่อนข้างมาก",IF(H454&gt;=T454,"น้ำหนักตามเกณฑ์",IF(H454&gt;=S454,"น้ำหนักค่อนข้างน้อย","น้ำหนักน้อยกว่าเกณฑ์")))))</f>
        <v/>
      </c>
      <c r="K454" s="35" t="str">
        <f t="shared" si="67"/>
        <v/>
      </c>
      <c r="L454" s="35" t="str">
        <f t="shared" si="68"/>
        <v/>
      </c>
      <c r="M454" s="36" t="str">
        <f>Profile!$B$14</f>
        <v>700101-1</v>
      </c>
      <c r="N454" s="37">
        <f t="shared" ca="1" si="64"/>
        <v>45085</v>
      </c>
      <c r="O454" s="20" t="str">
        <f t="shared" ca="1" si="69"/>
        <v>1482</v>
      </c>
      <c r="P454" s="20" t="str">
        <f t="shared" si="70"/>
        <v>0</v>
      </c>
      <c r="Q454" s="20" t="e">
        <f ca="1">ROUND(VLOOKUP($O454,age!$A$2:$M$479,2,FALSE),1)</f>
        <v>#N/A</v>
      </c>
      <c r="R454" s="20" t="e">
        <f ca="1">ROUND(VLOOKUP($O454,age!$A$2:$M$479,3,FALSE),1)</f>
        <v>#N/A</v>
      </c>
      <c r="S454" s="20" t="e">
        <f ca="1">ROUND(VLOOKUP($O454,age!$A$2:$M$479,4,FALSE),1)</f>
        <v>#N/A</v>
      </c>
      <c r="T454" s="20" t="e">
        <f ca="1">ROUND(VLOOKUP($O454,age!$A$2:$M$479,5,FALSE),1)</f>
        <v>#N/A</v>
      </c>
      <c r="U454" s="20" t="e">
        <f ca="1">ROUND(VLOOKUP($O454,age!$A$2:$M$479,6,FALSE),1)</f>
        <v>#N/A</v>
      </c>
      <c r="V454" s="20" t="e">
        <f ca="1">ROUND(VLOOKUP($O454,age!$A$2:$M$479,7,FALSE),1)</f>
        <v>#N/A</v>
      </c>
      <c r="W454" s="20" t="e">
        <f ca="1">ROUND(VLOOKUP($O454,age!$A$2:$M$479,8,FALSE),1)</f>
        <v>#N/A</v>
      </c>
      <c r="X454" s="20" t="e">
        <f ca="1">ROUND(VLOOKUP($O454,age!$A$2:$M$479,9,FALSE),1)</f>
        <v>#N/A</v>
      </c>
      <c r="Y454" s="20" t="e">
        <f ca="1">ROUND(VLOOKUP($O454,age!$A$2:$M$479,10,FALSE),1)</f>
        <v>#N/A</v>
      </c>
      <c r="Z454" s="20" t="e">
        <f ca="1">ROUND(VLOOKUP($O454,age!$A$2:$M$479,11,FALSE),1)</f>
        <v>#N/A</v>
      </c>
      <c r="AA454" s="20" t="e">
        <f ca="1">ROUND(VLOOKUP($O454,age!$A$2:$M$479,12,FALSE),1)</f>
        <v>#N/A</v>
      </c>
      <c r="AB454" s="20" t="e">
        <f ca="1">ROUND(VLOOKUP($O454,age!$A$2:$M$479,13,FALSE),1)</f>
        <v>#N/A</v>
      </c>
      <c r="AC454" s="20" t="e">
        <f>ROUND(VLOOKUP($P454,ht!$A$2:$H$423,2,FALSE),1)</f>
        <v>#N/A</v>
      </c>
      <c r="AD454" s="38" t="e">
        <f>ROUND(VLOOKUP($P454,ht!$A$2:$H$423,3,FALSE),1)</f>
        <v>#N/A</v>
      </c>
      <c r="AE454" s="20" t="e">
        <f>ROUND(VLOOKUP($P454,ht!$A$2:$H$423,4,FALSE),1)</f>
        <v>#N/A</v>
      </c>
      <c r="AF454" s="20" t="e">
        <f>ROUND(VLOOKUP($P454,ht!$A$2:$H$423,5,FALSE),1)</f>
        <v>#N/A</v>
      </c>
      <c r="AG454" s="20" t="e">
        <f>ROUND(VLOOKUP($P454,ht!$A$2:$H$423,6,FALSE),1)</f>
        <v>#N/A</v>
      </c>
      <c r="AH454" s="20" t="e">
        <f>ROUND(VLOOKUP($P454,ht!$A$2:$H$423,7,FALSE),1)</f>
        <v>#N/A</v>
      </c>
      <c r="AI454" s="20" t="e">
        <f>ROUND(VLOOKUP($P454,ht!$A$2:$H$423,8,FALSE),1)</f>
        <v>#N/A</v>
      </c>
    </row>
    <row r="455" spans="1:35" x14ac:dyDescent="0.75">
      <c r="A455" s="4"/>
      <c r="B455" s="5"/>
      <c r="C455" s="6"/>
      <c r="D455" s="16"/>
      <c r="E455" s="6">
        <f t="shared" ca="1" si="63"/>
        <v>123.52054794520548</v>
      </c>
      <c r="F455" s="6">
        <f t="shared" ca="1" si="65"/>
        <v>123</v>
      </c>
      <c r="G455" s="6">
        <f t="shared" ca="1" si="66"/>
        <v>6</v>
      </c>
      <c r="H455" s="6"/>
      <c r="I455" s="6"/>
      <c r="J455" s="35" t="str">
        <f t="shared" si="71"/>
        <v/>
      </c>
      <c r="K455" s="35" t="str">
        <f t="shared" si="67"/>
        <v/>
      </c>
      <c r="L455" s="35" t="str">
        <f t="shared" si="68"/>
        <v/>
      </c>
      <c r="M455" s="36" t="str">
        <f>Profile!$B$14</f>
        <v>700101-1</v>
      </c>
      <c r="N455" s="37">
        <f t="shared" ca="1" si="64"/>
        <v>45085</v>
      </c>
      <c r="O455" s="20" t="str">
        <f t="shared" ca="1" si="69"/>
        <v>1482</v>
      </c>
      <c r="P455" s="20" t="str">
        <f t="shared" si="70"/>
        <v>0</v>
      </c>
      <c r="Q455" s="20" t="e">
        <f ca="1">ROUND(VLOOKUP($O455,age!$A$2:$M$479,2,FALSE),1)</f>
        <v>#N/A</v>
      </c>
      <c r="R455" s="20" t="e">
        <f ca="1">ROUND(VLOOKUP($O455,age!$A$2:$M$479,3,FALSE),1)</f>
        <v>#N/A</v>
      </c>
      <c r="S455" s="20" t="e">
        <f ca="1">ROUND(VLOOKUP($O455,age!$A$2:$M$479,4,FALSE),1)</f>
        <v>#N/A</v>
      </c>
      <c r="T455" s="20" t="e">
        <f ca="1">ROUND(VLOOKUP($O455,age!$A$2:$M$479,5,FALSE),1)</f>
        <v>#N/A</v>
      </c>
      <c r="U455" s="20" t="e">
        <f ca="1">ROUND(VLOOKUP($O455,age!$A$2:$M$479,6,FALSE),1)</f>
        <v>#N/A</v>
      </c>
      <c r="V455" s="20" t="e">
        <f ca="1">ROUND(VLOOKUP($O455,age!$A$2:$M$479,7,FALSE),1)</f>
        <v>#N/A</v>
      </c>
      <c r="W455" s="20" t="e">
        <f ca="1">ROUND(VLOOKUP($O455,age!$A$2:$M$479,8,FALSE),1)</f>
        <v>#N/A</v>
      </c>
      <c r="X455" s="20" t="e">
        <f ca="1">ROUND(VLOOKUP($O455,age!$A$2:$M$479,9,FALSE),1)</f>
        <v>#N/A</v>
      </c>
      <c r="Y455" s="20" t="e">
        <f ca="1">ROUND(VLOOKUP($O455,age!$A$2:$M$479,10,FALSE),1)</f>
        <v>#N/A</v>
      </c>
      <c r="Z455" s="20" t="e">
        <f ca="1">ROUND(VLOOKUP($O455,age!$A$2:$M$479,11,FALSE),1)</f>
        <v>#N/A</v>
      </c>
      <c r="AA455" s="20" t="e">
        <f ca="1">ROUND(VLOOKUP($O455,age!$A$2:$M$479,12,FALSE),1)</f>
        <v>#N/A</v>
      </c>
      <c r="AB455" s="20" t="e">
        <f ca="1">ROUND(VLOOKUP($O455,age!$A$2:$M$479,13,FALSE),1)</f>
        <v>#N/A</v>
      </c>
      <c r="AC455" s="20" t="e">
        <f>ROUND(VLOOKUP($P455,ht!$A$2:$H$423,2,FALSE),1)</f>
        <v>#N/A</v>
      </c>
      <c r="AD455" s="38" t="e">
        <f>ROUND(VLOOKUP($P455,ht!$A$2:$H$423,3,FALSE),1)</f>
        <v>#N/A</v>
      </c>
      <c r="AE455" s="20" t="e">
        <f>ROUND(VLOOKUP($P455,ht!$A$2:$H$423,4,FALSE),1)</f>
        <v>#N/A</v>
      </c>
      <c r="AF455" s="20" t="e">
        <f>ROUND(VLOOKUP($P455,ht!$A$2:$H$423,5,FALSE),1)</f>
        <v>#N/A</v>
      </c>
      <c r="AG455" s="20" t="e">
        <f>ROUND(VLOOKUP($P455,ht!$A$2:$H$423,6,FALSE),1)</f>
        <v>#N/A</v>
      </c>
      <c r="AH455" s="20" t="e">
        <f>ROUND(VLOOKUP($P455,ht!$A$2:$H$423,7,FALSE),1)</f>
        <v>#N/A</v>
      </c>
      <c r="AI455" s="20" t="e">
        <f>ROUND(VLOOKUP($P455,ht!$A$2:$H$423,8,FALSE),1)</f>
        <v>#N/A</v>
      </c>
    </row>
    <row r="456" spans="1:35" x14ac:dyDescent="0.75">
      <c r="A456" s="4"/>
      <c r="B456" s="5"/>
      <c r="C456" s="6"/>
      <c r="D456" s="16"/>
      <c r="E456" s="6">
        <f t="shared" ca="1" si="63"/>
        <v>123.52054794520548</v>
      </c>
      <c r="F456" s="6">
        <f t="shared" ca="1" si="65"/>
        <v>123</v>
      </c>
      <c r="G456" s="6">
        <f t="shared" ca="1" si="66"/>
        <v>6</v>
      </c>
      <c r="H456" s="6"/>
      <c r="I456" s="6"/>
      <c r="J456" s="35" t="str">
        <f t="shared" si="71"/>
        <v/>
      </c>
      <c r="K456" s="35" t="str">
        <f t="shared" si="67"/>
        <v/>
      </c>
      <c r="L456" s="35" t="str">
        <f t="shared" si="68"/>
        <v/>
      </c>
      <c r="M456" s="36" t="str">
        <f>Profile!$B$14</f>
        <v>700101-1</v>
      </c>
      <c r="N456" s="37">
        <f t="shared" ca="1" si="64"/>
        <v>45085</v>
      </c>
      <c r="O456" s="20" t="str">
        <f t="shared" ca="1" si="69"/>
        <v>1482</v>
      </c>
      <c r="P456" s="20" t="str">
        <f t="shared" si="70"/>
        <v>0</v>
      </c>
      <c r="Q456" s="20" t="e">
        <f ca="1">ROUND(VLOOKUP($O456,age!$A$2:$M$479,2,FALSE),1)</f>
        <v>#N/A</v>
      </c>
      <c r="R456" s="20" t="e">
        <f ca="1">ROUND(VLOOKUP($O456,age!$A$2:$M$479,3,FALSE),1)</f>
        <v>#N/A</v>
      </c>
      <c r="S456" s="20" t="e">
        <f ca="1">ROUND(VLOOKUP($O456,age!$A$2:$M$479,4,FALSE),1)</f>
        <v>#N/A</v>
      </c>
      <c r="T456" s="20" t="e">
        <f ca="1">ROUND(VLOOKUP($O456,age!$A$2:$M$479,5,FALSE),1)</f>
        <v>#N/A</v>
      </c>
      <c r="U456" s="20" t="e">
        <f ca="1">ROUND(VLOOKUP($O456,age!$A$2:$M$479,6,FALSE),1)</f>
        <v>#N/A</v>
      </c>
      <c r="V456" s="20" t="e">
        <f ca="1">ROUND(VLOOKUP($O456,age!$A$2:$M$479,7,FALSE),1)</f>
        <v>#N/A</v>
      </c>
      <c r="W456" s="20" t="e">
        <f ca="1">ROUND(VLOOKUP($O456,age!$A$2:$M$479,8,FALSE),1)</f>
        <v>#N/A</v>
      </c>
      <c r="X456" s="20" t="e">
        <f ca="1">ROUND(VLOOKUP($O456,age!$A$2:$M$479,9,FALSE),1)</f>
        <v>#N/A</v>
      </c>
      <c r="Y456" s="20" t="e">
        <f ca="1">ROUND(VLOOKUP($O456,age!$A$2:$M$479,10,FALSE),1)</f>
        <v>#N/A</v>
      </c>
      <c r="Z456" s="20" t="e">
        <f ca="1">ROUND(VLOOKUP($O456,age!$A$2:$M$479,11,FALSE),1)</f>
        <v>#N/A</v>
      </c>
      <c r="AA456" s="20" t="e">
        <f ca="1">ROUND(VLOOKUP($O456,age!$A$2:$M$479,12,FALSE),1)</f>
        <v>#N/A</v>
      </c>
      <c r="AB456" s="20" t="e">
        <f ca="1">ROUND(VLOOKUP($O456,age!$A$2:$M$479,13,FALSE),1)</f>
        <v>#N/A</v>
      </c>
      <c r="AC456" s="20" t="e">
        <f>ROUND(VLOOKUP($P456,ht!$A$2:$H$423,2,FALSE),1)</f>
        <v>#N/A</v>
      </c>
      <c r="AD456" s="38" t="e">
        <f>ROUND(VLOOKUP($P456,ht!$A$2:$H$423,3,FALSE),1)</f>
        <v>#N/A</v>
      </c>
      <c r="AE456" s="20" t="e">
        <f>ROUND(VLOOKUP($P456,ht!$A$2:$H$423,4,FALSE),1)</f>
        <v>#N/A</v>
      </c>
      <c r="AF456" s="20" t="e">
        <f>ROUND(VLOOKUP($P456,ht!$A$2:$H$423,5,FALSE),1)</f>
        <v>#N/A</v>
      </c>
      <c r="AG456" s="20" t="e">
        <f>ROUND(VLOOKUP($P456,ht!$A$2:$H$423,6,FALSE),1)</f>
        <v>#N/A</v>
      </c>
      <c r="AH456" s="20" t="e">
        <f>ROUND(VLOOKUP($P456,ht!$A$2:$H$423,7,FALSE),1)</f>
        <v>#N/A</v>
      </c>
      <c r="AI456" s="20" t="e">
        <f>ROUND(VLOOKUP($P456,ht!$A$2:$H$423,8,FALSE),1)</f>
        <v>#N/A</v>
      </c>
    </row>
    <row r="457" spans="1:35" x14ac:dyDescent="0.75">
      <c r="A457" s="4"/>
      <c r="B457" s="5"/>
      <c r="C457" s="6"/>
      <c r="D457" s="16"/>
      <c r="E457" s="6">
        <f t="shared" ca="1" si="63"/>
        <v>123.52054794520548</v>
      </c>
      <c r="F457" s="6">
        <f t="shared" ca="1" si="65"/>
        <v>123</v>
      </c>
      <c r="G457" s="6">
        <f t="shared" ca="1" si="66"/>
        <v>6</v>
      </c>
      <c r="H457" s="6"/>
      <c r="I457" s="6"/>
      <c r="J457" s="35" t="str">
        <f t="shared" si="71"/>
        <v/>
      </c>
      <c r="K457" s="35" t="str">
        <f t="shared" si="67"/>
        <v/>
      </c>
      <c r="L457" s="35" t="str">
        <f t="shared" si="68"/>
        <v/>
      </c>
      <c r="M457" s="36" t="str">
        <f>Profile!$B$14</f>
        <v>700101-1</v>
      </c>
      <c r="N457" s="37">
        <f t="shared" ca="1" si="64"/>
        <v>45085</v>
      </c>
      <c r="O457" s="20" t="str">
        <f t="shared" ca="1" si="69"/>
        <v>1482</v>
      </c>
      <c r="P457" s="20" t="str">
        <f t="shared" si="70"/>
        <v>0</v>
      </c>
      <c r="Q457" s="20" t="e">
        <f ca="1">ROUND(VLOOKUP($O457,age!$A$2:$M$479,2,FALSE),1)</f>
        <v>#N/A</v>
      </c>
      <c r="R457" s="20" t="e">
        <f ca="1">ROUND(VLOOKUP($O457,age!$A$2:$M$479,3,FALSE),1)</f>
        <v>#N/A</v>
      </c>
      <c r="S457" s="20" t="e">
        <f ca="1">ROUND(VLOOKUP($O457,age!$A$2:$M$479,4,FALSE),1)</f>
        <v>#N/A</v>
      </c>
      <c r="T457" s="20" t="e">
        <f ca="1">ROUND(VLOOKUP($O457,age!$A$2:$M$479,5,FALSE),1)</f>
        <v>#N/A</v>
      </c>
      <c r="U457" s="20" t="e">
        <f ca="1">ROUND(VLOOKUP($O457,age!$A$2:$M$479,6,FALSE),1)</f>
        <v>#N/A</v>
      </c>
      <c r="V457" s="20" t="e">
        <f ca="1">ROUND(VLOOKUP($O457,age!$A$2:$M$479,7,FALSE),1)</f>
        <v>#N/A</v>
      </c>
      <c r="W457" s="20" t="e">
        <f ca="1">ROUND(VLOOKUP($O457,age!$A$2:$M$479,8,FALSE),1)</f>
        <v>#N/A</v>
      </c>
      <c r="X457" s="20" t="e">
        <f ca="1">ROUND(VLOOKUP($O457,age!$A$2:$M$479,9,FALSE),1)</f>
        <v>#N/A</v>
      </c>
      <c r="Y457" s="20" t="e">
        <f ca="1">ROUND(VLOOKUP($O457,age!$A$2:$M$479,10,FALSE),1)</f>
        <v>#N/A</v>
      </c>
      <c r="Z457" s="20" t="e">
        <f ca="1">ROUND(VLOOKUP($O457,age!$A$2:$M$479,11,FALSE),1)</f>
        <v>#N/A</v>
      </c>
      <c r="AA457" s="20" t="e">
        <f ca="1">ROUND(VLOOKUP($O457,age!$A$2:$M$479,12,FALSE),1)</f>
        <v>#N/A</v>
      </c>
      <c r="AB457" s="20" t="e">
        <f ca="1">ROUND(VLOOKUP($O457,age!$A$2:$M$479,13,FALSE),1)</f>
        <v>#N/A</v>
      </c>
      <c r="AC457" s="20" t="e">
        <f>ROUND(VLOOKUP($P457,ht!$A$2:$H$423,2,FALSE),1)</f>
        <v>#N/A</v>
      </c>
      <c r="AD457" s="38" t="e">
        <f>ROUND(VLOOKUP($P457,ht!$A$2:$H$423,3,FALSE),1)</f>
        <v>#N/A</v>
      </c>
      <c r="AE457" s="20" t="e">
        <f>ROUND(VLOOKUP($P457,ht!$A$2:$H$423,4,FALSE),1)</f>
        <v>#N/A</v>
      </c>
      <c r="AF457" s="20" t="e">
        <f>ROUND(VLOOKUP($P457,ht!$A$2:$H$423,5,FALSE),1)</f>
        <v>#N/A</v>
      </c>
      <c r="AG457" s="20" t="e">
        <f>ROUND(VLOOKUP($P457,ht!$A$2:$H$423,6,FALSE),1)</f>
        <v>#N/A</v>
      </c>
      <c r="AH457" s="20" t="e">
        <f>ROUND(VLOOKUP($P457,ht!$A$2:$H$423,7,FALSE),1)</f>
        <v>#N/A</v>
      </c>
      <c r="AI457" s="20" t="e">
        <f>ROUND(VLOOKUP($P457,ht!$A$2:$H$423,8,FALSE),1)</f>
        <v>#N/A</v>
      </c>
    </row>
    <row r="458" spans="1:35" x14ac:dyDescent="0.75">
      <c r="A458" s="4"/>
      <c r="B458" s="5"/>
      <c r="C458" s="6"/>
      <c r="D458" s="16"/>
      <c r="E458" s="6">
        <f t="shared" ca="1" si="63"/>
        <v>123.52054794520548</v>
      </c>
      <c r="F458" s="6">
        <f t="shared" ca="1" si="65"/>
        <v>123</v>
      </c>
      <c r="G458" s="6">
        <f t="shared" ca="1" si="66"/>
        <v>6</v>
      </c>
      <c r="H458" s="6"/>
      <c r="I458" s="6"/>
      <c r="J458" s="35" t="str">
        <f t="shared" si="71"/>
        <v/>
      </c>
      <c r="K458" s="35" t="str">
        <f t="shared" si="67"/>
        <v/>
      </c>
      <c r="L458" s="35" t="str">
        <f t="shared" si="68"/>
        <v/>
      </c>
      <c r="M458" s="36" t="str">
        <f>Profile!$B$14</f>
        <v>700101-1</v>
      </c>
      <c r="N458" s="37">
        <f t="shared" ca="1" si="64"/>
        <v>45085</v>
      </c>
      <c r="O458" s="20" t="str">
        <f t="shared" ca="1" si="69"/>
        <v>1482</v>
      </c>
      <c r="P458" s="20" t="str">
        <f t="shared" si="70"/>
        <v>0</v>
      </c>
      <c r="Q458" s="20" t="e">
        <f ca="1">ROUND(VLOOKUP($O458,age!$A$2:$M$479,2,FALSE),1)</f>
        <v>#N/A</v>
      </c>
      <c r="R458" s="20" t="e">
        <f ca="1">ROUND(VLOOKUP($O458,age!$A$2:$M$479,3,FALSE),1)</f>
        <v>#N/A</v>
      </c>
      <c r="S458" s="20" t="e">
        <f ca="1">ROUND(VLOOKUP($O458,age!$A$2:$M$479,4,FALSE),1)</f>
        <v>#N/A</v>
      </c>
      <c r="T458" s="20" t="e">
        <f ca="1">ROUND(VLOOKUP($O458,age!$A$2:$M$479,5,FALSE),1)</f>
        <v>#N/A</v>
      </c>
      <c r="U458" s="20" t="e">
        <f ca="1">ROUND(VLOOKUP($O458,age!$A$2:$M$479,6,FALSE),1)</f>
        <v>#N/A</v>
      </c>
      <c r="V458" s="20" t="e">
        <f ca="1">ROUND(VLOOKUP($O458,age!$A$2:$M$479,7,FALSE),1)</f>
        <v>#N/A</v>
      </c>
      <c r="W458" s="20" t="e">
        <f ca="1">ROUND(VLOOKUP($O458,age!$A$2:$M$479,8,FALSE),1)</f>
        <v>#N/A</v>
      </c>
      <c r="X458" s="20" t="e">
        <f ca="1">ROUND(VLOOKUP($O458,age!$A$2:$M$479,9,FALSE),1)</f>
        <v>#N/A</v>
      </c>
      <c r="Y458" s="20" t="e">
        <f ca="1">ROUND(VLOOKUP($O458,age!$A$2:$M$479,10,FALSE),1)</f>
        <v>#N/A</v>
      </c>
      <c r="Z458" s="20" t="e">
        <f ca="1">ROUND(VLOOKUP($O458,age!$A$2:$M$479,11,FALSE),1)</f>
        <v>#N/A</v>
      </c>
      <c r="AA458" s="20" t="e">
        <f ca="1">ROUND(VLOOKUP($O458,age!$A$2:$M$479,12,FALSE),1)</f>
        <v>#N/A</v>
      </c>
      <c r="AB458" s="20" t="e">
        <f ca="1">ROUND(VLOOKUP($O458,age!$A$2:$M$479,13,FALSE),1)</f>
        <v>#N/A</v>
      </c>
      <c r="AC458" s="20" t="e">
        <f>ROUND(VLOOKUP($P458,ht!$A$2:$H$423,2,FALSE),1)</f>
        <v>#N/A</v>
      </c>
      <c r="AD458" s="38" t="e">
        <f>ROUND(VLOOKUP($P458,ht!$A$2:$H$423,3,FALSE),1)</f>
        <v>#N/A</v>
      </c>
      <c r="AE458" s="20" t="e">
        <f>ROUND(VLOOKUP($P458,ht!$A$2:$H$423,4,FALSE),1)</f>
        <v>#N/A</v>
      </c>
      <c r="AF458" s="20" t="e">
        <f>ROUND(VLOOKUP($P458,ht!$A$2:$H$423,5,FALSE),1)</f>
        <v>#N/A</v>
      </c>
      <c r="AG458" s="20" t="e">
        <f>ROUND(VLOOKUP($P458,ht!$A$2:$H$423,6,FALSE),1)</f>
        <v>#N/A</v>
      </c>
      <c r="AH458" s="20" t="e">
        <f>ROUND(VLOOKUP($P458,ht!$A$2:$H$423,7,FALSE),1)</f>
        <v>#N/A</v>
      </c>
      <c r="AI458" s="20" t="e">
        <f>ROUND(VLOOKUP($P458,ht!$A$2:$H$423,8,FALSE),1)</f>
        <v>#N/A</v>
      </c>
    </row>
    <row r="459" spans="1:35" x14ac:dyDescent="0.75">
      <c r="A459" s="4"/>
      <c r="B459" s="5"/>
      <c r="C459" s="6"/>
      <c r="D459" s="16"/>
      <c r="E459" s="6">
        <f t="shared" ca="1" si="63"/>
        <v>123.52054794520548</v>
      </c>
      <c r="F459" s="6">
        <f t="shared" ca="1" si="65"/>
        <v>123</v>
      </c>
      <c r="G459" s="6">
        <f t="shared" ca="1" si="66"/>
        <v>6</v>
      </c>
      <c r="H459" s="6"/>
      <c r="I459" s="6"/>
      <c r="J459" s="35" t="str">
        <f t="shared" si="71"/>
        <v/>
      </c>
      <c r="K459" s="35" t="str">
        <f t="shared" si="67"/>
        <v/>
      </c>
      <c r="L459" s="35" t="str">
        <f t="shared" si="68"/>
        <v/>
      </c>
      <c r="M459" s="36" t="str">
        <f>Profile!$B$14</f>
        <v>700101-1</v>
      </c>
      <c r="N459" s="37">
        <f t="shared" ca="1" si="64"/>
        <v>45085</v>
      </c>
      <c r="O459" s="20" t="str">
        <f t="shared" ca="1" si="69"/>
        <v>1482</v>
      </c>
      <c r="P459" s="20" t="str">
        <f t="shared" si="70"/>
        <v>0</v>
      </c>
      <c r="Q459" s="20" t="e">
        <f ca="1">ROUND(VLOOKUP($O459,age!$A$2:$M$479,2,FALSE),1)</f>
        <v>#N/A</v>
      </c>
      <c r="R459" s="20" t="e">
        <f ca="1">ROUND(VLOOKUP($O459,age!$A$2:$M$479,3,FALSE),1)</f>
        <v>#N/A</v>
      </c>
      <c r="S459" s="20" t="e">
        <f ca="1">ROUND(VLOOKUP($O459,age!$A$2:$M$479,4,FALSE),1)</f>
        <v>#N/A</v>
      </c>
      <c r="T459" s="20" t="e">
        <f ca="1">ROUND(VLOOKUP($O459,age!$A$2:$M$479,5,FALSE),1)</f>
        <v>#N/A</v>
      </c>
      <c r="U459" s="20" t="e">
        <f ca="1">ROUND(VLOOKUP($O459,age!$A$2:$M$479,6,FALSE),1)</f>
        <v>#N/A</v>
      </c>
      <c r="V459" s="20" t="e">
        <f ca="1">ROUND(VLOOKUP($O459,age!$A$2:$M$479,7,FALSE),1)</f>
        <v>#N/A</v>
      </c>
      <c r="W459" s="20" t="e">
        <f ca="1">ROUND(VLOOKUP($O459,age!$A$2:$M$479,8,FALSE),1)</f>
        <v>#N/A</v>
      </c>
      <c r="X459" s="20" t="e">
        <f ca="1">ROUND(VLOOKUP($O459,age!$A$2:$M$479,9,FALSE),1)</f>
        <v>#N/A</v>
      </c>
      <c r="Y459" s="20" t="e">
        <f ca="1">ROUND(VLOOKUP($O459,age!$A$2:$M$479,10,FALSE),1)</f>
        <v>#N/A</v>
      </c>
      <c r="Z459" s="20" t="e">
        <f ca="1">ROUND(VLOOKUP($O459,age!$A$2:$M$479,11,FALSE),1)</f>
        <v>#N/A</v>
      </c>
      <c r="AA459" s="20" t="e">
        <f ca="1">ROUND(VLOOKUP($O459,age!$A$2:$M$479,12,FALSE),1)</f>
        <v>#N/A</v>
      </c>
      <c r="AB459" s="20" t="e">
        <f ca="1">ROUND(VLOOKUP($O459,age!$A$2:$M$479,13,FALSE),1)</f>
        <v>#N/A</v>
      </c>
      <c r="AC459" s="20" t="e">
        <f>ROUND(VLOOKUP($P459,ht!$A$2:$H$423,2,FALSE),1)</f>
        <v>#N/A</v>
      </c>
      <c r="AD459" s="38" t="e">
        <f>ROUND(VLOOKUP($P459,ht!$A$2:$H$423,3,FALSE),1)</f>
        <v>#N/A</v>
      </c>
      <c r="AE459" s="20" t="e">
        <f>ROUND(VLOOKUP($P459,ht!$A$2:$H$423,4,FALSE),1)</f>
        <v>#N/A</v>
      </c>
      <c r="AF459" s="20" t="e">
        <f>ROUND(VLOOKUP($P459,ht!$A$2:$H$423,5,FALSE),1)</f>
        <v>#N/A</v>
      </c>
      <c r="AG459" s="20" t="e">
        <f>ROUND(VLOOKUP($P459,ht!$A$2:$H$423,6,FALSE),1)</f>
        <v>#N/A</v>
      </c>
      <c r="AH459" s="20" t="e">
        <f>ROUND(VLOOKUP($P459,ht!$A$2:$H$423,7,FALSE),1)</f>
        <v>#N/A</v>
      </c>
      <c r="AI459" s="20" t="e">
        <f>ROUND(VLOOKUP($P459,ht!$A$2:$H$423,8,FALSE),1)</f>
        <v>#N/A</v>
      </c>
    </row>
    <row r="460" spans="1:35" x14ac:dyDescent="0.75">
      <c r="A460" s="4"/>
      <c r="B460" s="5"/>
      <c r="C460" s="6"/>
      <c r="D460" s="16"/>
      <c r="E460" s="6">
        <f t="shared" ca="1" si="63"/>
        <v>123.52054794520548</v>
      </c>
      <c r="F460" s="6">
        <f t="shared" ca="1" si="65"/>
        <v>123</v>
      </c>
      <c r="G460" s="6">
        <f t="shared" ca="1" si="66"/>
        <v>6</v>
      </c>
      <c r="H460" s="6"/>
      <c r="I460" s="6"/>
      <c r="J460" s="35" t="str">
        <f t="shared" si="71"/>
        <v/>
      </c>
      <c r="K460" s="35" t="str">
        <f t="shared" si="67"/>
        <v/>
      </c>
      <c r="L460" s="35" t="str">
        <f t="shared" si="68"/>
        <v/>
      </c>
      <c r="M460" s="36" t="str">
        <f>Profile!$B$14</f>
        <v>700101-1</v>
      </c>
      <c r="N460" s="37">
        <f t="shared" ca="1" si="64"/>
        <v>45085</v>
      </c>
      <c r="O460" s="20" t="str">
        <f t="shared" ca="1" si="69"/>
        <v>1482</v>
      </c>
      <c r="P460" s="20" t="str">
        <f t="shared" si="70"/>
        <v>0</v>
      </c>
      <c r="Q460" s="20" t="e">
        <f ca="1">ROUND(VLOOKUP($O460,age!$A$2:$M$479,2,FALSE),1)</f>
        <v>#N/A</v>
      </c>
      <c r="R460" s="20" t="e">
        <f ca="1">ROUND(VLOOKUP($O460,age!$A$2:$M$479,3,FALSE),1)</f>
        <v>#N/A</v>
      </c>
      <c r="S460" s="20" t="e">
        <f ca="1">ROUND(VLOOKUP($O460,age!$A$2:$M$479,4,FALSE),1)</f>
        <v>#N/A</v>
      </c>
      <c r="T460" s="20" t="e">
        <f ca="1">ROUND(VLOOKUP($O460,age!$A$2:$M$479,5,FALSE),1)</f>
        <v>#N/A</v>
      </c>
      <c r="U460" s="20" t="e">
        <f ca="1">ROUND(VLOOKUP($O460,age!$A$2:$M$479,6,FALSE),1)</f>
        <v>#N/A</v>
      </c>
      <c r="V460" s="20" t="e">
        <f ca="1">ROUND(VLOOKUP($O460,age!$A$2:$M$479,7,FALSE),1)</f>
        <v>#N/A</v>
      </c>
      <c r="W460" s="20" t="e">
        <f ca="1">ROUND(VLOOKUP($O460,age!$A$2:$M$479,8,FALSE),1)</f>
        <v>#N/A</v>
      </c>
      <c r="X460" s="20" t="e">
        <f ca="1">ROUND(VLOOKUP($O460,age!$A$2:$M$479,9,FALSE),1)</f>
        <v>#N/A</v>
      </c>
      <c r="Y460" s="20" t="e">
        <f ca="1">ROUND(VLOOKUP($O460,age!$A$2:$M$479,10,FALSE),1)</f>
        <v>#N/A</v>
      </c>
      <c r="Z460" s="20" t="e">
        <f ca="1">ROUND(VLOOKUP($O460,age!$A$2:$M$479,11,FALSE),1)</f>
        <v>#N/A</v>
      </c>
      <c r="AA460" s="20" t="e">
        <f ca="1">ROUND(VLOOKUP($O460,age!$A$2:$M$479,12,FALSE),1)</f>
        <v>#N/A</v>
      </c>
      <c r="AB460" s="20" t="e">
        <f ca="1">ROUND(VLOOKUP($O460,age!$A$2:$M$479,13,FALSE),1)</f>
        <v>#N/A</v>
      </c>
      <c r="AC460" s="20" t="e">
        <f>ROUND(VLOOKUP($P460,ht!$A$2:$H$423,2,FALSE),1)</f>
        <v>#N/A</v>
      </c>
      <c r="AD460" s="38" t="e">
        <f>ROUND(VLOOKUP($P460,ht!$A$2:$H$423,3,FALSE),1)</f>
        <v>#N/A</v>
      </c>
      <c r="AE460" s="20" t="e">
        <f>ROUND(VLOOKUP($P460,ht!$A$2:$H$423,4,FALSE),1)</f>
        <v>#N/A</v>
      </c>
      <c r="AF460" s="20" t="e">
        <f>ROUND(VLOOKUP($P460,ht!$A$2:$H$423,5,FALSE),1)</f>
        <v>#N/A</v>
      </c>
      <c r="AG460" s="20" t="e">
        <f>ROUND(VLOOKUP($P460,ht!$A$2:$H$423,6,FALSE),1)</f>
        <v>#N/A</v>
      </c>
      <c r="AH460" s="20" t="e">
        <f>ROUND(VLOOKUP($P460,ht!$A$2:$H$423,7,FALSE),1)</f>
        <v>#N/A</v>
      </c>
      <c r="AI460" s="20" t="e">
        <f>ROUND(VLOOKUP($P460,ht!$A$2:$H$423,8,FALSE),1)</f>
        <v>#N/A</v>
      </c>
    </row>
    <row r="461" spans="1:35" x14ac:dyDescent="0.75">
      <c r="A461" s="4"/>
      <c r="B461" s="5"/>
      <c r="C461" s="6"/>
      <c r="D461" s="16"/>
      <c r="E461" s="6">
        <f t="shared" ca="1" si="63"/>
        <v>123.52054794520548</v>
      </c>
      <c r="F461" s="6">
        <f t="shared" ca="1" si="65"/>
        <v>123</v>
      </c>
      <c r="G461" s="6">
        <f t="shared" ca="1" si="66"/>
        <v>6</v>
      </c>
      <c r="H461" s="6"/>
      <c r="I461" s="6"/>
      <c r="J461" s="35" t="str">
        <f t="shared" si="71"/>
        <v/>
      </c>
      <c r="K461" s="35" t="str">
        <f t="shared" si="67"/>
        <v/>
      </c>
      <c r="L461" s="35" t="str">
        <f t="shared" si="68"/>
        <v/>
      </c>
      <c r="M461" s="36" t="str">
        <f>Profile!$B$14</f>
        <v>700101-1</v>
      </c>
      <c r="N461" s="37">
        <f t="shared" ca="1" si="64"/>
        <v>45085</v>
      </c>
      <c r="O461" s="20" t="str">
        <f t="shared" ca="1" si="69"/>
        <v>1482</v>
      </c>
      <c r="P461" s="20" t="str">
        <f t="shared" si="70"/>
        <v>0</v>
      </c>
      <c r="Q461" s="20" t="e">
        <f ca="1">ROUND(VLOOKUP($O461,age!$A$2:$M$479,2,FALSE),1)</f>
        <v>#N/A</v>
      </c>
      <c r="R461" s="20" t="e">
        <f ca="1">ROUND(VLOOKUP($O461,age!$A$2:$M$479,3,FALSE),1)</f>
        <v>#N/A</v>
      </c>
      <c r="S461" s="20" t="e">
        <f ca="1">ROUND(VLOOKUP($O461,age!$A$2:$M$479,4,FALSE),1)</f>
        <v>#N/A</v>
      </c>
      <c r="T461" s="20" t="e">
        <f ca="1">ROUND(VLOOKUP($O461,age!$A$2:$M$479,5,FALSE),1)</f>
        <v>#N/A</v>
      </c>
      <c r="U461" s="20" t="e">
        <f ca="1">ROUND(VLOOKUP($O461,age!$A$2:$M$479,6,FALSE),1)</f>
        <v>#N/A</v>
      </c>
      <c r="V461" s="20" t="e">
        <f ca="1">ROUND(VLOOKUP($O461,age!$A$2:$M$479,7,FALSE),1)</f>
        <v>#N/A</v>
      </c>
      <c r="W461" s="20" t="e">
        <f ca="1">ROUND(VLOOKUP($O461,age!$A$2:$M$479,8,FALSE),1)</f>
        <v>#N/A</v>
      </c>
      <c r="X461" s="20" t="e">
        <f ca="1">ROUND(VLOOKUP($O461,age!$A$2:$M$479,9,FALSE),1)</f>
        <v>#N/A</v>
      </c>
      <c r="Y461" s="20" t="e">
        <f ca="1">ROUND(VLOOKUP($O461,age!$A$2:$M$479,10,FALSE),1)</f>
        <v>#N/A</v>
      </c>
      <c r="Z461" s="20" t="e">
        <f ca="1">ROUND(VLOOKUP($O461,age!$A$2:$M$479,11,FALSE),1)</f>
        <v>#N/A</v>
      </c>
      <c r="AA461" s="20" t="e">
        <f ca="1">ROUND(VLOOKUP($O461,age!$A$2:$M$479,12,FALSE),1)</f>
        <v>#N/A</v>
      </c>
      <c r="AB461" s="20" t="e">
        <f ca="1">ROUND(VLOOKUP($O461,age!$A$2:$M$479,13,FALSE),1)</f>
        <v>#N/A</v>
      </c>
      <c r="AC461" s="20" t="e">
        <f>ROUND(VLOOKUP($P461,ht!$A$2:$H$423,2,FALSE),1)</f>
        <v>#N/A</v>
      </c>
      <c r="AD461" s="38" t="e">
        <f>ROUND(VLOOKUP($P461,ht!$A$2:$H$423,3,FALSE),1)</f>
        <v>#N/A</v>
      </c>
      <c r="AE461" s="20" t="e">
        <f>ROUND(VLOOKUP($P461,ht!$A$2:$H$423,4,FALSE),1)</f>
        <v>#N/A</v>
      </c>
      <c r="AF461" s="20" t="e">
        <f>ROUND(VLOOKUP($P461,ht!$A$2:$H$423,5,FALSE),1)</f>
        <v>#N/A</v>
      </c>
      <c r="AG461" s="20" t="e">
        <f>ROUND(VLOOKUP($P461,ht!$A$2:$H$423,6,FALSE),1)</f>
        <v>#N/A</v>
      </c>
      <c r="AH461" s="20" t="e">
        <f>ROUND(VLOOKUP($P461,ht!$A$2:$H$423,7,FALSE),1)</f>
        <v>#N/A</v>
      </c>
      <c r="AI461" s="20" t="e">
        <f>ROUND(VLOOKUP($P461,ht!$A$2:$H$423,8,FALSE),1)</f>
        <v>#N/A</v>
      </c>
    </row>
    <row r="462" spans="1:35" x14ac:dyDescent="0.75">
      <c r="A462" s="4"/>
      <c r="B462" s="5"/>
      <c r="C462" s="6"/>
      <c r="D462" s="16"/>
      <c r="E462" s="6">
        <f t="shared" ca="1" si="63"/>
        <v>123.52054794520548</v>
      </c>
      <c r="F462" s="6">
        <f t="shared" ca="1" si="65"/>
        <v>123</v>
      </c>
      <c r="G462" s="6">
        <f t="shared" ca="1" si="66"/>
        <v>6</v>
      </c>
      <c r="H462" s="6"/>
      <c r="I462" s="6"/>
      <c r="J462" s="35" t="str">
        <f t="shared" si="71"/>
        <v/>
      </c>
      <c r="K462" s="35" t="str">
        <f t="shared" si="67"/>
        <v/>
      </c>
      <c r="L462" s="35" t="str">
        <f t="shared" si="68"/>
        <v/>
      </c>
      <c r="M462" s="36" t="str">
        <f>Profile!$B$14</f>
        <v>700101-1</v>
      </c>
      <c r="N462" s="37">
        <f t="shared" ca="1" si="64"/>
        <v>45085</v>
      </c>
      <c r="O462" s="20" t="str">
        <f t="shared" ca="1" si="69"/>
        <v>1482</v>
      </c>
      <c r="P462" s="20" t="str">
        <f t="shared" si="70"/>
        <v>0</v>
      </c>
      <c r="Q462" s="20" t="e">
        <f ca="1">ROUND(VLOOKUP($O462,age!$A$2:$M$479,2,FALSE),1)</f>
        <v>#N/A</v>
      </c>
      <c r="R462" s="20" t="e">
        <f ca="1">ROUND(VLOOKUP($O462,age!$A$2:$M$479,3,FALSE),1)</f>
        <v>#N/A</v>
      </c>
      <c r="S462" s="20" t="e">
        <f ca="1">ROUND(VLOOKUP($O462,age!$A$2:$M$479,4,FALSE),1)</f>
        <v>#N/A</v>
      </c>
      <c r="T462" s="20" t="e">
        <f ca="1">ROUND(VLOOKUP($O462,age!$A$2:$M$479,5,FALSE),1)</f>
        <v>#N/A</v>
      </c>
      <c r="U462" s="20" t="e">
        <f ca="1">ROUND(VLOOKUP($O462,age!$A$2:$M$479,6,FALSE),1)</f>
        <v>#N/A</v>
      </c>
      <c r="V462" s="20" t="e">
        <f ca="1">ROUND(VLOOKUP($O462,age!$A$2:$M$479,7,FALSE),1)</f>
        <v>#N/A</v>
      </c>
      <c r="W462" s="20" t="e">
        <f ca="1">ROUND(VLOOKUP($O462,age!$A$2:$M$479,8,FALSE),1)</f>
        <v>#N/A</v>
      </c>
      <c r="X462" s="20" t="e">
        <f ca="1">ROUND(VLOOKUP($O462,age!$A$2:$M$479,9,FALSE),1)</f>
        <v>#N/A</v>
      </c>
      <c r="Y462" s="20" t="e">
        <f ca="1">ROUND(VLOOKUP($O462,age!$A$2:$M$479,10,FALSE),1)</f>
        <v>#N/A</v>
      </c>
      <c r="Z462" s="20" t="e">
        <f ca="1">ROUND(VLOOKUP($O462,age!$A$2:$M$479,11,FALSE),1)</f>
        <v>#N/A</v>
      </c>
      <c r="AA462" s="20" t="e">
        <f ca="1">ROUND(VLOOKUP($O462,age!$A$2:$M$479,12,FALSE),1)</f>
        <v>#N/A</v>
      </c>
      <c r="AB462" s="20" t="e">
        <f ca="1">ROUND(VLOOKUP($O462,age!$A$2:$M$479,13,FALSE),1)</f>
        <v>#N/A</v>
      </c>
      <c r="AC462" s="20" t="e">
        <f>ROUND(VLOOKUP($P462,ht!$A$2:$H$423,2,FALSE),1)</f>
        <v>#N/A</v>
      </c>
      <c r="AD462" s="38" t="e">
        <f>ROUND(VLOOKUP($P462,ht!$A$2:$H$423,3,FALSE),1)</f>
        <v>#N/A</v>
      </c>
      <c r="AE462" s="20" t="e">
        <f>ROUND(VLOOKUP($P462,ht!$A$2:$H$423,4,FALSE),1)</f>
        <v>#N/A</v>
      </c>
      <c r="AF462" s="20" t="e">
        <f>ROUND(VLOOKUP($P462,ht!$A$2:$H$423,5,FALSE),1)</f>
        <v>#N/A</v>
      </c>
      <c r="AG462" s="20" t="e">
        <f>ROUND(VLOOKUP($P462,ht!$A$2:$H$423,6,FALSE),1)</f>
        <v>#N/A</v>
      </c>
      <c r="AH462" s="20" t="e">
        <f>ROUND(VLOOKUP($P462,ht!$A$2:$H$423,7,FALSE),1)</f>
        <v>#N/A</v>
      </c>
      <c r="AI462" s="20" t="e">
        <f>ROUND(VLOOKUP($P462,ht!$A$2:$H$423,8,FALSE),1)</f>
        <v>#N/A</v>
      </c>
    </row>
    <row r="463" spans="1:35" x14ac:dyDescent="0.75">
      <c r="A463" s="4"/>
      <c r="B463" s="5"/>
      <c r="C463" s="6"/>
      <c r="D463" s="16"/>
      <c r="E463" s="6">
        <f t="shared" ca="1" si="63"/>
        <v>123.52054794520548</v>
      </c>
      <c r="F463" s="6">
        <f t="shared" ca="1" si="65"/>
        <v>123</v>
      </c>
      <c r="G463" s="6">
        <f t="shared" ca="1" si="66"/>
        <v>6</v>
      </c>
      <c r="H463" s="6"/>
      <c r="I463" s="6"/>
      <c r="J463" s="35" t="str">
        <f t="shared" si="71"/>
        <v/>
      </c>
      <c r="K463" s="35" t="str">
        <f t="shared" si="67"/>
        <v/>
      </c>
      <c r="L463" s="35" t="str">
        <f t="shared" si="68"/>
        <v/>
      </c>
      <c r="M463" s="36" t="str">
        <f>Profile!$B$14</f>
        <v>700101-1</v>
      </c>
      <c r="N463" s="37">
        <f t="shared" ca="1" si="64"/>
        <v>45085</v>
      </c>
      <c r="O463" s="20" t="str">
        <f t="shared" ca="1" si="69"/>
        <v>1482</v>
      </c>
      <c r="P463" s="20" t="str">
        <f t="shared" si="70"/>
        <v>0</v>
      </c>
      <c r="Q463" s="20" t="e">
        <f ca="1">ROUND(VLOOKUP($O463,age!$A$2:$M$479,2,FALSE),1)</f>
        <v>#N/A</v>
      </c>
      <c r="R463" s="20" t="e">
        <f ca="1">ROUND(VLOOKUP($O463,age!$A$2:$M$479,3,FALSE),1)</f>
        <v>#N/A</v>
      </c>
      <c r="S463" s="20" t="e">
        <f ca="1">ROUND(VLOOKUP($O463,age!$A$2:$M$479,4,FALSE),1)</f>
        <v>#N/A</v>
      </c>
      <c r="T463" s="20" t="e">
        <f ca="1">ROUND(VLOOKUP($O463,age!$A$2:$M$479,5,FALSE),1)</f>
        <v>#N/A</v>
      </c>
      <c r="U463" s="20" t="e">
        <f ca="1">ROUND(VLOOKUP($O463,age!$A$2:$M$479,6,FALSE),1)</f>
        <v>#N/A</v>
      </c>
      <c r="V463" s="20" t="e">
        <f ca="1">ROUND(VLOOKUP($O463,age!$A$2:$M$479,7,FALSE),1)</f>
        <v>#N/A</v>
      </c>
      <c r="W463" s="20" t="e">
        <f ca="1">ROUND(VLOOKUP($O463,age!$A$2:$M$479,8,FALSE),1)</f>
        <v>#N/A</v>
      </c>
      <c r="X463" s="20" t="e">
        <f ca="1">ROUND(VLOOKUP($O463,age!$A$2:$M$479,9,FALSE),1)</f>
        <v>#N/A</v>
      </c>
      <c r="Y463" s="20" t="e">
        <f ca="1">ROUND(VLOOKUP($O463,age!$A$2:$M$479,10,FALSE),1)</f>
        <v>#N/A</v>
      </c>
      <c r="Z463" s="20" t="e">
        <f ca="1">ROUND(VLOOKUP($O463,age!$A$2:$M$479,11,FALSE),1)</f>
        <v>#N/A</v>
      </c>
      <c r="AA463" s="20" t="e">
        <f ca="1">ROUND(VLOOKUP($O463,age!$A$2:$M$479,12,FALSE),1)</f>
        <v>#N/A</v>
      </c>
      <c r="AB463" s="20" t="e">
        <f ca="1">ROUND(VLOOKUP($O463,age!$A$2:$M$479,13,FALSE),1)</f>
        <v>#N/A</v>
      </c>
      <c r="AC463" s="20" t="e">
        <f>ROUND(VLOOKUP($P463,ht!$A$2:$H$423,2,FALSE),1)</f>
        <v>#N/A</v>
      </c>
      <c r="AD463" s="38" t="e">
        <f>ROUND(VLOOKUP($P463,ht!$A$2:$H$423,3,FALSE),1)</f>
        <v>#N/A</v>
      </c>
      <c r="AE463" s="20" t="e">
        <f>ROUND(VLOOKUP($P463,ht!$A$2:$H$423,4,FALSE),1)</f>
        <v>#N/A</v>
      </c>
      <c r="AF463" s="20" t="e">
        <f>ROUND(VLOOKUP($P463,ht!$A$2:$H$423,5,FALSE),1)</f>
        <v>#N/A</v>
      </c>
      <c r="AG463" s="20" t="e">
        <f>ROUND(VLOOKUP($P463,ht!$A$2:$H$423,6,FALSE),1)</f>
        <v>#N/A</v>
      </c>
      <c r="AH463" s="20" t="e">
        <f>ROUND(VLOOKUP($P463,ht!$A$2:$H$423,7,FALSE),1)</f>
        <v>#N/A</v>
      </c>
      <c r="AI463" s="20" t="e">
        <f>ROUND(VLOOKUP($P463,ht!$A$2:$H$423,8,FALSE),1)</f>
        <v>#N/A</v>
      </c>
    </row>
    <row r="464" spans="1:35" x14ac:dyDescent="0.75">
      <c r="A464" s="4"/>
      <c r="B464" s="5"/>
      <c r="C464" s="6"/>
      <c r="D464" s="16"/>
      <c r="E464" s="6">
        <f t="shared" ca="1" si="63"/>
        <v>123.52054794520548</v>
      </c>
      <c r="F464" s="6">
        <f t="shared" ca="1" si="65"/>
        <v>123</v>
      </c>
      <c r="G464" s="6">
        <f t="shared" ca="1" si="66"/>
        <v>6</v>
      </c>
      <c r="H464" s="6"/>
      <c r="I464" s="6"/>
      <c r="J464" s="35" t="str">
        <f t="shared" si="71"/>
        <v/>
      </c>
      <c r="K464" s="35" t="str">
        <f t="shared" si="67"/>
        <v/>
      </c>
      <c r="L464" s="35" t="str">
        <f t="shared" si="68"/>
        <v/>
      </c>
      <c r="M464" s="36" t="str">
        <f>Profile!$B$14</f>
        <v>700101-1</v>
      </c>
      <c r="N464" s="37">
        <f t="shared" ca="1" si="64"/>
        <v>45085</v>
      </c>
      <c r="O464" s="20" t="str">
        <f t="shared" ca="1" si="69"/>
        <v>1482</v>
      </c>
      <c r="P464" s="20" t="str">
        <f t="shared" si="70"/>
        <v>0</v>
      </c>
      <c r="Q464" s="20" t="e">
        <f ca="1">ROUND(VLOOKUP($O464,age!$A$2:$M$479,2,FALSE),1)</f>
        <v>#N/A</v>
      </c>
      <c r="R464" s="20" t="e">
        <f ca="1">ROUND(VLOOKUP($O464,age!$A$2:$M$479,3,FALSE),1)</f>
        <v>#N/A</v>
      </c>
      <c r="S464" s="20" t="e">
        <f ca="1">ROUND(VLOOKUP($O464,age!$A$2:$M$479,4,FALSE),1)</f>
        <v>#N/A</v>
      </c>
      <c r="T464" s="20" t="e">
        <f ca="1">ROUND(VLOOKUP($O464,age!$A$2:$M$479,5,FALSE),1)</f>
        <v>#N/A</v>
      </c>
      <c r="U464" s="20" t="e">
        <f ca="1">ROUND(VLOOKUP($O464,age!$A$2:$M$479,6,FALSE),1)</f>
        <v>#N/A</v>
      </c>
      <c r="V464" s="20" t="e">
        <f ca="1">ROUND(VLOOKUP($O464,age!$A$2:$M$479,7,FALSE),1)</f>
        <v>#N/A</v>
      </c>
      <c r="W464" s="20" t="e">
        <f ca="1">ROUND(VLOOKUP($O464,age!$A$2:$M$479,8,FALSE),1)</f>
        <v>#N/A</v>
      </c>
      <c r="X464" s="20" t="e">
        <f ca="1">ROUND(VLOOKUP($O464,age!$A$2:$M$479,9,FALSE),1)</f>
        <v>#N/A</v>
      </c>
      <c r="Y464" s="20" t="e">
        <f ca="1">ROUND(VLOOKUP($O464,age!$A$2:$M$479,10,FALSE),1)</f>
        <v>#N/A</v>
      </c>
      <c r="Z464" s="20" t="e">
        <f ca="1">ROUND(VLOOKUP($O464,age!$A$2:$M$479,11,FALSE),1)</f>
        <v>#N/A</v>
      </c>
      <c r="AA464" s="20" t="e">
        <f ca="1">ROUND(VLOOKUP($O464,age!$A$2:$M$479,12,FALSE),1)</f>
        <v>#N/A</v>
      </c>
      <c r="AB464" s="20" t="e">
        <f ca="1">ROUND(VLOOKUP($O464,age!$A$2:$M$479,13,FALSE),1)</f>
        <v>#N/A</v>
      </c>
      <c r="AC464" s="20" t="e">
        <f>ROUND(VLOOKUP($P464,ht!$A$2:$H$423,2,FALSE),1)</f>
        <v>#N/A</v>
      </c>
      <c r="AD464" s="38" t="e">
        <f>ROUND(VLOOKUP($P464,ht!$A$2:$H$423,3,FALSE),1)</f>
        <v>#N/A</v>
      </c>
      <c r="AE464" s="20" t="e">
        <f>ROUND(VLOOKUP($P464,ht!$A$2:$H$423,4,FALSE),1)</f>
        <v>#N/A</v>
      </c>
      <c r="AF464" s="20" t="e">
        <f>ROUND(VLOOKUP($P464,ht!$A$2:$H$423,5,FALSE),1)</f>
        <v>#N/A</v>
      </c>
      <c r="AG464" s="20" t="e">
        <f>ROUND(VLOOKUP($P464,ht!$A$2:$H$423,6,FALSE),1)</f>
        <v>#N/A</v>
      </c>
      <c r="AH464" s="20" t="e">
        <f>ROUND(VLOOKUP($P464,ht!$A$2:$H$423,7,FALSE),1)</f>
        <v>#N/A</v>
      </c>
      <c r="AI464" s="20" t="e">
        <f>ROUND(VLOOKUP($P464,ht!$A$2:$H$423,8,FALSE),1)</f>
        <v>#N/A</v>
      </c>
    </row>
    <row r="465" spans="1:35" x14ac:dyDescent="0.75">
      <c r="A465" s="4"/>
      <c r="B465" s="5"/>
      <c r="C465" s="6"/>
      <c r="D465" s="16"/>
      <c r="E465" s="6">
        <f t="shared" ca="1" si="63"/>
        <v>123.52054794520548</v>
      </c>
      <c r="F465" s="6">
        <f t="shared" ca="1" si="65"/>
        <v>123</v>
      </c>
      <c r="G465" s="6">
        <f t="shared" ca="1" si="66"/>
        <v>6</v>
      </c>
      <c r="H465" s="6"/>
      <c r="I465" s="6"/>
      <c r="J465" s="35" t="str">
        <f t="shared" si="71"/>
        <v/>
      </c>
      <c r="K465" s="35" t="str">
        <f t="shared" si="67"/>
        <v/>
      </c>
      <c r="L465" s="35" t="str">
        <f t="shared" si="68"/>
        <v/>
      </c>
      <c r="M465" s="36" t="str">
        <f>Profile!$B$14</f>
        <v>700101-1</v>
      </c>
      <c r="N465" s="37">
        <f t="shared" ca="1" si="64"/>
        <v>45085</v>
      </c>
      <c r="O465" s="20" t="str">
        <f t="shared" ca="1" si="69"/>
        <v>1482</v>
      </c>
      <c r="P465" s="20" t="str">
        <f t="shared" si="70"/>
        <v>0</v>
      </c>
      <c r="Q465" s="20" t="e">
        <f ca="1">ROUND(VLOOKUP($O465,age!$A$2:$M$479,2,FALSE),1)</f>
        <v>#N/A</v>
      </c>
      <c r="R465" s="20" t="e">
        <f ca="1">ROUND(VLOOKUP($O465,age!$A$2:$M$479,3,FALSE),1)</f>
        <v>#N/A</v>
      </c>
      <c r="S465" s="20" t="e">
        <f ca="1">ROUND(VLOOKUP($O465,age!$A$2:$M$479,4,FALSE),1)</f>
        <v>#N/A</v>
      </c>
      <c r="T465" s="20" t="e">
        <f ca="1">ROUND(VLOOKUP($O465,age!$A$2:$M$479,5,FALSE),1)</f>
        <v>#N/A</v>
      </c>
      <c r="U465" s="20" t="e">
        <f ca="1">ROUND(VLOOKUP($O465,age!$A$2:$M$479,6,FALSE),1)</f>
        <v>#N/A</v>
      </c>
      <c r="V465" s="20" t="e">
        <f ca="1">ROUND(VLOOKUP($O465,age!$A$2:$M$479,7,FALSE),1)</f>
        <v>#N/A</v>
      </c>
      <c r="W465" s="20" t="e">
        <f ca="1">ROUND(VLOOKUP($O465,age!$A$2:$M$479,8,FALSE),1)</f>
        <v>#N/A</v>
      </c>
      <c r="X465" s="20" t="e">
        <f ca="1">ROUND(VLOOKUP($O465,age!$A$2:$M$479,9,FALSE),1)</f>
        <v>#N/A</v>
      </c>
      <c r="Y465" s="20" t="e">
        <f ca="1">ROUND(VLOOKUP($O465,age!$A$2:$M$479,10,FALSE),1)</f>
        <v>#N/A</v>
      </c>
      <c r="Z465" s="20" t="e">
        <f ca="1">ROUND(VLOOKUP($O465,age!$A$2:$M$479,11,FALSE),1)</f>
        <v>#N/A</v>
      </c>
      <c r="AA465" s="20" t="e">
        <f ca="1">ROUND(VLOOKUP($O465,age!$A$2:$M$479,12,FALSE),1)</f>
        <v>#N/A</v>
      </c>
      <c r="AB465" s="20" t="e">
        <f ca="1">ROUND(VLOOKUP($O465,age!$A$2:$M$479,13,FALSE),1)</f>
        <v>#N/A</v>
      </c>
      <c r="AC465" s="20" t="e">
        <f>ROUND(VLOOKUP($P465,ht!$A$2:$H$423,2,FALSE),1)</f>
        <v>#N/A</v>
      </c>
      <c r="AD465" s="38" t="e">
        <f>ROUND(VLOOKUP($P465,ht!$A$2:$H$423,3,FALSE),1)</f>
        <v>#N/A</v>
      </c>
      <c r="AE465" s="20" t="e">
        <f>ROUND(VLOOKUP($P465,ht!$A$2:$H$423,4,FALSE),1)</f>
        <v>#N/A</v>
      </c>
      <c r="AF465" s="20" t="e">
        <f>ROUND(VLOOKUP($P465,ht!$A$2:$H$423,5,FALSE),1)</f>
        <v>#N/A</v>
      </c>
      <c r="AG465" s="20" t="e">
        <f>ROUND(VLOOKUP($P465,ht!$A$2:$H$423,6,FALSE),1)</f>
        <v>#N/A</v>
      </c>
      <c r="AH465" s="20" t="e">
        <f>ROUND(VLOOKUP($P465,ht!$A$2:$H$423,7,FALSE),1)</f>
        <v>#N/A</v>
      </c>
      <c r="AI465" s="20" t="e">
        <f>ROUND(VLOOKUP($P465,ht!$A$2:$H$423,8,FALSE),1)</f>
        <v>#N/A</v>
      </c>
    </row>
    <row r="466" spans="1:35" x14ac:dyDescent="0.75">
      <c r="A466" s="4"/>
      <c r="B466" s="5"/>
      <c r="C466" s="6"/>
      <c r="D466" s="16"/>
      <c r="E466" s="6">
        <f t="shared" ca="1" si="63"/>
        <v>123.52054794520548</v>
      </c>
      <c r="F466" s="6">
        <f t="shared" ca="1" si="65"/>
        <v>123</v>
      </c>
      <c r="G466" s="6">
        <f t="shared" ca="1" si="66"/>
        <v>6</v>
      </c>
      <c r="H466" s="6"/>
      <c r="I466" s="6"/>
      <c r="J466" s="35" t="str">
        <f t="shared" si="71"/>
        <v/>
      </c>
      <c r="K466" s="35" t="str">
        <f t="shared" si="67"/>
        <v/>
      </c>
      <c r="L466" s="35" t="str">
        <f t="shared" si="68"/>
        <v/>
      </c>
      <c r="M466" s="36" t="str">
        <f>Profile!$B$14</f>
        <v>700101-1</v>
      </c>
      <c r="N466" s="37">
        <f t="shared" ca="1" si="64"/>
        <v>45085</v>
      </c>
      <c r="O466" s="20" t="str">
        <f t="shared" ca="1" si="69"/>
        <v>1482</v>
      </c>
      <c r="P466" s="20" t="str">
        <f t="shared" si="70"/>
        <v>0</v>
      </c>
      <c r="Q466" s="20" t="e">
        <f ca="1">ROUND(VLOOKUP($O466,age!$A$2:$M$479,2,FALSE),1)</f>
        <v>#N/A</v>
      </c>
      <c r="R466" s="20" t="e">
        <f ca="1">ROUND(VLOOKUP($O466,age!$A$2:$M$479,3,FALSE),1)</f>
        <v>#N/A</v>
      </c>
      <c r="S466" s="20" t="e">
        <f ca="1">ROUND(VLOOKUP($O466,age!$A$2:$M$479,4,FALSE),1)</f>
        <v>#N/A</v>
      </c>
      <c r="T466" s="20" t="e">
        <f ca="1">ROUND(VLOOKUP($O466,age!$A$2:$M$479,5,FALSE),1)</f>
        <v>#N/A</v>
      </c>
      <c r="U466" s="20" t="e">
        <f ca="1">ROUND(VLOOKUP($O466,age!$A$2:$M$479,6,FALSE),1)</f>
        <v>#N/A</v>
      </c>
      <c r="V466" s="20" t="e">
        <f ca="1">ROUND(VLOOKUP($O466,age!$A$2:$M$479,7,FALSE),1)</f>
        <v>#N/A</v>
      </c>
      <c r="W466" s="20" t="e">
        <f ca="1">ROUND(VLOOKUP($O466,age!$A$2:$M$479,8,FALSE),1)</f>
        <v>#N/A</v>
      </c>
      <c r="X466" s="20" t="e">
        <f ca="1">ROUND(VLOOKUP($O466,age!$A$2:$M$479,9,FALSE),1)</f>
        <v>#N/A</v>
      </c>
      <c r="Y466" s="20" t="e">
        <f ca="1">ROUND(VLOOKUP($O466,age!$A$2:$M$479,10,FALSE),1)</f>
        <v>#N/A</v>
      </c>
      <c r="Z466" s="20" t="e">
        <f ca="1">ROUND(VLOOKUP($O466,age!$A$2:$M$479,11,FALSE),1)</f>
        <v>#N/A</v>
      </c>
      <c r="AA466" s="20" t="e">
        <f ca="1">ROUND(VLOOKUP($O466,age!$A$2:$M$479,12,FALSE),1)</f>
        <v>#N/A</v>
      </c>
      <c r="AB466" s="20" t="e">
        <f ca="1">ROUND(VLOOKUP($O466,age!$A$2:$M$479,13,FALSE),1)</f>
        <v>#N/A</v>
      </c>
      <c r="AC466" s="20" t="e">
        <f>ROUND(VLOOKUP($P466,ht!$A$2:$H$423,2,FALSE),1)</f>
        <v>#N/A</v>
      </c>
      <c r="AD466" s="38" t="e">
        <f>ROUND(VLOOKUP($P466,ht!$A$2:$H$423,3,FALSE),1)</f>
        <v>#N/A</v>
      </c>
      <c r="AE466" s="20" t="e">
        <f>ROUND(VLOOKUP($P466,ht!$A$2:$H$423,4,FALSE),1)</f>
        <v>#N/A</v>
      </c>
      <c r="AF466" s="20" t="e">
        <f>ROUND(VLOOKUP($P466,ht!$A$2:$H$423,5,FALSE),1)</f>
        <v>#N/A</v>
      </c>
      <c r="AG466" s="20" t="e">
        <f>ROUND(VLOOKUP($P466,ht!$A$2:$H$423,6,FALSE),1)</f>
        <v>#N/A</v>
      </c>
      <c r="AH466" s="20" t="e">
        <f>ROUND(VLOOKUP($P466,ht!$A$2:$H$423,7,FALSE),1)</f>
        <v>#N/A</v>
      </c>
      <c r="AI466" s="20" t="e">
        <f>ROUND(VLOOKUP($P466,ht!$A$2:$H$423,8,FALSE),1)</f>
        <v>#N/A</v>
      </c>
    </row>
    <row r="467" spans="1:35" x14ac:dyDescent="0.75">
      <c r="A467" s="4"/>
      <c r="B467" s="5"/>
      <c r="C467" s="6"/>
      <c r="D467" s="16"/>
      <c r="E467" s="6">
        <f t="shared" ca="1" si="63"/>
        <v>123.52054794520548</v>
      </c>
      <c r="F467" s="6">
        <f t="shared" ca="1" si="65"/>
        <v>123</v>
      </c>
      <c r="G467" s="6">
        <f t="shared" ca="1" si="66"/>
        <v>6</v>
      </c>
      <c r="H467" s="6"/>
      <c r="I467" s="6"/>
      <c r="J467" s="35" t="str">
        <f t="shared" si="71"/>
        <v/>
      </c>
      <c r="K467" s="35" t="str">
        <f t="shared" si="67"/>
        <v/>
      </c>
      <c r="L467" s="35" t="str">
        <f t="shared" si="68"/>
        <v/>
      </c>
      <c r="M467" s="36" t="str">
        <f>Profile!$B$14</f>
        <v>700101-1</v>
      </c>
      <c r="N467" s="37">
        <f t="shared" ca="1" si="64"/>
        <v>45085</v>
      </c>
      <c r="O467" s="20" t="str">
        <f t="shared" ca="1" si="69"/>
        <v>1482</v>
      </c>
      <c r="P467" s="20" t="str">
        <f t="shared" si="70"/>
        <v>0</v>
      </c>
      <c r="Q467" s="20" t="e">
        <f ca="1">ROUND(VLOOKUP($O467,age!$A$2:$M$479,2,FALSE),1)</f>
        <v>#N/A</v>
      </c>
      <c r="R467" s="20" t="e">
        <f ca="1">ROUND(VLOOKUP($O467,age!$A$2:$M$479,3,FALSE),1)</f>
        <v>#N/A</v>
      </c>
      <c r="S467" s="20" t="e">
        <f ca="1">ROUND(VLOOKUP($O467,age!$A$2:$M$479,4,FALSE),1)</f>
        <v>#N/A</v>
      </c>
      <c r="T467" s="20" t="e">
        <f ca="1">ROUND(VLOOKUP($O467,age!$A$2:$M$479,5,FALSE),1)</f>
        <v>#N/A</v>
      </c>
      <c r="U467" s="20" t="e">
        <f ca="1">ROUND(VLOOKUP($O467,age!$A$2:$M$479,6,FALSE),1)</f>
        <v>#N/A</v>
      </c>
      <c r="V467" s="20" t="e">
        <f ca="1">ROUND(VLOOKUP($O467,age!$A$2:$M$479,7,FALSE),1)</f>
        <v>#N/A</v>
      </c>
      <c r="W467" s="20" t="e">
        <f ca="1">ROUND(VLOOKUP($O467,age!$A$2:$M$479,8,FALSE),1)</f>
        <v>#N/A</v>
      </c>
      <c r="X467" s="20" t="e">
        <f ca="1">ROUND(VLOOKUP($O467,age!$A$2:$M$479,9,FALSE),1)</f>
        <v>#N/A</v>
      </c>
      <c r="Y467" s="20" t="e">
        <f ca="1">ROUND(VLOOKUP($O467,age!$A$2:$M$479,10,FALSE),1)</f>
        <v>#N/A</v>
      </c>
      <c r="Z467" s="20" t="e">
        <f ca="1">ROUND(VLOOKUP($O467,age!$A$2:$M$479,11,FALSE),1)</f>
        <v>#N/A</v>
      </c>
      <c r="AA467" s="20" t="e">
        <f ca="1">ROUND(VLOOKUP($O467,age!$A$2:$M$479,12,FALSE),1)</f>
        <v>#N/A</v>
      </c>
      <c r="AB467" s="20" t="e">
        <f ca="1">ROUND(VLOOKUP($O467,age!$A$2:$M$479,13,FALSE),1)</f>
        <v>#N/A</v>
      </c>
      <c r="AC467" s="20" t="e">
        <f>ROUND(VLOOKUP($P467,ht!$A$2:$H$423,2,FALSE),1)</f>
        <v>#N/A</v>
      </c>
      <c r="AD467" s="38" t="e">
        <f>ROUND(VLOOKUP($P467,ht!$A$2:$H$423,3,FALSE),1)</f>
        <v>#N/A</v>
      </c>
      <c r="AE467" s="20" t="e">
        <f>ROUND(VLOOKUP($P467,ht!$A$2:$H$423,4,FALSE),1)</f>
        <v>#N/A</v>
      </c>
      <c r="AF467" s="20" t="e">
        <f>ROUND(VLOOKUP($P467,ht!$A$2:$H$423,5,FALSE),1)</f>
        <v>#N/A</v>
      </c>
      <c r="AG467" s="20" t="e">
        <f>ROUND(VLOOKUP($P467,ht!$A$2:$H$423,6,FALSE),1)</f>
        <v>#N/A</v>
      </c>
      <c r="AH467" s="20" t="e">
        <f>ROUND(VLOOKUP($P467,ht!$A$2:$H$423,7,FALSE),1)</f>
        <v>#N/A</v>
      </c>
      <c r="AI467" s="20" t="e">
        <f>ROUND(VLOOKUP($P467,ht!$A$2:$H$423,8,FALSE),1)</f>
        <v>#N/A</v>
      </c>
    </row>
    <row r="468" spans="1:35" x14ac:dyDescent="0.75">
      <c r="A468" s="4"/>
      <c r="B468" s="5"/>
      <c r="C468" s="6"/>
      <c r="D468" s="16"/>
      <c r="E468" s="6">
        <f t="shared" ca="1" si="63"/>
        <v>123.52054794520548</v>
      </c>
      <c r="F468" s="6">
        <f t="shared" ca="1" si="65"/>
        <v>123</v>
      </c>
      <c r="G468" s="6">
        <f t="shared" ca="1" si="66"/>
        <v>6</v>
      </c>
      <c r="H468" s="6"/>
      <c r="I468" s="6"/>
      <c r="J468" s="35" t="str">
        <f t="shared" si="71"/>
        <v/>
      </c>
      <c r="K468" s="35" t="str">
        <f t="shared" si="67"/>
        <v/>
      </c>
      <c r="L468" s="35" t="str">
        <f t="shared" si="68"/>
        <v/>
      </c>
      <c r="M468" s="36" t="str">
        <f>Profile!$B$14</f>
        <v>700101-1</v>
      </c>
      <c r="N468" s="37">
        <f t="shared" ca="1" si="64"/>
        <v>45085</v>
      </c>
      <c r="O468" s="20" t="str">
        <f t="shared" ca="1" si="69"/>
        <v>1482</v>
      </c>
      <c r="P468" s="20" t="str">
        <f t="shared" si="70"/>
        <v>0</v>
      </c>
      <c r="Q468" s="20" t="e">
        <f ca="1">ROUND(VLOOKUP($O468,age!$A$2:$M$479,2,FALSE),1)</f>
        <v>#N/A</v>
      </c>
      <c r="R468" s="20" t="e">
        <f ca="1">ROUND(VLOOKUP($O468,age!$A$2:$M$479,3,FALSE),1)</f>
        <v>#N/A</v>
      </c>
      <c r="S468" s="20" t="e">
        <f ca="1">ROUND(VLOOKUP($O468,age!$A$2:$M$479,4,FALSE),1)</f>
        <v>#N/A</v>
      </c>
      <c r="T468" s="20" t="e">
        <f ca="1">ROUND(VLOOKUP($O468,age!$A$2:$M$479,5,FALSE),1)</f>
        <v>#N/A</v>
      </c>
      <c r="U468" s="20" t="e">
        <f ca="1">ROUND(VLOOKUP($O468,age!$A$2:$M$479,6,FALSE),1)</f>
        <v>#N/A</v>
      </c>
      <c r="V468" s="20" t="e">
        <f ca="1">ROUND(VLOOKUP($O468,age!$A$2:$M$479,7,FALSE),1)</f>
        <v>#N/A</v>
      </c>
      <c r="W468" s="20" t="e">
        <f ca="1">ROUND(VLOOKUP($O468,age!$A$2:$M$479,8,FALSE),1)</f>
        <v>#N/A</v>
      </c>
      <c r="X468" s="20" t="e">
        <f ca="1">ROUND(VLOOKUP($O468,age!$A$2:$M$479,9,FALSE),1)</f>
        <v>#N/A</v>
      </c>
      <c r="Y468" s="20" t="e">
        <f ca="1">ROUND(VLOOKUP($O468,age!$A$2:$M$479,10,FALSE),1)</f>
        <v>#N/A</v>
      </c>
      <c r="Z468" s="20" t="e">
        <f ca="1">ROUND(VLOOKUP($O468,age!$A$2:$M$479,11,FALSE),1)</f>
        <v>#N/A</v>
      </c>
      <c r="AA468" s="20" t="e">
        <f ca="1">ROUND(VLOOKUP($O468,age!$A$2:$M$479,12,FALSE),1)</f>
        <v>#N/A</v>
      </c>
      <c r="AB468" s="20" t="e">
        <f ca="1">ROUND(VLOOKUP($O468,age!$A$2:$M$479,13,FALSE),1)</f>
        <v>#N/A</v>
      </c>
      <c r="AC468" s="20" t="e">
        <f>ROUND(VLOOKUP($P468,ht!$A$2:$H$423,2,FALSE),1)</f>
        <v>#N/A</v>
      </c>
      <c r="AD468" s="38" t="e">
        <f>ROUND(VLOOKUP($P468,ht!$A$2:$H$423,3,FALSE),1)</f>
        <v>#N/A</v>
      </c>
      <c r="AE468" s="20" t="e">
        <f>ROUND(VLOOKUP($P468,ht!$A$2:$H$423,4,FALSE),1)</f>
        <v>#N/A</v>
      </c>
      <c r="AF468" s="20" t="e">
        <f>ROUND(VLOOKUP($P468,ht!$A$2:$H$423,5,FALSE),1)</f>
        <v>#N/A</v>
      </c>
      <c r="AG468" s="20" t="e">
        <f>ROUND(VLOOKUP($P468,ht!$A$2:$H$423,6,FALSE),1)</f>
        <v>#N/A</v>
      </c>
      <c r="AH468" s="20" t="e">
        <f>ROUND(VLOOKUP($P468,ht!$A$2:$H$423,7,FALSE),1)</f>
        <v>#N/A</v>
      </c>
      <c r="AI468" s="20" t="e">
        <f>ROUND(VLOOKUP($P468,ht!$A$2:$H$423,8,FALSE),1)</f>
        <v>#N/A</v>
      </c>
    </row>
    <row r="469" spans="1:35" x14ac:dyDescent="0.75">
      <c r="A469" s="4"/>
      <c r="B469" s="5"/>
      <c r="C469" s="6"/>
      <c r="D469" s="16"/>
      <c r="E469" s="6">
        <f t="shared" ca="1" si="63"/>
        <v>123.52054794520548</v>
      </c>
      <c r="F469" s="6">
        <f t="shared" ca="1" si="65"/>
        <v>123</v>
      </c>
      <c r="G469" s="6">
        <f t="shared" ca="1" si="66"/>
        <v>6</v>
      </c>
      <c r="H469" s="6"/>
      <c r="I469" s="6"/>
      <c r="J469" s="35" t="str">
        <f t="shared" si="71"/>
        <v/>
      </c>
      <c r="K469" s="35" t="str">
        <f t="shared" si="67"/>
        <v/>
      </c>
      <c r="L469" s="35" t="str">
        <f t="shared" si="68"/>
        <v/>
      </c>
      <c r="M469" s="36" t="str">
        <f>Profile!$B$14</f>
        <v>700101-1</v>
      </c>
      <c r="N469" s="37">
        <f t="shared" ca="1" si="64"/>
        <v>45085</v>
      </c>
      <c r="O469" s="20" t="str">
        <f t="shared" ca="1" si="69"/>
        <v>1482</v>
      </c>
      <c r="P469" s="20" t="str">
        <f t="shared" si="70"/>
        <v>0</v>
      </c>
      <c r="Q469" s="20" t="e">
        <f ca="1">ROUND(VLOOKUP($O469,age!$A$2:$M$479,2,FALSE),1)</f>
        <v>#N/A</v>
      </c>
      <c r="R469" s="20" t="e">
        <f ca="1">ROUND(VLOOKUP($O469,age!$A$2:$M$479,3,FALSE),1)</f>
        <v>#N/A</v>
      </c>
      <c r="S469" s="20" t="e">
        <f ca="1">ROUND(VLOOKUP($O469,age!$A$2:$M$479,4,FALSE),1)</f>
        <v>#N/A</v>
      </c>
      <c r="T469" s="20" t="e">
        <f ca="1">ROUND(VLOOKUP($O469,age!$A$2:$M$479,5,FALSE),1)</f>
        <v>#N/A</v>
      </c>
      <c r="U469" s="20" t="e">
        <f ca="1">ROUND(VLOOKUP($O469,age!$A$2:$M$479,6,FALSE),1)</f>
        <v>#N/A</v>
      </c>
      <c r="V469" s="20" t="e">
        <f ca="1">ROUND(VLOOKUP($O469,age!$A$2:$M$479,7,FALSE),1)</f>
        <v>#N/A</v>
      </c>
      <c r="W469" s="20" t="e">
        <f ca="1">ROUND(VLOOKUP($O469,age!$A$2:$M$479,8,FALSE),1)</f>
        <v>#N/A</v>
      </c>
      <c r="X469" s="20" t="e">
        <f ca="1">ROUND(VLOOKUP($O469,age!$A$2:$M$479,9,FALSE),1)</f>
        <v>#N/A</v>
      </c>
      <c r="Y469" s="20" t="e">
        <f ca="1">ROUND(VLOOKUP($O469,age!$A$2:$M$479,10,FALSE),1)</f>
        <v>#N/A</v>
      </c>
      <c r="Z469" s="20" t="e">
        <f ca="1">ROUND(VLOOKUP($O469,age!$A$2:$M$479,11,FALSE),1)</f>
        <v>#N/A</v>
      </c>
      <c r="AA469" s="20" t="e">
        <f ca="1">ROUND(VLOOKUP($O469,age!$A$2:$M$479,12,FALSE),1)</f>
        <v>#N/A</v>
      </c>
      <c r="AB469" s="20" t="e">
        <f ca="1">ROUND(VLOOKUP($O469,age!$A$2:$M$479,13,FALSE),1)</f>
        <v>#N/A</v>
      </c>
      <c r="AC469" s="20" t="e">
        <f>ROUND(VLOOKUP($P469,ht!$A$2:$H$423,2,FALSE),1)</f>
        <v>#N/A</v>
      </c>
      <c r="AD469" s="38" t="e">
        <f>ROUND(VLOOKUP($P469,ht!$A$2:$H$423,3,FALSE),1)</f>
        <v>#N/A</v>
      </c>
      <c r="AE469" s="20" t="e">
        <f>ROUND(VLOOKUP($P469,ht!$A$2:$H$423,4,FALSE),1)</f>
        <v>#N/A</v>
      </c>
      <c r="AF469" s="20" t="e">
        <f>ROUND(VLOOKUP($P469,ht!$A$2:$H$423,5,FALSE),1)</f>
        <v>#N/A</v>
      </c>
      <c r="AG469" s="20" t="e">
        <f>ROUND(VLOOKUP($P469,ht!$A$2:$H$423,6,FALSE),1)</f>
        <v>#N/A</v>
      </c>
      <c r="AH469" s="20" t="e">
        <f>ROUND(VLOOKUP($P469,ht!$A$2:$H$423,7,FALSE),1)</f>
        <v>#N/A</v>
      </c>
      <c r="AI469" s="20" t="e">
        <f>ROUND(VLOOKUP($P469,ht!$A$2:$H$423,8,FALSE),1)</f>
        <v>#N/A</v>
      </c>
    </row>
    <row r="470" spans="1:35" x14ac:dyDescent="0.75">
      <c r="A470" s="4"/>
      <c r="B470" s="5"/>
      <c r="C470" s="6"/>
      <c r="D470" s="16"/>
      <c r="E470" s="6">
        <f t="shared" ca="1" si="63"/>
        <v>123.52054794520548</v>
      </c>
      <c r="F470" s="6">
        <f t="shared" ca="1" si="65"/>
        <v>123</v>
      </c>
      <c r="G470" s="6">
        <f t="shared" ca="1" si="66"/>
        <v>6</v>
      </c>
      <c r="H470" s="6"/>
      <c r="I470" s="6"/>
      <c r="J470" s="35" t="str">
        <f t="shared" si="71"/>
        <v/>
      </c>
      <c r="K470" s="35" t="str">
        <f t="shared" si="67"/>
        <v/>
      </c>
      <c r="L470" s="35" t="str">
        <f t="shared" si="68"/>
        <v/>
      </c>
      <c r="M470" s="36" t="str">
        <f>Profile!$B$14</f>
        <v>700101-1</v>
      </c>
      <c r="N470" s="37">
        <f t="shared" ca="1" si="64"/>
        <v>45085</v>
      </c>
      <c r="O470" s="20" t="str">
        <f t="shared" ca="1" si="69"/>
        <v>1482</v>
      </c>
      <c r="P470" s="20" t="str">
        <f t="shared" si="70"/>
        <v>0</v>
      </c>
      <c r="Q470" s="20" t="e">
        <f ca="1">ROUND(VLOOKUP($O470,age!$A$2:$M$479,2,FALSE),1)</f>
        <v>#N/A</v>
      </c>
      <c r="R470" s="20" t="e">
        <f ca="1">ROUND(VLOOKUP($O470,age!$A$2:$M$479,3,FALSE),1)</f>
        <v>#N/A</v>
      </c>
      <c r="S470" s="20" t="e">
        <f ca="1">ROUND(VLOOKUP($O470,age!$A$2:$M$479,4,FALSE),1)</f>
        <v>#N/A</v>
      </c>
      <c r="T470" s="20" t="e">
        <f ca="1">ROUND(VLOOKUP($O470,age!$A$2:$M$479,5,FALSE),1)</f>
        <v>#N/A</v>
      </c>
      <c r="U470" s="20" t="e">
        <f ca="1">ROUND(VLOOKUP($O470,age!$A$2:$M$479,6,FALSE),1)</f>
        <v>#N/A</v>
      </c>
      <c r="V470" s="20" t="e">
        <f ca="1">ROUND(VLOOKUP($O470,age!$A$2:$M$479,7,FALSE),1)</f>
        <v>#N/A</v>
      </c>
      <c r="W470" s="20" t="e">
        <f ca="1">ROUND(VLOOKUP($O470,age!$A$2:$M$479,8,FALSE),1)</f>
        <v>#N/A</v>
      </c>
      <c r="X470" s="20" t="e">
        <f ca="1">ROUND(VLOOKUP($O470,age!$A$2:$M$479,9,FALSE),1)</f>
        <v>#N/A</v>
      </c>
      <c r="Y470" s="20" t="e">
        <f ca="1">ROUND(VLOOKUP($O470,age!$A$2:$M$479,10,FALSE),1)</f>
        <v>#N/A</v>
      </c>
      <c r="Z470" s="20" t="e">
        <f ca="1">ROUND(VLOOKUP($O470,age!$A$2:$M$479,11,FALSE),1)</f>
        <v>#N/A</v>
      </c>
      <c r="AA470" s="20" t="e">
        <f ca="1">ROUND(VLOOKUP($O470,age!$A$2:$M$479,12,FALSE),1)</f>
        <v>#N/A</v>
      </c>
      <c r="AB470" s="20" t="e">
        <f ca="1">ROUND(VLOOKUP($O470,age!$A$2:$M$479,13,FALSE),1)</f>
        <v>#N/A</v>
      </c>
      <c r="AC470" s="20" t="e">
        <f>ROUND(VLOOKUP($P470,ht!$A$2:$H$423,2,FALSE),1)</f>
        <v>#N/A</v>
      </c>
      <c r="AD470" s="38" t="e">
        <f>ROUND(VLOOKUP($P470,ht!$A$2:$H$423,3,FALSE),1)</f>
        <v>#N/A</v>
      </c>
      <c r="AE470" s="20" t="e">
        <f>ROUND(VLOOKUP($P470,ht!$A$2:$H$423,4,FALSE),1)</f>
        <v>#N/A</v>
      </c>
      <c r="AF470" s="20" t="e">
        <f>ROUND(VLOOKUP($P470,ht!$A$2:$H$423,5,FALSE),1)</f>
        <v>#N/A</v>
      </c>
      <c r="AG470" s="20" t="e">
        <f>ROUND(VLOOKUP($P470,ht!$A$2:$H$423,6,FALSE),1)</f>
        <v>#N/A</v>
      </c>
      <c r="AH470" s="20" t="e">
        <f>ROUND(VLOOKUP($P470,ht!$A$2:$H$423,7,FALSE),1)</f>
        <v>#N/A</v>
      </c>
      <c r="AI470" s="20" t="e">
        <f>ROUND(VLOOKUP($P470,ht!$A$2:$H$423,8,FALSE),1)</f>
        <v>#N/A</v>
      </c>
    </row>
    <row r="471" spans="1:35" x14ac:dyDescent="0.75">
      <c r="A471" s="4"/>
      <c r="B471" s="5"/>
      <c r="C471" s="6"/>
      <c r="D471" s="16"/>
      <c r="E471" s="6">
        <f t="shared" ca="1" si="63"/>
        <v>123.52054794520548</v>
      </c>
      <c r="F471" s="6">
        <f t="shared" ca="1" si="65"/>
        <v>123</v>
      </c>
      <c r="G471" s="6">
        <f t="shared" ca="1" si="66"/>
        <v>6</v>
      </c>
      <c r="H471" s="6"/>
      <c r="I471" s="6"/>
      <c r="J471" s="35" t="str">
        <f t="shared" si="71"/>
        <v/>
      </c>
      <c r="K471" s="35" t="str">
        <f t="shared" si="67"/>
        <v/>
      </c>
      <c r="L471" s="35" t="str">
        <f t="shared" si="68"/>
        <v/>
      </c>
      <c r="M471" s="36" t="str">
        <f>Profile!$B$14</f>
        <v>700101-1</v>
      </c>
      <c r="N471" s="37">
        <f t="shared" ca="1" si="64"/>
        <v>45085</v>
      </c>
      <c r="O471" s="20" t="str">
        <f t="shared" ca="1" si="69"/>
        <v>1482</v>
      </c>
      <c r="P471" s="20" t="str">
        <f t="shared" si="70"/>
        <v>0</v>
      </c>
      <c r="Q471" s="20" t="e">
        <f ca="1">ROUND(VLOOKUP($O471,age!$A$2:$M$479,2,FALSE),1)</f>
        <v>#N/A</v>
      </c>
      <c r="R471" s="20" t="e">
        <f ca="1">ROUND(VLOOKUP($O471,age!$A$2:$M$479,3,FALSE),1)</f>
        <v>#N/A</v>
      </c>
      <c r="S471" s="20" t="e">
        <f ca="1">ROUND(VLOOKUP($O471,age!$A$2:$M$479,4,FALSE),1)</f>
        <v>#N/A</v>
      </c>
      <c r="T471" s="20" t="e">
        <f ca="1">ROUND(VLOOKUP($O471,age!$A$2:$M$479,5,FALSE),1)</f>
        <v>#N/A</v>
      </c>
      <c r="U471" s="20" t="e">
        <f ca="1">ROUND(VLOOKUP($O471,age!$A$2:$M$479,6,FALSE),1)</f>
        <v>#N/A</v>
      </c>
      <c r="V471" s="20" t="e">
        <f ca="1">ROUND(VLOOKUP($O471,age!$A$2:$M$479,7,FALSE),1)</f>
        <v>#N/A</v>
      </c>
      <c r="W471" s="20" t="e">
        <f ca="1">ROUND(VLOOKUP($O471,age!$A$2:$M$479,8,FALSE),1)</f>
        <v>#N/A</v>
      </c>
      <c r="X471" s="20" t="e">
        <f ca="1">ROUND(VLOOKUP($O471,age!$A$2:$M$479,9,FALSE),1)</f>
        <v>#N/A</v>
      </c>
      <c r="Y471" s="20" t="e">
        <f ca="1">ROUND(VLOOKUP($O471,age!$A$2:$M$479,10,FALSE),1)</f>
        <v>#N/A</v>
      </c>
      <c r="Z471" s="20" t="e">
        <f ca="1">ROUND(VLOOKUP($O471,age!$A$2:$M$479,11,FALSE),1)</f>
        <v>#N/A</v>
      </c>
      <c r="AA471" s="20" t="e">
        <f ca="1">ROUND(VLOOKUP($O471,age!$A$2:$M$479,12,FALSE),1)</f>
        <v>#N/A</v>
      </c>
      <c r="AB471" s="20" t="e">
        <f ca="1">ROUND(VLOOKUP($O471,age!$A$2:$M$479,13,FALSE),1)</f>
        <v>#N/A</v>
      </c>
      <c r="AC471" s="20" t="e">
        <f>ROUND(VLOOKUP($P471,ht!$A$2:$H$423,2,FALSE),1)</f>
        <v>#N/A</v>
      </c>
      <c r="AD471" s="38" t="e">
        <f>ROUND(VLOOKUP($P471,ht!$A$2:$H$423,3,FALSE),1)</f>
        <v>#N/A</v>
      </c>
      <c r="AE471" s="20" t="e">
        <f>ROUND(VLOOKUP($P471,ht!$A$2:$H$423,4,FALSE),1)</f>
        <v>#N/A</v>
      </c>
      <c r="AF471" s="20" t="e">
        <f>ROUND(VLOOKUP($P471,ht!$A$2:$H$423,5,FALSE),1)</f>
        <v>#N/A</v>
      </c>
      <c r="AG471" s="20" t="e">
        <f>ROUND(VLOOKUP($P471,ht!$A$2:$H$423,6,FALSE),1)</f>
        <v>#N/A</v>
      </c>
      <c r="AH471" s="20" t="e">
        <f>ROUND(VLOOKUP($P471,ht!$A$2:$H$423,7,FALSE),1)</f>
        <v>#N/A</v>
      </c>
      <c r="AI471" s="20" t="e">
        <f>ROUND(VLOOKUP($P471,ht!$A$2:$H$423,8,FALSE),1)</f>
        <v>#N/A</v>
      </c>
    </row>
    <row r="472" spans="1:35" x14ac:dyDescent="0.75">
      <c r="A472" s="4"/>
      <c r="B472" s="5"/>
      <c r="C472" s="6"/>
      <c r="D472" s="16"/>
      <c r="E472" s="6">
        <f t="shared" ca="1" si="63"/>
        <v>123.52054794520548</v>
      </c>
      <c r="F472" s="6">
        <f t="shared" ca="1" si="65"/>
        <v>123</v>
      </c>
      <c r="G472" s="6">
        <f t="shared" ca="1" si="66"/>
        <v>6</v>
      </c>
      <c r="H472" s="6"/>
      <c r="I472" s="6"/>
      <c r="J472" s="35" t="str">
        <f t="shared" si="71"/>
        <v/>
      </c>
      <c r="K472" s="35" t="str">
        <f t="shared" si="67"/>
        <v/>
      </c>
      <c r="L472" s="35" t="str">
        <f t="shared" si="68"/>
        <v/>
      </c>
      <c r="M472" s="36" t="str">
        <f>Profile!$B$14</f>
        <v>700101-1</v>
      </c>
      <c r="N472" s="37">
        <f t="shared" ca="1" si="64"/>
        <v>45085</v>
      </c>
      <c r="O472" s="20" t="str">
        <f t="shared" ca="1" si="69"/>
        <v>1482</v>
      </c>
      <c r="P472" s="20" t="str">
        <f t="shared" si="70"/>
        <v>0</v>
      </c>
      <c r="Q472" s="20" t="e">
        <f ca="1">ROUND(VLOOKUP($O472,age!$A$2:$M$479,2,FALSE),1)</f>
        <v>#N/A</v>
      </c>
      <c r="R472" s="20" t="e">
        <f ca="1">ROUND(VLOOKUP($O472,age!$A$2:$M$479,3,FALSE),1)</f>
        <v>#N/A</v>
      </c>
      <c r="S472" s="20" t="e">
        <f ca="1">ROUND(VLOOKUP($O472,age!$A$2:$M$479,4,FALSE),1)</f>
        <v>#N/A</v>
      </c>
      <c r="T472" s="20" t="e">
        <f ca="1">ROUND(VLOOKUP($O472,age!$A$2:$M$479,5,FALSE),1)</f>
        <v>#N/A</v>
      </c>
      <c r="U472" s="20" t="e">
        <f ca="1">ROUND(VLOOKUP($O472,age!$A$2:$M$479,6,FALSE),1)</f>
        <v>#N/A</v>
      </c>
      <c r="V472" s="20" t="e">
        <f ca="1">ROUND(VLOOKUP($O472,age!$A$2:$M$479,7,FALSE),1)</f>
        <v>#N/A</v>
      </c>
      <c r="W472" s="20" t="e">
        <f ca="1">ROUND(VLOOKUP($O472,age!$A$2:$M$479,8,FALSE),1)</f>
        <v>#N/A</v>
      </c>
      <c r="X472" s="20" t="e">
        <f ca="1">ROUND(VLOOKUP($O472,age!$A$2:$M$479,9,FALSE),1)</f>
        <v>#N/A</v>
      </c>
      <c r="Y472" s="20" t="e">
        <f ca="1">ROUND(VLOOKUP($O472,age!$A$2:$M$479,10,FALSE),1)</f>
        <v>#N/A</v>
      </c>
      <c r="Z472" s="20" t="e">
        <f ca="1">ROUND(VLOOKUP($O472,age!$A$2:$M$479,11,FALSE),1)</f>
        <v>#N/A</v>
      </c>
      <c r="AA472" s="20" t="e">
        <f ca="1">ROUND(VLOOKUP($O472,age!$A$2:$M$479,12,FALSE),1)</f>
        <v>#N/A</v>
      </c>
      <c r="AB472" s="20" t="e">
        <f ca="1">ROUND(VLOOKUP($O472,age!$A$2:$M$479,13,FALSE),1)</f>
        <v>#N/A</v>
      </c>
      <c r="AC472" s="20" t="e">
        <f>ROUND(VLOOKUP($P472,ht!$A$2:$H$423,2,FALSE),1)</f>
        <v>#N/A</v>
      </c>
      <c r="AD472" s="38" t="e">
        <f>ROUND(VLOOKUP($P472,ht!$A$2:$H$423,3,FALSE),1)</f>
        <v>#N/A</v>
      </c>
      <c r="AE472" s="20" t="e">
        <f>ROUND(VLOOKUP($P472,ht!$A$2:$H$423,4,FALSE),1)</f>
        <v>#N/A</v>
      </c>
      <c r="AF472" s="20" t="e">
        <f>ROUND(VLOOKUP($P472,ht!$A$2:$H$423,5,FALSE),1)</f>
        <v>#N/A</v>
      </c>
      <c r="AG472" s="20" t="e">
        <f>ROUND(VLOOKUP($P472,ht!$A$2:$H$423,6,FALSE),1)</f>
        <v>#N/A</v>
      </c>
      <c r="AH472" s="20" t="e">
        <f>ROUND(VLOOKUP($P472,ht!$A$2:$H$423,7,FALSE),1)</f>
        <v>#N/A</v>
      </c>
      <c r="AI472" s="20" t="e">
        <f>ROUND(VLOOKUP($P472,ht!$A$2:$H$423,8,FALSE),1)</f>
        <v>#N/A</v>
      </c>
    </row>
    <row r="473" spans="1:35" x14ac:dyDescent="0.75">
      <c r="A473" s="4"/>
      <c r="B473" s="5"/>
      <c r="C473" s="6"/>
      <c r="D473" s="16"/>
      <c r="E473" s="6">
        <f t="shared" ca="1" si="63"/>
        <v>123.52054794520548</v>
      </c>
      <c r="F473" s="6">
        <f t="shared" ca="1" si="65"/>
        <v>123</v>
      </c>
      <c r="G473" s="6">
        <f t="shared" ca="1" si="66"/>
        <v>6</v>
      </c>
      <c r="H473" s="6"/>
      <c r="I473" s="6"/>
      <c r="J473" s="35" t="str">
        <f t="shared" si="71"/>
        <v/>
      </c>
      <c r="K473" s="35" t="str">
        <f t="shared" si="67"/>
        <v/>
      </c>
      <c r="L473" s="35" t="str">
        <f t="shared" si="68"/>
        <v/>
      </c>
      <c r="M473" s="36" t="str">
        <f>Profile!$B$14</f>
        <v>700101-1</v>
      </c>
      <c r="N473" s="37">
        <f t="shared" ca="1" si="64"/>
        <v>45085</v>
      </c>
      <c r="O473" s="20" t="str">
        <f t="shared" ca="1" si="69"/>
        <v>1482</v>
      </c>
      <c r="P473" s="20" t="str">
        <f t="shared" si="70"/>
        <v>0</v>
      </c>
      <c r="Q473" s="20" t="e">
        <f ca="1">ROUND(VLOOKUP($O473,age!$A$2:$M$479,2,FALSE),1)</f>
        <v>#N/A</v>
      </c>
      <c r="R473" s="20" t="e">
        <f ca="1">ROUND(VLOOKUP($O473,age!$A$2:$M$479,3,FALSE),1)</f>
        <v>#N/A</v>
      </c>
      <c r="S473" s="20" t="e">
        <f ca="1">ROUND(VLOOKUP($O473,age!$A$2:$M$479,4,FALSE),1)</f>
        <v>#N/A</v>
      </c>
      <c r="T473" s="20" t="e">
        <f ca="1">ROUND(VLOOKUP($O473,age!$A$2:$M$479,5,FALSE),1)</f>
        <v>#N/A</v>
      </c>
      <c r="U473" s="20" t="e">
        <f ca="1">ROUND(VLOOKUP($O473,age!$A$2:$M$479,6,FALSE),1)</f>
        <v>#N/A</v>
      </c>
      <c r="V473" s="20" t="e">
        <f ca="1">ROUND(VLOOKUP($O473,age!$A$2:$M$479,7,FALSE),1)</f>
        <v>#N/A</v>
      </c>
      <c r="W473" s="20" t="e">
        <f ca="1">ROUND(VLOOKUP($O473,age!$A$2:$M$479,8,FALSE),1)</f>
        <v>#N/A</v>
      </c>
      <c r="X473" s="20" t="e">
        <f ca="1">ROUND(VLOOKUP($O473,age!$A$2:$M$479,9,FALSE),1)</f>
        <v>#N/A</v>
      </c>
      <c r="Y473" s="20" t="e">
        <f ca="1">ROUND(VLOOKUP($O473,age!$A$2:$M$479,10,FALSE),1)</f>
        <v>#N/A</v>
      </c>
      <c r="Z473" s="20" t="e">
        <f ca="1">ROUND(VLOOKUP($O473,age!$A$2:$M$479,11,FALSE),1)</f>
        <v>#N/A</v>
      </c>
      <c r="AA473" s="20" t="e">
        <f ca="1">ROUND(VLOOKUP($O473,age!$A$2:$M$479,12,FALSE),1)</f>
        <v>#N/A</v>
      </c>
      <c r="AB473" s="20" t="e">
        <f ca="1">ROUND(VLOOKUP($O473,age!$A$2:$M$479,13,FALSE),1)</f>
        <v>#N/A</v>
      </c>
      <c r="AC473" s="20" t="e">
        <f>ROUND(VLOOKUP($P473,ht!$A$2:$H$423,2,FALSE),1)</f>
        <v>#N/A</v>
      </c>
      <c r="AD473" s="38" t="e">
        <f>ROUND(VLOOKUP($P473,ht!$A$2:$H$423,3,FALSE),1)</f>
        <v>#N/A</v>
      </c>
      <c r="AE473" s="20" t="e">
        <f>ROUND(VLOOKUP($P473,ht!$A$2:$H$423,4,FALSE),1)</f>
        <v>#N/A</v>
      </c>
      <c r="AF473" s="20" t="e">
        <f>ROUND(VLOOKUP($P473,ht!$A$2:$H$423,5,FALSE),1)</f>
        <v>#N/A</v>
      </c>
      <c r="AG473" s="20" t="e">
        <f>ROUND(VLOOKUP($P473,ht!$A$2:$H$423,6,FALSE),1)</f>
        <v>#N/A</v>
      </c>
      <c r="AH473" s="20" t="e">
        <f>ROUND(VLOOKUP($P473,ht!$A$2:$H$423,7,FALSE),1)</f>
        <v>#N/A</v>
      </c>
      <c r="AI473" s="20" t="e">
        <f>ROUND(VLOOKUP($P473,ht!$A$2:$H$423,8,FALSE),1)</f>
        <v>#N/A</v>
      </c>
    </row>
    <row r="474" spans="1:35" x14ac:dyDescent="0.75">
      <c r="A474" s="4"/>
      <c r="B474" s="5"/>
      <c r="C474" s="6"/>
      <c r="D474" s="16"/>
      <c r="E474" s="6">
        <f t="shared" ca="1" si="63"/>
        <v>123.52054794520548</v>
      </c>
      <c r="F474" s="6">
        <f t="shared" ca="1" si="65"/>
        <v>123</v>
      </c>
      <c r="G474" s="6">
        <f t="shared" ca="1" si="66"/>
        <v>6</v>
      </c>
      <c r="H474" s="6"/>
      <c r="I474" s="6"/>
      <c r="J474" s="35" t="str">
        <f t="shared" si="71"/>
        <v/>
      </c>
      <c r="K474" s="35" t="str">
        <f t="shared" si="67"/>
        <v/>
      </c>
      <c r="L474" s="35" t="str">
        <f t="shared" si="68"/>
        <v/>
      </c>
      <c r="M474" s="36" t="str">
        <f>Profile!$B$14</f>
        <v>700101-1</v>
      </c>
      <c r="N474" s="37">
        <f t="shared" ca="1" si="64"/>
        <v>45085</v>
      </c>
      <c r="O474" s="20" t="str">
        <f t="shared" ca="1" si="69"/>
        <v>1482</v>
      </c>
      <c r="P474" s="20" t="str">
        <f t="shared" si="70"/>
        <v>0</v>
      </c>
      <c r="Q474" s="20" t="e">
        <f ca="1">ROUND(VLOOKUP($O474,age!$A$2:$M$479,2,FALSE),1)</f>
        <v>#N/A</v>
      </c>
      <c r="R474" s="20" t="e">
        <f ca="1">ROUND(VLOOKUP($O474,age!$A$2:$M$479,3,FALSE),1)</f>
        <v>#N/A</v>
      </c>
      <c r="S474" s="20" t="e">
        <f ca="1">ROUND(VLOOKUP($O474,age!$A$2:$M$479,4,FALSE),1)</f>
        <v>#N/A</v>
      </c>
      <c r="T474" s="20" t="e">
        <f ca="1">ROUND(VLOOKUP($O474,age!$A$2:$M$479,5,FALSE),1)</f>
        <v>#N/A</v>
      </c>
      <c r="U474" s="20" t="e">
        <f ca="1">ROUND(VLOOKUP($O474,age!$A$2:$M$479,6,FALSE),1)</f>
        <v>#N/A</v>
      </c>
      <c r="V474" s="20" t="e">
        <f ca="1">ROUND(VLOOKUP($O474,age!$A$2:$M$479,7,FALSE),1)</f>
        <v>#N/A</v>
      </c>
      <c r="W474" s="20" t="e">
        <f ca="1">ROUND(VLOOKUP($O474,age!$A$2:$M$479,8,FALSE),1)</f>
        <v>#N/A</v>
      </c>
      <c r="X474" s="20" t="e">
        <f ca="1">ROUND(VLOOKUP($O474,age!$A$2:$M$479,9,FALSE),1)</f>
        <v>#N/A</v>
      </c>
      <c r="Y474" s="20" t="e">
        <f ca="1">ROUND(VLOOKUP($O474,age!$A$2:$M$479,10,FALSE),1)</f>
        <v>#N/A</v>
      </c>
      <c r="Z474" s="20" t="e">
        <f ca="1">ROUND(VLOOKUP($O474,age!$A$2:$M$479,11,FALSE),1)</f>
        <v>#N/A</v>
      </c>
      <c r="AA474" s="20" t="e">
        <f ca="1">ROUND(VLOOKUP($O474,age!$A$2:$M$479,12,FALSE),1)</f>
        <v>#N/A</v>
      </c>
      <c r="AB474" s="20" t="e">
        <f ca="1">ROUND(VLOOKUP($O474,age!$A$2:$M$479,13,FALSE),1)</f>
        <v>#N/A</v>
      </c>
      <c r="AC474" s="20" t="e">
        <f>ROUND(VLOOKUP($P474,ht!$A$2:$H$423,2,FALSE),1)</f>
        <v>#N/A</v>
      </c>
      <c r="AD474" s="38" t="e">
        <f>ROUND(VLOOKUP($P474,ht!$A$2:$H$423,3,FALSE),1)</f>
        <v>#N/A</v>
      </c>
      <c r="AE474" s="20" t="e">
        <f>ROUND(VLOOKUP($P474,ht!$A$2:$H$423,4,FALSE),1)</f>
        <v>#N/A</v>
      </c>
      <c r="AF474" s="20" t="e">
        <f>ROUND(VLOOKUP($P474,ht!$A$2:$H$423,5,FALSE),1)</f>
        <v>#N/A</v>
      </c>
      <c r="AG474" s="20" t="e">
        <f>ROUND(VLOOKUP($P474,ht!$A$2:$H$423,6,FALSE),1)</f>
        <v>#N/A</v>
      </c>
      <c r="AH474" s="20" t="e">
        <f>ROUND(VLOOKUP($P474,ht!$A$2:$H$423,7,FALSE),1)</f>
        <v>#N/A</v>
      </c>
      <c r="AI474" s="20" t="e">
        <f>ROUND(VLOOKUP($P474,ht!$A$2:$H$423,8,FALSE),1)</f>
        <v>#N/A</v>
      </c>
    </row>
    <row r="475" spans="1:35" x14ac:dyDescent="0.75">
      <c r="A475" s="4"/>
      <c r="B475" s="5"/>
      <c r="C475" s="6"/>
      <c r="D475" s="16"/>
      <c r="E475" s="6">
        <f t="shared" ca="1" si="63"/>
        <v>123.52054794520548</v>
      </c>
      <c r="F475" s="6">
        <f t="shared" ca="1" si="65"/>
        <v>123</v>
      </c>
      <c r="G475" s="6">
        <f t="shared" ca="1" si="66"/>
        <v>6</v>
      </c>
      <c r="H475" s="6"/>
      <c r="I475" s="6"/>
      <c r="J475" s="35" t="str">
        <f t="shared" si="71"/>
        <v/>
      </c>
      <c r="K475" s="35" t="str">
        <f t="shared" si="67"/>
        <v/>
      </c>
      <c r="L475" s="35" t="str">
        <f t="shared" si="68"/>
        <v/>
      </c>
      <c r="M475" s="36" t="str">
        <f>Profile!$B$14</f>
        <v>700101-1</v>
      </c>
      <c r="N475" s="37">
        <f t="shared" ca="1" si="64"/>
        <v>45085</v>
      </c>
      <c r="O475" s="20" t="str">
        <f t="shared" ca="1" si="69"/>
        <v>1482</v>
      </c>
      <c r="P475" s="20" t="str">
        <f t="shared" si="70"/>
        <v>0</v>
      </c>
      <c r="Q475" s="20" t="e">
        <f ca="1">ROUND(VLOOKUP($O475,age!$A$2:$M$479,2,FALSE),1)</f>
        <v>#N/A</v>
      </c>
      <c r="R475" s="20" t="e">
        <f ca="1">ROUND(VLOOKUP($O475,age!$A$2:$M$479,3,FALSE),1)</f>
        <v>#N/A</v>
      </c>
      <c r="S475" s="20" t="e">
        <f ca="1">ROUND(VLOOKUP($O475,age!$A$2:$M$479,4,FALSE),1)</f>
        <v>#N/A</v>
      </c>
      <c r="T475" s="20" t="e">
        <f ca="1">ROUND(VLOOKUP($O475,age!$A$2:$M$479,5,FALSE),1)</f>
        <v>#N/A</v>
      </c>
      <c r="U475" s="20" t="e">
        <f ca="1">ROUND(VLOOKUP($O475,age!$A$2:$M$479,6,FALSE),1)</f>
        <v>#N/A</v>
      </c>
      <c r="V475" s="20" t="e">
        <f ca="1">ROUND(VLOOKUP($O475,age!$A$2:$M$479,7,FALSE),1)</f>
        <v>#N/A</v>
      </c>
      <c r="W475" s="20" t="e">
        <f ca="1">ROUND(VLOOKUP($O475,age!$A$2:$M$479,8,FALSE),1)</f>
        <v>#N/A</v>
      </c>
      <c r="X475" s="20" t="e">
        <f ca="1">ROUND(VLOOKUP($O475,age!$A$2:$M$479,9,FALSE),1)</f>
        <v>#N/A</v>
      </c>
      <c r="Y475" s="20" t="e">
        <f ca="1">ROUND(VLOOKUP($O475,age!$A$2:$M$479,10,FALSE),1)</f>
        <v>#N/A</v>
      </c>
      <c r="Z475" s="20" t="e">
        <f ca="1">ROUND(VLOOKUP($O475,age!$A$2:$M$479,11,FALSE),1)</f>
        <v>#N/A</v>
      </c>
      <c r="AA475" s="20" t="e">
        <f ca="1">ROUND(VLOOKUP($O475,age!$A$2:$M$479,12,FALSE),1)</f>
        <v>#N/A</v>
      </c>
      <c r="AB475" s="20" t="e">
        <f ca="1">ROUND(VLOOKUP($O475,age!$A$2:$M$479,13,FALSE),1)</f>
        <v>#N/A</v>
      </c>
      <c r="AC475" s="20" t="e">
        <f>ROUND(VLOOKUP($P475,ht!$A$2:$H$423,2,FALSE),1)</f>
        <v>#N/A</v>
      </c>
      <c r="AD475" s="38" t="e">
        <f>ROUND(VLOOKUP($P475,ht!$A$2:$H$423,3,FALSE),1)</f>
        <v>#N/A</v>
      </c>
      <c r="AE475" s="20" t="e">
        <f>ROUND(VLOOKUP($P475,ht!$A$2:$H$423,4,FALSE),1)</f>
        <v>#N/A</v>
      </c>
      <c r="AF475" s="20" t="e">
        <f>ROUND(VLOOKUP($P475,ht!$A$2:$H$423,5,FALSE),1)</f>
        <v>#N/A</v>
      </c>
      <c r="AG475" s="20" t="e">
        <f>ROUND(VLOOKUP($P475,ht!$A$2:$H$423,6,FALSE),1)</f>
        <v>#N/A</v>
      </c>
      <c r="AH475" s="20" t="e">
        <f>ROUND(VLOOKUP($P475,ht!$A$2:$H$423,7,FALSE),1)</f>
        <v>#N/A</v>
      </c>
      <c r="AI475" s="20" t="e">
        <f>ROUND(VLOOKUP($P475,ht!$A$2:$H$423,8,FALSE),1)</f>
        <v>#N/A</v>
      </c>
    </row>
    <row r="476" spans="1:35" x14ac:dyDescent="0.75">
      <c r="A476" s="4"/>
      <c r="B476" s="5"/>
      <c r="C476" s="6"/>
      <c r="D476" s="16"/>
      <c r="E476" s="6">
        <f t="shared" ca="1" si="63"/>
        <v>123.52054794520548</v>
      </c>
      <c r="F476" s="6">
        <f t="shared" ca="1" si="65"/>
        <v>123</v>
      </c>
      <c r="G476" s="6">
        <f t="shared" ca="1" si="66"/>
        <v>6</v>
      </c>
      <c r="H476" s="6"/>
      <c r="I476" s="6"/>
      <c r="J476" s="35" t="str">
        <f t="shared" si="71"/>
        <v/>
      </c>
      <c r="K476" s="35" t="str">
        <f t="shared" si="67"/>
        <v/>
      </c>
      <c r="L476" s="35" t="str">
        <f t="shared" si="68"/>
        <v/>
      </c>
      <c r="M476" s="36" t="str">
        <f>Profile!$B$14</f>
        <v>700101-1</v>
      </c>
      <c r="N476" s="37">
        <f t="shared" ca="1" si="64"/>
        <v>45085</v>
      </c>
      <c r="O476" s="20" t="str">
        <f t="shared" ca="1" si="69"/>
        <v>1482</v>
      </c>
      <c r="P476" s="20" t="str">
        <f t="shared" si="70"/>
        <v>0</v>
      </c>
      <c r="Q476" s="20" t="e">
        <f ca="1">ROUND(VLOOKUP($O476,age!$A$2:$M$479,2,FALSE),1)</f>
        <v>#N/A</v>
      </c>
      <c r="R476" s="20" t="e">
        <f ca="1">ROUND(VLOOKUP($O476,age!$A$2:$M$479,3,FALSE),1)</f>
        <v>#N/A</v>
      </c>
      <c r="S476" s="20" t="e">
        <f ca="1">ROUND(VLOOKUP($O476,age!$A$2:$M$479,4,FALSE),1)</f>
        <v>#N/A</v>
      </c>
      <c r="T476" s="20" t="e">
        <f ca="1">ROUND(VLOOKUP($O476,age!$A$2:$M$479,5,FALSE),1)</f>
        <v>#N/A</v>
      </c>
      <c r="U476" s="20" t="e">
        <f ca="1">ROUND(VLOOKUP($O476,age!$A$2:$M$479,6,FALSE),1)</f>
        <v>#N/A</v>
      </c>
      <c r="V476" s="20" t="e">
        <f ca="1">ROUND(VLOOKUP($O476,age!$A$2:$M$479,7,FALSE),1)</f>
        <v>#N/A</v>
      </c>
      <c r="W476" s="20" t="e">
        <f ca="1">ROUND(VLOOKUP($O476,age!$A$2:$M$479,8,FALSE),1)</f>
        <v>#N/A</v>
      </c>
      <c r="X476" s="20" t="e">
        <f ca="1">ROUND(VLOOKUP($O476,age!$A$2:$M$479,9,FALSE),1)</f>
        <v>#N/A</v>
      </c>
      <c r="Y476" s="20" t="e">
        <f ca="1">ROUND(VLOOKUP($O476,age!$A$2:$M$479,10,FALSE),1)</f>
        <v>#N/A</v>
      </c>
      <c r="Z476" s="20" t="e">
        <f ca="1">ROUND(VLOOKUP($O476,age!$A$2:$M$479,11,FALSE),1)</f>
        <v>#N/A</v>
      </c>
      <c r="AA476" s="20" t="e">
        <f ca="1">ROUND(VLOOKUP($O476,age!$A$2:$M$479,12,FALSE),1)</f>
        <v>#N/A</v>
      </c>
      <c r="AB476" s="20" t="e">
        <f ca="1">ROUND(VLOOKUP($O476,age!$A$2:$M$479,13,FALSE),1)</f>
        <v>#N/A</v>
      </c>
      <c r="AC476" s="20" t="e">
        <f>ROUND(VLOOKUP($P476,ht!$A$2:$H$423,2,FALSE),1)</f>
        <v>#N/A</v>
      </c>
      <c r="AD476" s="38" t="e">
        <f>ROUND(VLOOKUP($P476,ht!$A$2:$H$423,3,FALSE),1)</f>
        <v>#N/A</v>
      </c>
      <c r="AE476" s="20" t="e">
        <f>ROUND(VLOOKUP($P476,ht!$A$2:$H$423,4,FALSE),1)</f>
        <v>#N/A</v>
      </c>
      <c r="AF476" s="20" t="e">
        <f>ROUND(VLOOKUP($P476,ht!$A$2:$H$423,5,FALSE),1)</f>
        <v>#N/A</v>
      </c>
      <c r="AG476" s="20" t="e">
        <f>ROUND(VLOOKUP($P476,ht!$A$2:$H$423,6,FALSE),1)</f>
        <v>#N/A</v>
      </c>
      <c r="AH476" s="20" t="e">
        <f>ROUND(VLOOKUP($P476,ht!$A$2:$H$423,7,FALSE),1)</f>
        <v>#N/A</v>
      </c>
      <c r="AI476" s="20" t="e">
        <f>ROUND(VLOOKUP($P476,ht!$A$2:$H$423,8,FALSE),1)</f>
        <v>#N/A</v>
      </c>
    </row>
    <row r="477" spans="1:35" x14ac:dyDescent="0.75">
      <c r="A477" s="4"/>
      <c r="B477" s="5"/>
      <c r="C477" s="6"/>
      <c r="D477" s="16"/>
      <c r="E477" s="6">
        <f t="shared" ca="1" si="63"/>
        <v>123.52054794520548</v>
      </c>
      <c r="F477" s="6">
        <f t="shared" ca="1" si="65"/>
        <v>123</v>
      </c>
      <c r="G477" s="6">
        <f t="shared" ca="1" si="66"/>
        <v>6</v>
      </c>
      <c r="H477" s="6"/>
      <c r="I477" s="6"/>
      <c r="J477" s="35" t="str">
        <f t="shared" si="71"/>
        <v/>
      </c>
      <c r="K477" s="35" t="str">
        <f t="shared" si="67"/>
        <v/>
      </c>
      <c r="L477" s="35" t="str">
        <f t="shared" si="68"/>
        <v/>
      </c>
      <c r="M477" s="36" t="str">
        <f>Profile!$B$14</f>
        <v>700101-1</v>
      </c>
      <c r="N477" s="37">
        <f t="shared" ca="1" si="64"/>
        <v>45085</v>
      </c>
      <c r="O477" s="20" t="str">
        <f t="shared" ca="1" si="69"/>
        <v>1482</v>
      </c>
      <c r="P477" s="20" t="str">
        <f t="shared" si="70"/>
        <v>0</v>
      </c>
      <c r="Q477" s="20" t="e">
        <f ca="1">ROUND(VLOOKUP($O477,age!$A$2:$M$479,2,FALSE),1)</f>
        <v>#N/A</v>
      </c>
      <c r="R477" s="20" t="e">
        <f ca="1">ROUND(VLOOKUP($O477,age!$A$2:$M$479,3,FALSE),1)</f>
        <v>#N/A</v>
      </c>
      <c r="S477" s="20" t="e">
        <f ca="1">ROUND(VLOOKUP($O477,age!$A$2:$M$479,4,FALSE),1)</f>
        <v>#N/A</v>
      </c>
      <c r="T477" s="20" t="e">
        <f ca="1">ROUND(VLOOKUP($O477,age!$A$2:$M$479,5,FALSE),1)</f>
        <v>#N/A</v>
      </c>
      <c r="U477" s="20" t="e">
        <f ca="1">ROUND(VLOOKUP($O477,age!$A$2:$M$479,6,FALSE),1)</f>
        <v>#N/A</v>
      </c>
      <c r="V477" s="20" t="e">
        <f ca="1">ROUND(VLOOKUP($O477,age!$A$2:$M$479,7,FALSE),1)</f>
        <v>#N/A</v>
      </c>
      <c r="W477" s="20" t="e">
        <f ca="1">ROUND(VLOOKUP($O477,age!$A$2:$M$479,8,FALSE),1)</f>
        <v>#N/A</v>
      </c>
      <c r="X477" s="20" t="e">
        <f ca="1">ROUND(VLOOKUP($O477,age!$A$2:$M$479,9,FALSE),1)</f>
        <v>#N/A</v>
      </c>
      <c r="Y477" s="20" t="e">
        <f ca="1">ROUND(VLOOKUP($O477,age!$A$2:$M$479,10,FALSE),1)</f>
        <v>#N/A</v>
      </c>
      <c r="Z477" s="20" t="e">
        <f ca="1">ROUND(VLOOKUP($O477,age!$A$2:$M$479,11,FALSE),1)</f>
        <v>#N/A</v>
      </c>
      <c r="AA477" s="20" t="e">
        <f ca="1">ROUND(VLOOKUP($O477,age!$A$2:$M$479,12,FALSE),1)</f>
        <v>#N/A</v>
      </c>
      <c r="AB477" s="20" t="e">
        <f ca="1">ROUND(VLOOKUP($O477,age!$A$2:$M$479,13,FALSE),1)</f>
        <v>#N/A</v>
      </c>
      <c r="AC477" s="20" t="e">
        <f>ROUND(VLOOKUP($P477,ht!$A$2:$H$423,2,FALSE),1)</f>
        <v>#N/A</v>
      </c>
      <c r="AD477" s="38" t="e">
        <f>ROUND(VLOOKUP($P477,ht!$A$2:$H$423,3,FALSE),1)</f>
        <v>#N/A</v>
      </c>
      <c r="AE477" s="20" t="e">
        <f>ROUND(VLOOKUP($P477,ht!$A$2:$H$423,4,FALSE),1)</f>
        <v>#N/A</v>
      </c>
      <c r="AF477" s="20" t="e">
        <f>ROUND(VLOOKUP($P477,ht!$A$2:$H$423,5,FALSE),1)</f>
        <v>#N/A</v>
      </c>
      <c r="AG477" s="20" t="e">
        <f>ROUND(VLOOKUP($P477,ht!$A$2:$H$423,6,FALSE),1)</f>
        <v>#N/A</v>
      </c>
      <c r="AH477" s="20" t="e">
        <f>ROUND(VLOOKUP($P477,ht!$A$2:$H$423,7,FALSE),1)</f>
        <v>#N/A</v>
      </c>
      <c r="AI477" s="20" t="e">
        <f>ROUND(VLOOKUP($P477,ht!$A$2:$H$423,8,FALSE),1)</f>
        <v>#N/A</v>
      </c>
    </row>
    <row r="478" spans="1:35" x14ac:dyDescent="0.75">
      <c r="A478" s="4"/>
      <c r="B478" s="5"/>
      <c r="C478" s="6"/>
      <c r="D478" s="16"/>
      <c r="E478" s="6">
        <f t="shared" ca="1" si="63"/>
        <v>123.52054794520548</v>
      </c>
      <c r="F478" s="6">
        <f t="shared" ca="1" si="65"/>
        <v>123</v>
      </c>
      <c r="G478" s="6">
        <f t="shared" ca="1" si="66"/>
        <v>6</v>
      </c>
      <c r="H478" s="6"/>
      <c r="I478" s="6"/>
      <c r="J478" s="35" t="str">
        <f t="shared" si="71"/>
        <v/>
      </c>
      <c r="K478" s="35" t="str">
        <f t="shared" si="67"/>
        <v/>
      </c>
      <c r="L478" s="35" t="str">
        <f t="shared" si="68"/>
        <v/>
      </c>
      <c r="M478" s="36" t="str">
        <f>Profile!$B$14</f>
        <v>700101-1</v>
      </c>
      <c r="N478" s="37">
        <f t="shared" ca="1" si="64"/>
        <v>45085</v>
      </c>
      <c r="O478" s="20" t="str">
        <f t="shared" ca="1" si="69"/>
        <v>1482</v>
      </c>
      <c r="P478" s="20" t="str">
        <f t="shared" si="70"/>
        <v>0</v>
      </c>
      <c r="Q478" s="20" t="e">
        <f ca="1">ROUND(VLOOKUP($O478,age!$A$2:$M$479,2,FALSE),1)</f>
        <v>#N/A</v>
      </c>
      <c r="R478" s="20" t="e">
        <f ca="1">ROUND(VLOOKUP($O478,age!$A$2:$M$479,3,FALSE),1)</f>
        <v>#N/A</v>
      </c>
      <c r="S478" s="20" t="e">
        <f ca="1">ROUND(VLOOKUP($O478,age!$A$2:$M$479,4,FALSE),1)</f>
        <v>#N/A</v>
      </c>
      <c r="T478" s="20" t="e">
        <f ca="1">ROUND(VLOOKUP($O478,age!$A$2:$M$479,5,FALSE),1)</f>
        <v>#N/A</v>
      </c>
      <c r="U478" s="20" t="e">
        <f ca="1">ROUND(VLOOKUP($O478,age!$A$2:$M$479,6,FALSE),1)</f>
        <v>#N/A</v>
      </c>
      <c r="V478" s="20" t="e">
        <f ca="1">ROUND(VLOOKUP($O478,age!$A$2:$M$479,7,FALSE),1)</f>
        <v>#N/A</v>
      </c>
      <c r="W478" s="20" t="e">
        <f ca="1">ROUND(VLOOKUP($O478,age!$A$2:$M$479,8,FALSE),1)</f>
        <v>#N/A</v>
      </c>
      <c r="X478" s="20" t="e">
        <f ca="1">ROUND(VLOOKUP($O478,age!$A$2:$M$479,9,FALSE),1)</f>
        <v>#N/A</v>
      </c>
      <c r="Y478" s="20" t="e">
        <f ca="1">ROUND(VLOOKUP($O478,age!$A$2:$M$479,10,FALSE),1)</f>
        <v>#N/A</v>
      </c>
      <c r="Z478" s="20" t="e">
        <f ca="1">ROUND(VLOOKUP($O478,age!$A$2:$M$479,11,FALSE),1)</f>
        <v>#N/A</v>
      </c>
      <c r="AA478" s="20" t="e">
        <f ca="1">ROUND(VLOOKUP($O478,age!$A$2:$M$479,12,FALSE),1)</f>
        <v>#N/A</v>
      </c>
      <c r="AB478" s="20" t="e">
        <f ca="1">ROUND(VLOOKUP($O478,age!$A$2:$M$479,13,FALSE),1)</f>
        <v>#N/A</v>
      </c>
      <c r="AC478" s="20" t="e">
        <f>ROUND(VLOOKUP($P478,ht!$A$2:$H$423,2,FALSE),1)</f>
        <v>#N/A</v>
      </c>
      <c r="AD478" s="38" t="e">
        <f>ROUND(VLOOKUP($P478,ht!$A$2:$H$423,3,FALSE),1)</f>
        <v>#N/A</v>
      </c>
      <c r="AE478" s="20" t="e">
        <f>ROUND(VLOOKUP($P478,ht!$A$2:$H$423,4,FALSE),1)</f>
        <v>#N/A</v>
      </c>
      <c r="AF478" s="20" t="e">
        <f>ROUND(VLOOKUP($P478,ht!$A$2:$H$423,5,FALSE),1)</f>
        <v>#N/A</v>
      </c>
      <c r="AG478" s="20" t="e">
        <f>ROUND(VLOOKUP($P478,ht!$A$2:$H$423,6,FALSE),1)</f>
        <v>#N/A</v>
      </c>
      <c r="AH478" s="20" t="e">
        <f>ROUND(VLOOKUP($P478,ht!$A$2:$H$423,7,FALSE),1)</f>
        <v>#N/A</v>
      </c>
      <c r="AI478" s="20" t="e">
        <f>ROUND(VLOOKUP($P478,ht!$A$2:$H$423,8,FALSE),1)</f>
        <v>#N/A</v>
      </c>
    </row>
    <row r="479" spans="1:35" x14ac:dyDescent="0.75">
      <c r="A479" s="4"/>
      <c r="B479" s="5"/>
      <c r="C479" s="6"/>
      <c r="D479" s="16"/>
      <c r="E479" s="6">
        <f t="shared" ca="1" si="63"/>
        <v>123.52054794520548</v>
      </c>
      <c r="F479" s="6">
        <f t="shared" ca="1" si="65"/>
        <v>123</v>
      </c>
      <c r="G479" s="6">
        <f t="shared" ca="1" si="66"/>
        <v>6</v>
      </c>
      <c r="H479" s="6"/>
      <c r="I479" s="6"/>
      <c r="J479" s="35" t="str">
        <f t="shared" si="71"/>
        <v/>
      </c>
      <c r="K479" s="35" t="str">
        <f t="shared" si="67"/>
        <v/>
      </c>
      <c r="L479" s="35" t="str">
        <f t="shared" si="68"/>
        <v/>
      </c>
      <c r="M479" s="36" t="str">
        <f>Profile!$B$14</f>
        <v>700101-1</v>
      </c>
      <c r="N479" s="37">
        <f t="shared" ca="1" si="64"/>
        <v>45085</v>
      </c>
      <c r="O479" s="20" t="str">
        <f t="shared" ca="1" si="69"/>
        <v>1482</v>
      </c>
      <c r="P479" s="20" t="str">
        <f t="shared" si="70"/>
        <v>0</v>
      </c>
      <c r="Q479" s="20" t="e">
        <f ca="1">ROUND(VLOOKUP($O479,age!$A$2:$M$479,2,FALSE),1)</f>
        <v>#N/A</v>
      </c>
      <c r="R479" s="20" t="e">
        <f ca="1">ROUND(VLOOKUP($O479,age!$A$2:$M$479,3,FALSE),1)</f>
        <v>#N/A</v>
      </c>
      <c r="S479" s="20" t="e">
        <f ca="1">ROUND(VLOOKUP($O479,age!$A$2:$M$479,4,FALSE),1)</f>
        <v>#N/A</v>
      </c>
      <c r="T479" s="20" t="e">
        <f ca="1">ROUND(VLOOKUP($O479,age!$A$2:$M$479,5,FALSE),1)</f>
        <v>#N/A</v>
      </c>
      <c r="U479" s="20" t="e">
        <f ca="1">ROUND(VLOOKUP($O479,age!$A$2:$M$479,6,FALSE),1)</f>
        <v>#N/A</v>
      </c>
      <c r="V479" s="20" t="e">
        <f ca="1">ROUND(VLOOKUP($O479,age!$A$2:$M$479,7,FALSE),1)</f>
        <v>#N/A</v>
      </c>
      <c r="W479" s="20" t="e">
        <f ca="1">ROUND(VLOOKUP($O479,age!$A$2:$M$479,8,FALSE),1)</f>
        <v>#N/A</v>
      </c>
      <c r="X479" s="20" t="e">
        <f ca="1">ROUND(VLOOKUP($O479,age!$A$2:$M$479,9,FALSE),1)</f>
        <v>#N/A</v>
      </c>
      <c r="Y479" s="20" t="e">
        <f ca="1">ROUND(VLOOKUP($O479,age!$A$2:$M$479,10,FALSE),1)</f>
        <v>#N/A</v>
      </c>
      <c r="Z479" s="20" t="e">
        <f ca="1">ROUND(VLOOKUP($O479,age!$A$2:$M$479,11,FALSE),1)</f>
        <v>#N/A</v>
      </c>
      <c r="AA479" s="20" t="e">
        <f ca="1">ROUND(VLOOKUP($O479,age!$A$2:$M$479,12,FALSE),1)</f>
        <v>#N/A</v>
      </c>
      <c r="AB479" s="20" t="e">
        <f ca="1">ROUND(VLOOKUP($O479,age!$A$2:$M$479,13,FALSE),1)</f>
        <v>#N/A</v>
      </c>
      <c r="AC479" s="20" t="e">
        <f>ROUND(VLOOKUP($P479,ht!$A$2:$H$423,2,FALSE),1)</f>
        <v>#N/A</v>
      </c>
      <c r="AD479" s="38" t="e">
        <f>ROUND(VLOOKUP($P479,ht!$A$2:$H$423,3,FALSE),1)</f>
        <v>#N/A</v>
      </c>
      <c r="AE479" s="20" t="e">
        <f>ROUND(VLOOKUP($P479,ht!$A$2:$H$423,4,FALSE),1)</f>
        <v>#N/A</v>
      </c>
      <c r="AF479" s="20" t="e">
        <f>ROUND(VLOOKUP($P479,ht!$A$2:$H$423,5,FALSE),1)</f>
        <v>#N/A</v>
      </c>
      <c r="AG479" s="20" t="e">
        <f>ROUND(VLOOKUP($P479,ht!$A$2:$H$423,6,FALSE),1)</f>
        <v>#N/A</v>
      </c>
      <c r="AH479" s="20" t="e">
        <f>ROUND(VLOOKUP($P479,ht!$A$2:$H$423,7,FALSE),1)</f>
        <v>#N/A</v>
      </c>
      <c r="AI479" s="20" t="e">
        <f>ROUND(VLOOKUP($P479,ht!$A$2:$H$423,8,FALSE),1)</f>
        <v>#N/A</v>
      </c>
    </row>
    <row r="480" spans="1:35" x14ac:dyDescent="0.75">
      <c r="A480" s="4"/>
      <c r="B480" s="5"/>
      <c r="C480" s="6"/>
      <c r="D480" s="16"/>
      <c r="E480" s="6">
        <f t="shared" ca="1" si="63"/>
        <v>123.52054794520548</v>
      </c>
      <c r="F480" s="6">
        <f t="shared" ca="1" si="65"/>
        <v>123</v>
      </c>
      <c r="G480" s="6">
        <f t="shared" ca="1" si="66"/>
        <v>6</v>
      </c>
      <c r="H480" s="6"/>
      <c r="I480" s="6"/>
      <c r="J480" s="35" t="str">
        <f t="shared" si="71"/>
        <v/>
      </c>
      <c r="K480" s="35" t="str">
        <f t="shared" si="67"/>
        <v/>
      </c>
      <c r="L480" s="35" t="str">
        <f t="shared" si="68"/>
        <v/>
      </c>
      <c r="M480" s="36" t="str">
        <f>Profile!$B$14</f>
        <v>700101-1</v>
      </c>
      <c r="N480" s="37">
        <f t="shared" ca="1" si="64"/>
        <v>45085</v>
      </c>
      <c r="O480" s="20" t="str">
        <f t="shared" ca="1" si="69"/>
        <v>1482</v>
      </c>
      <c r="P480" s="20" t="str">
        <f t="shared" si="70"/>
        <v>0</v>
      </c>
      <c r="Q480" s="20" t="e">
        <f ca="1">ROUND(VLOOKUP($O480,age!$A$2:$M$479,2,FALSE),1)</f>
        <v>#N/A</v>
      </c>
      <c r="R480" s="20" t="e">
        <f ca="1">ROUND(VLOOKUP($O480,age!$A$2:$M$479,3,FALSE),1)</f>
        <v>#N/A</v>
      </c>
      <c r="S480" s="20" t="e">
        <f ca="1">ROUND(VLOOKUP($O480,age!$A$2:$M$479,4,FALSE),1)</f>
        <v>#N/A</v>
      </c>
      <c r="T480" s="20" t="e">
        <f ca="1">ROUND(VLOOKUP($O480,age!$A$2:$M$479,5,FALSE),1)</f>
        <v>#N/A</v>
      </c>
      <c r="U480" s="20" t="e">
        <f ca="1">ROUND(VLOOKUP($O480,age!$A$2:$M$479,6,FALSE),1)</f>
        <v>#N/A</v>
      </c>
      <c r="V480" s="20" t="e">
        <f ca="1">ROUND(VLOOKUP($O480,age!$A$2:$M$479,7,FALSE),1)</f>
        <v>#N/A</v>
      </c>
      <c r="W480" s="20" t="e">
        <f ca="1">ROUND(VLOOKUP($O480,age!$A$2:$M$479,8,FALSE),1)</f>
        <v>#N/A</v>
      </c>
      <c r="X480" s="20" t="e">
        <f ca="1">ROUND(VLOOKUP($O480,age!$A$2:$M$479,9,FALSE),1)</f>
        <v>#N/A</v>
      </c>
      <c r="Y480" s="20" t="e">
        <f ca="1">ROUND(VLOOKUP($O480,age!$A$2:$M$479,10,FALSE),1)</f>
        <v>#N/A</v>
      </c>
      <c r="Z480" s="20" t="e">
        <f ca="1">ROUND(VLOOKUP($O480,age!$A$2:$M$479,11,FALSE),1)</f>
        <v>#N/A</v>
      </c>
      <c r="AA480" s="20" t="e">
        <f ca="1">ROUND(VLOOKUP($O480,age!$A$2:$M$479,12,FALSE),1)</f>
        <v>#N/A</v>
      </c>
      <c r="AB480" s="20" t="e">
        <f ca="1">ROUND(VLOOKUP($O480,age!$A$2:$M$479,13,FALSE),1)</f>
        <v>#N/A</v>
      </c>
      <c r="AC480" s="20" t="e">
        <f>ROUND(VLOOKUP($P480,ht!$A$2:$H$423,2,FALSE),1)</f>
        <v>#N/A</v>
      </c>
      <c r="AD480" s="38" t="e">
        <f>ROUND(VLOOKUP($P480,ht!$A$2:$H$423,3,FALSE),1)</f>
        <v>#N/A</v>
      </c>
      <c r="AE480" s="20" t="e">
        <f>ROUND(VLOOKUP($P480,ht!$A$2:$H$423,4,FALSE),1)</f>
        <v>#N/A</v>
      </c>
      <c r="AF480" s="20" t="e">
        <f>ROUND(VLOOKUP($P480,ht!$A$2:$H$423,5,FALSE),1)</f>
        <v>#N/A</v>
      </c>
      <c r="AG480" s="20" t="e">
        <f>ROUND(VLOOKUP($P480,ht!$A$2:$H$423,6,FALSE),1)</f>
        <v>#N/A</v>
      </c>
      <c r="AH480" s="20" t="e">
        <f>ROUND(VLOOKUP($P480,ht!$A$2:$H$423,7,FALSE),1)</f>
        <v>#N/A</v>
      </c>
      <c r="AI480" s="20" t="e">
        <f>ROUND(VLOOKUP($P480,ht!$A$2:$H$423,8,FALSE),1)</f>
        <v>#N/A</v>
      </c>
    </row>
    <row r="481" spans="1:35" x14ac:dyDescent="0.75">
      <c r="A481" s="4"/>
      <c r="B481" s="5"/>
      <c r="C481" s="6"/>
      <c r="D481" s="16"/>
      <c r="E481" s="6">
        <f t="shared" ca="1" si="63"/>
        <v>123.52054794520548</v>
      </c>
      <c r="F481" s="6">
        <f t="shared" ca="1" si="65"/>
        <v>123</v>
      </c>
      <c r="G481" s="6">
        <f t="shared" ca="1" si="66"/>
        <v>6</v>
      </c>
      <c r="H481" s="6"/>
      <c r="I481" s="6"/>
      <c r="J481" s="35" t="str">
        <f t="shared" si="71"/>
        <v/>
      </c>
      <c r="K481" s="35" t="str">
        <f t="shared" si="67"/>
        <v/>
      </c>
      <c r="L481" s="35" t="str">
        <f t="shared" si="68"/>
        <v/>
      </c>
      <c r="M481" s="36" t="str">
        <f>Profile!$B$14</f>
        <v>700101-1</v>
      </c>
      <c r="N481" s="37">
        <f t="shared" ca="1" si="64"/>
        <v>45085</v>
      </c>
      <c r="O481" s="20" t="str">
        <f t="shared" ca="1" si="69"/>
        <v>1482</v>
      </c>
      <c r="P481" s="20" t="str">
        <f t="shared" si="70"/>
        <v>0</v>
      </c>
      <c r="Q481" s="20" t="e">
        <f ca="1">ROUND(VLOOKUP($O481,age!$A$2:$M$479,2,FALSE),1)</f>
        <v>#N/A</v>
      </c>
      <c r="R481" s="20" t="e">
        <f ca="1">ROUND(VLOOKUP($O481,age!$A$2:$M$479,3,FALSE),1)</f>
        <v>#N/A</v>
      </c>
      <c r="S481" s="20" t="e">
        <f ca="1">ROUND(VLOOKUP($O481,age!$A$2:$M$479,4,FALSE),1)</f>
        <v>#N/A</v>
      </c>
      <c r="T481" s="20" t="e">
        <f ca="1">ROUND(VLOOKUP($O481,age!$A$2:$M$479,5,FALSE),1)</f>
        <v>#N/A</v>
      </c>
      <c r="U481" s="20" t="e">
        <f ca="1">ROUND(VLOOKUP($O481,age!$A$2:$M$479,6,FALSE),1)</f>
        <v>#N/A</v>
      </c>
      <c r="V481" s="20" t="e">
        <f ca="1">ROUND(VLOOKUP($O481,age!$A$2:$M$479,7,FALSE),1)</f>
        <v>#N/A</v>
      </c>
      <c r="W481" s="20" t="e">
        <f ca="1">ROUND(VLOOKUP($O481,age!$A$2:$M$479,8,FALSE),1)</f>
        <v>#N/A</v>
      </c>
      <c r="X481" s="20" t="e">
        <f ca="1">ROUND(VLOOKUP($O481,age!$A$2:$M$479,9,FALSE),1)</f>
        <v>#N/A</v>
      </c>
      <c r="Y481" s="20" t="e">
        <f ca="1">ROUND(VLOOKUP($O481,age!$A$2:$M$479,10,FALSE),1)</f>
        <v>#N/A</v>
      </c>
      <c r="Z481" s="20" t="e">
        <f ca="1">ROUND(VLOOKUP($O481,age!$A$2:$M$479,11,FALSE),1)</f>
        <v>#N/A</v>
      </c>
      <c r="AA481" s="20" t="e">
        <f ca="1">ROUND(VLOOKUP($O481,age!$A$2:$M$479,12,FALSE),1)</f>
        <v>#N/A</v>
      </c>
      <c r="AB481" s="20" t="e">
        <f ca="1">ROUND(VLOOKUP($O481,age!$A$2:$M$479,13,FALSE),1)</f>
        <v>#N/A</v>
      </c>
      <c r="AC481" s="20" t="e">
        <f>ROUND(VLOOKUP($P481,ht!$A$2:$H$423,2,FALSE),1)</f>
        <v>#N/A</v>
      </c>
      <c r="AD481" s="38" t="e">
        <f>ROUND(VLOOKUP($P481,ht!$A$2:$H$423,3,FALSE),1)</f>
        <v>#N/A</v>
      </c>
      <c r="AE481" s="20" t="e">
        <f>ROUND(VLOOKUP($P481,ht!$A$2:$H$423,4,FALSE),1)</f>
        <v>#N/A</v>
      </c>
      <c r="AF481" s="20" t="e">
        <f>ROUND(VLOOKUP($P481,ht!$A$2:$H$423,5,FALSE),1)</f>
        <v>#N/A</v>
      </c>
      <c r="AG481" s="20" t="e">
        <f>ROUND(VLOOKUP($P481,ht!$A$2:$H$423,6,FALSE),1)</f>
        <v>#N/A</v>
      </c>
      <c r="AH481" s="20" t="e">
        <f>ROUND(VLOOKUP($P481,ht!$A$2:$H$423,7,FALSE),1)</f>
        <v>#N/A</v>
      </c>
      <c r="AI481" s="20" t="e">
        <f>ROUND(VLOOKUP($P481,ht!$A$2:$H$423,8,FALSE),1)</f>
        <v>#N/A</v>
      </c>
    </row>
    <row r="482" spans="1:35" x14ac:dyDescent="0.75">
      <c r="A482" s="4"/>
      <c r="B482" s="5"/>
      <c r="C482" s="6"/>
      <c r="D482" s="16"/>
      <c r="E482" s="6">
        <f t="shared" ca="1" si="63"/>
        <v>123.52054794520548</v>
      </c>
      <c r="F482" s="6">
        <f t="shared" ca="1" si="65"/>
        <v>123</v>
      </c>
      <c r="G482" s="6">
        <f t="shared" ca="1" si="66"/>
        <v>6</v>
      </c>
      <c r="H482" s="6"/>
      <c r="I482" s="6"/>
      <c r="J482" s="35" t="str">
        <f t="shared" si="71"/>
        <v/>
      </c>
      <c r="K482" s="35" t="str">
        <f t="shared" si="67"/>
        <v/>
      </c>
      <c r="L482" s="35" t="str">
        <f t="shared" si="68"/>
        <v/>
      </c>
      <c r="M482" s="36" t="str">
        <f>Profile!$B$14</f>
        <v>700101-1</v>
      </c>
      <c r="N482" s="37">
        <f t="shared" ca="1" si="64"/>
        <v>45085</v>
      </c>
      <c r="O482" s="20" t="str">
        <f t="shared" ca="1" si="69"/>
        <v>1482</v>
      </c>
      <c r="P482" s="20" t="str">
        <f t="shared" si="70"/>
        <v>0</v>
      </c>
      <c r="Q482" s="20" t="e">
        <f ca="1">ROUND(VLOOKUP($O482,age!$A$2:$M$479,2,FALSE),1)</f>
        <v>#N/A</v>
      </c>
      <c r="R482" s="20" t="e">
        <f ca="1">ROUND(VLOOKUP($O482,age!$A$2:$M$479,3,FALSE),1)</f>
        <v>#N/A</v>
      </c>
      <c r="S482" s="20" t="e">
        <f ca="1">ROUND(VLOOKUP($O482,age!$A$2:$M$479,4,FALSE),1)</f>
        <v>#N/A</v>
      </c>
      <c r="T482" s="20" t="e">
        <f ca="1">ROUND(VLOOKUP($O482,age!$A$2:$M$479,5,FALSE),1)</f>
        <v>#N/A</v>
      </c>
      <c r="U482" s="20" t="e">
        <f ca="1">ROUND(VLOOKUP($O482,age!$A$2:$M$479,6,FALSE),1)</f>
        <v>#N/A</v>
      </c>
      <c r="V482" s="20" t="e">
        <f ca="1">ROUND(VLOOKUP($O482,age!$A$2:$M$479,7,FALSE),1)</f>
        <v>#N/A</v>
      </c>
      <c r="W482" s="20" t="e">
        <f ca="1">ROUND(VLOOKUP($O482,age!$A$2:$M$479,8,FALSE),1)</f>
        <v>#N/A</v>
      </c>
      <c r="X482" s="20" t="e">
        <f ca="1">ROUND(VLOOKUP($O482,age!$A$2:$M$479,9,FALSE),1)</f>
        <v>#N/A</v>
      </c>
      <c r="Y482" s="20" t="e">
        <f ca="1">ROUND(VLOOKUP($O482,age!$A$2:$M$479,10,FALSE),1)</f>
        <v>#N/A</v>
      </c>
      <c r="Z482" s="20" t="e">
        <f ca="1">ROUND(VLOOKUP($O482,age!$A$2:$M$479,11,FALSE),1)</f>
        <v>#N/A</v>
      </c>
      <c r="AA482" s="20" t="e">
        <f ca="1">ROUND(VLOOKUP($O482,age!$A$2:$M$479,12,FALSE),1)</f>
        <v>#N/A</v>
      </c>
      <c r="AB482" s="20" t="e">
        <f ca="1">ROUND(VLOOKUP($O482,age!$A$2:$M$479,13,FALSE),1)</f>
        <v>#N/A</v>
      </c>
      <c r="AC482" s="20" t="e">
        <f>ROUND(VLOOKUP($P482,ht!$A$2:$H$423,2,FALSE),1)</f>
        <v>#N/A</v>
      </c>
      <c r="AD482" s="38" t="e">
        <f>ROUND(VLOOKUP($P482,ht!$A$2:$H$423,3,FALSE),1)</f>
        <v>#N/A</v>
      </c>
      <c r="AE482" s="20" t="e">
        <f>ROUND(VLOOKUP($P482,ht!$A$2:$H$423,4,FALSE),1)</f>
        <v>#N/A</v>
      </c>
      <c r="AF482" s="20" t="e">
        <f>ROUND(VLOOKUP($P482,ht!$A$2:$H$423,5,FALSE),1)</f>
        <v>#N/A</v>
      </c>
      <c r="AG482" s="20" t="e">
        <f>ROUND(VLOOKUP($P482,ht!$A$2:$H$423,6,FALSE),1)</f>
        <v>#N/A</v>
      </c>
      <c r="AH482" s="20" t="e">
        <f>ROUND(VLOOKUP($P482,ht!$A$2:$H$423,7,FALSE),1)</f>
        <v>#N/A</v>
      </c>
      <c r="AI482" s="20" t="e">
        <f>ROUND(VLOOKUP($P482,ht!$A$2:$H$423,8,FALSE),1)</f>
        <v>#N/A</v>
      </c>
    </row>
    <row r="483" spans="1:35" x14ac:dyDescent="0.75">
      <c r="A483" s="4"/>
      <c r="B483" s="5"/>
      <c r="C483" s="6"/>
      <c r="D483" s="16"/>
      <c r="E483" s="6">
        <f t="shared" ca="1" si="63"/>
        <v>123.52054794520548</v>
      </c>
      <c r="F483" s="6">
        <f t="shared" ca="1" si="65"/>
        <v>123</v>
      </c>
      <c r="G483" s="6">
        <f t="shared" ca="1" si="66"/>
        <v>6</v>
      </c>
      <c r="H483" s="6"/>
      <c r="I483" s="6"/>
      <c r="J483" s="35" t="str">
        <f t="shared" si="71"/>
        <v/>
      </c>
      <c r="K483" s="35" t="str">
        <f t="shared" si="67"/>
        <v/>
      </c>
      <c r="L483" s="35" t="str">
        <f t="shared" si="68"/>
        <v/>
      </c>
      <c r="M483" s="36" t="str">
        <f>Profile!$B$14</f>
        <v>700101-1</v>
      </c>
      <c r="N483" s="37">
        <f t="shared" ca="1" si="64"/>
        <v>45085</v>
      </c>
      <c r="O483" s="20" t="str">
        <f t="shared" ca="1" si="69"/>
        <v>1482</v>
      </c>
      <c r="P483" s="20" t="str">
        <f t="shared" si="70"/>
        <v>0</v>
      </c>
      <c r="Q483" s="20" t="e">
        <f ca="1">ROUND(VLOOKUP($O483,age!$A$2:$M$479,2,FALSE),1)</f>
        <v>#N/A</v>
      </c>
      <c r="R483" s="20" t="e">
        <f ca="1">ROUND(VLOOKUP($O483,age!$A$2:$M$479,3,FALSE),1)</f>
        <v>#N/A</v>
      </c>
      <c r="S483" s="20" t="e">
        <f ca="1">ROUND(VLOOKUP($O483,age!$A$2:$M$479,4,FALSE),1)</f>
        <v>#N/A</v>
      </c>
      <c r="T483" s="20" t="e">
        <f ca="1">ROUND(VLOOKUP($O483,age!$A$2:$M$479,5,FALSE),1)</f>
        <v>#N/A</v>
      </c>
      <c r="U483" s="20" t="e">
        <f ca="1">ROUND(VLOOKUP($O483,age!$A$2:$M$479,6,FALSE),1)</f>
        <v>#N/A</v>
      </c>
      <c r="V483" s="20" t="e">
        <f ca="1">ROUND(VLOOKUP($O483,age!$A$2:$M$479,7,FALSE),1)</f>
        <v>#N/A</v>
      </c>
      <c r="W483" s="20" t="e">
        <f ca="1">ROUND(VLOOKUP($O483,age!$A$2:$M$479,8,FALSE),1)</f>
        <v>#N/A</v>
      </c>
      <c r="X483" s="20" t="e">
        <f ca="1">ROUND(VLOOKUP($O483,age!$A$2:$M$479,9,FALSE),1)</f>
        <v>#N/A</v>
      </c>
      <c r="Y483" s="20" t="e">
        <f ca="1">ROUND(VLOOKUP($O483,age!$A$2:$M$479,10,FALSE),1)</f>
        <v>#N/A</v>
      </c>
      <c r="Z483" s="20" t="e">
        <f ca="1">ROUND(VLOOKUP($O483,age!$A$2:$M$479,11,FALSE),1)</f>
        <v>#N/A</v>
      </c>
      <c r="AA483" s="20" t="e">
        <f ca="1">ROUND(VLOOKUP($O483,age!$A$2:$M$479,12,FALSE),1)</f>
        <v>#N/A</v>
      </c>
      <c r="AB483" s="20" t="e">
        <f ca="1">ROUND(VLOOKUP($O483,age!$A$2:$M$479,13,FALSE),1)</f>
        <v>#N/A</v>
      </c>
      <c r="AC483" s="20" t="e">
        <f>ROUND(VLOOKUP($P483,ht!$A$2:$H$423,2,FALSE),1)</f>
        <v>#N/A</v>
      </c>
      <c r="AD483" s="38" t="e">
        <f>ROUND(VLOOKUP($P483,ht!$A$2:$H$423,3,FALSE),1)</f>
        <v>#N/A</v>
      </c>
      <c r="AE483" s="20" t="e">
        <f>ROUND(VLOOKUP($P483,ht!$A$2:$H$423,4,FALSE),1)</f>
        <v>#N/A</v>
      </c>
      <c r="AF483" s="20" t="e">
        <f>ROUND(VLOOKUP($P483,ht!$A$2:$H$423,5,FALSE),1)</f>
        <v>#N/A</v>
      </c>
      <c r="AG483" s="20" t="e">
        <f>ROUND(VLOOKUP($P483,ht!$A$2:$H$423,6,FALSE),1)</f>
        <v>#N/A</v>
      </c>
      <c r="AH483" s="20" t="e">
        <f>ROUND(VLOOKUP($P483,ht!$A$2:$H$423,7,FALSE),1)</f>
        <v>#N/A</v>
      </c>
      <c r="AI483" s="20" t="e">
        <f>ROUND(VLOOKUP($P483,ht!$A$2:$H$423,8,FALSE),1)</f>
        <v>#N/A</v>
      </c>
    </row>
    <row r="484" spans="1:35" x14ac:dyDescent="0.75">
      <c r="A484" s="4"/>
      <c r="B484" s="5"/>
      <c r="C484" s="6"/>
      <c r="D484" s="16"/>
      <c r="E484" s="6">
        <f t="shared" ca="1" si="63"/>
        <v>123.52054794520548</v>
      </c>
      <c r="F484" s="6">
        <f t="shared" ca="1" si="65"/>
        <v>123</v>
      </c>
      <c r="G484" s="6">
        <f t="shared" ca="1" si="66"/>
        <v>6</v>
      </c>
      <c r="H484" s="6"/>
      <c r="I484" s="6"/>
      <c r="J484" s="35" t="str">
        <f t="shared" si="71"/>
        <v/>
      </c>
      <c r="K484" s="35" t="str">
        <f t="shared" si="67"/>
        <v/>
      </c>
      <c r="L484" s="35" t="str">
        <f t="shared" si="68"/>
        <v/>
      </c>
      <c r="M484" s="36" t="str">
        <f>Profile!$B$14</f>
        <v>700101-1</v>
      </c>
      <c r="N484" s="37">
        <f t="shared" ca="1" si="64"/>
        <v>45085</v>
      </c>
      <c r="O484" s="20" t="str">
        <f t="shared" ca="1" si="69"/>
        <v>1482</v>
      </c>
      <c r="P484" s="20" t="str">
        <f t="shared" si="70"/>
        <v>0</v>
      </c>
      <c r="Q484" s="20" t="e">
        <f ca="1">ROUND(VLOOKUP($O484,age!$A$2:$M$479,2,FALSE),1)</f>
        <v>#N/A</v>
      </c>
      <c r="R484" s="20" t="e">
        <f ca="1">ROUND(VLOOKUP($O484,age!$A$2:$M$479,3,FALSE),1)</f>
        <v>#N/A</v>
      </c>
      <c r="S484" s="20" t="e">
        <f ca="1">ROUND(VLOOKUP($O484,age!$A$2:$M$479,4,FALSE),1)</f>
        <v>#N/A</v>
      </c>
      <c r="T484" s="20" t="e">
        <f ca="1">ROUND(VLOOKUP($O484,age!$A$2:$M$479,5,FALSE),1)</f>
        <v>#N/A</v>
      </c>
      <c r="U484" s="20" t="e">
        <f ca="1">ROUND(VLOOKUP($O484,age!$A$2:$M$479,6,FALSE),1)</f>
        <v>#N/A</v>
      </c>
      <c r="V484" s="20" t="e">
        <f ca="1">ROUND(VLOOKUP($O484,age!$A$2:$M$479,7,FALSE),1)</f>
        <v>#N/A</v>
      </c>
      <c r="W484" s="20" t="e">
        <f ca="1">ROUND(VLOOKUP($O484,age!$A$2:$M$479,8,FALSE),1)</f>
        <v>#N/A</v>
      </c>
      <c r="X484" s="20" t="e">
        <f ca="1">ROUND(VLOOKUP($O484,age!$A$2:$M$479,9,FALSE),1)</f>
        <v>#N/A</v>
      </c>
      <c r="Y484" s="20" t="e">
        <f ca="1">ROUND(VLOOKUP($O484,age!$A$2:$M$479,10,FALSE),1)</f>
        <v>#N/A</v>
      </c>
      <c r="Z484" s="20" t="e">
        <f ca="1">ROUND(VLOOKUP($O484,age!$A$2:$M$479,11,FALSE),1)</f>
        <v>#N/A</v>
      </c>
      <c r="AA484" s="20" t="e">
        <f ca="1">ROUND(VLOOKUP($O484,age!$A$2:$M$479,12,FALSE),1)</f>
        <v>#N/A</v>
      </c>
      <c r="AB484" s="20" t="e">
        <f ca="1">ROUND(VLOOKUP($O484,age!$A$2:$M$479,13,FALSE),1)</f>
        <v>#N/A</v>
      </c>
      <c r="AC484" s="20" t="e">
        <f>ROUND(VLOOKUP($P484,ht!$A$2:$H$423,2,FALSE),1)</f>
        <v>#N/A</v>
      </c>
      <c r="AD484" s="38" t="e">
        <f>ROUND(VLOOKUP($P484,ht!$A$2:$H$423,3,FALSE),1)</f>
        <v>#N/A</v>
      </c>
      <c r="AE484" s="20" t="e">
        <f>ROUND(VLOOKUP($P484,ht!$A$2:$H$423,4,FALSE),1)</f>
        <v>#N/A</v>
      </c>
      <c r="AF484" s="20" t="e">
        <f>ROUND(VLOOKUP($P484,ht!$A$2:$H$423,5,FALSE),1)</f>
        <v>#N/A</v>
      </c>
      <c r="AG484" s="20" t="e">
        <f>ROUND(VLOOKUP($P484,ht!$A$2:$H$423,6,FALSE),1)</f>
        <v>#N/A</v>
      </c>
      <c r="AH484" s="20" t="e">
        <f>ROUND(VLOOKUP($P484,ht!$A$2:$H$423,7,FALSE),1)</f>
        <v>#N/A</v>
      </c>
      <c r="AI484" s="20" t="e">
        <f>ROUND(VLOOKUP($P484,ht!$A$2:$H$423,8,FALSE),1)</f>
        <v>#N/A</v>
      </c>
    </row>
    <row r="485" spans="1:35" x14ac:dyDescent="0.75">
      <c r="A485" s="4"/>
      <c r="B485" s="5"/>
      <c r="C485" s="6"/>
      <c r="D485" s="16"/>
      <c r="E485" s="6">
        <f t="shared" ca="1" si="63"/>
        <v>123.52054794520548</v>
      </c>
      <c r="F485" s="6">
        <f t="shared" ca="1" si="65"/>
        <v>123</v>
      </c>
      <c r="G485" s="6">
        <f t="shared" ca="1" si="66"/>
        <v>6</v>
      </c>
      <c r="H485" s="6"/>
      <c r="I485" s="6"/>
      <c r="J485" s="35" t="str">
        <f t="shared" si="71"/>
        <v/>
      </c>
      <c r="K485" s="35" t="str">
        <f t="shared" si="67"/>
        <v/>
      </c>
      <c r="L485" s="35" t="str">
        <f t="shared" si="68"/>
        <v/>
      </c>
      <c r="M485" s="36" t="str">
        <f>Profile!$B$14</f>
        <v>700101-1</v>
      </c>
      <c r="N485" s="37">
        <f t="shared" ca="1" si="64"/>
        <v>45085</v>
      </c>
      <c r="O485" s="20" t="str">
        <f t="shared" ca="1" si="69"/>
        <v>1482</v>
      </c>
      <c r="P485" s="20" t="str">
        <f t="shared" si="70"/>
        <v>0</v>
      </c>
      <c r="Q485" s="20" t="e">
        <f ca="1">ROUND(VLOOKUP($O485,age!$A$2:$M$479,2,FALSE),1)</f>
        <v>#N/A</v>
      </c>
      <c r="R485" s="20" t="e">
        <f ca="1">ROUND(VLOOKUP($O485,age!$A$2:$M$479,3,FALSE),1)</f>
        <v>#N/A</v>
      </c>
      <c r="S485" s="20" t="e">
        <f ca="1">ROUND(VLOOKUP($O485,age!$A$2:$M$479,4,FALSE),1)</f>
        <v>#N/A</v>
      </c>
      <c r="T485" s="20" t="e">
        <f ca="1">ROUND(VLOOKUP($O485,age!$A$2:$M$479,5,FALSE),1)</f>
        <v>#N/A</v>
      </c>
      <c r="U485" s="20" t="e">
        <f ca="1">ROUND(VLOOKUP($O485,age!$A$2:$M$479,6,FALSE),1)</f>
        <v>#N/A</v>
      </c>
      <c r="V485" s="20" t="e">
        <f ca="1">ROUND(VLOOKUP($O485,age!$A$2:$M$479,7,FALSE),1)</f>
        <v>#N/A</v>
      </c>
      <c r="W485" s="20" t="e">
        <f ca="1">ROUND(VLOOKUP($O485,age!$A$2:$M$479,8,FALSE),1)</f>
        <v>#N/A</v>
      </c>
      <c r="X485" s="20" t="e">
        <f ca="1">ROUND(VLOOKUP($O485,age!$A$2:$M$479,9,FALSE),1)</f>
        <v>#N/A</v>
      </c>
      <c r="Y485" s="20" t="e">
        <f ca="1">ROUND(VLOOKUP($O485,age!$A$2:$M$479,10,FALSE),1)</f>
        <v>#N/A</v>
      </c>
      <c r="Z485" s="20" t="e">
        <f ca="1">ROUND(VLOOKUP($O485,age!$A$2:$M$479,11,FALSE),1)</f>
        <v>#N/A</v>
      </c>
      <c r="AA485" s="20" t="e">
        <f ca="1">ROUND(VLOOKUP($O485,age!$A$2:$M$479,12,FALSE),1)</f>
        <v>#N/A</v>
      </c>
      <c r="AB485" s="20" t="e">
        <f ca="1">ROUND(VLOOKUP($O485,age!$A$2:$M$479,13,FALSE),1)</f>
        <v>#N/A</v>
      </c>
      <c r="AC485" s="20" t="e">
        <f>ROUND(VLOOKUP($P485,ht!$A$2:$H$423,2,FALSE),1)</f>
        <v>#N/A</v>
      </c>
      <c r="AD485" s="38" t="e">
        <f>ROUND(VLOOKUP($P485,ht!$A$2:$H$423,3,FALSE),1)</f>
        <v>#N/A</v>
      </c>
      <c r="AE485" s="20" t="e">
        <f>ROUND(VLOOKUP($P485,ht!$A$2:$H$423,4,FALSE),1)</f>
        <v>#N/A</v>
      </c>
      <c r="AF485" s="20" t="e">
        <f>ROUND(VLOOKUP($P485,ht!$A$2:$H$423,5,FALSE),1)</f>
        <v>#N/A</v>
      </c>
      <c r="AG485" s="20" t="e">
        <f>ROUND(VLOOKUP($P485,ht!$A$2:$H$423,6,FALSE),1)</f>
        <v>#N/A</v>
      </c>
      <c r="AH485" s="20" t="e">
        <f>ROUND(VLOOKUP($P485,ht!$A$2:$H$423,7,FALSE),1)</f>
        <v>#N/A</v>
      </c>
      <c r="AI485" s="20" t="e">
        <f>ROUND(VLOOKUP($P485,ht!$A$2:$H$423,8,FALSE),1)</f>
        <v>#N/A</v>
      </c>
    </row>
    <row r="486" spans="1:35" x14ac:dyDescent="0.75">
      <c r="A486" s="4"/>
      <c r="B486" s="5"/>
      <c r="C486" s="6"/>
      <c r="D486" s="16"/>
      <c r="E486" s="6">
        <f t="shared" ca="1" si="63"/>
        <v>123.52054794520548</v>
      </c>
      <c r="F486" s="6">
        <f t="shared" ca="1" si="65"/>
        <v>123</v>
      </c>
      <c r="G486" s="6">
        <f t="shared" ca="1" si="66"/>
        <v>6</v>
      </c>
      <c r="H486" s="6"/>
      <c r="I486" s="6"/>
      <c r="J486" s="35" t="str">
        <f t="shared" si="71"/>
        <v/>
      </c>
      <c r="K486" s="35" t="str">
        <f t="shared" si="67"/>
        <v/>
      </c>
      <c r="L486" s="35" t="str">
        <f t="shared" si="68"/>
        <v/>
      </c>
      <c r="M486" s="36" t="str">
        <f>Profile!$B$14</f>
        <v>700101-1</v>
      </c>
      <c r="N486" s="37">
        <f t="shared" ca="1" si="64"/>
        <v>45085</v>
      </c>
      <c r="O486" s="20" t="str">
        <f t="shared" ca="1" si="69"/>
        <v>1482</v>
      </c>
      <c r="P486" s="20" t="str">
        <f t="shared" si="70"/>
        <v>0</v>
      </c>
      <c r="Q486" s="20" t="e">
        <f ca="1">ROUND(VLOOKUP($O486,age!$A$2:$M$479,2,FALSE),1)</f>
        <v>#N/A</v>
      </c>
      <c r="R486" s="20" t="e">
        <f ca="1">ROUND(VLOOKUP($O486,age!$A$2:$M$479,3,FALSE),1)</f>
        <v>#N/A</v>
      </c>
      <c r="S486" s="20" t="e">
        <f ca="1">ROUND(VLOOKUP($O486,age!$A$2:$M$479,4,FALSE),1)</f>
        <v>#N/A</v>
      </c>
      <c r="T486" s="20" t="e">
        <f ca="1">ROUND(VLOOKUP($O486,age!$A$2:$M$479,5,FALSE),1)</f>
        <v>#N/A</v>
      </c>
      <c r="U486" s="20" t="e">
        <f ca="1">ROUND(VLOOKUP($O486,age!$A$2:$M$479,6,FALSE),1)</f>
        <v>#N/A</v>
      </c>
      <c r="V486" s="20" t="e">
        <f ca="1">ROUND(VLOOKUP($O486,age!$A$2:$M$479,7,FALSE),1)</f>
        <v>#N/A</v>
      </c>
      <c r="W486" s="20" t="e">
        <f ca="1">ROUND(VLOOKUP($O486,age!$A$2:$M$479,8,FALSE),1)</f>
        <v>#N/A</v>
      </c>
      <c r="X486" s="20" t="e">
        <f ca="1">ROUND(VLOOKUP($O486,age!$A$2:$M$479,9,FALSE),1)</f>
        <v>#N/A</v>
      </c>
      <c r="Y486" s="20" t="e">
        <f ca="1">ROUND(VLOOKUP($O486,age!$A$2:$M$479,10,FALSE),1)</f>
        <v>#N/A</v>
      </c>
      <c r="Z486" s="20" t="e">
        <f ca="1">ROUND(VLOOKUP($O486,age!$A$2:$M$479,11,FALSE),1)</f>
        <v>#N/A</v>
      </c>
      <c r="AA486" s="20" t="e">
        <f ca="1">ROUND(VLOOKUP($O486,age!$A$2:$M$479,12,FALSE),1)</f>
        <v>#N/A</v>
      </c>
      <c r="AB486" s="20" t="e">
        <f ca="1">ROUND(VLOOKUP($O486,age!$A$2:$M$479,13,FALSE),1)</f>
        <v>#N/A</v>
      </c>
      <c r="AC486" s="20" t="e">
        <f>ROUND(VLOOKUP($P486,ht!$A$2:$H$423,2,FALSE),1)</f>
        <v>#N/A</v>
      </c>
      <c r="AD486" s="38" t="e">
        <f>ROUND(VLOOKUP($P486,ht!$A$2:$H$423,3,FALSE),1)</f>
        <v>#N/A</v>
      </c>
      <c r="AE486" s="20" t="e">
        <f>ROUND(VLOOKUP($P486,ht!$A$2:$H$423,4,FALSE),1)</f>
        <v>#N/A</v>
      </c>
      <c r="AF486" s="20" t="e">
        <f>ROUND(VLOOKUP($P486,ht!$A$2:$H$423,5,FALSE),1)</f>
        <v>#N/A</v>
      </c>
      <c r="AG486" s="20" t="e">
        <f>ROUND(VLOOKUP($P486,ht!$A$2:$H$423,6,FALSE),1)</f>
        <v>#N/A</v>
      </c>
      <c r="AH486" s="20" t="e">
        <f>ROUND(VLOOKUP($P486,ht!$A$2:$H$423,7,FALSE),1)</f>
        <v>#N/A</v>
      </c>
      <c r="AI486" s="20" t="e">
        <f>ROUND(VLOOKUP($P486,ht!$A$2:$H$423,8,FALSE),1)</f>
        <v>#N/A</v>
      </c>
    </row>
    <row r="487" spans="1:35" x14ac:dyDescent="0.75">
      <c r="A487" s="4"/>
      <c r="B487" s="5"/>
      <c r="C487" s="6"/>
      <c r="D487" s="16"/>
      <c r="E487" s="6">
        <f t="shared" ca="1" si="63"/>
        <v>123.52054794520548</v>
      </c>
      <c r="F487" s="6">
        <f t="shared" ca="1" si="65"/>
        <v>123</v>
      </c>
      <c r="G487" s="6">
        <f t="shared" ca="1" si="66"/>
        <v>6</v>
      </c>
      <c r="H487" s="6"/>
      <c r="I487" s="6"/>
      <c r="J487" s="35" t="str">
        <f t="shared" si="71"/>
        <v/>
      </c>
      <c r="K487" s="35" t="str">
        <f t="shared" si="67"/>
        <v/>
      </c>
      <c r="L487" s="35" t="str">
        <f t="shared" si="68"/>
        <v/>
      </c>
      <c r="M487" s="36" t="str">
        <f>Profile!$B$14</f>
        <v>700101-1</v>
      </c>
      <c r="N487" s="37">
        <f t="shared" ca="1" si="64"/>
        <v>45085</v>
      </c>
      <c r="O487" s="20" t="str">
        <f t="shared" ca="1" si="69"/>
        <v>1482</v>
      </c>
      <c r="P487" s="20" t="str">
        <f t="shared" si="70"/>
        <v>0</v>
      </c>
      <c r="Q487" s="20" t="e">
        <f ca="1">ROUND(VLOOKUP($O487,age!$A$2:$M$479,2,FALSE),1)</f>
        <v>#N/A</v>
      </c>
      <c r="R487" s="20" t="e">
        <f ca="1">ROUND(VLOOKUP($O487,age!$A$2:$M$479,3,FALSE),1)</f>
        <v>#N/A</v>
      </c>
      <c r="S487" s="20" t="e">
        <f ca="1">ROUND(VLOOKUP($O487,age!$A$2:$M$479,4,FALSE),1)</f>
        <v>#N/A</v>
      </c>
      <c r="T487" s="20" t="e">
        <f ca="1">ROUND(VLOOKUP($O487,age!$A$2:$M$479,5,FALSE),1)</f>
        <v>#N/A</v>
      </c>
      <c r="U487" s="20" t="e">
        <f ca="1">ROUND(VLOOKUP($O487,age!$A$2:$M$479,6,FALSE),1)</f>
        <v>#N/A</v>
      </c>
      <c r="V487" s="20" t="e">
        <f ca="1">ROUND(VLOOKUP($O487,age!$A$2:$M$479,7,FALSE),1)</f>
        <v>#N/A</v>
      </c>
      <c r="W487" s="20" t="e">
        <f ca="1">ROUND(VLOOKUP($O487,age!$A$2:$M$479,8,FALSE),1)</f>
        <v>#N/A</v>
      </c>
      <c r="X487" s="20" t="e">
        <f ca="1">ROUND(VLOOKUP($O487,age!$A$2:$M$479,9,FALSE),1)</f>
        <v>#N/A</v>
      </c>
      <c r="Y487" s="20" t="e">
        <f ca="1">ROUND(VLOOKUP($O487,age!$A$2:$M$479,10,FALSE),1)</f>
        <v>#N/A</v>
      </c>
      <c r="Z487" s="20" t="e">
        <f ca="1">ROUND(VLOOKUP($O487,age!$A$2:$M$479,11,FALSE),1)</f>
        <v>#N/A</v>
      </c>
      <c r="AA487" s="20" t="e">
        <f ca="1">ROUND(VLOOKUP($O487,age!$A$2:$M$479,12,FALSE),1)</f>
        <v>#N/A</v>
      </c>
      <c r="AB487" s="20" t="e">
        <f ca="1">ROUND(VLOOKUP($O487,age!$A$2:$M$479,13,FALSE),1)</f>
        <v>#N/A</v>
      </c>
      <c r="AC487" s="20" t="e">
        <f>ROUND(VLOOKUP($P487,ht!$A$2:$H$423,2,FALSE),1)</f>
        <v>#N/A</v>
      </c>
      <c r="AD487" s="38" t="e">
        <f>ROUND(VLOOKUP($P487,ht!$A$2:$H$423,3,FALSE),1)</f>
        <v>#N/A</v>
      </c>
      <c r="AE487" s="20" t="e">
        <f>ROUND(VLOOKUP($P487,ht!$A$2:$H$423,4,FALSE),1)</f>
        <v>#N/A</v>
      </c>
      <c r="AF487" s="20" t="e">
        <f>ROUND(VLOOKUP($P487,ht!$A$2:$H$423,5,FALSE),1)</f>
        <v>#N/A</v>
      </c>
      <c r="AG487" s="20" t="e">
        <f>ROUND(VLOOKUP($P487,ht!$A$2:$H$423,6,FALSE),1)</f>
        <v>#N/A</v>
      </c>
      <c r="AH487" s="20" t="e">
        <f>ROUND(VLOOKUP($P487,ht!$A$2:$H$423,7,FALSE),1)</f>
        <v>#N/A</v>
      </c>
      <c r="AI487" s="20" t="e">
        <f>ROUND(VLOOKUP($P487,ht!$A$2:$H$423,8,FALSE),1)</f>
        <v>#N/A</v>
      </c>
    </row>
    <row r="488" spans="1:35" x14ac:dyDescent="0.75">
      <c r="A488" s="4"/>
      <c r="B488" s="5"/>
      <c r="C488" s="6"/>
      <c r="D488" s="16"/>
      <c r="E488" s="6">
        <f t="shared" ca="1" si="63"/>
        <v>123.52054794520548</v>
      </c>
      <c r="F488" s="6">
        <f t="shared" ca="1" si="65"/>
        <v>123</v>
      </c>
      <c r="G488" s="6">
        <f t="shared" ca="1" si="66"/>
        <v>6</v>
      </c>
      <c r="H488" s="6"/>
      <c r="I488" s="6"/>
      <c r="J488" s="35" t="str">
        <f t="shared" si="71"/>
        <v/>
      </c>
      <c r="K488" s="35" t="str">
        <f t="shared" si="67"/>
        <v/>
      </c>
      <c r="L488" s="35" t="str">
        <f t="shared" si="68"/>
        <v/>
      </c>
      <c r="M488" s="36" t="str">
        <f>Profile!$B$14</f>
        <v>700101-1</v>
      </c>
      <c r="N488" s="37">
        <f t="shared" ca="1" si="64"/>
        <v>45085</v>
      </c>
      <c r="O488" s="20" t="str">
        <f t="shared" ca="1" si="69"/>
        <v>1482</v>
      </c>
      <c r="P488" s="20" t="str">
        <f t="shared" si="70"/>
        <v>0</v>
      </c>
      <c r="Q488" s="20" t="e">
        <f ca="1">ROUND(VLOOKUP($O488,age!$A$2:$M$479,2,FALSE),1)</f>
        <v>#N/A</v>
      </c>
      <c r="R488" s="20" t="e">
        <f ca="1">ROUND(VLOOKUP($O488,age!$A$2:$M$479,3,FALSE),1)</f>
        <v>#N/A</v>
      </c>
      <c r="S488" s="20" t="e">
        <f ca="1">ROUND(VLOOKUP($O488,age!$A$2:$M$479,4,FALSE),1)</f>
        <v>#N/A</v>
      </c>
      <c r="T488" s="20" t="e">
        <f ca="1">ROUND(VLOOKUP($O488,age!$A$2:$M$479,5,FALSE),1)</f>
        <v>#N/A</v>
      </c>
      <c r="U488" s="20" t="e">
        <f ca="1">ROUND(VLOOKUP($O488,age!$A$2:$M$479,6,FALSE),1)</f>
        <v>#N/A</v>
      </c>
      <c r="V488" s="20" t="e">
        <f ca="1">ROUND(VLOOKUP($O488,age!$A$2:$M$479,7,FALSE),1)</f>
        <v>#N/A</v>
      </c>
      <c r="W488" s="20" t="e">
        <f ca="1">ROUND(VLOOKUP($O488,age!$A$2:$M$479,8,FALSE),1)</f>
        <v>#N/A</v>
      </c>
      <c r="X488" s="20" t="e">
        <f ca="1">ROUND(VLOOKUP($O488,age!$A$2:$M$479,9,FALSE),1)</f>
        <v>#N/A</v>
      </c>
      <c r="Y488" s="20" t="e">
        <f ca="1">ROUND(VLOOKUP($O488,age!$A$2:$M$479,10,FALSE),1)</f>
        <v>#N/A</v>
      </c>
      <c r="Z488" s="20" t="e">
        <f ca="1">ROUND(VLOOKUP($O488,age!$A$2:$M$479,11,FALSE),1)</f>
        <v>#N/A</v>
      </c>
      <c r="AA488" s="20" t="e">
        <f ca="1">ROUND(VLOOKUP($O488,age!$A$2:$M$479,12,FALSE),1)</f>
        <v>#N/A</v>
      </c>
      <c r="AB488" s="20" t="e">
        <f ca="1">ROUND(VLOOKUP($O488,age!$A$2:$M$479,13,FALSE),1)</f>
        <v>#N/A</v>
      </c>
      <c r="AC488" s="20" t="e">
        <f>ROUND(VLOOKUP($P488,ht!$A$2:$H$423,2,FALSE),1)</f>
        <v>#N/A</v>
      </c>
      <c r="AD488" s="38" t="e">
        <f>ROUND(VLOOKUP($P488,ht!$A$2:$H$423,3,FALSE),1)</f>
        <v>#N/A</v>
      </c>
      <c r="AE488" s="20" t="e">
        <f>ROUND(VLOOKUP($P488,ht!$A$2:$H$423,4,FALSE),1)</f>
        <v>#N/A</v>
      </c>
      <c r="AF488" s="20" t="e">
        <f>ROUND(VLOOKUP($P488,ht!$A$2:$H$423,5,FALSE),1)</f>
        <v>#N/A</v>
      </c>
      <c r="AG488" s="20" t="e">
        <f>ROUND(VLOOKUP($P488,ht!$A$2:$H$423,6,FALSE),1)</f>
        <v>#N/A</v>
      </c>
      <c r="AH488" s="20" t="e">
        <f>ROUND(VLOOKUP($P488,ht!$A$2:$H$423,7,FALSE),1)</f>
        <v>#N/A</v>
      </c>
      <c r="AI488" s="20" t="e">
        <f>ROUND(VLOOKUP($P488,ht!$A$2:$H$423,8,FALSE),1)</f>
        <v>#N/A</v>
      </c>
    </row>
    <row r="489" spans="1:35" x14ac:dyDescent="0.75">
      <c r="A489" s="4"/>
      <c r="B489" s="5"/>
      <c r="C489" s="6"/>
      <c r="D489" s="16"/>
      <c r="E489" s="6">
        <f t="shared" ca="1" si="63"/>
        <v>123.52054794520548</v>
      </c>
      <c r="F489" s="6">
        <f t="shared" ca="1" si="65"/>
        <v>123</v>
      </c>
      <c r="G489" s="6">
        <f t="shared" ca="1" si="66"/>
        <v>6</v>
      </c>
      <c r="H489" s="6"/>
      <c r="I489" s="6"/>
      <c r="J489" s="35" t="str">
        <f t="shared" si="71"/>
        <v/>
      </c>
      <c r="K489" s="35" t="str">
        <f t="shared" si="67"/>
        <v/>
      </c>
      <c r="L489" s="35" t="str">
        <f t="shared" si="68"/>
        <v/>
      </c>
      <c r="M489" s="36" t="str">
        <f>Profile!$B$14</f>
        <v>700101-1</v>
      </c>
      <c r="N489" s="37">
        <f t="shared" ca="1" si="64"/>
        <v>45085</v>
      </c>
      <c r="O489" s="20" t="str">
        <f t="shared" ca="1" si="69"/>
        <v>1482</v>
      </c>
      <c r="P489" s="20" t="str">
        <f t="shared" si="70"/>
        <v>0</v>
      </c>
      <c r="Q489" s="20" t="e">
        <f ca="1">ROUND(VLOOKUP($O489,age!$A$2:$M$479,2,FALSE),1)</f>
        <v>#N/A</v>
      </c>
      <c r="R489" s="20" t="e">
        <f ca="1">ROUND(VLOOKUP($O489,age!$A$2:$M$479,3,FALSE),1)</f>
        <v>#N/A</v>
      </c>
      <c r="S489" s="20" t="e">
        <f ca="1">ROUND(VLOOKUP($O489,age!$A$2:$M$479,4,FALSE),1)</f>
        <v>#N/A</v>
      </c>
      <c r="T489" s="20" t="e">
        <f ca="1">ROUND(VLOOKUP($O489,age!$A$2:$M$479,5,FALSE),1)</f>
        <v>#N/A</v>
      </c>
      <c r="U489" s="20" t="e">
        <f ca="1">ROUND(VLOOKUP($O489,age!$A$2:$M$479,6,FALSE),1)</f>
        <v>#N/A</v>
      </c>
      <c r="V489" s="20" t="e">
        <f ca="1">ROUND(VLOOKUP($O489,age!$A$2:$M$479,7,FALSE),1)</f>
        <v>#N/A</v>
      </c>
      <c r="W489" s="20" t="e">
        <f ca="1">ROUND(VLOOKUP($O489,age!$A$2:$M$479,8,FALSE),1)</f>
        <v>#N/A</v>
      </c>
      <c r="X489" s="20" t="e">
        <f ca="1">ROUND(VLOOKUP($O489,age!$A$2:$M$479,9,FALSE),1)</f>
        <v>#N/A</v>
      </c>
      <c r="Y489" s="20" t="e">
        <f ca="1">ROUND(VLOOKUP($O489,age!$A$2:$M$479,10,FALSE),1)</f>
        <v>#N/A</v>
      </c>
      <c r="Z489" s="20" t="e">
        <f ca="1">ROUND(VLOOKUP($O489,age!$A$2:$M$479,11,FALSE),1)</f>
        <v>#N/A</v>
      </c>
      <c r="AA489" s="20" t="e">
        <f ca="1">ROUND(VLOOKUP($O489,age!$A$2:$M$479,12,FALSE),1)</f>
        <v>#N/A</v>
      </c>
      <c r="AB489" s="20" t="e">
        <f ca="1">ROUND(VLOOKUP($O489,age!$A$2:$M$479,13,FALSE),1)</f>
        <v>#N/A</v>
      </c>
      <c r="AC489" s="20" t="e">
        <f>ROUND(VLOOKUP($P489,ht!$A$2:$H$423,2,FALSE),1)</f>
        <v>#N/A</v>
      </c>
      <c r="AD489" s="38" t="e">
        <f>ROUND(VLOOKUP($P489,ht!$A$2:$H$423,3,FALSE),1)</f>
        <v>#N/A</v>
      </c>
      <c r="AE489" s="20" t="e">
        <f>ROUND(VLOOKUP($P489,ht!$A$2:$H$423,4,FALSE),1)</f>
        <v>#N/A</v>
      </c>
      <c r="AF489" s="20" t="e">
        <f>ROUND(VLOOKUP($P489,ht!$A$2:$H$423,5,FALSE),1)</f>
        <v>#N/A</v>
      </c>
      <c r="AG489" s="20" t="e">
        <f>ROUND(VLOOKUP($P489,ht!$A$2:$H$423,6,FALSE),1)</f>
        <v>#N/A</v>
      </c>
      <c r="AH489" s="20" t="e">
        <f>ROUND(VLOOKUP($P489,ht!$A$2:$H$423,7,FALSE),1)</f>
        <v>#N/A</v>
      </c>
      <c r="AI489" s="20" t="e">
        <f>ROUND(VLOOKUP($P489,ht!$A$2:$H$423,8,FALSE),1)</f>
        <v>#N/A</v>
      </c>
    </row>
    <row r="490" spans="1:35" x14ac:dyDescent="0.75">
      <c r="A490" s="4"/>
      <c r="B490" s="5"/>
      <c r="C490" s="6"/>
      <c r="D490" s="16"/>
      <c r="E490" s="6">
        <f t="shared" ca="1" si="63"/>
        <v>123.52054794520548</v>
      </c>
      <c r="F490" s="6">
        <f t="shared" ca="1" si="65"/>
        <v>123</v>
      </c>
      <c r="G490" s="6">
        <f t="shared" ca="1" si="66"/>
        <v>6</v>
      </c>
      <c r="H490" s="6"/>
      <c r="I490" s="6"/>
      <c r="J490" s="35" t="str">
        <f t="shared" si="71"/>
        <v/>
      </c>
      <c r="K490" s="35" t="str">
        <f t="shared" si="67"/>
        <v/>
      </c>
      <c r="L490" s="35" t="str">
        <f t="shared" si="68"/>
        <v/>
      </c>
      <c r="M490" s="36" t="str">
        <f>Profile!$B$14</f>
        <v>700101-1</v>
      </c>
      <c r="N490" s="37">
        <f t="shared" ca="1" si="64"/>
        <v>45085</v>
      </c>
      <c r="O490" s="20" t="str">
        <f t="shared" ca="1" si="69"/>
        <v>1482</v>
      </c>
      <c r="P490" s="20" t="str">
        <f t="shared" si="70"/>
        <v>0</v>
      </c>
      <c r="Q490" s="20" t="e">
        <f ca="1">ROUND(VLOOKUP($O490,age!$A$2:$M$479,2,FALSE),1)</f>
        <v>#N/A</v>
      </c>
      <c r="R490" s="20" t="e">
        <f ca="1">ROUND(VLOOKUP($O490,age!$A$2:$M$479,3,FALSE),1)</f>
        <v>#N/A</v>
      </c>
      <c r="S490" s="20" t="e">
        <f ca="1">ROUND(VLOOKUP($O490,age!$A$2:$M$479,4,FALSE),1)</f>
        <v>#N/A</v>
      </c>
      <c r="T490" s="20" t="e">
        <f ca="1">ROUND(VLOOKUP($O490,age!$A$2:$M$479,5,FALSE),1)</f>
        <v>#N/A</v>
      </c>
      <c r="U490" s="20" t="e">
        <f ca="1">ROUND(VLOOKUP($O490,age!$A$2:$M$479,6,FALSE),1)</f>
        <v>#N/A</v>
      </c>
      <c r="V490" s="20" t="e">
        <f ca="1">ROUND(VLOOKUP($O490,age!$A$2:$M$479,7,FALSE),1)</f>
        <v>#N/A</v>
      </c>
      <c r="W490" s="20" t="e">
        <f ca="1">ROUND(VLOOKUP($O490,age!$A$2:$M$479,8,FALSE),1)</f>
        <v>#N/A</v>
      </c>
      <c r="X490" s="20" t="e">
        <f ca="1">ROUND(VLOOKUP($O490,age!$A$2:$M$479,9,FALSE),1)</f>
        <v>#N/A</v>
      </c>
      <c r="Y490" s="20" t="e">
        <f ca="1">ROUND(VLOOKUP($O490,age!$A$2:$M$479,10,FALSE),1)</f>
        <v>#N/A</v>
      </c>
      <c r="Z490" s="20" t="e">
        <f ca="1">ROUND(VLOOKUP($O490,age!$A$2:$M$479,11,FALSE),1)</f>
        <v>#N/A</v>
      </c>
      <c r="AA490" s="20" t="e">
        <f ca="1">ROUND(VLOOKUP($O490,age!$A$2:$M$479,12,FALSE),1)</f>
        <v>#N/A</v>
      </c>
      <c r="AB490" s="20" t="e">
        <f ca="1">ROUND(VLOOKUP($O490,age!$A$2:$M$479,13,FALSE),1)</f>
        <v>#N/A</v>
      </c>
      <c r="AC490" s="20" t="e">
        <f>ROUND(VLOOKUP($P490,ht!$A$2:$H$423,2,FALSE),1)</f>
        <v>#N/A</v>
      </c>
      <c r="AD490" s="38" t="e">
        <f>ROUND(VLOOKUP($P490,ht!$A$2:$H$423,3,FALSE),1)</f>
        <v>#N/A</v>
      </c>
      <c r="AE490" s="20" t="e">
        <f>ROUND(VLOOKUP($P490,ht!$A$2:$H$423,4,FALSE),1)</f>
        <v>#N/A</v>
      </c>
      <c r="AF490" s="20" t="e">
        <f>ROUND(VLOOKUP($P490,ht!$A$2:$H$423,5,FALSE),1)</f>
        <v>#N/A</v>
      </c>
      <c r="AG490" s="20" t="e">
        <f>ROUND(VLOOKUP($P490,ht!$A$2:$H$423,6,FALSE),1)</f>
        <v>#N/A</v>
      </c>
      <c r="AH490" s="20" t="e">
        <f>ROUND(VLOOKUP($P490,ht!$A$2:$H$423,7,FALSE),1)</f>
        <v>#N/A</v>
      </c>
      <c r="AI490" s="20" t="e">
        <f>ROUND(VLOOKUP($P490,ht!$A$2:$H$423,8,FALSE),1)</f>
        <v>#N/A</v>
      </c>
    </row>
    <row r="491" spans="1:35" x14ac:dyDescent="0.75">
      <c r="A491" s="4"/>
      <c r="B491" s="5"/>
      <c r="C491" s="6"/>
      <c r="D491" s="16"/>
      <c r="E491" s="6">
        <f t="shared" ca="1" si="63"/>
        <v>123.52054794520548</v>
      </c>
      <c r="F491" s="6">
        <f t="shared" ca="1" si="65"/>
        <v>123</v>
      </c>
      <c r="G491" s="6">
        <f t="shared" ca="1" si="66"/>
        <v>6</v>
      </c>
      <c r="H491" s="6"/>
      <c r="I491" s="6"/>
      <c r="J491" s="35" t="str">
        <f t="shared" si="71"/>
        <v/>
      </c>
      <c r="K491" s="35" t="str">
        <f t="shared" si="67"/>
        <v/>
      </c>
      <c r="L491" s="35" t="str">
        <f t="shared" si="68"/>
        <v/>
      </c>
      <c r="M491" s="36" t="str">
        <f>Profile!$B$14</f>
        <v>700101-1</v>
      </c>
      <c r="N491" s="37">
        <f t="shared" ca="1" si="64"/>
        <v>45085</v>
      </c>
      <c r="O491" s="20" t="str">
        <f t="shared" ca="1" si="69"/>
        <v>1482</v>
      </c>
      <c r="P491" s="20" t="str">
        <f t="shared" si="70"/>
        <v>0</v>
      </c>
      <c r="Q491" s="20" t="e">
        <f ca="1">ROUND(VLOOKUP($O491,age!$A$2:$M$479,2,FALSE),1)</f>
        <v>#N/A</v>
      </c>
      <c r="R491" s="20" t="e">
        <f ca="1">ROUND(VLOOKUP($O491,age!$A$2:$M$479,3,FALSE),1)</f>
        <v>#N/A</v>
      </c>
      <c r="S491" s="20" t="e">
        <f ca="1">ROUND(VLOOKUP($O491,age!$A$2:$M$479,4,FALSE),1)</f>
        <v>#N/A</v>
      </c>
      <c r="T491" s="20" t="e">
        <f ca="1">ROUND(VLOOKUP($O491,age!$A$2:$M$479,5,FALSE),1)</f>
        <v>#N/A</v>
      </c>
      <c r="U491" s="20" t="e">
        <f ca="1">ROUND(VLOOKUP($O491,age!$A$2:$M$479,6,FALSE),1)</f>
        <v>#N/A</v>
      </c>
      <c r="V491" s="20" t="e">
        <f ca="1">ROUND(VLOOKUP($O491,age!$A$2:$M$479,7,FALSE),1)</f>
        <v>#N/A</v>
      </c>
      <c r="W491" s="20" t="e">
        <f ca="1">ROUND(VLOOKUP($O491,age!$A$2:$M$479,8,FALSE),1)</f>
        <v>#N/A</v>
      </c>
      <c r="X491" s="20" t="e">
        <f ca="1">ROUND(VLOOKUP($O491,age!$A$2:$M$479,9,FALSE),1)</f>
        <v>#N/A</v>
      </c>
      <c r="Y491" s="20" t="e">
        <f ca="1">ROUND(VLOOKUP($O491,age!$A$2:$M$479,10,FALSE),1)</f>
        <v>#N/A</v>
      </c>
      <c r="Z491" s="20" t="e">
        <f ca="1">ROUND(VLOOKUP($O491,age!$A$2:$M$479,11,FALSE),1)</f>
        <v>#N/A</v>
      </c>
      <c r="AA491" s="20" t="e">
        <f ca="1">ROUND(VLOOKUP($O491,age!$A$2:$M$479,12,FALSE),1)</f>
        <v>#N/A</v>
      </c>
      <c r="AB491" s="20" t="e">
        <f ca="1">ROUND(VLOOKUP($O491,age!$A$2:$M$479,13,FALSE),1)</f>
        <v>#N/A</v>
      </c>
      <c r="AC491" s="20" t="e">
        <f>ROUND(VLOOKUP($P491,ht!$A$2:$H$423,2,FALSE),1)</f>
        <v>#N/A</v>
      </c>
      <c r="AD491" s="38" t="e">
        <f>ROUND(VLOOKUP($P491,ht!$A$2:$H$423,3,FALSE),1)</f>
        <v>#N/A</v>
      </c>
      <c r="AE491" s="20" t="e">
        <f>ROUND(VLOOKUP($P491,ht!$A$2:$H$423,4,FALSE),1)</f>
        <v>#N/A</v>
      </c>
      <c r="AF491" s="20" t="e">
        <f>ROUND(VLOOKUP($P491,ht!$A$2:$H$423,5,FALSE),1)</f>
        <v>#N/A</v>
      </c>
      <c r="AG491" s="20" t="e">
        <f>ROUND(VLOOKUP($P491,ht!$A$2:$H$423,6,FALSE),1)</f>
        <v>#N/A</v>
      </c>
      <c r="AH491" s="20" t="e">
        <f>ROUND(VLOOKUP($P491,ht!$A$2:$H$423,7,FALSE),1)</f>
        <v>#N/A</v>
      </c>
      <c r="AI491" s="20" t="e">
        <f>ROUND(VLOOKUP($P491,ht!$A$2:$H$423,8,FALSE),1)</f>
        <v>#N/A</v>
      </c>
    </row>
    <row r="492" spans="1:35" x14ac:dyDescent="0.75">
      <c r="A492" s="4"/>
      <c r="B492" s="5"/>
      <c r="C492" s="6"/>
      <c r="D492" s="16"/>
      <c r="E492" s="6">
        <f t="shared" ca="1" si="63"/>
        <v>123.52054794520548</v>
      </c>
      <c r="F492" s="6">
        <f t="shared" ca="1" si="65"/>
        <v>123</v>
      </c>
      <c r="G492" s="6">
        <f t="shared" ca="1" si="66"/>
        <v>6</v>
      </c>
      <c r="H492" s="6"/>
      <c r="I492" s="6"/>
      <c r="J492" s="35" t="str">
        <f t="shared" si="71"/>
        <v/>
      </c>
      <c r="K492" s="35" t="str">
        <f t="shared" si="67"/>
        <v/>
      </c>
      <c r="L492" s="35" t="str">
        <f t="shared" si="68"/>
        <v/>
      </c>
      <c r="M492" s="36" t="str">
        <f>Profile!$B$14</f>
        <v>700101-1</v>
      </c>
      <c r="N492" s="37">
        <f t="shared" ca="1" si="64"/>
        <v>45085</v>
      </c>
      <c r="O492" s="20" t="str">
        <f t="shared" ca="1" si="69"/>
        <v>1482</v>
      </c>
      <c r="P492" s="20" t="str">
        <f t="shared" si="70"/>
        <v>0</v>
      </c>
      <c r="Q492" s="20" t="e">
        <f ca="1">ROUND(VLOOKUP($O492,age!$A$2:$M$479,2,FALSE),1)</f>
        <v>#N/A</v>
      </c>
      <c r="R492" s="20" t="e">
        <f ca="1">ROUND(VLOOKUP($O492,age!$A$2:$M$479,3,FALSE),1)</f>
        <v>#N/A</v>
      </c>
      <c r="S492" s="20" t="e">
        <f ca="1">ROUND(VLOOKUP($O492,age!$A$2:$M$479,4,FALSE),1)</f>
        <v>#N/A</v>
      </c>
      <c r="T492" s="20" t="e">
        <f ca="1">ROUND(VLOOKUP($O492,age!$A$2:$M$479,5,FALSE),1)</f>
        <v>#N/A</v>
      </c>
      <c r="U492" s="20" t="e">
        <f ca="1">ROUND(VLOOKUP($O492,age!$A$2:$M$479,6,FALSE),1)</f>
        <v>#N/A</v>
      </c>
      <c r="V492" s="20" t="e">
        <f ca="1">ROUND(VLOOKUP($O492,age!$A$2:$M$479,7,FALSE),1)</f>
        <v>#N/A</v>
      </c>
      <c r="W492" s="20" t="e">
        <f ca="1">ROUND(VLOOKUP($O492,age!$A$2:$M$479,8,FALSE),1)</f>
        <v>#N/A</v>
      </c>
      <c r="X492" s="20" t="e">
        <f ca="1">ROUND(VLOOKUP($O492,age!$A$2:$M$479,9,FALSE),1)</f>
        <v>#N/A</v>
      </c>
      <c r="Y492" s="20" t="e">
        <f ca="1">ROUND(VLOOKUP($O492,age!$A$2:$M$479,10,FALSE),1)</f>
        <v>#N/A</v>
      </c>
      <c r="Z492" s="20" t="e">
        <f ca="1">ROUND(VLOOKUP($O492,age!$A$2:$M$479,11,FALSE),1)</f>
        <v>#N/A</v>
      </c>
      <c r="AA492" s="20" t="e">
        <f ca="1">ROUND(VLOOKUP($O492,age!$A$2:$M$479,12,FALSE),1)</f>
        <v>#N/A</v>
      </c>
      <c r="AB492" s="20" t="e">
        <f ca="1">ROUND(VLOOKUP($O492,age!$A$2:$M$479,13,FALSE),1)</f>
        <v>#N/A</v>
      </c>
      <c r="AC492" s="20" t="e">
        <f>ROUND(VLOOKUP($P492,ht!$A$2:$H$423,2,FALSE),1)</f>
        <v>#N/A</v>
      </c>
      <c r="AD492" s="38" t="e">
        <f>ROUND(VLOOKUP($P492,ht!$A$2:$H$423,3,FALSE),1)</f>
        <v>#N/A</v>
      </c>
      <c r="AE492" s="20" t="e">
        <f>ROUND(VLOOKUP($P492,ht!$A$2:$H$423,4,FALSE),1)</f>
        <v>#N/A</v>
      </c>
      <c r="AF492" s="20" t="e">
        <f>ROUND(VLOOKUP($P492,ht!$A$2:$H$423,5,FALSE),1)</f>
        <v>#N/A</v>
      </c>
      <c r="AG492" s="20" t="e">
        <f>ROUND(VLOOKUP($P492,ht!$A$2:$H$423,6,FALSE),1)</f>
        <v>#N/A</v>
      </c>
      <c r="AH492" s="20" t="e">
        <f>ROUND(VLOOKUP($P492,ht!$A$2:$H$423,7,FALSE),1)</f>
        <v>#N/A</v>
      </c>
      <c r="AI492" s="20" t="e">
        <f>ROUND(VLOOKUP($P492,ht!$A$2:$H$423,8,FALSE),1)</f>
        <v>#N/A</v>
      </c>
    </row>
    <row r="493" spans="1:35" x14ac:dyDescent="0.75">
      <c r="A493" s="4"/>
      <c r="B493" s="5"/>
      <c r="C493" s="6"/>
      <c r="D493" s="16"/>
      <c r="E493" s="6">
        <f t="shared" ca="1" si="63"/>
        <v>123.52054794520548</v>
      </c>
      <c r="F493" s="6">
        <f t="shared" ca="1" si="65"/>
        <v>123</v>
      </c>
      <c r="G493" s="6">
        <f t="shared" ca="1" si="66"/>
        <v>6</v>
      </c>
      <c r="H493" s="6"/>
      <c r="I493" s="6"/>
      <c r="J493" s="35" t="str">
        <f t="shared" si="71"/>
        <v/>
      </c>
      <c r="K493" s="35" t="str">
        <f t="shared" si="67"/>
        <v/>
      </c>
      <c r="L493" s="35" t="str">
        <f t="shared" si="68"/>
        <v/>
      </c>
      <c r="M493" s="36" t="str">
        <f>Profile!$B$14</f>
        <v>700101-1</v>
      </c>
      <c r="N493" s="37">
        <f t="shared" ca="1" si="64"/>
        <v>45085</v>
      </c>
      <c r="O493" s="20" t="str">
        <f t="shared" ca="1" si="69"/>
        <v>1482</v>
      </c>
      <c r="P493" s="20" t="str">
        <f t="shared" si="70"/>
        <v>0</v>
      </c>
      <c r="Q493" s="20" t="e">
        <f ca="1">ROUND(VLOOKUP($O493,age!$A$2:$M$479,2,FALSE),1)</f>
        <v>#N/A</v>
      </c>
      <c r="R493" s="20" t="e">
        <f ca="1">ROUND(VLOOKUP($O493,age!$A$2:$M$479,3,FALSE),1)</f>
        <v>#N/A</v>
      </c>
      <c r="S493" s="20" t="e">
        <f ca="1">ROUND(VLOOKUP($O493,age!$A$2:$M$479,4,FALSE),1)</f>
        <v>#N/A</v>
      </c>
      <c r="T493" s="20" t="e">
        <f ca="1">ROUND(VLOOKUP($O493,age!$A$2:$M$479,5,FALSE),1)</f>
        <v>#N/A</v>
      </c>
      <c r="U493" s="20" t="e">
        <f ca="1">ROUND(VLOOKUP($O493,age!$A$2:$M$479,6,FALSE),1)</f>
        <v>#N/A</v>
      </c>
      <c r="V493" s="20" t="e">
        <f ca="1">ROUND(VLOOKUP($O493,age!$A$2:$M$479,7,FALSE),1)</f>
        <v>#N/A</v>
      </c>
      <c r="W493" s="20" t="e">
        <f ca="1">ROUND(VLOOKUP($O493,age!$A$2:$M$479,8,FALSE),1)</f>
        <v>#N/A</v>
      </c>
      <c r="X493" s="20" t="e">
        <f ca="1">ROUND(VLOOKUP($O493,age!$A$2:$M$479,9,FALSE),1)</f>
        <v>#N/A</v>
      </c>
      <c r="Y493" s="20" t="e">
        <f ca="1">ROUND(VLOOKUP($O493,age!$A$2:$M$479,10,FALSE),1)</f>
        <v>#N/A</v>
      </c>
      <c r="Z493" s="20" t="e">
        <f ca="1">ROUND(VLOOKUP($O493,age!$A$2:$M$479,11,FALSE),1)</f>
        <v>#N/A</v>
      </c>
      <c r="AA493" s="20" t="e">
        <f ca="1">ROUND(VLOOKUP($O493,age!$A$2:$M$479,12,FALSE),1)</f>
        <v>#N/A</v>
      </c>
      <c r="AB493" s="20" t="e">
        <f ca="1">ROUND(VLOOKUP($O493,age!$A$2:$M$479,13,FALSE),1)</f>
        <v>#N/A</v>
      </c>
      <c r="AC493" s="20" t="e">
        <f>ROUND(VLOOKUP($P493,ht!$A$2:$H$423,2,FALSE),1)</f>
        <v>#N/A</v>
      </c>
      <c r="AD493" s="38" t="e">
        <f>ROUND(VLOOKUP($P493,ht!$A$2:$H$423,3,FALSE),1)</f>
        <v>#N/A</v>
      </c>
      <c r="AE493" s="20" t="e">
        <f>ROUND(VLOOKUP($P493,ht!$A$2:$H$423,4,FALSE),1)</f>
        <v>#N/A</v>
      </c>
      <c r="AF493" s="20" t="e">
        <f>ROUND(VLOOKUP($P493,ht!$A$2:$H$423,5,FALSE),1)</f>
        <v>#N/A</v>
      </c>
      <c r="AG493" s="20" t="e">
        <f>ROUND(VLOOKUP($P493,ht!$A$2:$H$423,6,FALSE),1)</f>
        <v>#N/A</v>
      </c>
      <c r="AH493" s="20" t="e">
        <f>ROUND(VLOOKUP($P493,ht!$A$2:$H$423,7,FALSE),1)</f>
        <v>#N/A</v>
      </c>
      <c r="AI493" s="20" t="e">
        <f>ROUND(VLOOKUP($P493,ht!$A$2:$H$423,8,FALSE),1)</f>
        <v>#N/A</v>
      </c>
    </row>
    <row r="494" spans="1:35" x14ac:dyDescent="0.75">
      <c r="A494" s="4"/>
      <c r="B494" s="5"/>
      <c r="C494" s="6"/>
      <c r="D494" s="16"/>
      <c r="E494" s="6">
        <f t="shared" ca="1" si="63"/>
        <v>123.52054794520548</v>
      </c>
      <c r="F494" s="6">
        <f t="shared" ca="1" si="65"/>
        <v>123</v>
      </c>
      <c r="G494" s="6">
        <f t="shared" ca="1" si="66"/>
        <v>6</v>
      </c>
      <c r="H494" s="6"/>
      <c r="I494" s="6"/>
      <c r="J494" s="35" t="str">
        <f t="shared" si="71"/>
        <v/>
      </c>
      <c r="K494" s="35" t="str">
        <f t="shared" si="67"/>
        <v/>
      </c>
      <c r="L494" s="35" t="str">
        <f t="shared" si="68"/>
        <v/>
      </c>
      <c r="M494" s="36" t="str">
        <f>Profile!$B$14</f>
        <v>700101-1</v>
      </c>
      <c r="N494" s="37">
        <f t="shared" ca="1" si="64"/>
        <v>45085</v>
      </c>
      <c r="O494" s="20" t="str">
        <f t="shared" ca="1" si="69"/>
        <v>1482</v>
      </c>
      <c r="P494" s="20" t="str">
        <f t="shared" si="70"/>
        <v>0</v>
      </c>
      <c r="Q494" s="20" t="e">
        <f ca="1">ROUND(VLOOKUP($O494,age!$A$2:$M$479,2,FALSE),1)</f>
        <v>#N/A</v>
      </c>
      <c r="R494" s="20" t="e">
        <f ca="1">ROUND(VLOOKUP($O494,age!$A$2:$M$479,3,FALSE),1)</f>
        <v>#N/A</v>
      </c>
      <c r="S494" s="20" t="e">
        <f ca="1">ROUND(VLOOKUP($O494,age!$A$2:$M$479,4,FALSE),1)</f>
        <v>#N/A</v>
      </c>
      <c r="T494" s="20" t="e">
        <f ca="1">ROUND(VLOOKUP($O494,age!$A$2:$M$479,5,FALSE),1)</f>
        <v>#N/A</v>
      </c>
      <c r="U494" s="20" t="e">
        <f ca="1">ROUND(VLOOKUP($O494,age!$A$2:$M$479,6,FALSE),1)</f>
        <v>#N/A</v>
      </c>
      <c r="V494" s="20" t="e">
        <f ca="1">ROUND(VLOOKUP($O494,age!$A$2:$M$479,7,FALSE),1)</f>
        <v>#N/A</v>
      </c>
      <c r="W494" s="20" t="e">
        <f ca="1">ROUND(VLOOKUP($O494,age!$A$2:$M$479,8,FALSE),1)</f>
        <v>#N/A</v>
      </c>
      <c r="X494" s="20" t="e">
        <f ca="1">ROUND(VLOOKUP($O494,age!$A$2:$M$479,9,FALSE),1)</f>
        <v>#N/A</v>
      </c>
      <c r="Y494" s="20" t="e">
        <f ca="1">ROUND(VLOOKUP($O494,age!$A$2:$M$479,10,FALSE),1)</f>
        <v>#N/A</v>
      </c>
      <c r="Z494" s="20" t="e">
        <f ca="1">ROUND(VLOOKUP($O494,age!$A$2:$M$479,11,FALSE),1)</f>
        <v>#N/A</v>
      </c>
      <c r="AA494" s="20" t="e">
        <f ca="1">ROUND(VLOOKUP($O494,age!$A$2:$M$479,12,FALSE),1)</f>
        <v>#N/A</v>
      </c>
      <c r="AB494" s="20" t="e">
        <f ca="1">ROUND(VLOOKUP($O494,age!$A$2:$M$479,13,FALSE),1)</f>
        <v>#N/A</v>
      </c>
      <c r="AC494" s="20" t="e">
        <f>ROUND(VLOOKUP($P494,ht!$A$2:$H$423,2,FALSE),1)</f>
        <v>#N/A</v>
      </c>
      <c r="AD494" s="38" t="e">
        <f>ROUND(VLOOKUP($P494,ht!$A$2:$H$423,3,FALSE),1)</f>
        <v>#N/A</v>
      </c>
      <c r="AE494" s="20" t="e">
        <f>ROUND(VLOOKUP($P494,ht!$A$2:$H$423,4,FALSE),1)</f>
        <v>#N/A</v>
      </c>
      <c r="AF494" s="20" t="e">
        <f>ROUND(VLOOKUP($P494,ht!$A$2:$H$423,5,FALSE),1)</f>
        <v>#N/A</v>
      </c>
      <c r="AG494" s="20" t="e">
        <f>ROUND(VLOOKUP($P494,ht!$A$2:$H$423,6,FALSE),1)</f>
        <v>#N/A</v>
      </c>
      <c r="AH494" s="20" t="e">
        <f>ROUND(VLOOKUP($P494,ht!$A$2:$H$423,7,FALSE),1)</f>
        <v>#N/A</v>
      </c>
      <c r="AI494" s="20" t="e">
        <f>ROUND(VLOOKUP($P494,ht!$A$2:$H$423,8,FALSE),1)</f>
        <v>#N/A</v>
      </c>
    </row>
    <row r="495" spans="1:35" x14ac:dyDescent="0.75">
      <c r="A495" s="4"/>
      <c r="B495" s="5"/>
      <c r="C495" s="6"/>
      <c r="D495" s="16"/>
      <c r="E495" s="6">
        <f t="shared" ca="1" si="63"/>
        <v>123.52054794520548</v>
      </c>
      <c r="F495" s="6">
        <f t="shared" ca="1" si="65"/>
        <v>123</v>
      </c>
      <c r="G495" s="6">
        <f t="shared" ca="1" si="66"/>
        <v>6</v>
      </c>
      <c r="H495" s="6"/>
      <c r="I495" s="6"/>
      <c r="J495" s="35" t="str">
        <f t="shared" si="71"/>
        <v/>
      </c>
      <c r="K495" s="35" t="str">
        <f t="shared" si="67"/>
        <v/>
      </c>
      <c r="L495" s="35" t="str">
        <f t="shared" si="68"/>
        <v/>
      </c>
      <c r="M495" s="36" t="str">
        <f>Profile!$B$14</f>
        <v>700101-1</v>
      </c>
      <c r="N495" s="37">
        <f t="shared" ca="1" si="64"/>
        <v>45085</v>
      </c>
      <c r="O495" s="20" t="str">
        <f t="shared" ca="1" si="69"/>
        <v>1482</v>
      </c>
      <c r="P495" s="20" t="str">
        <f t="shared" si="70"/>
        <v>0</v>
      </c>
      <c r="Q495" s="20" t="e">
        <f ca="1">ROUND(VLOOKUP($O495,age!$A$2:$M$479,2,FALSE),1)</f>
        <v>#N/A</v>
      </c>
      <c r="R495" s="20" t="e">
        <f ca="1">ROUND(VLOOKUP($O495,age!$A$2:$M$479,3,FALSE),1)</f>
        <v>#N/A</v>
      </c>
      <c r="S495" s="20" t="e">
        <f ca="1">ROUND(VLOOKUP($O495,age!$A$2:$M$479,4,FALSE),1)</f>
        <v>#N/A</v>
      </c>
      <c r="T495" s="20" t="e">
        <f ca="1">ROUND(VLOOKUP($O495,age!$A$2:$M$479,5,FALSE),1)</f>
        <v>#N/A</v>
      </c>
      <c r="U495" s="20" t="e">
        <f ca="1">ROUND(VLOOKUP($O495,age!$A$2:$M$479,6,FALSE),1)</f>
        <v>#N/A</v>
      </c>
      <c r="V495" s="20" t="e">
        <f ca="1">ROUND(VLOOKUP($O495,age!$A$2:$M$479,7,FALSE),1)</f>
        <v>#N/A</v>
      </c>
      <c r="W495" s="20" t="e">
        <f ca="1">ROUND(VLOOKUP($O495,age!$A$2:$M$479,8,FALSE),1)</f>
        <v>#N/A</v>
      </c>
      <c r="X495" s="20" t="e">
        <f ca="1">ROUND(VLOOKUP($O495,age!$A$2:$M$479,9,FALSE),1)</f>
        <v>#N/A</v>
      </c>
      <c r="Y495" s="20" t="e">
        <f ca="1">ROUND(VLOOKUP($O495,age!$A$2:$M$479,10,FALSE),1)</f>
        <v>#N/A</v>
      </c>
      <c r="Z495" s="20" t="e">
        <f ca="1">ROUND(VLOOKUP($O495,age!$A$2:$M$479,11,FALSE),1)</f>
        <v>#N/A</v>
      </c>
      <c r="AA495" s="20" t="e">
        <f ca="1">ROUND(VLOOKUP($O495,age!$A$2:$M$479,12,FALSE),1)</f>
        <v>#N/A</v>
      </c>
      <c r="AB495" s="20" t="e">
        <f ca="1">ROUND(VLOOKUP($O495,age!$A$2:$M$479,13,FALSE),1)</f>
        <v>#N/A</v>
      </c>
      <c r="AC495" s="20" t="e">
        <f>ROUND(VLOOKUP($P495,ht!$A$2:$H$423,2,FALSE),1)</f>
        <v>#N/A</v>
      </c>
      <c r="AD495" s="38" t="e">
        <f>ROUND(VLOOKUP($P495,ht!$A$2:$H$423,3,FALSE),1)</f>
        <v>#N/A</v>
      </c>
      <c r="AE495" s="20" t="e">
        <f>ROUND(VLOOKUP($P495,ht!$A$2:$H$423,4,FALSE),1)</f>
        <v>#N/A</v>
      </c>
      <c r="AF495" s="20" t="e">
        <f>ROUND(VLOOKUP($P495,ht!$A$2:$H$423,5,FALSE),1)</f>
        <v>#N/A</v>
      </c>
      <c r="AG495" s="20" t="e">
        <f>ROUND(VLOOKUP($P495,ht!$A$2:$H$423,6,FALSE),1)</f>
        <v>#N/A</v>
      </c>
      <c r="AH495" s="20" t="e">
        <f>ROUND(VLOOKUP($P495,ht!$A$2:$H$423,7,FALSE),1)</f>
        <v>#N/A</v>
      </c>
      <c r="AI495" s="20" t="e">
        <f>ROUND(VLOOKUP($P495,ht!$A$2:$H$423,8,FALSE),1)</f>
        <v>#N/A</v>
      </c>
    </row>
    <row r="496" spans="1:35" x14ac:dyDescent="0.75">
      <c r="A496" s="4"/>
      <c r="B496" s="5"/>
      <c r="C496" s="6"/>
      <c r="D496" s="16"/>
      <c r="E496" s="6">
        <f t="shared" ca="1" si="63"/>
        <v>123.52054794520548</v>
      </c>
      <c r="F496" s="6">
        <f t="shared" ca="1" si="65"/>
        <v>123</v>
      </c>
      <c r="G496" s="6">
        <f t="shared" ca="1" si="66"/>
        <v>6</v>
      </c>
      <c r="H496" s="6"/>
      <c r="I496" s="6"/>
      <c r="J496" s="35" t="str">
        <f t="shared" si="71"/>
        <v/>
      </c>
      <c r="K496" s="35" t="str">
        <f t="shared" si="67"/>
        <v/>
      </c>
      <c r="L496" s="35" t="str">
        <f t="shared" si="68"/>
        <v/>
      </c>
      <c r="M496" s="36" t="str">
        <f>Profile!$B$14</f>
        <v>700101-1</v>
      </c>
      <c r="N496" s="37">
        <f t="shared" ca="1" si="64"/>
        <v>45085</v>
      </c>
      <c r="O496" s="20" t="str">
        <f t="shared" ca="1" si="69"/>
        <v>1482</v>
      </c>
      <c r="P496" s="20" t="str">
        <f t="shared" si="70"/>
        <v>0</v>
      </c>
      <c r="Q496" s="20" t="e">
        <f ca="1">ROUND(VLOOKUP($O496,age!$A$2:$M$479,2,FALSE),1)</f>
        <v>#N/A</v>
      </c>
      <c r="R496" s="20" t="e">
        <f ca="1">ROUND(VLOOKUP($O496,age!$A$2:$M$479,3,FALSE),1)</f>
        <v>#N/A</v>
      </c>
      <c r="S496" s="20" t="e">
        <f ca="1">ROUND(VLOOKUP($O496,age!$A$2:$M$479,4,FALSE),1)</f>
        <v>#N/A</v>
      </c>
      <c r="T496" s="20" t="e">
        <f ca="1">ROUND(VLOOKUP($O496,age!$A$2:$M$479,5,FALSE),1)</f>
        <v>#N/A</v>
      </c>
      <c r="U496" s="20" t="e">
        <f ca="1">ROUND(VLOOKUP($O496,age!$A$2:$M$479,6,FALSE),1)</f>
        <v>#N/A</v>
      </c>
      <c r="V496" s="20" t="e">
        <f ca="1">ROUND(VLOOKUP($O496,age!$A$2:$M$479,7,FALSE),1)</f>
        <v>#N/A</v>
      </c>
      <c r="W496" s="20" t="e">
        <f ca="1">ROUND(VLOOKUP($O496,age!$A$2:$M$479,8,FALSE),1)</f>
        <v>#N/A</v>
      </c>
      <c r="X496" s="20" t="e">
        <f ca="1">ROUND(VLOOKUP($O496,age!$A$2:$M$479,9,FALSE),1)</f>
        <v>#N/A</v>
      </c>
      <c r="Y496" s="20" t="e">
        <f ca="1">ROUND(VLOOKUP($O496,age!$A$2:$M$479,10,FALSE),1)</f>
        <v>#N/A</v>
      </c>
      <c r="Z496" s="20" t="e">
        <f ca="1">ROUND(VLOOKUP($O496,age!$A$2:$M$479,11,FALSE),1)</f>
        <v>#N/A</v>
      </c>
      <c r="AA496" s="20" t="e">
        <f ca="1">ROUND(VLOOKUP($O496,age!$A$2:$M$479,12,FALSE),1)</f>
        <v>#N/A</v>
      </c>
      <c r="AB496" s="20" t="e">
        <f ca="1">ROUND(VLOOKUP($O496,age!$A$2:$M$479,13,FALSE),1)</f>
        <v>#N/A</v>
      </c>
      <c r="AC496" s="20" t="e">
        <f>ROUND(VLOOKUP($P496,ht!$A$2:$H$423,2,FALSE),1)</f>
        <v>#N/A</v>
      </c>
      <c r="AD496" s="38" t="e">
        <f>ROUND(VLOOKUP($P496,ht!$A$2:$H$423,3,FALSE),1)</f>
        <v>#N/A</v>
      </c>
      <c r="AE496" s="20" t="e">
        <f>ROUND(VLOOKUP($P496,ht!$A$2:$H$423,4,FALSE),1)</f>
        <v>#N/A</v>
      </c>
      <c r="AF496" s="20" t="e">
        <f>ROUND(VLOOKUP($P496,ht!$A$2:$H$423,5,FALSE),1)</f>
        <v>#N/A</v>
      </c>
      <c r="AG496" s="20" t="e">
        <f>ROUND(VLOOKUP($P496,ht!$A$2:$H$423,6,FALSE),1)</f>
        <v>#N/A</v>
      </c>
      <c r="AH496" s="20" t="e">
        <f>ROUND(VLOOKUP($P496,ht!$A$2:$H$423,7,FALSE),1)</f>
        <v>#N/A</v>
      </c>
      <c r="AI496" s="20" t="e">
        <f>ROUND(VLOOKUP($P496,ht!$A$2:$H$423,8,FALSE),1)</f>
        <v>#N/A</v>
      </c>
    </row>
    <row r="497" spans="1:35" x14ac:dyDescent="0.75">
      <c r="A497" s="4"/>
      <c r="B497" s="5"/>
      <c r="C497" s="6"/>
      <c r="D497" s="16"/>
      <c r="E497" s="6">
        <f t="shared" ca="1" si="63"/>
        <v>123.52054794520548</v>
      </c>
      <c r="F497" s="6">
        <f t="shared" ca="1" si="65"/>
        <v>123</v>
      </c>
      <c r="G497" s="6">
        <f t="shared" ca="1" si="66"/>
        <v>6</v>
      </c>
      <c r="H497" s="6"/>
      <c r="I497" s="6"/>
      <c r="J497" s="35" t="str">
        <f t="shared" si="71"/>
        <v/>
      </c>
      <c r="K497" s="35" t="str">
        <f t="shared" si="67"/>
        <v/>
      </c>
      <c r="L497" s="35" t="str">
        <f t="shared" si="68"/>
        <v/>
      </c>
      <c r="M497" s="36" t="str">
        <f>Profile!$B$14</f>
        <v>700101-1</v>
      </c>
      <c r="N497" s="37">
        <f t="shared" ca="1" si="64"/>
        <v>45085</v>
      </c>
      <c r="O497" s="20" t="str">
        <f t="shared" ca="1" si="69"/>
        <v>1482</v>
      </c>
      <c r="P497" s="20" t="str">
        <f t="shared" si="70"/>
        <v>0</v>
      </c>
      <c r="Q497" s="20" t="e">
        <f ca="1">ROUND(VLOOKUP($O497,age!$A$2:$M$479,2,FALSE),1)</f>
        <v>#N/A</v>
      </c>
      <c r="R497" s="20" t="e">
        <f ca="1">ROUND(VLOOKUP($O497,age!$A$2:$M$479,3,FALSE),1)</f>
        <v>#N/A</v>
      </c>
      <c r="S497" s="20" t="e">
        <f ca="1">ROUND(VLOOKUP($O497,age!$A$2:$M$479,4,FALSE),1)</f>
        <v>#N/A</v>
      </c>
      <c r="T497" s="20" t="e">
        <f ca="1">ROUND(VLOOKUP($O497,age!$A$2:$M$479,5,FALSE),1)</f>
        <v>#N/A</v>
      </c>
      <c r="U497" s="20" t="e">
        <f ca="1">ROUND(VLOOKUP($O497,age!$A$2:$M$479,6,FALSE),1)</f>
        <v>#N/A</v>
      </c>
      <c r="V497" s="20" t="e">
        <f ca="1">ROUND(VLOOKUP($O497,age!$A$2:$M$479,7,FALSE),1)</f>
        <v>#N/A</v>
      </c>
      <c r="W497" s="20" t="e">
        <f ca="1">ROUND(VLOOKUP($O497,age!$A$2:$M$479,8,FALSE),1)</f>
        <v>#N/A</v>
      </c>
      <c r="X497" s="20" t="e">
        <f ca="1">ROUND(VLOOKUP($O497,age!$A$2:$M$479,9,FALSE),1)</f>
        <v>#N/A</v>
      </c>
      <c r="Y497" s="20" t="e">
        <f ca="1">ROUND(VLOOKUP($O497,age!$A$2:$M$479,10,FALSE),1)</f>
        <v>#N/A</v>
      </c>
      <c r="Z497" s="20" t="e">
        <f ca="1">ROUND(VLOOKUP($O497,age!$A$2:$M$479,11,FALSE),1)</f>
        <v>#N/A</v>
      </c>
      <c r="AA497" s="20" t="e">
        <f ca="1">ROUND(VLOOKUP($O497,age!$A$2:$M$479,12,FALSE),1)</f>
        <v>#N/A</v>
      </c>
      <c r="AB497" s="20" t="e">
        <f ca="1">ROUND(VLOOKUP($O497,age!$A$2:$M$479,13,FALSE),1)</f>
        <v>#N/A</v>
      </c>
      <c r="AC497" s="20" t="e">
        <f>ROUND(VLOOKUP($P497,ht!$A$2:$H$423,2,FALSE),1)</f>
        <v>#N/A</v>
      </c>
      <c r="AD497" s="38" t="e">
        <f>ROUND(VLOOKUP($P497,ht!$A$2:$H$423,3,FALSE),1)</f>
        <v>#N/A</v>
      </c>
      <c r="AE497" s="20" t="e">
        <f>ROUND(VLOOKUP($P497,ht!$A$2:$H$423,4,FALSE),1)</f>
        <v>#N/A</v>
      </c>
      <c r="AF497" s="20" t="e">
        <f>ROUND(VLOOKUP($P497,ht!$A$2:$H$423,5,FALSE),1)</f>
        <v>#N/A</v>
      </c>
      <c r="AG497" s="20" t="e">
        <f>ROUND(VLOOKUP($P497,ht!$A$2:$H$423,6,FALSE),1)</f>
        <v>#N/A</v>
      </c>
      <c r="AH497" s="20" t="e">
        <f>ROUND(VLOOKUP($P497,ht!$A$2:$H$423,7,FALSE),1)</f>
        <v>#N/A</v>
      </c>
      <c r="AI497" s="20" t="e">
        <f>ROUND(VLOOKUP($P497,ht!$A$2:$H$423,8,FALSE),1)</f>
        <v>#N/A</v>
      </c>
    </row>
    <row r="498" spans="1:35" x14ac:dyDescent="0.75">
      <c r="A498" s="4"/>
      <c r="B498" s="5"/>
      <c r="C498" s="6"/>
      <c r="D498" s="16"/>
      <c r="E498" s="6">
        <f t="shared" ca="1" si="63"/>
        <v>123.52054794520548</v>
      </c>
      <c r="F498" s="6">
        <f t="shared" ca="1" si="65"/>
        <v>123</v>
      </c>
      <c r="G498" s="6">
        <f t="shared" ca="1" si="66"/>
        <v>6</v>
      </c>
      <c r="H498" s="6"/>
      <c r="I498" s="6"/>
      <c r="J498" s="35" t="str">
        <f t="shared" si="71"/>
        <v/>
      </c>
      <c r="K498" s="35" t="str">
        <f t="shared" si="67"/>
        <v/>
      </c>
      <c r="L498" s="35" t="str">
        <f t="shared" si="68"/>
        <v/>
      </c>
      <c r="M498" s="36" t="str">
        <f>Profile!$B$14</f>
        <v>700101-1</v>
      </c>
      <c r="N498" s="37">
        <f t="shared" ca="1" si="64"/>
        <v>45085</v>
      </c>
      <c r="O498" s="20" t="str">
        <f t="shared" ca="1" si="69"/>
        <v>1482</v>
      </c>
      <c r="P498" s="20" t="str">
        <f t="shared" si="70"/>
        <v>0</v>
      </c>
      <c r="Q498" s="20" t="e">
        <f ca="1">ROUND(VLOOKUP($O498,age!$A$2:$M$479,2,FALSE),1)</f>
        <v>#N/A</v>
      </c>
      <c r="R498" s="20" t="e">
        <f ca="1">ROUND(VLOOKUP($O498,age!$A$2:$M$479,3,FALSE),1)</f>
        <v>#N/A</v>
      </c>
      <c r="S498" s="20" t="e">
        <f ca="1">ROUND(VLOOKUP($O498,age!$A$2:$M$479,4,FALSE),1)</f>
        <v>#N/A</v>
      </c>
      <c r="T498" s="20" t="e">
        <f ca="1">ROUND(VLOOKUP($O498,age!$A$2:$M$479,5,FALSE),1)</f>
        <v>#N/A</v>
      </c>
      <c r="U498" s="20" t="e">
        <f ca="1">ROUND(VLOOKUP($O498,age!$A$2:$M$479,6,FALSE),1)</f>
        <v>#N/A</v>
      </c>
      <c r="V498" s="20" t="e">
        <f ca="1">ROUND(VLOOKUP($O498,age!$A$2:$M$479,7,FALSE),1)</f>
        <v>#N/A</v>
      </c>
      <c r="W498" s="20" t="e">
        <f ca="1">ROUND(VLOOKUP($O498,age!$A$2:$M$479,8,FALSE),1)</f>
        <v>#N/A</v>
      </c>
      <c r="X498" s="20" t="e">
        <f ca="1">ROUND(VLOOKUP($O498,age!$A$2:$M$479,9,FALSE),1)</f>
        <v>#N/A</v>
      </c>
      <c r="Y498" s="20" t="e">
        <f ca="1">ROUND(VLOOKUP($O498,age!$A$2:$M$479,10,FALSE),1)</f>
        <v>#N/A</v>
      </c>
      <c r="Z498" s="20" t="e">
        <f ca="1">ROUND(VLOOKUP($O498,age!$A$2:$M$479,11,FALSE),1)</f>
        <v>#N/A</v>
      </c>
      <c r="AA498" s="20" t="e">
        <f ca="1">ROUND(VLOOKUP($O498,age!$A$2:$M$479,12,FALSE),1)</f>
        <v>#N/A</v>
      </c>
      <c r="AB498" s="20" t="e">
        <f ca="1">ROUND(VLOOKUP($O498,age!$A$2:$M$479,13,FALSE),1)</f>
        <v>#N/A</v>
      </c>
      <c r="AC498" s="20" t="e">
        <f>ROUND(VLOOKUP($P498,ht!$A$2:$H$423,2,FALSE),1)</f>
        <v>#N/A</v>
      </c>
      <c r="AD498" s="38" t="e">
        <f>ROUND(VLOOKUP($P498,ht!$A$2:$H$423,3,FALSE),1)</f>
        <v>#N/A</v>
      </c>
      <c r="AE498" s="20" t="e">
        <f>ROUND(VLOOKUP($P498,ht!$A$2:$H$423,4,FALSE),1)</f>
        <v>#N/A</v>
      </c>
      <c r="AF498" s="20" t="e">
        <f>ROUND(VLOOKUP($P498,ht!$A$2:$H$423,5,FALSE),1)</f>
        <v>#N/A</v>
      </c>
      <c r="AG498" s="20" t="e">
        <f>ROUND(VLOOKUP($P498,ht!$A$2:$H$423,6,FALSE),1)</f>
        <v>#N/A</v>
      </c>
      <c r="AH498" s="20" t="e">
        <f>ROUND(VLOOKUP($P498,ht!$A$2:$H$423,7,FALSE),1)</f>
        <v>#N/A</v>
      </c>
      <c r="AI498" s="20" t="e">
        <f>ROUND(VLOOKUP($P498,ht!$A$2:$H$423,8,FALSE),1)</f>
        <v>#N/A</v>
      </c>
    </row>
    <row r="499" spans="1:35" x14ac:dyDescent="0.75">
      <c r="A499" s="4"/>
      <c r="B499" s="5"/>
      <c r="C499" s="6"/>
      <c r="D499" s="16"/>
      <c r="E499" s="6">
        <f t="shared" ca="1" si="63"/>
        <v>123.52054794520548</v>
      </c>
      <c r="F499" s="6">
        <f t="shared" ca="1" si="65"/>
        <v>123</v>
      </c>
      <c r="G499" s="6">
        <f t="shared" ca="1" si="66"/>
        <v>6</v>
      </c>
      <c r="H499" s="6"/>
      <c r="I499" s="6"/>
      <c r="J499" s="35" t="str">
        <f t="shared" si="71"/>
        <v/>
      </c>
      <c r="K499" s="35" t="str">
        <f t="shared" si="67"/>
        <v/>
      </c>
      <c r="L499" s="35" t="str">
        <f t="shared" si="68"/>
        <v/>
      </c>
      <c r="M499" s="36" t="str">
        <f>Profile!$B$14</f>
        <v>700101-1</v>
      </c>
      <c r="N499" s="37">
        <f t="shared" ca="1" si="64"/>
        <v>45085</v>
      </c>
      <c r="O499" s="20" t="str">
        <f t="shared" ca="1" si="69"/>
        <v>1482</v>
      </c>
      <c r="P499" s="20" t="str">
        <f t="shared" si="70"/>
        <v>0</v>
      </c>
      <c r="Q499" s="20" t="e">
        <f ca="1">ROUND(VLOOKUP($O499,age!$A$2:$M$479,2,FALSE),1)</f>
        <v>#N/A</v>
      </c>
      <c r="R499" s="20" t="e">
        <f ca="1">ROUND(VLOOKUP($O499,age!$A$2:$M$479,3,FALSE),1)</f>
        <v>#N/A</v>
      </c>
      <c r="S499" s="20" t="e">
        <f ca="1">ROUND(VLOOKUP($O499,age!$A$2:$M$479,4,FALSE),1)</f>
        <v>#N/A</v>
      </c>
      <c r="T499" s="20" t="e">
        <f ca="1">ROUND(VLOOKUP($O499,age!$A$2:$M$479,5,FALSE),1)</f>
        <v>#N/A</v>
      </c>
      <c r="U499" s="20" t="e">
        <f ca="1">ROUND(VLOOKUP($O499,age!$A$2:$M$479,6,FALSE),1)</f>
        <v>#N/A</v>
      </c>
      <c r="V499" s="20" t="e">
        <f ca="1">ROUND(VLOOKUP($O499,age!$A$2:$M$479,7,FALSE),1)</f>
        <v>#N/A</v>
      </c>
      <c r="W499" s="20" t="e">
        <f ca="1">ROUND(VLOOKUP($O499,age!$A$2:$M$479,8,FALSE),1)</f>
        <v>#N/A</v>
      </c>
      <c r="X499" s="20" t="e">
        <f ca="1">ROUND(VLOOKUP($O499,age!$A$2:$M$479,9,FALSE),1)</f>
        <v>#N/A</v>
      </c>
      <c r="Y499" s="20" t="e">
        <f ca="1">ROUND(VLOOKUP($O499,age!$A$2:$M$479,10,FALSE),1)</f>
        <v>#N/A</v>
      </c>
      <c r="Z499" s="20" t="e">
        <f ca="1">ROUND(VLOOKUP($O499,age!$A$2:$M$479,11,FALSE),1)</f>
        <v>#N/A</v>
      </c>
      <c r="AA499" s="20" t="e">
        <f ca="1">ROUND(VLOOKUP($O499,age!$A$2:$M$479,12,FALSE),1)</f>
        <v>#N/A</v>
      </c>
      <c r="AB499" s="20" t="e">
        <f ca="1">ROUND(VLOOKUP($O499,age!$A$2:$M$479,13,FALSE),1)</f>
        <v>#N/A</v>
      </c>
      <c r="AC499" s="20" t="e">
        <f>ROUND(VLOOKUP($P499,ht!$A$2:$H$423,2,FALSE),1)</f>
        <v>#N/A</v>
      </c>
      <c r="AD499" s="38" t="e">
        <f>ROUND(VLOOKUP($P499,ht!$A$2:$H$423,3,FALSE),1)</f>
        <v>#N/A</v>
      </c>
      <c r="AE499" s="20" t="e">
        <f>ROUND(VLOOKUP($P499,ht!$A$2:$H$423,4,FALSE),1)</f>
        <v>#N/A</v>
      </c>
      <c r="AF499" s="20" t="e">
        <f>ROUND(VLOOKUP($P499,ht!$A$2:$H$423,5,FALSE),1)</f>
        <v>#N/A</v>
      </c>
      <c r="AG499" s="20" t="e">
        <f>ROUND(VLOOKUP($P499,ht!$A$2:$H$423,6,FALSE),1)</f>
        <v>#N/A</v>
      </c>
      <c r="AH499" s="20" t="e">
        <f>ROUND(VLOOKUP($P499,ht!$A$2:$H$423,7,FALSE),1)</f>
        <v>#N/A</v>
      </c>
      <c r="AI499" s="20" t="e">
        <f>ROUND(VLOOKUP($P499,ht!$A$2:$H$423,8,FALSE),1)</f>
        <v>#N/A</v>
      </c>
    </row>
    <row r="500" spans="1:35" x14ac:dyDescent="0.75">
      <c r="A500" s="4"/>
      <c r="B500" s="5"/>
      <c r="C500" s="6"/>
      <c r="D500" s="16"/>
      <c r="E500" s="6">
        <f t="shared" ca="1" si="63"/>
        <v>123.52054794520548</v>
      </c>
      <c r="F500" s="6">
        <f t="shared" ca="1" si="65"/>
        <v>123</v>
      </c>
      <c r="G500" s="6">
        <f t="shared" ca="1" si="66"/>
        <v>6</v>
      </c>
      <c r="H500" s="6"/>
      <c r="I500" s="6"/>
      <c r="J500" s="35" t="str">
        <f t="shared" si="71"/>
        <v/>
      </c>
      <c r="K500" s="35" t="str">
        <f t="shared" si="67"/>
        <v/>
      </c>
      <c r="L500" s="35" t="str">
        <f t="shared" si="68"/>
        <v/>
      </c>
      <c r="M500" s="36" t="str">
        <f>Profile!$B$14</f>
        <v>700101-1</v>
      </c>
      <c r="N500" s="37">
        <f t="shared" ca="1" si="64"/>
        <v>45085</v>
      </c>
      <c r="O500" s="20" t="str">
        <f t="shared" ca="1" si="69"/>
        <v>1482</v>
      </c>
      <c r="P500" s="20" t="str">
        <f t="shared" si="70"/>
        <v>0</v>
      </c>
      <c r="Q500" s="20" t="e">
        <f ca="1">ROUND(VLOOKUP($O500,age!$A$2:$M$479,2,FALSE),1)</f>
        <v>#N/A</v>
      </c>
      <c r="R500" s="20" t="e">
        <f ca="1">ROUND(VLOOKUP($O500,age!$A$2:$M$479,3,FALSE),1)</f>
        <v>#N/A</v>
      </c>
      <c r="S500" s="20" t="e">
        <f ca="1">ROUND(VLOOKUP($O500,age!$A$2:$M$479,4,FALSE),1)</f>
        <v>#N/A</v>
      </c>
      <c r="T500" s="20" t="e">
        <f ca="1">ROUND(VLOOKUP($O500,age!$A$2:$M$479,5,FALSE),1)</f>
        <v>#N/A</v>
      </c>
      <c r="U500" s="20" t="e">
        <f ca="1">ROUND(VLOOKUP($O500,age!$A$2:$M$479,6,FALSE),1)</f>
        <v>#N/A</v>
      </c>
      <c r="V500" s="20" t="e">
        <f ca="1">ROUND(VLOOKUP($O500,age!$A$2:$M$479,7,FALSE),1)</f>
        <v>#N/A</v>
      </c>
      <c r="W500" s="20" t="e">
        <f ca="1">ROUND(VLOOKUP($O500,age!$A$2:$M$479,8,FALSE),1)</f>
        <v>#N/A</v>
      </c>
      <c r="X500" s="20" t="e">
        <f ca="1">ROUND(VLOOKUP($O500,age!$A$2:$M$479,9,FALSE),1)</f>
        <v>#N/A</v>
      </c>
      <c r="Y500" s="20" t="e">
        <f ca="1">ROUND(VLOOKUP($O500,age!$A$2:$M$479,10,FALSE),1)</f>
        <v>#N/A</v>
      </c>
      <c r="Z500" s="20" t="e">
        <f ca="1">ROUND(VLOOKUP($O500,age!$A$2:$M$479,11,FALSE),1)</f>
        <v>#N/A</v>
      </c>
      <c r="AA500" s="20" t="e">
        <f ca="1">ROUND(VLOOKUP($O500,age!$A$2:$M$479,12,FALSE),1)</f>
        <v>#N/A</v>
      </c>
      <c r="AB500" s="20" t="e">
        <f ca="1">ROUND(VLOOKUP($O500,age!$A$2:$M$479,13,FALSE),1)</f>
        <v>#N/A</v>
      </c>
      <c r="AC500" s="20" t="e">
        <f>ROUND(VLOOKUP($P500,ht!$A$2:$H$423,2,FALSE),1)</f>
        <v>#N/A</v>
      </c>
      <c r="AD500" s="38" t="e">
        <f>ROUND(VLOOKUP($P500,ht!$A$2:$H$423,3,FALSE),1)</f>
        <v>#N/A</v>
      </c>
      <c r="AE500" s="20" t="e">
        <f>ROUND(VLOOKUP($P500,ht!$A$2:$H$423,4,FALSE),1)</f>
        <v>#N/A</v>
      </c>
      <c r="AF500" s="20" t="e">
        <f>ROUND(VLOOKUP($P500,ht!$A$2:$H$423,5,FALSE),1)</f>
        <v>#N/A</v>
      </c>
      <c r="AG500" s="20" t="e">
        <f>ROUND(VLOOKUP($P500,ht!$A$2:$H$423,6,FALSE),1)</f>
        <v>#N/A</v>
      </c>
      <c r="AH500" s="20" t="e">
        <f>ROUND(VLOOKUP($P500,ht!$A$2:$H$423,7,FALSE),1)</f>
        <v>#N/A</v>
      </c>
      <c r="AI500" s="20" t="e">
        <f>ROUND(VLOOKUP($P500,ht!$A$2:$H$423,8,FALSE),1)</f>
        <v>#N/A</v>
      </c>
    </row>
    <row r="501" spans="1:35" x14ac:dyDescent="0.75">
      <c r="A501" s="4"/>
      <c r="B501" s="5"/>
      <c r="C501" s="6"/>
      <c r="D501" s="16"/>
      <c r="E501" s="6">
        <f t="shared" ca="1" si="63"/>
        <v>123.52054794520548</v>
      </c>
      <c r="F501" s="6">
        <f t="shared" ca="1" si="65"/>
        <v>123</v>
      </c>
      <c r="G501" s="6">
        <f t="shared" ca="1" si="66"/>
        <v>6</v>
      </c>
      <c r="H501" s="6"/>
      <c r="I501" s="6"/>
      <c r="J501" s="35" t="str">
        <f t="shared" si="71"/>
        <v/>
      </c>
      <c r="K501" s="35" t="str">
        <f t="shared" si="67"/>
        <v/>
      </c>
      <c r="L501" s="35" t="str">
        <f t="shared" si="68"/>
        <v/>
      </c>
      <c r="M501" s="36" t="str">
        <f>Profile!$B$14</f>
        <v>700101-1</v>
      </c>
      <c r="N501" s="37">
        <f t="shared" ca="1" si="64"/>
        <v>45085</v>
      </c>
      <c r="O501" s="20" t="str">
        <f t="shared" ca="1" si="69"/>
        <v>1482</v>
      </c>
      <c r="P501" s="20" t="str">
        <f t="shared" si="70"/>
        <v>0</v>
      </c>
      <c r="Q501" s="20" t="e">
        <f ca="1">ROUND(VLOOKUP($O501,age!$A$2:$M$479,2,FALSE),1)</f>
        <v>#N/A</v>
      </c>
      <c r="R501" s="20" t="e">
        <f ca="1">ROUND(VLOOKUP($O501,age!$A$2:$M$479,3,FALSE),1)</f>
        <v>#N/A</v>
      </c>
      <c r="S501" s="20" t="e">
        <f ca="1">ROUND(VLOOKUP($O501,age!$A$2:$M$479,4,FALSE),1)</f>
        <v>#N/A</v>
      </c>
      <c r="T501" s="20" t="e">
        <f ca="1">ROUND(VLOOKUP($O501,age!$A$2:$M$479,5,FALSE),1)</f>
        <v>#N/A</v>
      </c>
      <c r="U501" s="20" t="e">
        <f ca="1">ROUND(VLOOKUP($O501,age!$A$2:$M$479,6,FALSE),1)</f>
        <v>#N/A</v>
      </c>
      <c r="V501" s="20" t="e">
        <f ca="1">ROUND(VLOOKUP($O501,age!$A$2:$M$479,7,FALSE),1)</f>
        <v>#N/A</v>
      </c>
      <c r="W501" s="20" t="e">
        <f ca="1">ROUND(VLOOKUP($O501,age!$A$2:$M$479,8,FALSE),1)</f>
        <v>#N/A</v>
      </c>
      <c r="X501" s="20" t="e">
        <f ca="1">ROUND(VLOOKUP($O501,age!$A$2:$M$479,9,FALSE),1)</f>
        <v>#N/A</v>
      </c>
      <c r="Y501" s="20" t="e">
        <f ca="1">ROUND(VLOOKUP($O501,age!$A$2:$M$479,10,FALSE),1)</f>
        <v>#N/A</v>
      </c>
      <c r="Z501" s="20" t="e">
        <f ca="1">ROUND(VLOOKUP($O501,age!$A$2:$M$479,11,FALSE),1)</f>
        <v>#N/A</v>
      </c>
      <c r="AA501" s="20" t="e">
        <f ca="1">ROUND(VLOOKUP($O501,age!$A$2:$M$479,12,FALSE),1)</f>
        <v>#N/A</v>
      </c>
      <c r="AB501" s="20" t="e">
        <f ca="1">ROUND(VLOOKUP($O501,age!$A$2:$M$479,13,FALSE),1)</f>
        <v>#N/A</v>
      </c>
      <c r="AC501" s="20" t="e">
        <f>ROUND(VLOOKUP($P501,ht!$A$2:$H$423,2,FALSE),1)</f>
        <v>#N/A</v>
      </c>
      <c r="AD501" s="38" t="e">
        <f>ROUND(VLOOKUP($P501,ht!$A$2:$H$423,3,FALSE),1)</f>
        <v>#N/A</v>
      </c>
      <c r="AE501" s="20" t="e">
        <f>ROUND(VLOOKUP($P501,ht!$A$2:$H$423,4,FALSE),1)</f>
        <v>#N/A</v>
      </c>
      <c r="AF501" s="20" t="e">
        <f>ROUND(VLOOKUP($P501,ht!$A$2:$H$423,5,FALSE),1)</f>
        <v>#N/A</v>
      </c>
      <c r="AG501" s="20" t="e">
        <f>ROUND(VLOOKUP($P501,ht!$A$2:$H$423,6,FALSE),1)</f>
        <v>#N/A</v>
      </c>
      <c r="AH501" s="20" t="e">
        <f>ROUND(VLOOKUP($P501,ht!$A$2:$H$423,7,FALSE),1)</f>
        <v>#N/A</v>
      </c>
      <c r="AI501" s="20" t="e">
        <f>ROUND(VLOOKUP($P501,ht!$A$2:$H$423,8,FALSE),1)</f>
        <v>#N/A</v>
      </c>
    </row>
    <row r="502" spans="1:35" x14ac:dyDescent="0.75">
      <c r="A502" s="4"/>
      <c r="B502" s="5"/>
      <c r="C502" s="6"/>
      <c r="D502" s="16"/>
      <c r="E502" s="6">
        <f t="shared" ca="1" si="63"/>
        <v>123.52054794520548</v>
      </c>
      <c r="F502" s="6">
        <f t="shared" ca="1" si="65"/>
        <v>123</v>
      </c>
      <c r="G502" s="6">
        <f t="shared" ca="1" si="66"/>
        <v>6</v>
      </c>
      <c r="H502" s="6"/>
      <c r="I502" s="6"/>
      <c r="J502" s="35" t="str">
        <f t="shared" si="71"/>
        <v/>
      </c>
      <c r="K502" s="35" t="str">
        <f t="shared" si="67"/>
        <v/>
      </c>
      <c r="L502" s="35" t="str">
        <f t="shared" si="68"/>
        <v/>
      </c>
      <c r="M502" s="36" t="str">
        <f>Profile!$B$14</f>
        <v>700101-1</v>
      </c>
      <c r="N502" s="37">
        <f t="shared" ca="1" si="64"/>
        <v>45085</v>
      </c>
      <c r="O502" s="20" t="str">
        <f t="shared" ca="1" si="69"/>
        <v>1482</v>
      </c>
      <c r="P502" s="20" t="str">
        <f t="shared" si="70"/>
        <v>0</v>
      </c>
      <c r="Q502" s="20" t="e">
        <f ca="1">ROUND(VLOOKUP($O502,age!$A$2:$M$479,2,FALSE),1)</f>
        <v>#N/A</v>
      </c>
      <c r="R502" s="20" t="e">
        <f ca="1">ROUND(VLOOKUP($O502,age!$A$2:$M$479,3,FALSE),1)</f>
        <v>#N/A</v>
      </c>
      <c r="S502" s="20" t="e">
        <f ca="1">ROUND(VLOOKUP($O502,age!$A$2:$M$479,4,FALSE),1)</f>
        <v>#N/A</v>
      </c>
      <c r="T502" s="20" t="e">
        <f ca="1">ROUND(VLOOKUP($O502,age!$A$2:$M$479,5,FALSE),1)</f>
        <v>#N/A</v>
      </c>
      <c r="U502" s="20" t="e">
        <f ca="1">ROUND(VLOOKUP($O502,age!$A$2:$M$479,6,FALSE),1)</f>
        <v>#N/A</v>
      </c>
      <c r="V502" s="20" t="e">
        <f ca="1">ROUND(VLOOKUP($O502,age!$A$2:$M$479,7,FALSE),1)</f>
        <v>#N/A</v>
      </c>
      <c r="W502" s="20" t="e">
        <f ca="1">ROUND(VLOOKUP($O502,age!$A$2:$M$479,8,FALSE),1)</f>
        <v>#N/A</v>
      </c>
      <c r="X502" s="20" t="e">
        <f ca="1">ROUND(VLOOKUP($O502,age!$A$2:$M$479,9,FALSE),1)</f>
        <v>#N/A</v>
      </c>
      <c r="Y502" s="20" t="e">
        <f ca="1">ROUND(VLOOKUP($O502,age!$A$2:$M$479,10,FALSE),1)</f>
        <v>#N/A</v>
      </c>
      <c r="Z502" s="20" t="e">
        <f ca="1">ROUND(VLOOKUP($O502,age!$A$2:$M$479,11,FALSE),1)</f>
        <v>#N/A</v>
      </c>
      <c r="AA502" s="20" t="e">
        <f ca="1">ROUND(VLOOKUP($O502,age!$A$2:$M$479,12,FALSE),1)</f>
        <v>#N/A</v>
      </c>
      <c r="AB502" s="20" t="e">
        <f ca="1">ROUND(VLOOKUP($O502,age!$A$2:$M$479,13,FALSE),1)</f>
        <v>#N/A</v>
      </c>
      <c r="AC502" s="20" t="e">
        <f>ROUND(VLOOKUP($P502,ht!$A$2:$H$423,2,FALSE),1)</f>
        <v>#N/A</v>
      </c>
      <c r="AD502" s="38" t="e">
        <f>ROUND(VLOOKUP($P502,ht!$A$2:$H$423,3,FALSE),1)</f>
        <v>#N/A</v>
      </c>
      <c r="AE502" s="20" t="e">
        <f>ROUND(VLOOKUP($P502,ht!$A$2:$H$423,4,FALSE),1)</f>
        <v>#N/A</v>
      </c>
      <c r="AF502" s="20" t="e">
        <f>ROUND(VLOOKUP($P502,ht!$A$2:$H$423,5,FALSE),1)</f>
        <v>#N/A</v>
      </c>
      <c r="AG502" s="20" t="e">
        <f>ROUND(VLOOKUP($P502,ht!$A$2:$H$423,6,FALSE),1)</f>
        <v>#N/A</v>
      </c>
      <c r="AH502" s="20" t="e">
        <f>ROUND(VLOOKUP($P502,ht!$A$2:$H$423,7,FALSE),1)</f>
        <v>#N/A</v>
      </c>
      <c r="AI502" s="20" t="e">
        <f>ROUND(VLOOKUP($P502,ht!$A$2:$H$423,8,FALSE),1)</f>
        <v>#N/A</v>
      </c>
    </row>
    <row r="503" spans="1:35" x14ac:dyDescent="0.75">
      <c r="A503" s="4"/>
      <c r="B503" s="5"/>
      <c r="C503" s="6"/>
      <c r="D503" s="16"/>
      <c r="E503" s="6">
        <f t="shared" ca="1" si="63"/>
        <v>123.52054794520548</v>
      </c>
      <c r="F503" s="6">
        <f t="shared" ca="1" si="65"/>
        <v>123</v>
      </c>
      <c r="G503" s="6">
        <f t="shared" ca="1" si="66"/>
        <v>6</v>
      </c>
      <c r="H503" s="6"/>
      <c r="I503" s="6"/>
      <c r="J503" s="35" t="str">
        <f t="shared" si="71"/>
        <v/>
      </c>
      <c r="K503" s="35" t="str">
        <f t="shared" si="67"/>
        <v/>
      </c>
      <c r="L503" s="35" t="str">
        <f t="shared" si="68"/>
        <v/>
      </c>
      <c r="M503" s="36" t="str">
        <f>Profile!$B$14</f>
        <v>700101-1</v>
      </c>
      <c r="N503" s="37">
        <f t="shared" ca="1" si="64"/>
        <v>45085</v>
      </c>
      <c r="O503" s="20" t="str">
        <f t="shared" ca="1" si="69"/>
        <v>1482</v>
      </c>
      <c r="P503" s="20" t="str">
        <f t="shared" si="70"/>
        <v>0</v>
      </c>
      <c r="Q503" s="20" t="e">
        <f ca="1">ROUND(VLOOKUP($O503,age!$A$2:$M$479,2,FALSE),1)</f>
        <v>#N/A</v>
      </c>
      <c r="R503" s="20" t="e">
        <f ca="1">ROUND(VLOOKUP($O503,age!$A$2:$M$479,3,FALSE),1)</f>
        <v>#N/A</v>
      </c>
      <c r="S503" s="20" t="e">
        <f ca="1">ROUND(VLOOKUP($O503,age!$A$2:$M$479,4,FALSE),1)</f>
        <v>#N/A</v>
      </c>
      <c r="T503" s="20" t="e">
        <f ca="1">ROUND(VLOOKUP($O503,age!$A$2:$M$479,5,FALSE),1)</f>
        <v>#N/A</v>
      </c>
      <c r="U503" s="20" t="e">
        <f ca="1">ROUND(VLOOKUP($O503,age!$A$2:$M$479,6,FALSE),1)</f>
        <v>#N/A</v>
      </c>
      <c r="V503" s="20" t="e">
        <f ca="1">ROUND(VLOOKUP($O503,age!$A$2:$M$479,7,FALSE),1)</f>
        <v>#N/A</v>
      </c>
      <c r="W503" s="20" t="e">
        <f ca="1">ROUND(VLOOKUP($O503,age!$A$2:$M$479,8,FALSE),1)</f>
        <v>#N/A</v>
      </c>
      <c r="X503" s="20" t="e">
        <f ca="1">ROUND(VLOOKUP($O503,age!$A$2:$M$479,9,FALSE),1)</f>
        <v>#N/A</v>
      </c>
      <c r="Y503" s="20" t="e">
        <f ca="1">ROUND(VLOOKUP($O503,age!$A$2:$M$479,10,FALSE),1)</f>
        <v>#N/A</v>
      </c>
      <c r="Z503" s="20" t="e">
        <f ca="1">ROUND(VLOOKUP($O503,age!$A$2:$M$479,11,FALSE),1)</f>
        <v>#N/A</v>
      </c>
      <c r="AA503" s="20" t="e">
        <f ca="1">ROUND(VLOOKUP($O503,age!$A$2:$M$479,12,FALSE),1)</f>
        <v>#N/A</v>
      </c>
      <c r="AB503" s="20" t="e">
        <f ca="1">ROUND(VLOOKUP($O503,age!$A$2:$M$479,13,FALSE),1)</f>
        <v>#N/A</v>
      </c>
      <c r="AC503" s="20" t="e">
        <f>ROUND(VLOOKUP($P503,ht!$A$2:$H$423,2,FALSE),1)</f>
        <v>#N/A</v>
      </c>
      <c r="AD503" s="38" t="e">
        <f>ROUND(VLOOKUP($P503,ht!$A$2:$H$423,3,FALSE),1)</f>
        <v>#N/A</v>
      </c>
      <c r="AE503" s="20" t="e">
        <f>ROUND(VLOOKUP($P503,ht!$A$2:$H$423,4,FALSE),1)</f>
        <v>#N/A</v>
      </c>
      <c r="AF503" s="20" t="e">
        <f>ROUND(VLOOKUP($P503,ht!$A$2:$H$423,5,FALSE),1)</f>
        <v>#N/A</v>
      </c>
      <c r="AG503" s="20" t="e">
        <f>ROUND(VLOOKUP($P503,ht!$A$2:$H$423,6,FALSE),1)</f>
        <v>#N/A</v>
      </c>
      <c r="AH503" s="20" t="e">
        <f>ROUND(VLOOKUP($P503,ht!$A$2:$H$423,7,FALSE),1)</f>
        <v>#N/A</v>
      </c>
      <c r="AI503" s="20" t="e">
        <f>ROUND(VLOOKUP($P503,ht!$A$2:$H$423,8,FALSE),1)</f>
        <v>#N/A</v>
      </c>
    </row>
    <row r="504" spans="1:35" x14ac:dyDescent="0.75">
      <c r="A504" s="4"/>
      <c r="B504" s="5"/>
      <c r="C504" s="6"/>
      <c r="D504" s="16"/>
      <c r="E504" s="6">
        <f t="shared" ca="1" si="63"/>
        <v>123.52054794520548</v>
      </c>
      <c r="F504" s="6">
        <f t="shared" ca="1" si="65"/>
        <v>123</v>
      </c>
      <c r="G504" s="6">
        <f t="shared" ca="1" si="66"/>
        <v>6</v>
      </c>
      <c r="H504" s="6"/>
      <c r="I504" s="6"/>
      <c r="J504" s="35" t="str">
        <f t="shared" si="71"/>
        <v/>
      </c>
      <c r="K504" s="35" t="str">
        <f t="shared" si="67"/>
        <v/>
      </c>
      <c r="L504" s="35" t="str">
        <f t="shared" si="68"/>
        <v/>
      </c>
      <c r="M504" s="36" t="str">
        <f>Profile!$B$14</f>
        <v>700101-1</v>
      </c>
      <c r="N504" s="37">
        <f t="shared" ca="1" si="64"/>
        <v>45085</v>
      </c>
      <c r="O504" s="20" t="str">
        <f t="shared" ca="1" si="69"/>
        <v>1482</v>
      </c>
      <c r="P504" s="20" t="str">
        <f t="shared" si="70"/>
        <v>0</v>
      </c>
      <c r="Q504" s="20" t="e">
        <f ca="1">ROUND(VLOOKUP($O504,age!$A$2:$M$479,2,FALSE),1)</f>
        <v>#N/A</v>
      </c>
      <c r="R504" s="20" t="e">
        <f ca="1">ROUND(VLOOKUP($O504,age!$A$2:$M$479,3,FALSE),1)</f>
        <v>#N/A</v>
      </c>
      <c r="S504" s="20" t="e">
        <f ca="1">ROUND(VLOOKUP($O504,age!$A$2:$M$479,4,FALSE),1)</f>
        <v>#N/A</v>
      </c>
      <c r="T504" s="20" t="e">
        <f ca="1">ROUND(VLOOKUP($O504,age!$A$2:$M$479,5,FALSE),1)</f>
        <v>#N/A</v>
      </c>
      <c r="U504" s="20" t="e">
        <f ca="1">ROUND(VLOOKUP($O504,age!$A$2:$M$479,6,FALSE),1)</f>
        <v>#N/A</v>
      </c>
      <c r="V504" s="20" t="e">
        <f ca="1">ROUND(VLOOKUP($O504,age!$A$2:$M$479,7,FALSE),1)</f>
        <v>#N/A</v>
      </c>
      <c r="W504" s="20" t="e">
        <f ca="1">ROUND(VLOOKUP($O504,age!$A$2:$M$479,8,FALSE),1)</f>
        <v>#N/A</v>
      </c>
      <c r="X504" s="20" t="e">
        <f ca="1">ROUND(VLOOKUP($O504,age!$A$2:$M$479,9,FALSE),1)</f>
        <v>#N/A</v>
      </c>
      <c r="Y504" s="20" t="e">
        <f ca="1">ROUND(VLOOKUP($O504,age!$A$2:$M$479,10,FALSE),1)</f>
        <v>#N/A</v>
      </c>
      <c r="Z504" s="20" t="e">
        <f ca="1">ROUND(VLOOKUP($O504,age!$A$2:$M$479,11,FALSE),1)</f>
        <v>#N/A</v>
      </c>
      <c r="AA504" s="20" t="e">
        <f ca="1">ROUND(VLOOKUP($O504,age!$A$2:$M$479,12,FALSE),1)</f>
        <v>#N/A</v>
      </c>
      <c r="AB504" s="20" t="e">
        <f ca="1">ROUND(VLOOKUP($O504,age!$A$2:$M$479,13,FALSE),1)</f>
        <v>#N/A</v>
      </c>
      <c r="AC504" s="20" t="e">
        <f>ROUND(VLOOKUP($P504,ht!$A$2:$H$423,2,FALSE),1)</f>
        <v>#N/A</v>
      </c>
      <c r="AD504" s="38" t="e">
        <f>ROUND(VLOOKUP($P504,ht!$A$2:$H$423,3,FALSE),1)</f>
        <v>#N/A</v>
      </c>
      <c r="AE504" s="20" t="e">
        <f>ROUND(VLOOKUP($P504,ht!$A$2:$H$423,4,FALSE),1)</f>
        <v>#N/A</v>
      </c>
      <c r="AF504" s="20" t="e">
        <f>ROUND(VLOOKUP($P504,ht!$A$2:$H$423,5,FALSE),1)</f>
        <v>#N/A</v>
      </c>
      <c r="AG504" s="20" t="e">
        <f>ROUND(VLOOKUP($P504,ht!$A$2:$H$423,6,FALSE),1)</f>
        <v>#N/A</v>
      </c>
      <c r="AH504" s="20" t="e">
        <f>ROUND(VLOOKUP($P504,ht!$A$2:$H$423,7,FALSE),1)</f>
        <v>#N/A</v>
      </c>
      <c r="AI504" s="20" t="e">
        <f>ROUND(VLOOKUP($P504,ht!$A$2:$H$423,8,FALSE),1)</f>
        <v>#N/A</v>
      </c>
    </row>
    <row r="505" spans="1:35" x14ac:dyDescent="0.75">
      <c r="A505" s="4"/>
      <c r="B505" s="5"/>
      <c r="C505" s="6"/>
      <c r="D505" s="16"/>
      <c r="E505" s="6">
        <f t="shared" ca="1" si="63"/>
        <v>123.52054794520548</v>
      </c>
      <c r="F505" s="6">
        <f t="shared" ca="1" si="65"/>
        <v>123</v>
      </c>
      <c r="G505" s="6">
        <f t="shared" ca="1" si="66"/>
        <v>6</v>
      </c>
      <c r="H505" s="6"/>
      <c r="I505" s="6"/>
      <c r="J505" s="35" t="str">
        <f t="shared" si="71"/>
        <v/>
      </c>
      <c r="K505" s="35" t="str">
        <f t="shared" si="67"/>
        <v/>
      </c>
      <c r="L505" s="35" t="str">
        <f t="shared" si="68"/>
        <v/>
      </c>
      <c r="M505" s="36" t="str">
        <f>Profile!$B$14</f>
        <v>700101-1</v>
      </c>
      <c r="N505" s="37">
        <f t="shared" ca="1" si="64"/>
        <v>45085</v>
      </c>
      <c r="O505" s="20" t="str">
        <f t="shared" ca="1" si="69"/>
        <v>1482</v>
      </c>
      <c r="P505" s="20" t="str">
        <f t="shared" si="70"/>
        <v>0</v>
      </c>
      <c r="Q505" s="20" t="e">
        <f ca="1">ROUND(VLOOKUP($O505,age!$A$2:$M$479,2,FALSE),1)</f>
        <v>#N/A</v>
      </c>
      <c r="R505" s="20" t="e">
        <f ca="1">ROUND(VLOOKUP($O505,age!$A$2:$M$479,3,FALSE),1)</f>
        <v>#N/A</v>
      </c>
      <c r="S505" s="20" t="e">
        <f ca="1">ROUND(VLOOKUP($O505,age!$A$2:$M$479,4,FALSE),1)</f>
        <v>#N/A</v>
      </c>
      <c r="T505" s="20" t="e">
        <f ca="1">ROUND(VLOOKUP($O505,age!$A$2:$M$479,5,FALSE),1)</f>
        <v>#N/A</v>
      </c>
      <c r="U505" s="20" t="e">
        <f ca="1">ROUND(VLOOKUP($O505,age!$A$2:$M$479,6,FALSE),1)</f>
        <v>#N/A</v>
      </c>
      <c r="V505" s="20" t="e">
        <f ca="1">ROUND(VLOOKUP($O505,age!$A$2:$M$479,7,FALSE),1)</f>
        <v>#N/A</v>
      </c>
      <c r="W505" s="20" t="e">
        <f ca="1">ROUND(VLOOKUP($O505,age!$A$2:$M$479,8,FALSE),1)</f>
        <v>#N/A</v>
      </c>
      <c r="X505" s="20" t="e">
        <f ca="1">ROUND(VLOOKUP($O505,age!$A$2:$M$479,9,FALSE),1)</f>
        <v>#N/A</v>
      </c>
      <c r="Y505" s="20" t="e">
        <f ca="1">ROUND(VLOOKUP($O505,age!$A$2:$M$479,10,FALSE),1)</f>
        <v>#N/A</v>
      </c>
      <c r="Z505" s="20" t="e">
        <f ca="1">ROUND(VLOOKUP($O505,age!$A$2:$M$479,11,FALSE),1)</f>
        <v>#N/A</v>
      </c>
      <c r="AA505" s="20" t="e">
        <f ca="1">ROUND(VLOOKUP($O505,age!$A$2:$M$479,12,FALSE),1)</f>
        <v>#N/A</v>
      </c>
      <c r="AB505" s="20" t="e">
        <f ca="1">ROUND(VLOOKUP($O505,age!$A$2:$M$479,13,FALSE),1)</f>
        <v>#N/A</v>
      </c>
      <c r="AC505" s="20" t="e">
        <f>ROUND(VLOOKUP($P505,ht!$A$2:$H$423,2,FALSE),1)</f>
        <v>#N/A</v>
      </c>
      <c r="AD505" s="38" t="e">
        <f>ROUND(VLOOKUP($P505,ht!$A$2:$H$423,3,FALSE),1)</f>
        <v>#N/A</v>
      </c>
      <c r="AE505" s="20" t="e">
        <f>ROUND(VLOOKUP($P505,ht!$A$2:$H$423,4,FALSE),1)</f>
        <v>#N/A</v>
      </c>
      <c r="AF505" s="20" t="e">
        <f>ROUND(VLOOKUP($P505,ht!$A$2:$H$423,5,FALSE),1)</f>
        <v>#N/A</v>
      </c>
      <c r="AG505" s="20" t="e">
        <f>ROUND(VLOOKUP($P505,ht!$A$2:$H$423,6,FALSE),1)</f>
        <v>#N/A</v>
      </c>
      <c r="AH505" s="20" t="e">
        <f>ROUND(VLOOKUP($P505,ht!$A$2:$H$423,7,FALSE),1)</f>
        <v>#N/A</v>
      </c>
      <c r="AI505" s="20" t="e">
        <f>ROUND(VLOOKUP($P505,ht!$A$2:$H$423,8,FALSE),1)</f>
        <v>#N/A</v>
      </c>
    </row>
    <row r="506" spans="1:35" x14ac:dyDescent="0.75">
      <c r="A506" s="4"/>
      <c r="B506" s="5"/>
      <c r="C506" s="6"/>
      <c r="D506" s="16"/>
      <c r="E506" s="6">
        <f t="shared" ca="1" si="63"/>
        <v>123.52054794520548</v>
      </c>
      <c r="F506" s="6">
        <f t="shared" ca="1" si="65"/>
        <v>123</v>
      </c>
      <c r="G506" s="6">
        <f t="shared" ca="1" si="66"/>
        <v>6</v>
      </c>
      <c r="H506" s="6"/>
      <c r="I506" s="6"/>
      <c r="J506" s="35" t="str">
        <f t="shared" si="71"/>
        <v/>
      </c>
      <c r="K506" s="35" t="str">
        <f t="shared" si="67"/>
        <v/>
      </c>
      <c r="L506" s="35" t="str">
        <f t="shared" si="68"/>
        <v/>
      </c>
      <c r="M506" s="36" t="str">
        <f>Profile!$B$14</f>
        <v>700101-1</v>
      </c>
      <c r="N506" s="37">
        <f t="shared" ca="1" si="64"/>
        <v>45085</v>
      </c>
      <c r="O506" s="20" t="str">
        <f t="shared" ca="1" si="69"/>
        <v>1482</v>
      </c>
      <c r="P506" s="20" t="str">
        <f t="shared" si="70"/>
        <v>0</v>
      </c>
      <c r="Q506" s="20" t="e">
        <f ca="1">ROUND(VLOOKUP($O506,age!$A$2:$M$479,2,FALSE),1)</f>
        <v>#N/A</v>
      </c>
      <c r="R506" s="20" t="e">
        <f ca="1">ROUND(VLOOKUP($O506,age!$A$2:$M$479,3,FALSE),1)</f>
        <v>#N/A</v>
      </c>
      <c r="S506" s="20" t="e">
        <f ca="1">ROUND(VLOOKUP($O506,age!$A$2:$M$479,4,FALSE),1)</f>
        <v>#N/A</v>
      </c>
      <c r="T506" s="20" t="e">
        <f ca="1">ROUND(VLOOKUP($O506,age!$A$2:$M$479,5,FALSE),1)</f>
        <v>#N/A</v>
      </c>
      <c r="U506" s="20" t="e">
        <f ca="1">ROUND(VLOOKUP($O506,age!$A$2:$M$479,6,FALSE),1)</f>
        <v>#N/A</v>
      </c>
      <c r="V506" s="20" t="e">
        <f ca="1">ROUND(VLOOKUP($O506,age!$A$2:$M$479,7,FALSE),1)</f>
        <v>#N/A</v>
      </c>
      <c r="W506" s="20" t="e">
        <f ca="1">ROUND(VLOOKUP($O506,age!$A$2:$M$479,8,FALSE),1)</f>
        <v>#N/A</v>
      </c>
      <c r="X506" s="20" t="e">
        <f ca="1">ROUND(VLOOKUP($O506,age!$A$2:$M$479,9,FALSE),1)</f>
        <v>#N/A</v>
      </c>
      <c r="Y506" s="20" t="e">
        <f ca="1">ROUND(VLOOKUP($O506,age!$A$2:$M$479,10,FALSE),1)</f>
        <v>#N/A</v>
      </c>
      <c r="Z506" s="20" t="e">
        <f ca="1">ROUND(VLOOKUP($O506,age!$A$2:$M$479,11,FALSE),1)</f>
        <v>#N/A</v>
      </c>
      <c r="AA506" s="20" t="e">
        <f ca="1">ROUND(VLOOKUP($O506,age!$A$2:$M$479,12,FALSE),1)</f>
        <v>#N/A</v>
      </c>
      <c r="AB506" s="20" t="e">
        <f ca="1">ROUND(VLOOKUP($O506,age!$A$2:$M$479,13,FALSE),1)</f>
        <v>#N/A</v>
      </c>
      <c r="AC506" s="20" t="e">
        <f>ROUND(VLOOKUP($P506,ht!$A$2:$H$423,2,FALSE),1)</f>
        <v>#N/A</v>
      </c>
      <c r="AD506" s="38" t="e">
        <f>ROUND(VLOOKUP($P506,ht!$A$2:$H$423,3,FALSE),1)</f>
        <v>#N/A</v>
      </c>
      <c r="AE506" s="20" t="e">
        <f>ROUND(VLOOKUP($P506,ht!$A$2:$H$423,4,FALSE),1)</f>
        <v>#N/A</v>
      </c>
      <c r="AF506" s="20" t="e">
        <f>ROUND(VLOOKUP($P506,ht!$A$2:$H$423,5,FALSE),1)</f>
        <v>#N/A</v>
      </c>
      <c r="AG506" s="20" t="e">
        <f>ROUND(VLOOKUP($P506,ht!$A$2:$H$423,6,FALSE),1)</f>
        <v>#N/A</v>
      </c>
      <c r="AH506" s="20" t="e">
        <f>ROUND(VLOOKUP($P506,ht!$A$2:$H$423,7,FALSE),1)</f>
        <v>#N/A</v>
      </c>
      <c r="AI506" s="20" t="e">
        <f>ROUND(VLOOKUP($P506,ht!$A$2:$H$423,8,FALSE),1)</f>
        <v>#N/A</v>
      </c>
    </row>
    <row r="507" spans="1:35" x14ac:dyDescent="0.75">
      <c r="A507" s="4"/>
      <c r="B507" s="5"/>
      <c r="C507" s="6"/>
      <c r="D507" s="16"/>
      <c r="E507" s="6">
        <f t="shared" ca="1" si="63"/>
        <v>123.52054794520548</v>
      </c>
      <c r="F507" s="6">
        <f t="shared" ca="1" si="65"/>
        <v>123</v>
      </c>
      <c r="G507" s="6">
        <f t="shared" ca="1" si="66"/>
        <v>6</v>
      </c>
      <c r="H507" s="6"/>
      <c r="I507" s="6"/>
      <c r="J507" s="35" t="str">
        <f t="shared" si="71"/>
        <v/>
      </c>
      <c r="K507" s="35" t="str">
        <f t="shared" si="67"/>
        <v/>
      </c>
      <c r="L507" s="35" t="str">
        <f t="shared" si="68"/>
        <v/>
      </c>
      <c r="M507" s="36" t="str">
        <f>Profile!$B$14</f>
        <v>700101-1</v>
      </c>
      <c r="N507" s="37">
        <f t="shared" ca="1" si="64"/>
        <v>45085</v>
      </c>
      <c r="O507" s="20" t="str">
        <f t="shared" ca="1" si="69"/>
        <v>1482</v>
      </c>
      <c r="P507" s="20" t="str">
        <f t="shared" si="70"/>
        <v>0</v>
      </c>
      <c r="Q507" s="20" t="e">
        <f ca="1">ROUND(VLOOKUP($O507,age!$A$2:$M$479,2,FALSE),1)</f>
        <v>#N/A</v>
      </c>
      <c r="R507" s="20" t="e">
        <f ca="1">ROUND(VLOOKUP($O507,age!$A$2:$M$479,3,FALSE),1)</f>
        <v>#N/A</v>
      </c>
      <c r="S507" s="20" t="e">
        <f ca="1">ROUND(VLOOKUP($O507,age!$A$2:$M$479,4,FALSE),1)</f>
        <v>#N/A</v>
      </c>
      <c r="T507" s="20" t="e">
        <f ca="1">ROUND(VLOOKUP($O507,age!$A$2:$M$479,5,FALSE),1)</f>
        <v>#N/A</v>
      </c>
      <c r="U507" s="20" t="e">
        <f ca="1">ROUND(VLOOKUP($O507,age!$A$2:$M$479,6,FALSE),1)</f>
        <v>#N/A</v>
      </c>
      <c r="V507" s="20" t="e">
        <f ca="1">ROUND(VLOOKUP($O507,age!$A$2:$M$479,7,FALSE),1)</f>
        <v>#N/A</v>
      </c>
      <c r="W507" s="20" t="e">
        <f ca="1">ROUND(VLOOKUP($O507,age!$A$2:$M$479,8,FALSE),1)</f>
        <v>#N/A</v>
      </c>
      <c r="X507" s="20" t="e">
        <f ca="1">ROUND(VLOOKUP($O507,age!$A$2:$M$479,9,FALSE),1)</f>
        <v>#N/A</v>
      </c>
      <c r="Y507" s="20" t="e">
        <f ca="1">ROUND(VLOOKUP($O507,age!$A$2:$M$479,10,FALSE),1)</f>
        <v>#N/A</v>
      </c>
      <c r="Z507" s="20" t="e">
        <f ca="1">ROUND(VLOOKUP($O507,age!$A$2:$M$479,11,FALSE),1)</f>
        <v>#N/A</v>
      </c>
      <c r="AA507" s="20" t="e">
        <f ca="1">ROUND(VLOOKUP($O507,age!$A$2:$M$479,12,FALSE),1)</f>
        <v>#N/A</v>
      </c>
      <c r="AB507" s="20" t="e">
        <f ca="1">ROUND(VLOOKUP($O507,age!$A$2:$M$479,13,FALSE),1)</f>
        <v>#N/A</v>
      </c>
      <c r="AC507" s="20" t="e">
        <f>ROUND(VLOOKUP($P507,ht!$A$2:$H$423,2,FALSE),1)</f>
        <v>#N/A</v>
      </c>
      <c r="AD507" s="38" t="e">
        <f>ROUND(VLOOKUP($P507,ht!$A$2:$H$423,3,FALSE),1)</f>
        <v>#N/A</v>
      </c>
      <c r="AE507" s="20" t="e">
        <f>ROUND(VLOOKUP($P507,ht!$A$2:$H$423,4,FALSE),1)</f>
        <v>#N/A</v>
      </c>
      <c r="AF507" s="20" t="e">
        <f>ROUND(VLOOKUP($P507,ht!$A$2:$H$423,5,FALSE),1)</f>
        <v>#N/A</v>
      </c>
      <c r="AG507" s="20" t="e">
        <f>ROUND(VLOOKUP($P507,ht!$A$2:$H$423,6,FALSE),1)</f>
        <v>#N/A</v>
      </c>
      <c r="AH507" s="20" t="e">
        <f>ROUND(VLOOKUP($P507,ht!$A$2:$H$423,7,FALSE),1)</f>
        <v>#N/A</v>
      </c>
      <c r="AI507" s="20" t="e">
        <f>ROUND(VLOOKUP($P507,ht!$A$2:$H$423,8,FALSE),1)</f>
        <v>#N/A</v>
      </c>
    </row>
    <row r="508" spans="1:35" x14ac:dyDescent="0.75">
      <c r="A508" s="4"/>
      <c r="B508" s="5"/>
      <c r="C508" s="6"/>
      <c r="D508" s="16"/>
      <c r="E508" s="6">
        <f t="shared" ca="1" si="63"/>
        <v>123.52054794520548</v>
      </c>
      <c r="F508" s="6">
        <f t="shared" ca="1" si="65"/>
        <v>123</v>
      </c>
      <c r="G508" s="6">
        <f t="shared" ca="1" si="66"/>
        <v>6</v>
      </c>
      <c r="H508" s="6"/>
      <c r="I508" s="6"/>
      <c r="J508" s="35" t="str">
        <f t="shared" si="71"/>
        <v/>
      </c>
      <c r="K508" s="35" t="str">
        <f t="shared" si="67"/>
        <v/>
      </c>
      <c r="L508" s="35" t="str">
        <f t="shared" si="68"/>
        <v/>
      </c>
      <c r="M508" s="36" t="str">
        <f>Profile!$B$14</f>
        <v>700101-1</v>
      </c>
      <c r="N508" s="37">
        <f t="shared" ca="1" si="64"/>
        <v>45085</v>
      </c>
      <c r="O508" s="20" t="str">
        <f t="shared" ca="1" si="69"/>
        <v>1482</v>
      </c>
      <c r="P508" s="20" t="str">
        <f t="shared" si="70"/>
        <v>0</v>
      </c>
      <c r="Q508" s="20" t="e">
        <f ca="1">ROUND(VLOOKUP($O508,age!$A$2:$M$479,2,FALSE),1)</f>
        <v>#N/A</v>
      </c>
      <c r="R508" s="20" t="e">
        <f ca="1">ROUND(VLOOKUP($O508,age!$A$2:$M$479,3,FALSE),1)</f>
        <v>#N/A</v>
      </c>
      <c r="S508" s="20" t="e">
        <f ca="1">ROUND(VLOOKUP($O508,age!$A$2:$M$479,4,FALSE),1)</f>
        <v>#N/A</v>
      </c>
      <c r="T508" s="20" t="e">
        <f ca="1">ROUND(VLOOKUP($O508,age!$A$2:$M$479,5,FALSE),1)</f>
        <v>#N/A</v>
      </c>
      <c r="U508" s="20" t="e">
        <f ca="1">ROUND(VLOOKUP($O508,age!$A$2:$M$479,6,FALSE),1)</f>
        <v>#N/A</v>
      </c>
      <c r="V508" s="20" t="e">
        <f ca="1">ROUND(VLOOKUP($O508,age!$A$2:$M$479,7,FALSE),1)</f>
        <v>#N/A</v>
      </c>
      <c r="W508" s="20" t="e">
        <f ca="1">ROUND(VLOOKUP($O508,age!$A$2:$M$479,8,FALSE),1)</f>
        <v>#N/A</v>
      </c>
      <c r="X508" s="20" t="e">
        <f ca="1">ROUND(VLOOKUP($O508,age!$A$2:$M$479,9,FALSE),1)</f>
        <v>#N/A</v>
      </c>
      <c r="Y508" s="20" t="e">
        <f ca="1">ROUND(VLOOKUP($O508,age!$A$2:$M$479,10,FALSE),1)</f>
        <v>#N/A</v>
      </c>
      <c r="Z508" s="20" t="e">
        <f ca="1">ROUND(VLOOKUP($O508,age!$A$2:$M$479,11,FALSE),1)</f>
        <v>#N/A</v>
      </c>
      <c r="AA508" s="20" t="e">
        <f ca="1">ROUND(VLOOKUP($O508,age!$A$2:$M$479,12,FALSE),1)</f>
        <v>#N/A</v>
      </c>
      <c r="AB508" s="20" t="e">
        <f ca="1">ROUND(VLOOKUP($O508,age!$A$2:$M$479,13,FALSE),1)</f>
        <v>#N/A</v>
      </c>
      <c r="AC508" s="20" t="e">
        <f>ROUND(VLOOKUP($P508,ht!$A$2:$H$423,2,FALSE),1)</f>
        <v>#N/A</v>
      </c>
      <c r="AD508" s="38" t="e">
        <f>ROUND(VLOOKUP($P508,ht!$A$2:$H$423,3,FALSE),1)</f>
        <v>#N/A</v>
      </c>
      <c r="AE508" s="20" t="e">
        <f>ROUND(VLOOKUP($P508,ht!$A$2:$H$423,4,FALSE),1)</f>
        <v>#N/A</v>
      </c>
      <c r="AF508" s="20" t="e">
        <f>ROUND(VLOOKUP($P508,ht!$A$2:$H$423,5,FALSE),1)</f>
        <v>#N/A</v>
      </c>
      <c r="AG508" s="20" t="e">
        <f>ROUND(VLOOKUP($P508,ht!$A$2:$H$423,6,FALSE),1)</f>
        <v>#N/A</v>
      </c>
      <c r="AH508" s="20" t="e">
        <f>ROUND(VLOOKUP($P508,ht!$A$2:$H$423,7,FALSE),1)</f>
        <v>#N/A</v>
      </c>
      <c r="AI508" s="20" t="e">
        <f>ROUND(VLOOKUP($P508,ht!$A$2:$H$423,8,FALSE),1)</f>
        <v>#N/A</v>
      </c>
    </row>
    <row r="509" spans="1:35" x14ac:dyDescent="0.75">
      <c r="A509" s="4"/>
      <c r="B509" s="5"/>
      <c r="C509" s="6"/>
      <c r="D509" s="16"/>
      <c r="E509" s="6">
        <f t="shared" ca="1" si="63"/>
        <v>123.52054794520548</v>
      </c>
      <c r="F509" s="6">
        <f t="shared" ca="1" si="65"/>
        <v>123</v>
      </c>
      <c r="G509" s="6">
        <f t="shared" ca="1" si="66"/>
        <v>6</v>
      </c>
      <c r="H509" s="6"/>
      <c r="I509" s="6"/>
      <c r="J509" s="35" t="str">
        <f t="shared" si="71"/>
        <v/>
      </c>
      <c r="K509" s="35" t="str">
        <f t="shared" si="67"/>
        <v/>
      </c>
      <c r="L509" s="35" t="str">
        <f t="shared" si="68"/>
        <v/>
      </c>
      <c r="M509" s="36" t="str">
        <f>Profile!$B$14</f>
        <v>700101-1</v>
      </c>
      <c r="N509" s="37">
        <f t="shared" ca="1" si="64"/>
        <v>45085</v>
      </c>
      <c r="O509" s="20" t="str">
        <f t="shared" ca="1" si="69"/>
        <v>1482</v>
      </c>
      <c r="P509" s="20" t="str">
        <f t="shared" si="70"/>
        <v>0</v>
      </c>
      <c r="Q509" s="20" t="e">
        <f ca="1">ROUND(VLOOKUP($O509,age!$A$2:$M$479,2,FALSE),1)</f>
        <v>#N/A</v>
      </c>
      <c r="R509" s="20" t="e">
        <f ca="1">ROUND(VLOOKUP($O509,age!$A$2:$M$479,3,FALSE),1)</f>
        <v>#N/A</v>
      </c>
      <c r="S509" s="20" t="e">
        <f ca="1">ROUND(VLOOKUP($O509,age!$A$2:$M$479,4,FALSE),1)</f>
        <v>#N/A</v>
      </c>
      <c r="T509" s="20" t="e">
        <f ca="1">ROUND(VLOOKUP($O509,age!$A$2:$M$479,5,FALSE),1)</f>
        <v>#N/A</v>
      </c>
      <c r="U509" s="20" t="e">
        <f ca="1">ROUND(VLOOKUP($O509,age!$A$2:$M$479,6,FALSE),1)</f>
        <v>#N/A</v>
      </c>
      <c r="V509" s="20" t="e">
        <f ca="1">ROUND(VLOOKUP($O509,age!$A$2:$M$479,7,FALSE),1)</f>
        <v>#N/A</v>
      </c>
      <c r="W509" s="20" t="e">
        <f ca="1">ROUND(VLOOKUP($O509,age!$A$2:$M$479,8,FALSE),1)</f>
        <v>#N/A</v>
      </c>
      <c r="X509" s="20" t="e">
        <f ca="1">ROUND(VLOOKUP($O509,age!$A$2:$M$479,9,FALSE),1)</f>
        <v>#N/A</v>
      </c>
      <c r="Y509" s="20" t="e">
        <f ca="1">ROUND(VLOOKUP($O509,age!$A$2:$M$479,10,FALSE),1)</f>
        <v>#N/A</v>
      </c>
      <c r="Z509" s="20" t="e">
        <f ca="1">ROUND(VLOOKUP($O509,age!$A$2:$M$479,11,FALSE),1)</f>
        <v>#N/A</v>
      </c>
      <c r="AA509" s="20" t="e">
        <f ca="1">ROUND(VLOOKUP($O509,age!$A$2:$M$479,12,FALSE),1)</f>
        <v>#N/A</v>
      </c>
      <c r="AB509" s="20" t="e">
        <f ca="1">ROUND(VLOOKUP($O509,age!$A$2:$M$479,13,FALSE),1)</f>
        <v>#N/A</v>
      </c>
      <c r="AC509" s="20" t="e">
        <f>ROUND(VLOOKUP($P509,ht!$A$2:$H$423,2,FALSE),1)</f>
        <v>#N/A</v>
      </c>
      <c r="AD509" s="38" t="e">
        <f>ROUND(VLOOKUP($P509,ht!$A$2:$H$423,3,FALSE),1)</f>
        <v>#N/A</v>
      </c>
      <c r="AE509" s="20" t="e">
        <f>ROUND(VLOOKUP($P509,ht!$A$2:$H$423,4,FALSE),1)</f>
        <v>#N/A</v>
      </c>
      <c r="AF509" s="20" t="e">
        <f>ROUND(VLOOKUP($P509,ht!$A$2:$H$423,5,FALSE),1)</f>
        <v>#N/A</v>
      </c>
      <c r="AG509" s="20" t="e">
        <f>ROUND(VLOOKUP($P509,ht!$A$2:$H$423,6,FALSE),1)</f>
        <v>#N/A</v>
      </c>
      <c r="AH509" s="20" t="e">
        <f>ROUND(VLOOKUP($P509,ht!$A$2:$H$423,7,FALSE),1)</f>
        <v>#N/A</v>
      </c>
      <c r="AI509" s="20" t="e">
        <f>ROUND(VLOOKUP($P509,ht!$A$2:$H$423,8,FALSE),1)</f>
        <v>#N/A</v>
      </c>
    </row>
    <row r="510" spans="1:35" x14ac:dyDescent="0.75">
      <c r="A510" s="4"/>
      <c r="B510" s="5"/>
      <c r="C510" s="6"/>
      <c r="D510" s="16"/>
      <c r="E510" s="6">
        <f t="shared" ca="1" si="63"/>
        <v>123.52054794520548</v>
      </c>
      <c r="F510" s="6">
        <f t="shared" ca="1" si="65"/>
        <v>123</v>
      </c>
      <c r="G510" s="6">
        <f t="shared" ca="1" si="66"/>
        <v>6</v>
      </c>
      <c r="H510" s="6"/>
      <c r="I510" s="6"/>
      <c r="J510" s="35" t="str">
        <f t="shared" si="71"/>
        <v/>
      </c>
      <c r="K510" s="35" t="str">
        <f t="shared" si="67"/>
        <v/>
      </c>
      <c r="L510" s="35" t="str">
        <f t="shared" si="68"/>
        <v/>
      </c>
      <c r="M510" s="36" t="str">
        <f>Profile!$B$14</f>
        <v>700101-1</v>
      </c>
      <c r="N510" s="37">
        <f t="shared" ca="1" si="64"/>
        <v>45085</v>
      </c>
      <c r="O510" s="20" t="str">
        <f t="shared" ca="1" si="69"/>
        <v>1482</v>
      </c>
      <c r="P510" s="20" t="str">
        <f t="shared" si="70"/>
        <v>0</v>
      </c>
      <c r="Q510" s="20" t="e">
        <f ca="1">ROUND(VLOOKUP($O510,age!$A$2:$M$479,2,FALSE),1)</f>
        <v>#N/A</v>
      </c>
      <c r="R510" s="20" t="e">
        <f ca="1">ROUND(VLOOKUP($O510,age!$A$2:$M$479,3,FALSE),1)</f>
        <v>#N/A</v>
      </c>
      <c r="S510" s="20" t="e">
        <f ca="1">ROUND(VLOOKUP($O510,age!$A$2:$M$479,4,FALSE),1)</f>
        <v>#N/A</v>
      </c>
      <c r="T510" s="20" t="e">
        <f ca="1">ROUND(VLOOKUP($O510,age!$A$2:$M$479,5,FALSE),1)</f>
        <v>#N/A</v>
      </c>
      <c r="U510" s="20" t="e">
        <f ca="1">ROUND(VLOOKUP($O510,age!$A$2:$M$479,6,FALSE),1)</f>
        <v>#N/A</v>
      </c>
      <c r="V510" s="20" t="e">
        <f ca="1">ROUND(VLOOKUP($O510,age!$A$2:$M$479,7,FALSE),1)</f>
        <v>#N/A</v>
      </c>
      <c r="W510" s="20" t="e">
        <f ca="1">ROUND(VLOOKUP($O510,age!$A$2:$M$479,8,FALSE),1)</f>
        <v>#N/A</v>
      </c>
      <c r="X510" s="20" t="e">
        <f ca="1">ROUND(VLOOKUP($O510,age!$A$2:$M$479,9,FALSE),1)</f>
        <v>#N/A</v>
      </c>
      <c r="Y510" s="20" t="e">
        <f ca="1">ROUND(VLOOKUP($O510,age!$A$2:$M$479,10,FALSE),1)</f>
        <v>#N/A</v>
      </c>
      <c r="Z510" s="20" t="e">
        <f ca="1">ROUND(VLOOKUP($O510,age!$A$2:$M$479,11,FALSE),1)</f>
        <v>#N/A</v>
      </c>
      <c r="AA510" s="20" t="e">
        <f ca="1">ROUND(VLOOKUP($O510,age!$A$2:$M$479,12,FALSE),1)</f>
        <v>#N/A</v>
      </c>
      <c r="AB510" s="20" t="e">
        <f ca="1">ROUND(VLOOKUP($O510,age!$A$2:$M$479,13,FALSE),1)</f>
        <v>#N/A</v>
      </c>
      <c r="AC510" s="20" t="e">
        <f>ROUND(VLOOKUP($P510,ht!$A$2:$H$423,2,FALSE),1)</f>
        <v>#N/A</v>
      </c>
      <c r="AD510" s="38" t="e">
        <f>ROUND(VLOOKUP($P510,ht!$A$2:$H$423,3,FALSE),1)</f>
        <v>#N/A</v>
      </c>
      <c r="AE510" s="20" t="e">
        <f>ROUND(VLOOKUP($P510,ht!$A$2:$H$423,4,FALSE),1)</f>
        <v>#N/A</v>
      </c>
      <c r="AF510" s="20" t="e">
        <f>ROUND(VLOOKUP($P510,ht!$A$2:$H$423,5,FALSE),1)</f>
        <v>#N/A</v>
      </c>
      <c r="AG510" s="20" t="e">
        <f>ROUND(VLOOKUP($P510,ht!$A$2:$H$423,6,FALSE),1)</f>
        <v>#N/A</v>
      </c>
      <c r="AH510" s="20" t="e">
        <f>ROUND(VLOOKUP($P510,ht!$A$2:$H$423,7,FALSE),1)</f>
        <v>#N/A</v>
      </c>
      <c r="AI510" s="20" t="e">
        <f>ROUND(VLOOKUP($P510,ht!$A$2:$H$423,8,FALSE),1)</f>
        <v>#N/A</v>
      </c>
    </row>
    <row r="511" spans="1:35" x14ac:dyDescent="0.75">
      <c r="A511" s="4"/>
      <c r="B511" s="5"/>
      <c r="C511" s="6"/>
      <c r="D511" s="16"/>
      <c r="E511" s="6">
        <f t="shared" ca="1" si="63"/>
        <v>123.52054794520548</v>
      </c>
      <c r="F511" s="6">
        <f t="shared" ca="1" si="65"/>
        <v>123</v>
      </c>
      <c r="G511" s="6">
        <f t="shared" ca="1" si="66"/>
        <v>6</v>
      </c>
      <c r="H511" s="6"/>
      <c r="I511" s="6"/>
      <c r="J511" s="35" t="str">
        <f t="shared" si="71"/>
        <v/>
      </c>
      <c r="K511" s="35" t="str">
        <f t="shared" si="67"/>
        <v/>
      </c>
      <c r="L511" s="35" t="str">
        <f t="shared" si="68"/>
        <v/>
      </c>
      <c r="M511" s="36" t="str">
        <f>Profile!$B$14</f>
        <v>700101-1</v>
      </c>
      <c r="N511" s="37">
        <f t="shared" ca="1" si="64"/>
        <v>45085</v>
      </c>
      <c r="O511" s="20" t="str">
        <f t="shared" ca="1" si="69"/>
        <v>1482</v>
      </c>
      <c r="P511" s="20" t="str">
        <f t="shared" si="70"/>
        <v>0</v>
      </c>
      <c r="Q511" s="20" t="e">
        <f ca="1">ROUND(VLOOKUP($O511,age!$A$2:$M$479,2,FALSE),1)</f>
        <v>#N/A</v>
      </c>
      <c r="R511" s="20" t="e">
        <f ca="1">ROUND(VLOOKUP($O511,age!$A$2:$M$479,3,FALSE),1)</f>
        <v>#N/A</v>
      </c>
      <c r="S511" s="20" t="e">
        <f ca="1">ROUND(VLOOKUP($O511,age!$A$2:$M$479,4,FALSE),1)</f>
        <v>#N/A</v>
      </c>
      <c r="T511" s="20" t="e">
        <f ca="1">ROUND(VLOOKUP($O511,age!$A$2:$M$479,5,FALSE),1)</f>
        <v>#N/A</v>
      </c>
      <c r="U511" s="20" t="e">
        <f ca="1">ROUND(VLOOKUP($O511,age!$A$2:$M$479,6,FALSE),1)</f>
        <v>#N/A</v>
      </c>
      <c r="V511" s="20" t="e">
        <f ca="1">ROUND(VLOOKUP($O511,age!$A$2:$M$479,7,FALSE),1)</f>
        <v>#N/A</v>
      </c>
      <c r="W511" s="20" t="e">
        <f ca="1">ROUND(VLOOKUP($O511,age!$A$2:$M$479,8,FALSE),1)</f>
        <v>#N/A</v>
      </c>
      <c r="X511" s="20" t="e">
        <f ca="1">ROUND(VLOOKUP($O511,age!$A$2:$M$479,9,FALSE),1)</f>
        <v>#N/A</v>
      </c>
      <c r="Y511" s="20" t="e">
        <f ca="1">ROUND(VLOOKUP($O511,age!$A$2:$M$479,10,FALSE),1)</f>
        <v>#N/A</v>
      </c>
      <c r="Z511" s="20" t="e">
        <f ca="1">ROUND(VLOOKUP($O511,age!$A$2:$M$479,11,FALSE),1)</f>
        <v>#N/A</v>
      </c>
      <c r="AA511" s="20" t="e">
        <f ca="1">ROUND(VLOOKUP($O511,age!$A$2:$M$479,12,FALSE),1)</f>
        <v>#N/A</v>
      </c>
      <c r="AB511" s="20" t="e">
        <f ca="1">ROUND(VLOOKUP($O511,age!$A$2:$M$479,13,FALSE),1)</f>
        <v>#N/A</v>
      </c>
      <c r="AC511" s="20" t="e">
        <f>ROUND(VLOOKUP($P511,ht!$A$2:$H$423,2,FALSE),1)</f>
        <v>#N/A</v>
      </c>
      <c r="AD511" s="38" t="e">
        <f>ROUND(VLOOKUP($P511,ht!$A$2:$H$423,3,FALSE),1)</f>
        <v>#N/A</v>
      </c>
      <c r="AE511" s="20" t="e">
        <f>ROUND(VLOOKUP($P511,ht!$A$2:$H$423,4,FALSE),1)</f>
        <v>#N/A</v>
      </c>
      <c r="AF511" s="20" t="e">
        <f>ROUND(VLOOKUP($P511,ht!$A$2:$H$423,5,FALSE),1)</f>
        <v>#N/A</v>
      </c>
      <c r="AG511" s="20" t="e">
        <f>ROUND(VLOOKUP($P511,ht!$A$2:$H$423,6,FALSE),1)</f>
        <v>#N/A</v>
      </c>
      <c r="AH511" s="20" t="e">
        <f>ROUND(VLOOKUP($P511,ht!$A$2:$H$423,7,FALSE),1)</f>
        <v>#N/A</v>
      </c>
      <c r="AI511" s="20" t="e">
        <f>ROUND(VLOOKUP($P511,ht!$A$2:$H$423,8,FALSE),1)</f>
        <v>#N/A</v>
      </c>
    </row>
    <row r="512" spans="1:35" x14ac:dyDescent="0.75">
      <c r="A512" s="4"/>
      <c r="B512" s="5"/>
      <c r="C512" s="6"/>
      <c r="D512" s="16"/>
      <c r="E512" s="6">
        <f t="shared" ca="1" si="63"/>
        <v>123.52054794520548</v>
      </c>
      <c r="F512" s="6">
        <f t="shared" ca="1" si="65"/>
        <v>123</v>
      </c>
      <c r="G512" s="6">
        <f t="shared" ca="1" si="66"/>
        <v>6</v>
      </c>
      <c r="H512" s="6"/>
      <c r="I512" s="6"/>
      <c r="J512" s="35" t="str">
        <f t="shared" si="71"/>
        <v/>
      </c>
      <c r="K512" s="35" t="str">
        <f t="shared" si="67"/>
        <v/>
      </c>
      <c r="L512" s="35" t="str">
        <f t="shared" si="68"/>
        <v/>
      </c>
      <c r="M512" s="36" t="str">
        <f>Profile!$B$14</f>
        <v>700101-1</v>
      </c>
      <c r="N512" s="37">
        <f t="shared" ca="1" si="64"/>
        <v>45085</v>
      </c>
      <c r="O512" s="20" t="str">
        <f t="shared" ca="1" si="69"/>
        <v>1482</v>
      </c>
      <c r="P512" s="20" t="str">
        <f t="shared" si="70"/>
        <v>0</v>
      </c>
      <c r="Q512" s="20" t="e">
        <f ca="1">ROUND(VLOOKUP($O512,age!$A$2:$M$479,2,FALSE),1)</f>
        <v>#N/A</v>
      </c>
      <c r="R512" s="20" t="e">
        <f ca="1">ROUND(VLOOKUP($O512,age!$A$2:$M$479,3,FALSE),1)</f>
        <v>#N/A</v>
      </c>
      <c r="S512" s="20" t="e">
        <f ca="1">ROUND(VLOOKUP($O512,age!$A$2:$M$479,4,FALSE),1)</f>
        <v>#N/A</v>
      </c>
      <c r="T512" s="20" t="e">
        <f ca="1">ROUND(VLOOKUP($O512,age!$A$2:$M$479,5,FALSE),1)</f>
        <v>#N/A</v>
      </c>
      <c r="U512" s="20" t="e">
        <f ca="1">ROUND(VLOOKUP($O512,age!$A$2:$M$479,6,FALSE),1)</f>
        <v>#N/A</v>
      </c>
      <c r="V512" s="20" t="e">
        <f ca="1">ROUND(VLOOKUP($O512,age!$A$2:$M$479,7,FALSE),1)</f>
        <v>#N/A</v>
      </c>
      <c r="W512" s="20" t="e">
        <f ca="1">ROUND(VLOOKUP($O512,age!$A$2:$M$479,8,FALSE),1)</f>
        <v>#N/A</v>
      </c>
      <c r="X512" s="20" t="e">
        <f ca="1">ROUND(VLOOKUP($O512,age!$A$2:$M$479,9,FALSE),1)</f>
        <v>#N/A</v>
      </c>
      <c r="Y512" s="20" t="e">
        <f ca="1">ROUND(VLOOKUP($O512,age!$A$2:$M$479,10,FALSE),1)</f>
        <v>#N/A</v>
      </c>
      <c r="Z512" s="20" t="e">
        <f ca="1">ROUND(VLOOKUP($O512,age!$A$2:$M$479,11,FALSE),1)</f>
        <v>#N/A</v>
      </c>
      <c r="AA512" s="20" t="e">
        <f ca="1">ROUND(VLOOKUP($O512,age!$A$2:$M$479,12,FALSE),1)</f>
        <v>#N/A</v>
      </c>
      <c r="AB512" s="20" t="e">
        <f ca="1">ROUND(VLOOKUP($O512,age!$A$2:$M$479,13,FALSE),1)</f>
        <v>#N/A</v>
      </c>
      <c r="AC512" s="20" t="e">
        <f>ROUND(VLOOKUP($P512,ht!$A$2:$H$423,2,FALSE),1)</f>
        <v>#N/A</v>
      </c>
      <c r="AD512" s="38" t="e">
        <f>ROUND(VLOOKUP($P512,ht!$A$2:$H$423,3,FALSE),1)</f>
        <v>#N/A</v>
      </c>
      <c r="AE512" s="20" t="e">
        <f>ROUND(VLOOKUP($P512,ht!$A$2:$H$423,4,FALSE),1)</f>
        <v>#N/A</v>
      </c>
      <c r="AF512" s="20" t="e">
        <f>ROUND(VLOOKUP($P512,ht!$A$2:$H$423,5,FALSE),1)</f>
        <v>#N/A</v>
      </c>
      <c r="AG512" s="20" t="e">
        <f>ROUND(VLOOKUP($P512,ht!$A$2:$H$423,6,FALSE),1)</f>
        <v>#N/A</v>
      </c>
      <c r="AH512" s="20" t="e">
        <f>ROUND(VLOOKUP($P512,ht!$A$2:$H$423,7,FALSE),1)</f>
        <v>#N/A</v>
      </c>
      <c r="AI512" s="20" t="e">
        <f>ROUND(VLOOKUP($P512,ht!$A$2:$H$423,8,FALSE),1)</f>
        <v>#N/A</v>
      </c>
    </row>
    <row r="513" spans="1:35" x14ac:dyDescent="0.75">
      <c r="A513" s="4"/>
      <c r="B513" s="5"/>
      <c r="C513" s="6"/>
      <c r="D513" s="16"/>
      <c r="E513" s="6">
        <f t="shared" ca="1" si="63"/>
        <v>123.52054794520548</v>
      </c>
      <c r="F513" s="6">
        <f t="shared" ca="1" si="65"/>
        <v>123</v>
      </c>
      <c r="G513" s="6">
        <f t="shared" ca="1" si="66"/>
        <v>6</v>
      </c>
      <c r="H513" s="6"/>
      <c r="I513" s="6"/>
      <c r="J513" s="35" t="str">
        <f t="shared" si="71"/>
        <v/>
      </c>
      <c r="K513" s="35" t="str">
        <f t="shared" si="67"/>
        <v/>
      </c>
      <c r="L513" s="35" t="str">
        <f t="shared" si="68"/>
        <v/>
      </c>
      <c r="M513" s="36" t="str">
        <f>Profile!$B$14</f>
        <v>700101-1</v>
      </c>
      <c r="N513" s="37">
        <f t="shared" ca="1" si="64"/>
        <v>45085</v>
      </c>
      <c r="O513" s="20" t="str">
        <f t="shared" ca="1" si="69"/>
        <v>1482</v>
      </c>
      <c r="P513" s="20" t="str">
        <f t="shared" si="70"/>
        <v>0</v>
      </c>
      <c r="Q513" s="20" t="e">
        <f ca="1">ROUND(VLOOKUP($O513,age!$A$2:$M$479,2,FALSE),1)</f>
        <v>#N/A</v>
      </c>
      <c r="R513" s="20" t="e">
        <f ca="1">ROUND(VLOOKUP($O513,age!$A$2:$M$479,3,FALSE),1)</f>
        <v>#N/A</v>
      </c>
      <c r="S513" s="20" t="e">
        <f ca="1">ROUND(VLOOKUP($O513,age!$A$2:$M$479,4,FALSE),1)</f>
        <v>#N/A</v>
      </c>
      <c r="T513" s="20" t="e">
        <f ca="1">ROUND(VLOOKUP($O513,age!$A$2:$M$479,5,FALSE),1)</f>
        <v>#N/A</v>
      </c>
      <c r="U513" s="20" t="e">
        <f ca="1">ROUND(VLOOKUP($O513,age!$A$2:$M$479,6,FALSE),1)</f>
        <v>#N/A</v>
      </c>
      <c r="V513" s="20" t="e">
        <f ca="1">ROUND(VLOOKUP($O513,age!$A$2:$M$479,7,FALSE),1)</f>
        <v>#N/A</v>
      </c>
      <c r="W513" s="20" t="e">
        <f ca="1">ROUND(VLOOKUP($O513,age!$A$2:$M$479,8,FALSE),1)</f>
        <v>#N/A</v>
      </c>
      <c r="X513" s="20" t="e">
        <f ca="1">ROUND(VLOOKUP($O513,age!$A$2:$M$479,9,FALSE),1)</f>
        <v>#N/A</v>
      </c>
      <c r="Y513" s="20" t="e">
        <f ca="1">ROUND(VLOOKUP($O513,age!$A$2:$M$479,10,FALSE),1)</f>
        <v>#N/A</v>
      </c>
      <c r="Z513" s="20" t="e">
        <f ca="1">ROUND(VLOOKUP($O513,age!$A$2:$M$479,11,FALSE),1)</f>
        <v>#N/A</v>
      </c>
      <c r="AA513" s="20" t="e">
        <f ca="1">ROUND(VLOOKUP($O513,age!$A$2:$M$479,12,FALSE),1)</f>
        <v>#N/A</v>
      </c>
      <c r="AB513" s="20" t="e">
        <f ca="1">ROUND(VLOOKUP($O513,age!$A$2:$M$479,13,FALSE),1)</f>
        <v>#N/A</v>
      </c>
      <c r="AC513" s="20" t="e">
        <f>ROUND(VLOOKUP($P513,ht!$A$2:$H$423,2,FALSE),1)</f>
        <v>#N/A</v>
      </c>
      <c r="AD513" s="38" t="e">
        <f>ROUND(VLOOKUP($P513,ht!$A$2:$H$423,3,FALSE),1)</f>
        <v>#N/A</v>
      </c>
      <c r="AE513" s="20" t="e">
        <f>ROUND(VLOOKUP($P513,ht!$A$2:$H$423,4,FALSE),1)</f>
        <v>#N/A</v>
      </c>
      <c r="AF513" s="20" t="e">
        <f>ROUND(VLOOKUP($P513,ht!$A$2:$H$423,5,FALSE),1)</f>
        <v>#N/A</v>
      </c>
      <c r="AG513" s="20" t="e">
        <f>ROUND(VLOOKUP($P513,ht!$A$2:$H$423,6,FALSE),1)</f>
        <v>#N/A</v>
      </c>
      <c r="AH513" s="20" t="e">
        <f>ROUND(VLOOKUP($P513,ht!$A$2:$H$423,7,FALSE),1)</f>
        <v>#N/A</v>
      </c>
      <c r="AI513" s="20" t="e">
        <f>ROUND(VLOOKUP($P513,ht!$A$2:$H$423,8,FALSE),1)</f>
        <v>#N/A</v>
      </c>
    </row>
    <row r="514" spans="1:35" x14ac:dyDescent="0.75">
      <c r="A514" s="4"/>
      <c r="B514" s="5"/>
      <c r="C514" s="6"/>
      <c r="D514" s="16"/>
      <c r="E514" s="6">
        <f t="shared" ca="1" si="63"/>
        <v>123.52054794520548</v>
      </c>
      <c r="F514" s="6">
        <f t="shared" ca="1" si="65"/>
        <v>123</v>
      </c>
      <c r="G514" s="6">
        <f t="shared" ca="1" si="66"/>
        <v>6</v>
      </c>
      <c r="H514" s="6"/>
      <c r="I514" s="6"/>
      <c r="J514" s="35" t="str">
        <f t="shared" si="71"/>
        <v/>
      </c>
      <c r="K514" s="35" t="str">
        <f t="shared" si="67"/>
        <v/>
      </c>
      <c r="L514" s="35" t="str">
        <f t="shared" si="68"/>
        <v/>
      </c>
      <c r="M514" s="36" t="str">
        <f>Profile!$B$14</f>
        <v>700101-1</v>
      </c>
      <c r="N514" s="37">
        <f t="shared" ca="1" si="64"/>
        <v>45085</v>
      </c>
      <c r="O514" s="20" t="str">
        <f t="shared" ca="1" si="69"/>
        <v>1482</v>
      </c>
      <c r="P514" s="20" t="str">
        <f t="shared" si="70"/>
        <v>0</v>
      </c>
      <c r="Q514" s="20" t="e">
        <f ca="1">ROUND(VLOOKUP($O514,age!$A$2:$M$479,2,FALSE),1)</f>
        <v>#N/A</v>
      </c>
      <c r="R514" s="20" t="e">
        <f ca="1">ROUND(VLOOKUP($O514,age!$A$2:$M$479,3,FALSE),1)</f>
        <v>#N/A</v>
      </c>
      <c r="S514" s="20" t="e">
        <f ca="1">ROUND(VLOOKUP($O514,age!$A$2:$M$479,4,FALSE),1)</f>
        <v>#N/A</v>
      </c>
      <c r="T514" s="20" t="e">
        <f ca="1">ROUND(VLOOKUP($O514,age!$A$2:$M$479,5,FALSE),1)</f>
        <v>#N/A</v>
      </c>
      <c r="U514" s="20" t="e">
        <f ca="1">ROUND(VLOOKUP($O514,age!$A$2:$M$479,6,FALSE),1)</f>
        <v>#N/A</v>
      </c>
      <c r="V514" s="20" t="e">
        <f ca="1">ROUND(VLOOKUP($O514,age!$A$2:$M$479,7,FALSE),1)</f>
        <v>#N/A</v>
      </c>
      <c r="W514" s="20" t="e">
        <f ca="1">ROUND(VLOOKUP($O514,age!$A$2:$M$479,8,FALSE),1)</f>
        <v>#N/A</v>
      </c>
      <c r="X514" s="20" t="e">
        <f ca="1">ROUND(VLOOKUP($O514,age!$A$2:$M$479,9,FALSE),1)</f>
        <v>#N/A</v>
      </c>
      <c r="Y514" s="20" t="e">
        <f ca="1">ROUND(VLOOKUP($O514,age!$A$2:$M$479,10,FALSE),1)</f>
        <v>#N/A</v>
      </c>
      <c r="Z514" s="20" t="e">
        <f ca="1">ROUND(VLOOKUP($O514,age!$A$2:$M$479,11,FALSE),1)</f>
        <v>#N/A</v>
      </c>
      <c r="AA514" s="20" t="e">
        <f ca="1">ROUND(VLOOKUP($O514,age!$A$2:$M$479,12,FALSE),1)</f>
        <v>#N/A</v>
      </c>
      <c r="AB514" s="20" t="e">
        <f ca="1">ROUND(VLOOKUP($O514,age!$A$2:$M$479,13,FALSE),1)</f>
        <v>#N/A</v>
      </c>
      <c r="AC514" s="20" t="e">
        <f>ROUND(VLOOKUP($P514,ht!$A$2:$H$423,2,FALSE),1)</f>
        <v>#N/A</v>
      </c>
      <c r="AD514" s="38" t="e">
        <f>ROUND(VLOOKUP($P514,ht!$A$2:$H$423,3,FALSE),1)</f>
        <v>#N/A</v>
      </c>
      <c r="AE514" s="20" t="e">
        <f>ROUND(VLOOKUP($P514,ht!$A$2:$H$423,4,FALSE),1)</f>
        <v>#N/A</v>
      </c>
      <c r="AF514" s="20" t="e">
        <f>ROUND(VLOOKUP($P514,ht!$A$2:$H$423,5,FALSE),1)</f>
        <v>#N/A</v>
      </c>
      <c r="AG514" s="20" t="e">
        <f>ROUND(VLOOKUP($P514,ht!$A$2:$H$423,6,FALSE),1)</f>
        <v>#N/A</v>
      </c>
      <c r="AH514" s="20" t="e">
        <f>ROUND(VLOOKUP($P514,ht!$A$2:$H$423,7,FALSE),1)</f>
        <v>#N/A</v>
      </c>
      <c r="AI514" s="20" t="e">
        <f>ROUND(VLOOKUP($P514,ht!$A$2:$H$423,8,FALSE),1)</f>
        <v>#N/A</v>
      </c>
    </row>
    <row r="515" spans="1:35" x14ac:dyDescent="0.75">
      <c r="A515" s="4"/>
      <c r="B515" s="5"/>
      <c r="C515" s="6"/>
      <c r="D515" s="16"/>
      <c r="E515" s="6">
        <f t="shared" ca="1" si="63"/>
        <v>123.52054794520548</v>
      </c>
      <c r="F515" s="6">
        <f t="shared" ca="1" si="65"/>
        <v>123</v>
      </c>
      <c r="G515" s="6">
        <f t="shared" ca="1" si="66"/>
        <v>6</v>
      </c>
      <c r="H515" s="6"/>
      <c r="I515" s="6"/>
      <c r="J515" s="35" t="str">
        <f t="shared" si="71"/>
        <v/>
      </c>
      <c r="K515" s="35" t="str">
        <f t="shared" si="67"/>
        <v/>
      </c>
      <c r="L515" s="35" t="str">
        <f t="shared" si="68"/>
        <v/>
      </c>
      <c r="M515" s="36" t="str">
        <f>Profile!$B$14</f>
        <v>700101-1</v>
      </c>
      <c r="N515" s="37">
        <f t="shared" ca="1" si="64"/>
        <v>45085</v>
      </c>
      <c r="O515" s="20" t="str">
        <f t="shared" ca="1" si="69"/>
        <v>1482</v>
      </c>
      <c r="P515" s="20" t="str">
        <f t="shared" si="70"/>
        <v>0</v>
      </c>
      <c r="Q515" s="20" t="e">
        <f ca="1">ROUND(VLOOKUP($O515,age!$A$2:$M$479,2,FALSE),1)</f>
        <v>#N/A</v>
      </c>
      <c r="R515" s="20" t="e">
        <f ca="1">ROUND(VLOOKUP($O515,age!$A$2:$M$479,3,FALSE),1)</f>
        <v>#N/A</v>
      </c>
      <c r="S515" s="20" t="e">
        <f ca="1">ROUND(VLOOKUP($O515,age!$A$2:$M$479,4,FALSE),1)</f>
        <v>#N/A</v>
      </c>
      <c r="T515" s="20" t="e">
        <f ca="1">ROUND(VLOOKUP($O515,age!$A$2:$M$479,5,FALSE),1)</f>
        <v>#N/A</v>
      </c>
      <c r="U515" s="20" t="e">
        <f ca="1">ROUND(VLOOKUP($O515,age!$A$2:$M$479,6,FALSE),1)</f>
        <v>#N/A</v>
      </c>
      <c r="V515" s="20" t="e">
        <f ca="1">ROUND(VLOOKUP($O515,age!$A$2:$M$479,7,FALSE),1)</f>
        <v>#N/A</v>
      </c>
      <c r="W515" s="20" t="e">
        <f ca="1">ROUND(VLOOKUP($O515,age!$A$2:$M$479,8,FALSE),1)</f>
        <v>#N/A</v>
      </c>
      <c r="X515" s="20" t="e">
        <f ca="1">ROUND(VLOOKUP($O515,age!$A$2:$M$479,9,FALSE),1)</f>
        <v>#N/A</v>
      </c>
      <c r="Y515" s="20" t="e">
        <f ca="1">ROUND(VLOOKUP($O515,age!$A$2:$M$479,10,FALSE),1)</f>
        <v>#N/A</v>
      </c>
      <c r="Z515" s="20" t="e">
        <f ca="1">ROUND(VLOOKUP($O515,age!$A$2:$M$479,11,FALSE),1)</f>
        <v>#N/A</v>
      </c>
      <c r="AA515" s="20" t="e">
        <f ca="1">ROUND(VLOOKUP($O515,age!$A$2:$M$479,12,FALSE),1)</f>
        <v>#N/A</v>
      </c>
      <c r="AB515" s="20" t="e">
        <f ca="1">ROUND(VLOOKUP($O515,age!$A$2:$M$479,13,FALSE),1)</f>
        <v>#N/A</v>
      </c>
      <c r="AC515" s="20" t="e">
        <f>ROUND(VLOOKUP($P515,ht!$A$2:$H$423,2,FALSE),1)</f>
        <v>#N/A</v>
      </c>
      <c r="AD515" s="38" t="e">
        <f>ROUND(VLOOKUP($P515,ht!$A$2:$H$423,3,FALSE),1)</f>
        <v>#N/A</v>
      </c>
      <c r="AE515" s="20" t="e">
        <f>ROUND(VLOOKUP($P515,ht!$A$2:$H$423,4,FALSE),1)</f>
        <v>#N/A</v>
      </c>
      <c r="AF515" s="20" t="e">
        <f>ROUND(VLOOKUP($P515,ht!$A$2:$H$423,5,FALSE),1)</f>
        <v>#N/A</v>
      </c>
      <c r="AG515" s="20" t="e">
        <f>ROUND(VLOOKUP($P515,ht!$A$2:$H$423,6,FALSE),1)</f>
        <v>#N/A</v>
      </c>
      <c r="AH515" s="20" t="e">
        <f>ROUND(VLOOKUP($P515,ht!$A$2:$H$423,7,FALSE),1)</f>
        <v>#N/A</v>
      </c>
      <c r="AI515" s="20" t="e">
        <f>ROUND(VLOOKUP($P515,ht!$A$2:$H$423,8,FALSE),1)</f>
        <v>#N/A</v>
      </c>
    </row>
    <row r="516" spans="1:35" x14ac:dyDescent="0.75">
      <c r="A516" s="4"/>
      <c r="B516" s="5"/>
      <c r="C516" s="6"/>
      <c r="D516" s="16"/>
      <c r="E516" s="6">
        <f t="shared" ref="E516:E579" ca="1" si="72">($M$1-D516)/365</f>
        <v>123.52054794520548</v>
      </c>
      <c r="F516" s="6">
        <f t="shared" ca="1" si="65"/>
        <v>123</v>
      </c>
      <c r="G516" s="6">
        <f t="shared" ca="1" si="66"/>
        <v>6</v>
      </c>
      <c r="H516" s="6"/>
      <c r="I516" s="6"/>
      <c r="J516" s="35" t="str">
        <f t="shared" si="71"/>
        <v/>
      </c>
      <c r="K516" s="35" t="str">
        <f t="shared" si="67"/>
        <v/>
      </c>
      <c r="L516" s="35" t="str">
        <f t="shared" si="68"/>
        <v/>
      </c>
      <c r="M516" s="36" t="str">
        <f>Profile!$B$14</f>
        <v>700101-1</v>
      </c>
      <c r="N516" s="37">
        <f t="shared" ref="N516:N579" ca="1" si="73">$M$1</f>
        <v>45085</v>
      </c>
      <c r="O516" s="20" t="str">
        <f t="shared" ca="1" si="69"/>
        <v>1482</v>
      </c>
      <c r="P516" s="20" t="str">
        <f t="shared" si="70"/>
        <v>0</v>
      </c>
      <c r="Q516" s="20" t="e">
        <f ca="1">ROUND(VLOOKUP($O516,age!$A$2:$M$479,2,FALSE),1)</f>
        <v>#N/A</v>
      </c>
      <c r="R516" s="20" t="e">
        <f ca="1">ROUND(VLOOKUP($O516,age!$A$2:$M$479,3,FALSE),1)</f>
        <v>#N/A</v>
      </c>
      <c r="S516" s="20" t="e">
        <f ca="1">ROUND(VLOOKUP($O516,age!$A$2:$M$479,4,FALSE),1)</f>
        <v>#N/A</v>
      </c>
      <c r="T516" s="20" t="e">
        <f ca="1">ROUND(VLOOKUP($O516,age!$A$2:$M$479,5,FALSE),1)</f>
        <v>#N/A</v>
      </c>
      <c r="U516" s="20" t="e">
        <f ca="1">ROUND(VLOOKUP($O516,age!$A$2:$M$479,6,FALSE),1)</f>
        <v>#N/A</v>
      </c>
      <c r="V516" s="20" t="e">
        <f ca="1">ROUND(VLOOKUP($O516,age!$A$2:$M$479,7,FALSE),1)</f>
        <v>#N/A</v>
      </c>
      <c r="W516" s="20" t="e">
        <f ca="1">ROUND(VLOOKUP($O516,age!$A$2:$M$479,8,FALSE),1)</f>
        <v>#N/A</v>
      </c>
      <c r="X516" s="20" t="e">
        <f ca="1">ROUND(VLOOKUP($O516,age!$A$2:$M$479,9,FALSE),1)</f>
        <v>#N/A</v>
      </c>
      <c r="Y516" s="20" t="e">
        <f ca="1">ROUND(VLOOKUP($O516,age!$A$2:$M$479,10,FALSE),1)</f>
        <v>#N/A</v>
      </c>
      <c r="Z516" s="20" t="e">
        <f ca="1">ROUND(VLOOKUP($O516,age!$A$2:$M$479,11,FALSE),1)</f>
        <v>#N/A</v>
      </c>
      <c r="AA516" s="20" t="e">
        <f ca="1">ROUND(VLOOKUP($O516,age!$A$2:$M$479,12,FALSE),1)</f>
        <v>#N/A</v>
      </c>
      <c r="AB516" s="20" t="e">
        <f ca="1">ROUND(VLOOKUP($O516,age!$A$2:$M$479,13,FALSE),1)</f>
        <v>#N/A</v>
      </c>
      <c r="AC516" s="20" t="e">
        <f>ROUND(VLOOKUP($P516,ht!$A$2:$H$423,2,FALSE),1)</f>
        <v>#N/A</v>
      </c>
      <c r="AD516" s="38" t="e">
        <f>ROUND(VLOOKUP($P516,ht!$A$2:$H$423,3,FALSE),1)</f>
        <v>#N/A</v>
      </c>
      <c r="AE516" s="20" t="e">
        <f>ROUND(VLOOKUP($P516,ht!$A$2:$H$423,4,FALSE),1)</f>
        <v>#N/A</v>
      </c>
      <c r="AF516" s="20" t="e">
        <f>ROUND(VLOOKUP($P516,ht!$A$2:$H$423,5,FALSE),1)</f>
        <v>#N/A</v>
      </c>
      <c r="AG516" s="20" t="e">
        <f>ROUND(VLOOKUP($P516,ht!$A$2:$H$423,6,FALSE),1)</f>
        <v>#N/A</v>
      </c>
      <c r="AH516" s="20" t="e">
        <f>ROUND(VLOOKUP($P516,ht!$A$2:$H$423,7,FALSE),1)</f>
        <v>#N/A</v>
      </c>
      <c r="AI516" s="20" t="e">
        <f>ROUND(VLOOKUP($P516,ht!$A$2:$H$423,8,FALSE),1)</f>
        <v>#N/A</v>
      </c>
    </row>
    <row r="517" spans="1:35" x14ac:dyDescent="0.75">
      <c r="A517" s="4"/>
      <c r="B517" s="5"/>
      <c r="C517" s="6"/>
      <c r="D517" s="16"/>
      <c r="E517" s="6">
        <f t="shared" ca="1" si="72"/>
        <v>123.52054794520548</v>
      </c>
      <c r="F517" s="6">
        <f t="shared" ref="F517:F580" ca="1" si="74">INT(E517)</f>
        <v>123</v>
      </c>
      <c r="G517" s="6">
        <f t="shared" ref="G517:G580" ca="1" si="75">ROUND((E517-INT(E517))*12,0)</f>
        <v>6</v>
      </c>
      <c r="H517" s="6"/>
      <c r="I517" s="6"/>
      <c r="J517" s="35" t="str">
        <f t="shared" si="71"/>
        <v/>
      </c>
      <c r="K517" s="35" t="str">
        <f t="shared" ref="K517:K580" si="76">IF(I517=0,"",IF(I517&gt;AB517,"สูง",IF(I517&gt;AA517,"ค่อนข้างสูง",IF(I517&gt;=Z517,"ส่วนสูงตามเกณฑ์",IF(I517&gt;=Y517,"ค่อนข้างเตี้ย","เตี้ย")))))</f>
        <v/>
      </c>
      <c r="L517" s="35" t="str">
        <f t="shared" ref="L517:L580" si="77">IF(H517=0,"",IF(H517&gt;AI517,"อ้วน",IF(H517&gt;AH517,"เริ่มอ้วน",IF(H517&gt;AG517,"ท้วม",IF(H517&gt;=AF517,"สมส่วน",IF(H517&gt;=AE517,"ค่อนข้างผอม","ผอม"))))))</f>
        <v/>
      </c>
      <c r="M517" s="36" t="str">
        <f>Profile!$B$14</f>
        <v>700101-1</v>
      </c>
      <c r="N517" s="37">
        <f t="shared" ca="1" si="73"/>
        <v>45085</v>
      </c>
      <c r="O517" s="20" t="str">
        <f t="shared" ref="O517:O580" ca="1" si="78">CONCATENATE(C517,F517*12+G517)</f>
        <v>1482</v>
      </c>
      <c r="P517" s="20" t="str">
        <f t="shared" ref="P517:P580" si="79">CONCATENATE(C517,ROUND(I517,0))</f>
        <v>0</v>
      </c>
      <c r="Q517" s="20" t="e">
        <f ca="1">ROUND(VLOOKUP($O517,age!$A$2:$M$479,2,FALSE),1)</f>
        <v>#N/A</v>
      </c>
      <c r="R517" s="20" t="e">
        <f ca="1">ROUND(VLOOKUP($O517,age!$A$2:$M$479,3,FALSE),1)</f>
        <v>#N/A</v>
      </c>
      <c r="S517" s="20" t="e">
        <f ca="1">ROUND(VLOOKUP($O517,age!$A$2:$M$479,4,FALSE),1)</f>
        <v>#N/A</v>
      </c>
      <c r="T517" s="20" t="e">
        <f ca="1">ROUND(VLOOKUP($O517,age!$A$2:$M$479,5,FALSE),1)</f>
        <v>#N/A</v>
      </c>
      <c r="U517" s="20" t="e">
        <f ca="1">ROUND(VLOOKUP($O517,age!$A$2:$M$479,6,FALSE),1)</f>
        <v>#N/A</v>
      </c>
      <c r="V517" s="20" t="e">
        <f ca="1">ROUND(VLOOKUP($O517,age!$A$2:$M$479,7,FALSE),1)</f>
        <v>#N/A</v>
      </c>
      <c r="W517" s="20" t="e">
        <f ca="1">ROUND(VLOOKUP($O517,age!$A$2:$M$479,8,FALSE),1)</f>
        <v>#N/A</v>
      </c>
      <c r="X517" s="20" t="e">
        <f ca="1">ROUND(VLOOKUP($O517,age!$A$2:$M$479,9,FALSE),1)</f>
        <v>#N/A</v>
      </c>
      <c r="Y517" s="20" t="e">
        <f ca="1">ROUND(VLOOKUP($O517,age!$A$2:$M$479,10,FALSE),1)</f>
        <v>#N/A</v>
      </c>
      <c r="Z517" s="20" t="e">
        <f ca="1">ROUND(VLOOKUP($O517,age!$A$2:$M$479,11,FALSE),1)</f>
        <v>#N/A</v>
      </c>
      <c r="AA517" s="20" t="e">
        <f ca="1">ROUND(VLOOKUP($O517,age!$A$2:$M$479,12,FALSE),1)</f>
        <v>#N/A</v>
      </c>
      <c r="AB517" s="20" t="e">
        <f ca="1">ROUND(VLOOKUP($O517,age!$A$2:$M$479,13,FALSE),1)</f>
        <v>#N/A</v>
      </c>
      <c r="AC517" s="20" t="e">
        <f>ROUND(VLOOKUP($P517,ht!$A$2:$H$423,2,FALSE),1)</f>
        <v>#N/A</v>
      </c>
      <c r="AD517" s="38" t="e">
        <f>ROUND(VLOOKUP($P517,ht!$A$2:$H$423,3,FALSE),1)</f>
        <v>#N/A</v>
      </c>
      <c r="AE517" s="20" t="e">
        <f>ROUND(VLOOKUP($P517,ht!$A$2:$H$423,4,FALSE),1)</f>
        <v>#N/A</v>
      </c>
      <c r="AF517" s="20" t="e">
        <f>ROUND(VLOOKUP($P517,ht!$A$2:$H$423,5,FALSE),1)</f>
        <v>#N/A</v>
      </c>
      <c r="AG517" s="20" t="e">
        <f>ROUND(VLOOKUP($P517,ht!$A$2:$H$423,6,FALSE),1)</f>
        <v>#N/A</v>
      </c>
      <c r="AH517" s="20" t="e">
        <f>ROUND(VLOOKUP($P517,ht!$A$2:$H$423,7,FALSE),1)</f>
        <v>#N/A</v>
      </c>
      <c r="AI517" s="20" t="e">
        <f>ROUND(VLOOKUP($P517,ht!$A$2:$H$423,8,FALSE),1)</f>
        <v>#N/A</v>
      </c>
    </row>
    <row r="518" spans="1:35" x14ac:dyDescent="0.75">
      <c r="A518" s="4"/>
      <c r="B518" s="5"/>
      <c r="C518" s="6"/>
      <c r="D518" s="16"/>
      <c r="E518" s="6">
        <f t="shared" ca="1" si="72"/>
        <v>123.52054794520548</v>
      </c>
      <c r="F518" s="6">
        <f t="shared" ca="1" si="74"/>
        <v>123</v>
      </c>
      <c r="G518" s="6">
        <f t="shared" ca="1" si="75"/>
        <v>6</v>
      </c>
      <c r="H518" s="6"/>
      <c r="I518" s="6"/>
      <c r="J518" s="35" t="str">
        <f t="shared" ref="J518:J581" si="80">IF(H518=0,"",IF(H518&gt;V518,"น้ำหนักมากเกินเกณฑ์",IF(H518&gt;U518,"น้ำหนักค่อนข้างมาก",IF(H518&gt;=T518,"น้ำหนักตามเกณฑ์",IF(H518&gt;=S518,"น้ำหนักค่อนข้างน้อย","น้ำหนักน้อยกว่าเกณฑ์")))))</f>
        <v/>
      </c>
      <c r="K518" s="35" t="str">
        <f t="shared" si="76"/>
        <v/>
      </c>
      <c r="L518" s="35" t="str">
        <f t="shared" si="77"/>
        <v/>
      </c>
      <c r="M518" s="36" t="str">
        <f>Profile!$B$14</f>
        <v>700101-1</v>
      </c>
      <c r="N518" s="37">
        <f t="shared" ca="1" si="73"/>
        <v>45085</v>
      </c>
      <c r="O518" s="20" t="str">
        <f t="shared" ca="1" si="78"/>
        <v>1482</v>
      </c>
      <c r="P518" s="20" t="str">
        <f t="shared" si="79"/>
        <v>0</v>
      </c>
      <c r="Q518" s="20" t="e">
        <f ca="1">ROUND(VLOOKUP($O518,age!$A$2:$M$479,2,FALSE),1)</f>
        <v>#N/A</v>
      </c>
      <c r="R518" s="20" t="e">
        <f ca="1">ROUND(VLOOKUP($O518,age!$A$2:$M$479,3,FALSE),1)</f>
        <v>#N/A</v>
      </c>
      <c r="S518" s="20" t="e">
        <f ca="1">ROUND(VLOOKUP($O518,age!$A$2:$M$479,4,FALSE),1)</f>
        <v>#N/A</v>
      </c>
      <c r="T518" s="20" t="e">
        <f ca="1">ROUND(VLOOKUP($O518,age!$A$2:$M$479,5,FALSE),1)</f>
        <v>#N/A</v>
      </c>
      <c r="U518" s="20" t="e">
        <f ca="1">ROUND(VLOOKUP($O518,age!$A$2:$M$479,6,FALSE),1)</f>
        <v>#N/A</v>
      </c>
      <c r="V518" s="20" t="e">
        <f ca="1">ROUND(VLOOKUP($O518,age!$A$2:$M$479,7,FALSE),1)</f>
        <v>#N/A</v>
      </c>
      <c r="W518" s="20" t="e">
        <f ca="1">ROUND(VLOOKUP($O518,age!$A$2:$M$479,8,FALSE),1)</f>
        <v>#N/A</v>
      </c>
      <c r="X518" s="20" t="e">
        <f ca="1">ROUND(VLOOKUP($O518,age!$A$2:$M$479,9,FALSE),1)</f>
        <v>#N/A</v>
      </c>
      <c r="Y518" s="20" t="e">
        <f ca="1">ROUND(VLOOKUP($O518,age!$A$2:$M$479,10,FALSE),1)</f>
        <v>#N/A</v>
      </c>
      <c r="Z518" s="20" t="e">
        <f ca="1">ROUND(VLOOKUP($O518,age!$A$2:$M$479,11,FALSE),1)</f>
        <v>#N/A</v>
      </c>
      <c r="AA518" s="20" t="e">
        <f ca="1">ROUND(VLOOKUP($O518,age!$A$2:$M$479,12,FALSE),1)</f>
        <v>#N/A</v>
      </c>
      <c r="AB518" s="20" t="e">
        <f ca="1">ROUND(VLOOKUP($O518,age!$A$2:$M$479,13,FALSE),1)</f>
        <v>#N/A</v>
      </c>
      <c r="AC518" s="20" t="e">
        <f>ROUND(VLOOKUP($P518,ht!$A$2:$H$423,2,FALSE),1)</f>
        <v>#N/A</v>
      </c>
      <c r="AD518" s="38" t="e">
        <f>ROUND(VLOOKUP($P518,ht!$A$2:$H$423,3,FALSE),1)</f>
        <v>#N/A</v>
      </c>
      <c r="AE518" s="20" t="e">
        <f>ROUND(VLOOKUP($P518,ht!$A$2:$H$423,4,FALSE),1)</f>
        <v>#N/A</v>
      </c>
      <c r="AF518" s="20" t="e">
        <f>ROUND(VLOOKUP($P518,ht!$A$2:$H$423,5,FALSE),1)</f>
        <v>#N/A</v>
      </c>
      <c r="AG518" s="20" t="e">
        <f>ROUND(VLOOKUP($P518,ht!$A$2:$H$423,6,FALSE),1)</f>
        <v>#N/A</v>
      </c>
      <c r="AH518" s="20" t="e">
        <f>ROUND(VLOOKUP($P518,ht!$A$2:$H$423,7,FALSE),1)</f>
        <v>#N/A</v>
      </c>
      <c r="AI518" s="20" t="e">
        <f>ROUND(VLOOKUP($P518,ht!$A$2:$H$423,8,FALSE),1)</f>
        <v>#N/A</v>
      </c>
    </row>
    <row r="519" spans="1:35" x14ac:dyDescent="0.75">
      <c r="A519" s="4"/>
      <c r="B519" s="5"/>
      <c r="C519" s="6"/>
      <c r="D519" s="16"/>
      <c r="E519" s="6">
        <f t="shared" ca="1" si="72"/>
        <v>123.52054794520548</v>
      </c>
      <c r="F519" s="6">
        <f t="shared" ca="1" si="74"/>
        <v>123</v>
      </c>
      <c r="G519" s="6">
        <f t="shared" ca="1" si="75"/>
        <v>6</v>
      </c>
      <c r="H519" s="6"/>
      <c r="I519" s="6"/>
      <c r="J519" s="35" t="str">
        <f t="shared" si="80"/>
        <v/>
      </c>
      <c r="K519" s="35" t="str">
        <f t="shared" si="76"/>
        <v/>
      </c>
      <c r="L519" s="35" t="str">
        <f t="shared" si="77"/>
        <v/>
      </c>
      <c r="M519" s="36" t="str">
        <f>Profile!$B$14</f>
        <v>700101-1</v>
      </c>
      <c r="N519" s="37">
        <f t="shared" ca="1" si="73"/>
        <v>45085</v>
      </c>
      <c r="O519" s="20" t="str">
        <f t="shared" ca="1" si="78"/>
        <v>1482</v>
      </c>
      <c r="P519" s="20" t="str">
        <f t="shared" si="79"/>
        <v>0</v>
      </c>
      <c r="Q519" s="20" t="e">
        <f ca="1">ROUND(VLOOKUP($O519,age!$A$2:$M$479,2,FALSE),1)</f>
        <v>#N/A</v>
      </c>
      <c r="R519" s="20" t="e">
        <f ca="1">ROUND(VLOOKUP($O519,age!$A$2:$M$479,3,FALSE),1)</f>
        <v>#N/A</v>
      </c>
      <c r="S519" s="20" t="e">
        <f ca="1">ROUND(VLOOKUP($O519,age!$A$2:$M$479,4,FALSE),1)</f>
        <v>#N/A</v>
      </c>
      <c r="T519" s="20" t="e">
        <f ca="1">ROUND(VLOOKUP($O519,age!$A$2:$M$479,5,FALSE),1)</f>
        <v>#N/A</v>
      </c>
      <c r="U519" s="20" t="e">
        <f ca="1">ROUND(VLOOKUP($O519,age!$A$2:$M$479,6,FALSE),1)</f>
        <v>#N/A</v>
      </c>
      <c r="V519" s="20" t="e">
        <f ca="1">ROUND(VLOOKUP($O519,age!$A$2:$M$479,7,FALSE),1)</f>
        <v>#N/A</v>
      </c>
      <c r="W519" s="20" t="e">
        <f ca="1">ROUND(VLOOKUP($O519,age!$A$2:$M$479,8,FALSE),1)</f>
        <v>#N/A</v>
      </c>
      <c r="X519" s="20" t="e">
        <f ca="1">ROUND(VLOOKUP($O519,age!$A$2:$M$479,9,FALSE),1)</f>
        <v>#N/A</v>
      </c>
      <c r="Y519" s="20" t="e">
        <f ca="1">ROUND(VLOOKUP($O519,age!$A$2:$M$479,10,FALSE),1)</f>
        <v>#N/A</v>
      </c>
      <c r="Z519" s="20" t="e">
        <f ca="1">ROUND(VLOOKUP($O519,age!$A$2:$M$479,11,FALSE),1)</f>
        <v>#N/A</v>
      </c>
      <c r="AA519" s="20" t="e">
        <f ca="1">ROUND(VLOOKUP($O519,age!$A$2:$M$479,12,FALSE),1)</f>
        <v>#N/A</v>
      </c>
      <c r="AB519" s="20" t="e">
        <f ca="1">ROUND(VLOOKUP($O519,age!$A$2:$M$479,13,FALSE),1)</f>
        <v>#N/A</v>
      </c>
      <c r="AC519" s="20" t="e">
        <f>ROUND(VLOOKUP($P519,ht!$A$2:$H$423,2,FALSE),1)</f>
        <v>#N/A</v>
      </c>
      <c r="AD519" s="38" t="e">
        <f>ROUND(VLOOKUP($P519,ht!$A$2:$H$423,3,FALSE),1)</f>
        <v>#N/A</v>
      </c>
      <c r="AE519" s="20" t="e">
        <f>ROUND(VLOOKUP($P519,ht!$A$2:$H$423,4,FALSE),1)</f>
        <v>#N/A</v>
      </c>
      <c r="AF519" s="20" t="e">
        <f>ROUND(VLOOKUP($P519,ht!$A$2:$H$423,5,FALSE),1)</f>
        <v>#N/A</v>
      </c>
      <c r="AG519" s="20" t="e">
        <f>ROUND(VLOOKUP($P519,ht!$A$2:$H$423,6,FALSE),1)</f>
        <v>#N/A</v>
      </c>
      <c r="AH519" s="20" t="e">
        <f>ROUND(VLOOKUP($P519,ht!$A$2:$H$423,7,FALSE),1)</f>
        <v>#N/A</v>
      </c>
      <c r="AI519" s="20" t="e">
        <f>ROUND(VLOOKUP($P519,ht!$A$2:$H$423,8,FALSE),1)</f>
        <v>#N/A</v>
      </c>
    </row>
    <row r="520" spans="1:35" x14ac:dyDescent="0.75">
      <c r="A520" s="4"/>
      <c r="B520" s="5"/>
      <c r="C520" s="6"/>
      <c r="D520" s="16"/>
      <c r="E520" s="6">
        <f t="shared" ca="1" si="72"/>
        <v>123.52054794520548</v>
      </c>
      <c r="F520" s="6">
        <f t="shared" ca="1" si="74"/>
        <v>123</v>
      </c>
      <c r="G520" s="6">
        <f t="shared" ca="1" si="75"/>
        <v>6</v>
      </c>
      <c r="H520" s="6"/>
      <c r="I520" s="6"/>
      <c r="J520" s="35" t="str">
        <f t="shared" si="80"/>
        <v/>
      </c>
      <c r="K520" s="35" t="str">
        <f t="shared" si="76"/>
        <v/>
      </c>
      <c r="L520" s="35" t="str">
        <f t="shared" si="77"/>
        <v/>
      </c>
      <c r="M520" s="36" t="str">
        <f>Profile!$B$14</f>
        <v>700101-1</v>
      </c>
      <c r="N520" s="37">
        <f t="shared" ca="1" si="73"/>
        <v>45085</v>
      </c>
      <c r="O520" s="20" t="str">
        <f t="shared" ca="1" si="78"/>
        <v>1482</v>
      </c>
      <c r="P520" s="20" t="str">
        <f t="shared" si="79"/>
        <v>0</v>
      </c>
      <c r="Q520" s="20" t="e">
        <f ca="1">ROUND(VLOOKUP($O520,age!$A$2:$M$479,2,FALSE),1)</f>
        <v>#N/A</v>
      </c>
      <c r="R520" s="20" t="e">
        <f ca="1">ROUND(VLOOKUP($O520,age!$A$2:$M$479,3,FALSE),1)</f>
        <v>#N/A</v>
      </c>
      <c r="S520" s="20" t="e">
        <f ca="1">ROUND(VLOOKUP($O520,age!$A$2:$M$479,4,FALSE),1)</f>
        <v>#N/A</v>
      </c>
      <c r="T520" s="20" t="e">
        <f ca="1">ROUND(VLOOKUP($O520,age!$A$2:$M$479,5,FALSE),1)</f>
        <v>#N/A</v>
      </c>
      <c r="U520" s="20" t="e">
        <f ca="1">ROUND(VLOOKUP($O520,age!$A$2:$M$479,6,FALSE),1)</f>
        <v>#N/A</v>
      </c>
      <c r="V520" s="20" t="e">
        <f ca="1">ROUND(VLOOKUP($O520,age!$A$2:$M$479,7,FALSE),1)</f>
        <v>#N/A</v>
      </c>
      <c r="W520" s="20" t="e">
        <f ca="1">ROUND(VLOOKUP($O520,age!$A$2:$M$479,8,FALSE),1)</f>
        <v>#N/A</v>
      </c>
      <c r="X520" s="20" t="e">
        <f ca="1">ROUND(VLOOKUP($O520,age!$A$2:$M$479,9,FALSE),1)</f>
        <v>#N/A</v>
      </c>
      <c r="Y520" s="20" t="e">
        <f ca="1">ROUND(VLOOKUP($O520,age!$A$2:$M$479,10,FALSE),1)</f>
        <v>#N/A</v>
      </c>
      <c r="Z520" s="20" t="e">
        <f ca="1">ROUND(VLOOKUP($O520,age!$A$2:$M$479,11,FALSE),1)</f>
        <v>#N/A</v>
      </c>
      <c r="AA520" s="20" t="e">
        <f ca="1">ROUND(VLOOKUP($O520,age!$A$2:$M$479,12,FALSE),1)</f>
        <v>#N/A</v>
      </c>
      <c r="AB520" s="20" t="e">
        <f ca="1">ROUND(VLOOKUP($O520,age!$A$2:$M$479,13,FALSE),1)</f>
        <v>#N/A</v>
      </c>
      <c r="AC520" s="20" t="e">
        <f>ROUND(VLOOKUP($P520,ht!$A$2:$H$423,2,FALSE),1)</f>
        <v>#N/A</v>
      </c>
      <c r="AD520" s="38" t="e">
        <f>ROUND(VLOOKUP($P520,ht!$A$2:$H$423,3,FALSE),1)</f>
        <v>#N/A</v>
      </c>
      <c r="AE520" s="20" t="e">
        <f>ROUND(VLOOKUP($P520,ht!$A$2:$H$423,4,FALSE),1)</f>
        <v>#N/A</v>
      </c>
      <c r="AF520" s="20" t="e">
        <f>ROUND(VLOOKUP($P520,ht!$A$2:$H$423,5,FALSE),1)</f>
        <v>#N/A</v>
      </c>
      <c r="AG520" s="20" t="e">
        <f>ROUND(VLOOKUP($P520,ht!$A$2:$H$423,6,FALSE),1)</f>
        <v>#N/A</v>
      </c>
      <c r="AH520" s="20" t="e">
        <f>ROUND(VLOOKUP($P520,ht!$A$2:$H$423,7,FALSE),1)</f>
        <v>#N/A</v>
      </c>
      <c r="AI520" s="20" t="e">
        <f>ROUND(VLOOKUP($P520,ht!$A$2:$H$423,8,FALSE),1)</f>
        <v>#N/A</v>
      </c>
    </row>
    <row r="521" spans="1:35" x14ac:dyDescent="0.75">
      <c r="A521" s="4"/>
      <c r="B521" s="5"/>
      <c r="C521" s="6"/>
      <c r="D521" s="16"/>
      <c r="E521" s="6">
        <f t="shared" ca="1" si="72"/>
        <v>123.52054794520548</v>
      </c>
      <c r="F521" s="6">
        <f t="shared" ca="1" si="74"/>
        <v>123</v>
      </c>
      <c r="G521" s="6">
        <f t="shared" ca="1" si="75"/>
        <v>6</v>
      </c>
      <c r="H521" s="6"/>
      <c r="I521" s="6"/>
      <c r="J521" s="35" t="str">
        <f t="shared" si="80"/>
        <v/>
      </c>
      <c r="K521" s="35" t="str">
        <f t="shared" si="76"/>
        <v/>
      </c>
      <c r="L521" s="35" t="str">
        <f t="shared" si="77"/>
        <v/>
      </c>
      <c r="M521" s="36" t="str">
        <f>Profile!$B$14</f>
        <v>700101-1</v>
      </c>
      <c r="N521" s="37">
        <f t="shared" ca="1" si="73"/>
        <v>45085</v>
      </c>
      <c r="O521" s="20" t="str">
        <f t="shared" ca="1" si="78"/>
        <v>1482</v>
      </c>
      <c r="P521" s="20" t="str">
        <f t="shared" si="79"/>
        <v>0</v>
      </c>
      <c r="Q521" s="20" t="e">
        <f ca="1">ROUND(VLOOKUP($O521,age!$A$2:$M$479,2,FALSE),1)</f>
        <v>#N/A</v>
      </c>
      <c r="R521" s="20" t="e">
        <f ca="1">ROUND(VLOOKUP($O521,age!$A$2:$M$479,3,FALSE),1)</f>
        <v>#N/A</v>
      </c>
      <c r="S521" s="20" t="e">
        <f ca="1">ROUND(VLOOKUP($O521,age!$A$2:$M$479,4,FALSE),1)</f>
        <v>#N/A</v>
      </c>
      <c r="T521" s="20" t="e">
        <f ca="1">ROUND(VLOOKUP($O521,age!$A$2:$M$479,5,FALSE),1)</f>
        <v>#N/A</v>
      </c>
      <c r="U521" s="20" t="e">
        <f ca="1">ROUND(VLOOKUP($O521,age!$A$2:$M$479,6,FALSE),1)</f>
        <v>#N/A</v>
      </c>
      <c r="V521" s="20" t="e">
        <f ca="1">ROUND(VLOOKUP($O521,age!$A$2:$M$479,7,FALSE),1)</f>
        <v>#N/A</v>
      </c>
      <c r="W521" s="20" t="e">
        <f ca="1">ROUND(VLOOKUP($O521,age!$A$2:$M$479,8,FALSE),1)</f>
        <v>#N/A</v>
      </c>
      <c r="X521" s="20" t="e">
        <f ca="1">ROUND(VLOOKUP($O521,age!$A$2:$M$479,9,FALSE),1)</f>
        <v>#N/A</v>
      </c>
      <c r="Y521" s="20" t="e">
        <f ca="1">ROUND(VLOOKUP($O521,age!$A$2:$M$479,10,FALSE),1)</f>
        <v>#N/A</v>
      </c>
      <c r="Z521" s="20" t="e">
        <f ca="1">ROUND(VLOOKUP($O521,age!$A$2:$M$479,11,FALSE),1)</f>
        <v>#N/A</v>
      </c>
      <c r="AA521" s="20" t="e">
        <f ca="1">ROUND(VLOOKUP($O521,age!$A$2:$M$479,12,FALSE),1)</f>
        <v>#N/A</v>
      </c>
      <c r="AB521" s="20" t="e">
        <f ca="1">ROUND(VLOOKUP($O521,age!$A$2:$M$479,13,FALSE),1)</f>
        <v>#N/A</v>
      </c>
      <c r="AC521" s="20" t="e">
        <f>ROUND(VLOOKUP($P521,ht!$A$2:$H$423,2,FALSE),1)</f>
        <v>#N/A</v>
      </c>
      <c r="AD521" s="38" t="e">
        <f>ROUND(VLOOKUP($P521,ht!$A$2:$H$423,3,FALSE),1)</f>
        <v>#N/A</v>
      </c>
      <c r="AE521" s="20" t="e">
        <f>ROUND(VLOOKUP($P521,ht!$A$2:$H$423,4,FALSE),1)</f>
        <v>#N/A</v>
      </c>
      <c r="AF521" s="20" t="e">
        <f>ROUND(VLOOKUP($P521,ht!$A$2:$H$423,5,FALSE),1)</f>
        <v>#N/A</v>
      </c>
      <c r="AG521" s="20" t="e">
        <f>ROUND(VLOOKUP($P521,ht!$A$2:$H$423,6,FALSE),1)</f>
        <v>#N/A</v>
      </c>
      <c r="AH521" s="20" t="e">
        <f>ROUND(VLOOKUP($P521,ht!$A$2:$H$423,7,FALSE),1)</f>
        <v>#N/A</v>
      </c>
      <c r="AI521" s="20" t="e">
        <f>ROUND(VLOOKUP($P521,ht!$A$2:$H$423,8,FALSE),1)</f>
        <v>#N/A</v>
      </c>
    </row>
    <row r="522" spans="1:35" x14ac:dyDescent="0.75">
      <c r="A522" s="4"/>
      <c r="B522" s="5"/>
      <c r="C522" s="6"/>
      <c r="D522" s="16"/>
      <c r="E522" s="6">
        <f t="shared" ca="1" si="72"/>
        <v>123.52054794520548</v>
      </c>
      <c r="F522" s="6">
        <f t="shared" ca="1" si="74"/>
        <v>123</v>
      </c>
      <c r="G522" s="6">
        <f t="shared" ca="1" si="75"/>
        <v>6</v>
      </c>
      <c r="H522" s="6"/>
      <c r="I522" s="6"/>
      <c r="J522" s="35" t="str">
        <f t="shared" si="80"/>
        <v/>
      </c>
      <c r="K522" s="35" t="str">
        <f t="shared" si="76"/>
        <v/>
      </c>
      <c r="L522" s="35" t="str">
        <f t="shared" si="77"/>
        <v/>
      </c>
      <c r="M522" s="36" t="str">
        <f>Profile!$B$14</f>
        <v>700101-1</v>
      </c>
      <c r="N522" s="37">
        <f t="shared" ca="1" si="73"/>
        <v>45085</v>
      </c>
      <c r="O522" s="20" t="str">
        <f t="shared" ca="1" si="78"/>
        <v>1482</v>
      </c>
      <c r="P522" s="20" t="str">
        <f t="shared" si="79"/>
        <v>0</v>
      </c>
      <c r="Q522" s="20" t="e">
        <f ca="1">ROUND(VLOOKUP($O522,age!$A$2:$M$479,2,FALSE),1)</f>
        <v>#N/A</v>
      </c>
      <c r="R522" s="20" t="e">
        <f ca="1">ROUND(VLOOKUP($O522,age!$A$2:$M$479,3,FALSE),1)</f>
        <v>#N/A</v>
      </c>
      <c r="S522" s="20" t="e">
        <f ca="1">ROUND(VLOOKUP($O522,age!$A$2:$M$479,4,FALSE),1)</f>
        <v>#N/A</v>
      </c>
      <c r="T522" s="20" t="e">
        <f ca="1">ROUND(VLOOKUP($O522,age!$A$2:$M$479,5,FALSE),1)</f>
        <v>#N/A</v>
      </c>
      <c r="U522" s="20" t="e">
        <f ca="1">ROUND(VLOOKUP($O522,age!$A$2:$M$479,6,FALSE),1)</f>
        <v>#N/A</v>
      </c>
      <c r="V522" s="20" t="e">
        <f ca="1">ROUND(VLOOKUP($O522,age!$A$2:$M$479,7,FALSE),1)</f>
        <v>#N/A</v>
      </c>
      <c r="W522" s="20" t="e">
        <f ca="1">ROUND(VLOOKUP($O522,age!$A$2:$M$479,8,FALSE),1)</f>
        <v>#N/A</v>
      </c>
      <c r="X522" s="20" t="e">
        <f ca="1">ROUND(VLOOKUP($O522,age!$A$2:$M$479,9,FALSE),1)</f>
        <v>#N/A</v>
      </c>
      <c r="Y522" s="20" t="e">
        <f ca="1">ROUND(VLOOKUP($O522,age!$A$2:$M$479,10,FALSE),1)</f>
        <v>#N/A</v>
      </c>
      <c r="Z522" s="20" t="e">
        <f ca="1">ROUND(VLOOKUP($O522,age!$A$2:$M$479,11,FALSE),1)</f>
        <v>#N/A</v>
      </c>
      <c r="AA522" s="20" t="e">
        <f ca="1">ROUND(VLOOKUP($O522,age!$A$2:$M$479,12,FALSE),1)</f>
        <v>#N/A</v>
      </c>
      <c r="AB522" s="20" t="e">
        <f ca="1">ROUND(VLOOKUP($O522,age!$A$2:$M$479,13,FALSE),1)</f>
        <v>#N/A</v>
      </c>
      <c r="AC522" s="20" t="e">
        <f>ROUND(VLOOKUP($P522,ht!$A$2:$H$423,2,FALSE),1)</f>
        <v>#N/A</v>
      </c>
      <c r="AD522" s="38" t="e">
        <f>ROUND(VLOOKUP($P522,ht!$A$2:$H$423,3,FALSE),1)</f>
        <v>#N/A</v>
      </c>
      <c r="AE522" s="20" t="e">
        <f>ROUND(VLOOKUP($P522,ht!$A$2:$H$423,4,FALSE),1)</f>
        <v>#N/A</v>
      </c>
      <c r="AF522" s="20" t="e">
        <f>ROUND(VLOOKUP($P522,ht!$A$2:$H$423,5,FALSE),1)</f>
        <v>#N/A</v>
      </c>
      <c r="AG522" s="20" t="e">
        <f>ROUND(VLOOKUP($P522,ht!$A$2:$H$423,6,FALSE),1)</f>
        <v>#N/A</v>
      </c>
      <c r="AH522" s="20" t="e">
        <f>ROUND(VLOOKUP($P522,ht!$A$2:$H$423,7,FALSE),1)</f>
        <v>#N/A</v>
      </c>
      <c r="AI522" s="20" t="e">
        <f>ROUND(VLOOKUP($P522,ht!$A$2:$H$423,8,FALSE),1)</f>
        <v>#N/A</v>
      </c>
    </row>
    <row r="523" spans="1:35" x14ac:dyDescent="0.75">
      <c r="A523" s="4"/>
      <c r="B523" s="5"/>
      <c r="C523" s="6"/>
      <c r="D523" s="16"/>
      <c r="E523" s="6">
        <f t="shared" ca="1" si="72"/>
        <v>123.52054794520548</v>
      </c>
      <c r="F523" s="6">
        <f t="shared" ca="1" si="74"/>
        <v>123</v>
      </c>
      <c r="G523" s="6">
        <f t="shared" ca="1" si="75"/>
        <v>6</v>
      </c>
      <c r="H523" s="6"/>
      <c r="I523" s="6"/>
      <c r="J523" s="35" t="str">
        <f t="shared" si="80"/>
        <v/>
      </c>
      <c r="K523" s="35" t="str">
        <f t="shared" si="76"/>
        <v/>
      </c>
      <c r="L523" s="35" t="str">
        <f t="shared" si="77"/>
        <v/>
      </c>
      <c r="M523" s="36" t="str">
        <f>Profile!$B$14</f>
        <v>700101-1</v>
      </c>
      <c r="N523" s="37">
        <f t="shared" ca="1" si="73"/>
        <v>45085</v>
      </c>
      <c r="O523" s="20" t="str">
        <f t="shared" ca="1" si="78"/>
        <v>1482</v>
      </c>
      <c r="P523" s="20" t="str">
        <f t="shared" si="79"/>
        <v>0</v>
      </c>
      <c r="Q523" s="20" t="e">
        <f ca="1">ROUND(VLOOKUP($O523,age!$A$2:$M$479,2,FALSE),1)</f>
        <v>#N/A</v>
      </c>
      <c r="R523" s="20" t="e">
        <f ca="1">ROUND(VLOOKUP($O523,age!$A$2:$M$479,3,FALSE),1)</f>
        <v>#N/A</v>
      </c>
      <c r="S523" s="20" t="e">
        <f ca="1">ROUND(VLOOKUP($O523,age!$A$2:$M$479,4,FALSE),1)</f>
        <v>#N/A</v>
      </c>
      <c r="T523" s="20" t="e">
        <f ca="1">ROUND(VLOOKUP($O523,age!$A$2:$M$479,5,FALSE),1)</f>
        <v>#N/A</v>
      </c>
      <c r="U523" s="20" t="e">
        <f ca="1">ROUND(VLOOKUP($O523,age!$A$2:$M$479,6,FALSE),1)</f>
        <v>#N/A</v>
      </c>
      <c r="V523" s="20" t="e">
        <f ca="1">ROUND(VLOOKUP($O523,age!$A$2:$M$479,7,FALSE),1)</f>
        <v>#N/A</v>
      </c>
      <c r="W523" s="20" t="e">
        <f ca="1">ROUND(VLOOKUP($O523,age!$A$2:$M$479,8,FALSE),1)</f>
        <v>#N/A</v>
      </c>
      <c r="X523" s="20" t="e">
        <f ca="1">ROUND(VLOOKUP($O523,age!$A$2:$M$479,9,FALSE),1)</f>
        <v>#N/A</v>
      </c>
      <c r="Y523" s="20" t="e">
        <f ca="1">ROUND(VLOOKUP($O523,age!$A$2:$M$479,10,FALSE),1)</f>
        <v>#N/A</v>
      </c>
      <c r="Z523" s="20" t="e">
        <f ca="1">ROUND(VLOOKUP($O523,age!$A$2:$M$479,11,FALSE),1)</f>
        <v>#N/A</v>
      </c>
      <c r="AA523" s="20" t="e">
        <f ca="1">ROUND(VLOOKUP($O523,age!$A$2:$M$479,12,FALSE),1)</f>
        <v>#N/A</v>
      </c>
      <c r="AB523" s="20" t="e">
        <f ca="1">ROUND(VLOOKUP($O523,age!$A$2:$M$479,13,FALSE),1)</f>
        <v>#N/A</v>
      </c>
      <c r="AC523" s="20" t="e">
        <f>ROUND(VLOOKUP($P523,ht!$A$2:$H$423,2,FALSE),1)</f>
        <v>#N/A</v>
      </c>
      <c r="AD523" s="38" t="e">
        <f>ROUND(VLOOKUP($P523,ht!$A$2:$H$423,3,FALSE),1)</f>
        <v>#N/A</v>
      </c>
      <c r="AE523" s="20" t="e">
        <f>ROUND(VLOOKUP($P523,ht!$A$2:$H$423,4,FALSE),1)</f>
        <v>#N/A</v>
      </c>
      <c r="AF523" s="20" t="e">
        <f>ROUND(VLOOKUP($P523,ht!$A$2:$H$423,5,FALSE),1)</f>
        <v>#N/A</v>
      </c>
      <c r="AG523" s="20" t="e">
        <f>ROUND(VLOOKUP($P523,ht!$A$2:$H$423,6,FALSE),1)</f>
        <v>#N/A</v>
      </c>
      <c r="AH523" s="20" t="e">
        <f>ROUND(VLOOKUP($P523,ht!$A$2:$H$423,7,FALSE),1)</f>
        <v>#N/A</v>
      </c>
      <c r="AI523" s="20" t="e">
        <f>ROUND(VLOOKUP($P523,ht!$A$2:$H$423,8,FALSE),1)</f>
        <v>#N/A</v>
      </c>
    </row>
    <row r="524" spans="1:35" x14ac:dyDescent="0.75">
      <c r="A524" s="4"/>
      <c r="B524" s="5"/>
      <c r="C524" s="6"/>
      <c r="D524" s="16"/>
      <c r="E524" s="6">
        <f t="shared" ca="1" si="72"/>
        <v>123.52054794520548</v>
      </c>
      <c r="F524" s="6">
        <f t="shared" ca="1" si="74"/>
        <v>123</v>
      </c>
      <c r="G524" s="6">
        <f t="shared" ca="1" si="75"/>
        <v>6</v>
      </c>
      <c r="H524" s="6"/>
      <c r="I524" s="6"/>
      <c r="J524" s="35" t="str">
        <f t="shared" si="80"/>
        <v/>
      </c>
      <c r="K524" s="35" t="str">
        <f t="shared" si="76"/>
        <v/>
      </c>
      <c r="L524" s="35" t="str">
        <f t="shared" si="77"/>
        <v/>
      </c>
      <c r="M524" s="36" t="str">
        <f>Profile!$B$14</f>
        <v>700101-1</v>
      </c>
      <c r="N524" s="37">
        <f t="shared" ca="1" si="73"/>
        <v>45085</v>
      </c>
      <c r="O524" s="20" t="str">
        <f t="shared" ca="1" si="78"/>
        <v>1482</v>
      </c>
      <c r="P524" s="20" t="str">
        <f t="shared" si="79"/>
        <v>0</v>
      </c>
      <c r="Q524" s="20" t="e">
        <f ca="1">ROUND(VLOOKUP($O524,age!$A$2:$M$479,2,FALSE),1)</f>
        <v>#N/A</v>
      </c>
      <c r="R524" s="20" t="e">
        <f ca="1">ROUND(VLOOKUP($O524,age!$A$2:$M$479,3,FALSE),1)</f>
        <v>#N/A</v>
      </c>
      <c r="S524" s="20" t="e">
        <f ca="1">ROUND(VLOOKUP($O524,age!$A$2:$M$479,4,FALSE),1)</f>
        <v>#N/A</v>
      </c>
      <c r="T524" s="20" t="e">
        <f ca="1">ROUND(VLOOKUP($O524,age!$A$2:$M$479,5,FALSE),1)</f>
        <v>#N/A</v>
      </c>
      <c r="U524" s="20" t="e">
        <f ca="1">ROUND(VLOOKUP($O524,age!$A$2:$M$479,6,FALSE),1)</f>
        <v>#N/A</v>
      </c>
      <c r="V524" s="20" t="e">
        <f ca="1">ROUND(VLOOKUP($O524,age!$A$2:$M$479,7,FALSE),1)</f>
        <v>#N/A</v>
      </c>
      <c r="W524" s="20" t="e">
        <f ca="1">ROUND(VLOOKUP($O524,age!$A$2:$M$479,8,FALSE),1)</f>
        <v>#N/A</v>
      </c>
      <c r="X524" s="20" t="e">
        <f ca="1">ROUND(VLOOKUP($O524,age!$A$2:$M$479,9,FALSE),1)</f>
        <v>#N/A</v>
      </c>
      <c r="Y524" s="20" t="e">
        <f ca="1">ROUND(VLOOKUP($O524,age!$A$2:$M$479,10,FALSE),1)</f>
        <v>#N/A</v>
      </c>
      <c r="Z524" s="20" t="e">
        <f ca="1">ROUND(VLOOKUP($O524,age!$A$2:$M$479,11,FALSE),1)</f>
        <v>#N/A</v>
      </c>
      <c r="AA524" s="20" t="e">
        <f ca="1">ROUND(VLOOKUP($O524,age!$A$2:$M$479,12,FALSE),1)</f>
        <v>#N/A</v>
      </c>
      <c r="AB524" s="20" t="e">
        <f ca="1">ROUND(VLOOKUP($O524,age!$A$2:$M$479,13,FALSE),1)</f>
        <v>#N/A</v>
      </c>
      <c r="AC524" s="20" t="e">
        <f>ROUND(VLOOKUP($P524,ht!$A$2:$H$423,2,FALSE),1)</f>
        <v>#N/A</v>
      </c>
      <c r="AD524" s="38" t="e">
        <f>ROUND(VLOOKUP($P524,ht!$A$2:$H$423,3,FALSE),1)</f>
        <v>#N/A</v>
      </c>
      <c r="AE524" s="20" t="e">
        <f>ROUND(VLOOKUP($P524,ht!$A$2:$H$423,4,FALSE),1)</f>
        <v>#N/A</v>
      </c>
      <c r="AF524" s="20" t="e">
        <f>ROUND(VLOOKUP($P524,ht!$A$2:$H$423,5,FALSE),1)</f>
        <v>#N/A</v>
      </c>
      <c r="AG524" s="20" t="e">
        <f>ROUND(VLOOKUP($P524,ht!$A$2:$H$423,6,FALSE),1)</f>
        <v>#N/A</v>
      </c>
      <c r="AH524" s="20" t="e">
        <f>ROUND(VLOOKUP($P524,ht!$A$2:$H$423,7,FALSE),1)</f>
        <v>#N/A</v>
      </c>
      <c r="AI524" s="20" t="e">
        <f>ROUND(VLOOKUP($P524,ht!$A$2:$H$423,8,FALSE),1)</f>
        <v>#N/A</v>
      </c>
    </row>
    <row r="525" spans="1:35" x14ac:dyDescent="0.75">
      <c r="A525" s="4"/>
      <c r="B525" s="5"/>
      <c r="C525" s="6"/>
      <c r="D525" s="16"/>
      <c r="E525" s="6">
        <f t="shared" ca="1" si="72"/>
        <v>123.52054794520548</v>
      </c>
      <c r="F525" s="6">
        <f t="shared" ca="1" si="74"/>
        <v>123</v>
      </c>
      <c r="G525" s="6">
        <f t="shared" ca="1" si="75"/>
        <v>6</v>
      </c>
      <c r="H525" s="6"/>
      <c r="I525" s="6"/>
      <c r="J525" s="35" t="str">
        <f t="shared" si="80"/>
        <v/>
      </c>
      <c r="K525" s="35" t="str">
        <f t="shared" si="76"/>
        <v/>
      </c>
      <c r="L525" s="35" t="str">
        <f t="shared" si="77"/>
        <v/>
      </c>
      <c r="M525" s="36" t="str">
        <f>Profile!$B$14</f>
        <v>700101-1</v>
      </c>
      <c r="N525" s="37">
        <f t="shared" ca="1" si="73"/>
        <v>45085</v>
      </c>
      <c r="O525" s="20" t="str">
        <f t="shared" ca="1" si="78"/>
        <v>1482</v>
      </c>
      <c r="P525" s="20" t="str">
        <f t="shared" si="79"/>
        <v>0</v>
      </c>
      <c r="Q525" s="20" t="e">
        <f ca="1">ROUND(VLOOKUP($O525,age!$A$2:$M$479,2,FALSE),1)</f>
        <v>#N/A</v>
      </c>
      <c r="R525" s="20" t="e">
        <f ca="1">ROUND(VLOOKUP($O525,age!$A$2:$M$479,3,FALSE),1)</f>
        <v>#N/A</v>
      </c>
      <c r="S525" s="20" t="e">
        <f ca="1">ROUND(VLOOKUP($O525,age!$A$2:$M$479,4,FALSE),1)</f>
        <v>#N/A</v>
      </c>
      <c r="T525" s="20" t="e">
        <f ca="1">ROUND(VLOOKUP($O525,age!$A$2:$M$479,5,FALSE),1)</f>
        <v>#N/A</v>
      </c>
      <c r="U525" s="20" t="e">
        <f ca="1">ROUND(VLOOKUP($O525,age!$A$2:$M$479,6,FALSE),1)</f>
        <v>#N/A</v>
      </c>
      <c r="V525" s="20" t="e">
        <f ca="1">ROUND(VLOOKUP($O525,age!$A$2:$M$479,7,FALSE),1)</f>
        <v>#N/A</v>
      </c>
      <c r="W525" s="20" t="e">
        <f ca="1">ROUND(VLOOKUP($O525,age!$A$2:$M$479,8,FALSE),1)</f>
        <v>#N/A</v>
      </c>
      <c r="X525" s="20" t="e">
        <f ca="1">ROUND(VLOOKUP($O525,age!$A$2:$M$479,9,FALSE),1)</f>
        <v>#N/A</v>
      </c>
      <c r="Y525" s="20" t="e">
        <f ca="1">ROUND(VLOOKUP($O525,age!$A$2:$M$479,10,FALSE),1)</f>
        <v>#N/A</v>
      </c>
      <c r="Z525" s="20" t="e">
        <f ca="1">ROUND(VLOOKUP($O525,age!$A$2:$M$479,11,FALSE),1)</f>
        <v>#N/A</v>
      </c>
      <c r="AA525" s="20" t="e">
        <f ca="1">ROUND(VLOOKUP($O525,age!$A$2:$M$479,12,FALSE),1)</f>
        <v>#N/A</v>
      </c>
      <c r="AB525" s="20" t="e">
        <f ca="1">ROUND(VLOOKUP($O525,age!$A$2:$M$479,13,FALSE),1)</f>
        <v>#N/A</v>
      </c>
      <c r="AC525" s="20" t="e">
        <f>ROUND(VLOOKUP($P525,ht!$A$2:$H$423,2,FALSE),1)</f>
        <v>#N/A</v>
      </c>
      <c r="AD525" s="38" t="e">
        <f>ROUND(VLOOKUP($P525,ht!$A$2:$H$423,3,FALSE),1)</f>
        <v>#N/A</v>
      </c>
      <c r="AE525" s="20" t="e">
        <f>ROUND(VLOOKUP($P525,ht!$A$2:$H$423,4,FALSE),1)</f>
        <v>#N/A</v>
      </c>
      <c r="AF525" s="20" t="e">
        <f>ROUND(VLOOKUP($P525,ht!$A$2:$H$423,5,FALSE),1)</f>
        <v>#N/A</v>
      </c>
      <c r="AG525" s="20" t="e">
        <f>ROUND(VLOOKUP($P525,ht!$A$2:$H$423,6,FALSE),1)</f>
        <v>#N/A</v>
      </c>
      <c r="AH525" s="20" t="e">
        <f>ROUND(VLOOKUP($P525,ht!$A$2:$H$423,7,FALSE),1)</f>
        <v>#N/A</v>
      </c>
      <c r="AI525" s="20" t="e">
        <f>ROUND(VLOOKUP($P525,ht!$A$2:$H$423,8,FALSE),1)</f>
        <v>#N/A</v>
      </c>
    </row>
    <row r="526" spans="1:35" x14ac:dyDescent="0.75">
      <c r="A526" s="4"/>
      <c r="B526" s="5"/>
      <c r="C526" s="6"/>
      <c r="D526" s="16"/>
      <c r="E526" s="6">
        <f t="shared" ca="1" si="72"/>
        <v>123.52054794520548</v>
      </c>
      <c r="F526" s="6">
        <f t="shared" ca="1" si="74"/>
        <v>123</v>
      </c>
      <c r="G526" s="6">
        <f t="shared" ca="1" si="75"/>
        <v>6</v>
      </c>
      <c r="H526" s="6"/>
      <c r="I526" s="6"/>
      <c r="J526" s="35" t="str">
        <f t="shared" si="80"/>
        <v/>
      </c>
      <c r="K526" s="35" t="str">
        <f t="shared" si="76"/>
        <v/>
      </c>
      <c r="L526" s="35" t="str">
        <f t="shared" si="77"/>
        <v/>
      </c>
      <c r="M526" s="36" t="str">
        <f>Profile!$B$14</f>
        <v>700101-1</v>
      </c>
      <c r="N526" s="37">
        <f t="shared" ca="1" si="73"/>
        <v>45085</v>
      </c>
      <c r="O526" s="20" t="str">
        <f t="shared" ca="1" si="78"/>
        <v>1482</v>
      </c>
      <c r="P526" s="20" t="str">
        <f t="shared" si="79"/>
        <v>0</v>
      </c>
      <c r="Q526" s="20" t="e">
        <f ca="1">ROUND(VLOOKUP($O526,age!$A$2:$M$479,2,FALSE),1)</f>
        <v>#N/A</v>
      </c>
      <c r="R526" s="20" t="e">
        <f ca="1">ROUND(VLOOKUP($O526,age!$A$2:$M$479,3,FALSE),1)</f>
        <v>#N/A</v>
      </c>
      <c r="S526" s="20" t="e">
        <f ca="1">ROUND(VLOOKUP($O526,age!$A$2:$M$479,4,FALSE),1)</f>
        <v>#N/A</v>
      </c>
      <c r="T526" s="20" t="e">
        <f ca="1">ROUND(VLOOKUP($O526,age!$A$2:$M$479,5,FALSE),1)</f>
        <v>#N/A</v>
      </c>
      <c r="U526" s="20" t="e">
        <f ca="1">ROUND(VLOOKUP($O526,age!$A$2:$M$479,6,FALSE),1)</f>
        <v>#N/A</v>
      </c>
      <c r="V526" s="20" t="e">
        <f ca="1">ROUND(VLOOKUP($O526,age!$A$2:$M$479,7,FALSE),1)</f>
        <v>#N/A</v>
      </c>
      <c r="W526" s="20" t="e">
        <f ca="1">ROUND(VLOOKUP($O526,age!$A$2:$M$479,8,FALSE),1)</f>
        <v>#N/A</v>
      </c>
      <c r="X526" s="20" t="e">
        <f ca="1">ROUND(VLOOKUP($O526,age!$A$2:$M$479,9,FALSE),1)</f>
        <v>#N/A</v>
      </c>
      <c r="Y526" s="20" t="e">
        <f ca="1">ROUND(VLOOKUP($O526,age!$A$2:$M$479,10,FALSE),1)</f>
        <v>#N/A</v>
      </c>
      <c r="Z526" s="20" t="e">
        <f ca="1">ROUND(VLOOKUP($O526,age!$A$2:$M$479,11,FALSE),1)</f>
        <v>#N/A</v>
      </c>
      <c r="AA526" s="20" t="e">
        <f ca="1">ROUND(VLOOKUP($O526,age!$A$2:$M$479,12,FALSE),1)</f>
        <v>#N/A</v>
      </c>
      <c r="AB526" s="20" t="e">
        <f ca="1">ROUND(VLOOKUP($O526,age!$A$2:$M$479,13,FALSE),1)</f>
        <v>#N/A</v>
      </c>
      <c r="AC526" s="20" t="e">
        <f>ROUND(VLOOKUP($P526,ht!$A$2:$H$423,2,FALSE),1)</f>
        <v>#N/A</v>
      </c>
      <c r="AD526" s="38" t="e">
        <f>ROUND(VLOOKUP($P526,ht!$A$2:$H$423,3,FALSE),1)</f>
        <v>#N/A</v>
      </c>
      <c r="AE526" s="20" t="e">
        <f>ROUND(VLOOKUP($P526,ht!$A$2:$H$423,4,FALSE),1)</f>
        <v>#N/A</v>
      </c>
      <c r="AF526" s="20" t="e">
        <f>ROUND(VLOOKUP($P526,ht!$A$2:$H$423,5,FALSE),1)</f>
        <v>#N/A</v>
      </c>
      <c r="AG526" s="20" t="e">
        <f>ROUND(VLOOKUP($P526,ht!$A$2:$H$423,6,FALSE),1)</f>
        <v>#N/A</v>
      </c>
      <c r="AH526" s="20" t="e">
        <f>ROUND(VLOOKUP($P526,ht!$A$2:$H$423,7,FALSE),1)</f>
        <v>#N/A</v>
      </c>
      <c r="AI526" s="20" t="e">
        <f>ROUND(VLOOKUP($P526,ht!$A$2:$H$423,8,FALSE),1)</f>
        <v>#N/A</v>
      </c>
    </row>
    <row r="527" spans="1:35" x14ac:dyDescent="0.75">
      <c r="A527" s="4"/>
      <c r="B527" s="5"/>
      <c r="C527" s="6"/>
      <c r="D527" s="16"/>
      <c r="E527" s="6">
        <f t="shared" ca="1" si="72"/>
        <v>123.52054794520548</v>
      </c>
      <c r="F527" s="6">
        <f t="shared" ca="1" si="74"/>
        <v>123</v>
      </c>
      <c r="G527" s="6">
        <f t="shared" ca="1" si="75"/>
        <v>6</v>
      </c>
      <c r="H527" s="6"/>
      <c r="I527" s="6"/>
      <c r="J527" s="35" t="str">
        <f t="shared" si="80"/>
        <v/>
      </c>
      <c r="K527" s="35" t="str">
        <f t="shared" si="76"/>
        <v/>
      </c>
      <c r="L527" s="35" t="str">
        <f t="shared" si="77"/>
        <v/>
      </c>
      <c r="M527" s="36" t="str">
        <f>Profile!$B$14</f>
        <v>700101-1</v>
      </c>
      <c r="N527" s="37">
        <f t="shared" ca="1" si="73"/>
        <v>45085</v>
      </c>
      <c r="O527" s="20" t="str">
        <f t="shared" ca="1" si="78"/>
        <v>1482</v>
      </c>
      <c r="P527" s="20" t="str">
        <f t="shared" si="79"/>
        <v>0</v>
      </c>
      <c r="Q527" s="20" t="e">
        <f ca="1">ROUND(VLOOKUP($O527,age!$A$2:$M$479,2,FALSE),1)</f>
        <v>#N/A</v>
      </c>
      <c r="R527" s="20" t="e">
        <f ca="1">ROUND(VLOOKUP($O527,age!$A$2:$M$479,3,FALSE),1)</f>
        <v>#N/A</v>
      </c>
      <c r="S527" s="20" t="e">
        <f ca="1">ROUND(VLOOKUP($O527,age!$A$2:$M$479,4,FALSE),1)</f>
        <v>#N/A</v>
      </c>
      <c r="T527" s="20" t="e">
        <f ca="1">ROUND(VLOOKUP($O527,age!$A$2:$M$479,5,FALSE),1)</f>
        <v>#N/A</v>
      </c>
      <c r="U527" s="20" t="e">
        <f ca="1">ROUND(VLOOKUP($O527,age!$A$2:$M$479,6,FALSE),1)</f>
        <v>#N/A</v>
      </c>
      <c r="V527" s="20" t="e">
        <f ca="1">ROUND(VLOOKUP($O527,age!$A$2:$M$479,7,FALSE),1)</f>
        <v>#N/A</v>
      </c>
      <c r="W527" s="20" t="e">
        <f ca="1">ROUND(VLOOKUP($O527,age!$A$2:$M$479,8,FALSE),1)</f>
        <v>#N/A</v>
      </c>
      <c r="X527" s="20" t="e">
        <f ca="1">ROUND(VLOOKUP($O527,age!$A$2:$M$479,9,FALSE),1)</f>
        <v>#N/A</v>
      </c>
      <c r="Y527" s="20" t="e">
        <f ca="1">ROUND(VLOOKUP($O527,age!$A$2:$M$479,10,FALSE),1)</f>
        <v>#N/A</v>
      </c>
      <c r="Z527" s="20" t="e">
        <f ca="1">ROUND(VLOOKUP($O527,age!$A$2:$M$479,11,FALSE),1)</f>
        <v>#N/A</v>
      </c>
      <c r="AA527" s="20" t="e">
        <f ca="1">ROUND(VLOOKUP($O527,age!$A$2:$M$479,12,FALSE),1)</f>
        <v>#N/A</v>
      </c>
      <c r="AB527" s="20" t="e">
        <f ca="1">ROUND(VLOOKUP($O527,age!$A$2:$M$479,13,FALSE),1)</f>
        <v>#N/A</v>
      </c>
      <c r="AC527" s="20" t="e">
        <f>ROUND(VLOOKUP($P527,ht!$A$2:$H$423,2,FALSE),1)</f>
        <v>#N/A</v>
      </c>
      <c r="AD527" s="38" t="e">
        <f>ROUND(VLOOKUP($P527,ht!$A$2:$H$423,3,FALSE),1)</f>
        <v>#N/A</v>
      </c>
      <c r="AE527" s="20" t="e">
        <f>ROUND(VLOOKUP($P527,ht!$A$2:$H$423,4,FALSE),1)</f>
        <v>#N/A</v>
      </c>
      <c r="AF527" s="20" t="e">
        <f>ROUND(VLOOKUP($P527,ht!$A$2:$H$423,5,FALSE),1)</f>
        <v>#N/A</v>
      </c>
      <c r="AG527" s="20" t="e">
        <f>ROUND(VLOOKUP($P527,ht!$A$2:$H$423,6,FALSE),1)</f>
        <v>#N/A</v>
      </c>
      <c r="AH527" s="20" t="e">
        <f>ROUND(VLOOKUP($P527,ht!$A$2:$H$423,7,FALSE),1)</f>
        <v>#N/A</v>
      </c>
      <c r="AI527" s="20" t="e">
        <f>ROUND(VLOOKUP($P527,ht!$A$2:$H$423,8,FALSE),1)</f>
        <v>#N/A</v>
      </c>
    </row>
    <row r="528" spans="1:35" x14ac:dyDescent="0.75">
      <c r="A528" s="4"/>
      <c r="B528" s="5"/>
      <c r="C528" s="6"/>
      <c r="D528" s="16"/>
      <c r="E528" s="6">
        <f t="shared" ca="1" si="72"/>
        <v>123.52054794520548</v>
      </c>
      <c r="F528" s="6">
        <f t="shared" ca="1" si="74"/>
        <v>123</v>
      </c>
      <c r="G528" s="6">
        <f t="shared" ca="1" si="75"/>
        <v>6</v>
      </c>
      <c r="H528" s="6"/>
      <c r="I528" s="6"/>
      <c r="J528" s="35" t="str">
        <f t="shared" si="80"/>
        <v/>
      </c>
      <c r="K528" s="35" t="str">
        <f t="shared" si="76"/>
        <v/>
      </c>
      <c r="L528" s="35" t="str">
        <f t="shared" si="77"/>
        <v/>
      </c>
      <c r="M528" s="36" t="str">
        <f>Profile!$B$14</f>
        <v>700101-1</v>
      </c>
      <c r="N528" s="37">
        <f t="shared" ca="1" si="73"/>
        <v>45085</v>
      </c>
      <c r="O528" s="20" t="str">
        <f t="shared" ca="1" si="78"/>
        <v>1482</v>
      </c>
      <c r="P528" s="20" t="str">
        <f t="shared" si="79"/>
        <v>0</v>
      </c>
      <c r="Q528" s="20" t="e">
        <f ca="1">ROUND(VLOOKUP($O528,age!$A$2:$M$479,2,FALSE),1)</f>
        <v>#N/A</v>
      </c>
      <c r="R528" s="20" t="e">
        <f ca="1">ROUND(VLOOKUP($O528,age!$A$2:$M$479,3,FALSE),1)</f>
        <v>#N/A</v>
      </c>
      <c r="S528" s="20" t="e">
        <f ca="1">ROUND(VLOOKUP($O528,age!$A$2:$M$479,4,FALSE),1)</f>
        <v>#N/A</v>
      </c>
      <c r="T528" s="20" t="e">
        <f ca="1">ROUND(VLOOKUP($O528,age!$A$2:$M$479,5,FALSE),1)</f>
        <v>#N/A</v>
      </c>
      <c r="U528" s="20" t="e">
        <f ca="1">ROUND(VLOOKUP($O528,age!$A$2:$M$479,6,FALSE),1)</f>
        <v>#N/A</v>
      </c>
      <c r="V528" s="20" t="e">
        <f ca="1">ROUND(VLOOKUP($O528,age!$A$2:$M$479,7,FALSE),1)</f>
        <v>#N/A</v>
      </c>
      <c r="W528" s="20" t="e">
        <f ca="1">ROUND(VLOOKUP($O528,age!$A$2:$M$479,8,FALSE),1)</f>
        <v>#N/A</v>
      </c>
      <c r="X528" s="20" t="e">
        <f ca="1">ROUND(VLOOKUP($O528,age!$A$2:$M$479,9,FALSE),1)</f>
        <v>#N/A</v>
      </c>
      <c r="Y528" s="20" t="e">
        <f ca="1">ROUND(VLOOKUP($O528,age!$A$2:$M$479,10,FALSE),1)</f>
        <v>#N/A</v>
      </c>
      <c r="Z528" s="20" t="e">
        <f ca="1">ROUND(VLOOKUP($O528,age!$A$2:$M$479,11,FALSE),1)</f>
        <v>#N/A</v>
      </c>
      <c r="AA528" s="20" t="e">
        <f ca="1">ROUND(VLOOKUP($O528,age!$A$2:$M$479,12,FALSE),1)</f>
        <v>#N/A</v>
      </c>
      <c r="AB528" s="20" t="e">
        <f ca="1">ROUND(VLOOKUP($O528,age!$A$2:$M$479,13,FALSE),1)</f>
        <v>#N/A</v>
      </c>
      <c r="AC528" s="20" t="e">
        <f>ROUND(VLOOKUP($P528,ht!$A$2:$H$423,2,FALSE),1)</f>
        <v>#N/A</v>
      </c>
      <c r="AD528" s="38" t="e">
        <f>ROUND(VLOOKUP($P528,ht!$A$2:$H$423,3,FALSE),1)</f>
        <v>#N/A</v>
      </c>
      <c r="AE528" s="20" t="e">
        <f>ROUND(VLOOKUP($P528,ht!$A$2:$H$423,4,FALSE),1)</f>
        <v>#N/A</v>
      </c>
      <c r="AF528" s="20" t="e">
        <f>ROUND(VLOOKUP($P528,ht!$A$2:$H$423,5,FALSE),1)</f>
        <v>#N/A</v>
      </c>
      <c r="AG528" s="20" t="e">
        <f>ROUND(VLOOKUP($P528,ht!$A$2:$H$423,6,FALSE),1)</f>
        <v>#N/A</v>
      </c>
      <c r="AH528" s="20" t="e">
        <f>ROUND(VLOOKUP($P528,ht!$A$2:$H$423,7,FALSE),1)</f>
        <v>#N/A</v>
      </c>
      <c r="AI528" s="20" t="e">
        <f>ROUND(VLOOKUP($P528,ht!$A$2:$H$423,8,FALSE),1)</f>
        <v>#N/A</v>
      </c>
    </row>
    <row r="529" spans="1:35" x14ac:dyDescent="0.75">
      <c r="A529" s="4"/>
      <c r="B529" s="5"/>
      <c r="C529" s="6"/>
      <c r="D529" s="16"/>
      <c r="E529" s="6">
        <f t="shared" ca="1" si="72"/>
        <v>123.52054794520548</v>
      </c>
      <c r="F529" s="6">
        <f t="shared" ca="1" si="74"/>
        <v>123</v>
      </c>
      <c r="G529" s="6">
        <f t="shared" ca="1" si="75"/>
        <v>6</v>
      </c>
      <c r="H529" s="6"/>
      <c r="I529" s="6"/>
      <c r="J529" s="35" t="str">
        <f t="shared" si="80"/>
        <v/>
      </c>
      <c r="K529" s="35" t="str">
        <f t="shared" si="76"/>
        <v/>
      </c>
      <c r="L529" s="35" t="str">
        <f t="shared" si="77"/>
        <v/>
      </c>
      <c r="M529" s="36" t="str">
        <f>Profile!$B$14</f>
        <v>700101-1</v>
      </c>
      <c r="N529" s="37">
        <f t="shared" ca="1" si="73"/>
        <v>45085</v>
      </c>
      <c r="O529" s="20" t="str">
        <f t="shared" ca="1" si="78"/>
        <v>1482</v>
      </c>
      <c r="P529" s="20" t="str">
        <f t="shared" si="79"/>
        <v>0</v>
      </c>
      <c r="Q529" s="20" t="e">
        <f ca="1">ROUND(VLOOKUP($O529,age!$A$2:$M$479,2,FALSE),1)</f>
        <v>#N/A</v>
      </c>
      <c r="R529" s="20" t="e">
        <f ca="1">ROUND(VLOOKUP($O529,age!$A$2:$M$479,3,FALSE),1)</f>
        <v>#N/A</v>
      </c>
      <c r="S529" s="20" t="e">
        <f ca="1">ROUND(VLOOKUP($O529,age!$A$2:$M$479,4,FALSE),1)</f>
        <v>#N/A</v>
      </c>
      <c r="T529" s="20" t="e">
        <f ca="1">ROUND(VLOOKUP($O529,age!$A$2:$M$479,5,FALSE),1)</f>
        <v>#N/A</v>
      </c>
      <c r="U529" s="20" t="e">
        <f ca="1">ROUND(VLOOKUP($O529,age!$A$2:$M$479,6,FALSE),1)</f>
        <v>#N/A</v>
      </c>
      <c r="V529" s="20" t="e">
        <f ca="1">ROUND(VLOOKUP($O529,age!$A$2:$M$479,7,FALSE),1)</f>
        <v>#N/A</v>
      </c>
      <c r="W529" s="20" t="e">
        <f ca="1">ROUND(VLOOKUP($O529,age!$A$2:$M$479,8,FALSE),1)</f>
        <v>#N/A</v>
      </c>
      <c r="X529" s="20" t="e">
        <f ca="1">ROUND(VLOOKUP($O529,age!$A$2:$M$479,9,FALSE),1)</f>
        <v>#N/A</v>
      </c>
      <c r="Y529" s="20" t="e">
        <f ca="1">ROUND(VLOOKUP($O529,age!$A$2:$M$479,10,FALSE),1)</f>
        <v>#N/A</v>
      </c>
      <c r="Z529" s="20" t="e">
        <f ca="1">ROUND(VLOOKUP($O529,age!$A$2:$M$479,11,FALSE),1)</f>
        <v>#N/A</v>
      </c>
      <c r="AA529" s="20" t="e">
        <f ca="1">ROUND(VLOOKUP($O529,age!$A$2:$M$479,12,FALSE),1)</f>
        <v>#N/A</v>
      </c>
      <c r="AB529" s="20" t="e">
        <f ca="1">ROUND(VLOOKUP($O529,age!$A$2:$M$479,13,FALSE),1)</f>
        <v>#N/A</v>
      </c>
      <c r="AC529" s="20" t="e">
        <f>ROUND(VLOOKUP($P529,ht!$A$2:$H$423,2,FALSE),1)</f>
        <v>#N/A</v>
      </c>
      <c r="AD529" s="38" t="e">
        <f>ROUND(VLOOKUP($P529,ht!$A$2:$H$423,3,FALSE),1)</f>
        <v>#N/A</v>
      </c>
      <c r="AE529" s="20" t="e">
        <f>ROUND(VLOOKUP($P529,ht!$A$2:$H$423,4,FALSE),1)</f>
        <v>#N/A</v>
      </c>
      <c r="AF529" s="20" t="e">
        <f>ROUND(VLOOKUP($P529,ht!$A$2:$H$423,5,FALSE),1)</f>
        <v>#N/A</v>
      </c>
      <c r="AG529" s="20" t="e">
        <f>ROUND(VLOOKUP($P529,ht!$A$2:$H$423,6,FALSE),1)</f>
        <v>#N/A</v>
      </c>
      <c r="AH529" s="20" t="e">
        <f>ROUND(VLOOKUP($P529,ht!$A$2:$H$423,7,FALSE),1)</f>
        <v>#N/A</v>
      </c>
      <c r="AI529" s="20" t="e">
        <f>ROUND(VLOOKUP($P529,ht!$A$2:$H$423,8,FALSE),1)</f>
        <v>#N/A</v>
      </c>
    </row>
    <row r="530" spans="1:35" x14ac:dyDescent="0.75">
      <c r="A530" s="4"/>
      <c r="B530" s="5"/>
      <c r="C530" s="6"/>
      <c r="D530" s="16"/>
      <c r="E530" s="6">
        <f t="shared" ca="1" si="72"/>
        <v>123.52054794520548</v>
      </c>
      <c r="F530" s="6">
        <f t="shared" ca="1" si="74"/>
        <v>123</v>
      </c>
      <c r="G530" s="6">
        <f t="shared" ca="1" si="75"/>
        <v>6</v>
      </c>
      <c r="H530" s="6"/>
      <c r="I530" s="6"/>
      <c r="J530" s="35" t="str">
        <f t="shared" si="80"/>
        <v/>
      </c>
      <c r="K530" s="35" t="str">
        <f t="shared" si="76"/>
        <v/>
      </c>
      <c r="L530" s="35" t="str">
        <f t="shared" si="77"/>
        <v/>
      </c>
      <c r="M530" s="36" t="str">
        <f>Profile!$B$14</f>
        <v>700101-1</v>
      </c>
      <c r="N530" s="37">
        <f t="shared" ca="1" si="73"/>
        <v>45085</v>
      </c>
      <c r="O530" s="20" t="str">
        <f t="shared" ca="1" si="78"/>
        <v>1482</v>
      </c>
      <c r="P530" s="20" t="str">
        <f t="shared" si="79"/>
        <v>0</v>
      </c>
      <c r="Q530" s="20" t="e">
        <f ca="1">ROUND(VLOOKUP($O530,age!$A$2:$M$479,2,FALSE),1)</f>
        <v>#N/A</v>
      </c>
      <c r="R530" s="20" t="e">
        <f ca="1">ROUND(VLOOKUP($O530,age!$A$2:$M$479,3,FALSE),1)</f>
        <v>#N/A</v>
      </c>
      <c r="S530" s="20" t="e">
        <f ca="1">ROUND(VLOOKUP($O530,age!$A$2:$M$479,4,FALSE),1)</f>
        <v>#N/A</v>
      </c>
      <c r="T530" s="20" t="e">
        <f ca="1">ROUND(VLOOKUP($O530,age!$A$2:$M$479,5,FALSE),1)</f>
        <v>#N/A</v>
      </c>
      <c r="U530" s="20" t="e">
        <f ca="1">ROUND(VLOOKUP($O530,age!$A$2:$M$479,6,FALSE),1)</f>
        <v>#N/A</v>
      </c>
      <c r="V530" s="20" t="e">
        <f ca="1">ROUND(VLOOKUP($O530,age!$A$2:$M$479,7,FALSE),1)</f>
        <v>#N/A</v>
      </c>
      <c r="W530" s="20" t="e">
        <f ca="1">ROUND(VLOOKUP($O530,age!$A$2:$M$479,8,FALSE),1)</f>
        <v>#N/A</v>
      </c>
      <c r="X530" s="20" t="e">
        <f ca="1">ROUND(VLOOKUP($O530,age!$A$2:$M$479,9,FALSE),1)</f>
        <v>#N/A</v>
      </c>
      <c r="Y530" s="20" t="e">
        <f ca="1">ROUND(VLOOKUP($O530,age!$A$2:$M$479,10,FALSE),1)</f>
        <v>#N/A</v>
      </c>
      <c r="Z530" s="20" t="e">
        <f ca="1">ROUND(VLOOKUP($O530,age!$A$2:$M$479,11,FALSE),1)</f>
        <v>#N/A</v>
      </c>
      <c r="AA530" s="20" t="e">
        <f ca="1">ROUND(VLOOKUP($O530,age!$A$2:$M$479,12,FALSE),1)</f>
        <v>#N/A</v>
      </c>
      <c r="AB530" s="20" t="e">
        <f ca="1">ROUND(VLOOKUP($O530,age!$A$2:$M$479,13,FALSE),1)</f>
        <v>#N/A</v>
      </c>
      <c r="AC530" s="20" t="e">
        <f>ROUND(VLOOKUP($P530,ht!$A$2:$H$423,2,FALSE),1)</f>
        <v>#N/A</v>
      </c>
      <c r="AD530" s="38" t="e">
        <f>ROUND(VLOOKUP($P530,ht!$A$2:$H$423,3,FALSE),1)</f>
        <v>#N/A</v>
      </c>
      <c r="AE530" s="20" t="e">
        <f>ROUND(VLOOKUP($P530,ht!$A$2:$H$423,4,FALSE),1)</f>
        <v>#N/A</v>
      </c>
      <c r="AF530" s="20" t="e">
        <f>ROUND(VLOOKUP($P530,ht!$A$2:$H$423,5,FALSE),1)</f>
        <v>#N/A</v>
      </c>
      <c r="AG530" s="20" t="e">
        <f>ROUND(VLOOKUP($P530,ht!$A$2:$H$423,6,FALSE),1)</f>
        <v>#N/A</v>
      </c>
      <c r="AH530" s="20" t="e">
        <f>ROUND(VLOOKUP($P530,ht!$A$2:$H$423,7,FALSE),1)</f>
        <v>#N/A</v>
      </c>
      <c r="AI530" s="20" t="e">
        <f>ROUND(VLOOKUP($P530,ht!$A$2:$H$423,8,FALSE),1)</f>
        <v>#N/A</v>
      </c>
    </row>
    <row r="531" spans="1:35" x14ac:dyDescent="0.75">
      <c r="A531" s="4"/>
      <c r="B531" s="5"/>
      <c r="C531" s="6"/>
      <c r="D531" s="16"/>
      <c r="E531" s="6">
        <f t="shared" ca="1" si="72"/>
        <v>123.52054794520548</v>
      </c>
      <c r="F531" s="6">
        <f t="shared" ca="1" si="74"/>
        <v>123</v>
      </c>
      <c r="G531" s="6">
        <f t="shared" ca="1" si="75"/>
        <v>6</v>
      </c>
      <c r="H531" s="6"/>
      <c r="I531" s="6"/>
      <c r="J531" s="35" t="str">
        <f t="shared" si="80"/>
        <v/>
      </c>
      <c r="K531" s="35" t="str">
        <f t="shared" si="76"/>
        <v/>
      </c>
      <c r="L531" s="35" t="str">
        <f t="shared" si="77"/>
        <v/>
      </c>
      <c r="M531" s="36" t="str">
        <f>Profile!$B$14</f>
        <v>700101-1</v>
      </c>
      <c r="N531" s="37">
        <f t="shared" ca="1" si="73"/>
        <v>45085</v>
      </c>
      <c r="O531" s="20" t="str">
        <f t="shared" ca="1" si="78"/>
        <v>1482</v>
      </c>
      <c r="P531" s="20" t="str">
        <f t="shared" si="79"/>
        <v>0</v>
      </c>
      <c r="Q531" s="20" t="e">
        <f ca="1">ROUND(VLOOKUP($O531,age!$A$2:$M$479,2,FALSE),1)</f>
        <v>#N/A</v>
      </c>
      <c r="R531" s="20" t="e">
        <f ca="1">ROUND(VLOOKUP($O531,age!$A$2:$M$479,3,FALSE),1)</f>
        <v>#N/A</v>
      </c>
      <c r="S531" s="20" t="e">
        <f ca="1">ROUND(VLOOKUP($O531,age!$A$2:$M$479,4,FALSE),1)</f>
        <v>#N/A</v>
      </c>
      <c r="T531" s="20" t="e">
        <f ca="1">ROUND(VLOOKUP($O531,age!$A$2:$M$479,5,FALSE),1)</f>
        <v>#N/A</v>
      </c>
      <c r="U531" s="20" t="e">
        <f ca="1">ROUND(VLOOKUP($O531,age!$A$2:$M$479,6,FALSE),1)</f>
        <v>#N/A</v>
      </c>
      <c r="V531" s="20" t="e">
        <f ca="1">ROUND(VLOOKUP($O531,age!$A$2:$M$479,7,FALSE),1)</f>
        <v>#N/A</v>
      </c>
      <c r="W531" s="20" t="e">
        <f ca="1">ROUND(VLOOKUP($O531,age!$A$2:$M$479,8,FALSE),1)</f>
        <v>#N/A</v>
      </c>
      <c r="X531" s="20" t="e">
        <f ca="1">ROUND(VLOOKUP($O531,age!$A$2:$M$479,9,FALSE),1)</f>
        <v>#N/A</v>
      </c>
      <c r="Y531" s="20" t="e">
        <f ca="1">ROUND(VLOOKUP($O531,age!$A$2:$M$479,10,FALSE),1)</f>
        <v>#N/A</v>
      </c>
      <c r="Z531" s="20" t="e">
        <f ca="1">ROUND(VLOOKUP($O531,age!$A$2:$M$479,11,FALSE),1)</f>
        <v>#N/A</v>
      </c>
      <c r="AA531" s="20" t="e">
        <f ca="1">ROUND(VLOOKUP($O531,age!$A$2:$M$479,12,FALSE),1)</f>
        <v>#N/A</v>
      </c>
      <c r="AB531" s="20" t="e">
        <f ca="1">ROUND(VLOOKUP($O531,age!$A$2:$M$479,13,FALSE),1)</f>
        <v>#N/A</v>
      </c>
      <c r="AC531" s="20" t="e">
        <f>ROUND(VLOOKUP($P531,ht!$A$2:$H$423,2,FALSE),1)</f>
        <v>#N/A</v>
      </c>
      <c r="AD531" s="38" t="e">
        <f>ROUND(VLOOKUP($P531,ht!$A$2:$H$423,3,FALSE),1)</f>
        <v>#N/A</v>
      </c>
      <c r="AE531" s="20" t="e">
        <f>ROUND(VLOOKUP($P531,ht!$A$2:$H$423,4,FALSE),1)</f>
        <v>#N/A</v>
      </c>
      <c r="AF531" s="20" t="e">
        <f>ROUND(VLOOKUP($P531,ht!$A$2:$H$423,5,FALSE),1)</f>
        <v>#N/A</v>
      </c>
      <c r="AG531" s="20" t="e">
        <f>ROUND(VLOOKUP($P531,ht!$A$2:$H$423,6,FALSE),1)</f>
        <v>#N/A</v>
      </c>
      <c r="AH531" s="20" t="e">
        <f>ROUND(VLOOKUP($P531,ht!$A$2:$H$423,7,FALSE),1)</f>
        <v>#N/A</v>
      </c>
      <c r="AI531" s="20" t="e">
        <f>ROUND(VLOOKUP($P531,ht!$A$2:$H$423,8,FALSE),1)</f>
        <v>#N/A</v>
      </c>
    </row>
    <row r="532" spans="1:35" x14ac:dyDescent="0.75">
      <c r="A532" s="4"/>
      <c r="B532" s="5"/>
      <c r="C532" s="6"/>
      <c r="D532" s="16"/>
      <c r="E532" s="6">
        <f t="shared" ca="1" si="72"/>
        <v>123.52054794520548</v>
      </c>
      <c r="F532" s="6">
        <f t="shared" ca="1" si="74"/>
        <v>123</v>
      </c>
      <c r="G532" s="6">
        <f t="shared" ca="1" si="75"/>
        <v>6</v>
      </c>
      <c r="H532" s="6"/>
      <c r="I532" s="6"/>
      <c r="J532" s="35" t="str">
        <f t="shared" si="80"/>
        <v/>
      </c>
      <c r="K532" s="35" t="str">
        <f t="shared" si="76"/>
        <v/>
      </c>
      <c r="L532" s="35" t="str">
        <f t="shared" si="77"/>
        <v/>
      </c>
      <c r="M532" s="36" t="str">
        <f>Profile!$B$14</f>
        <v>700101-1</v>
      </c>
      <c r="N532" s="37">
        <f t="shared" ca="1" si="73"/>
        <v>45085</v>
      </c>
      <c r="O532" s="20" t="str">
        <f t="shared" ca="1" si="78"/>
        <v>1482</v>
      </c>
      <c r="P532" s="20" t="str">
        <f t="shared" si="79"/>
        <v>0</v>
      </c>
      <c r="Q532" s="20" t="e">
        <f ca="1">ROUND(VLOOKUP($O532,age!$A$2:$M$479,2,FALSE),1)</f>
        <v>#N/A</v>
      </c>
      <c r="R532" s="20" t="e">
        <f ca="1">ROUND(VLOOKUP($O532,age!$A$2:$M$479,3,FALSE),1)</f>
        <v>#N/A</v>
      </c>
      <c r="S532" s="20" t="e">
        <f ca="1">ROUND(VLOOKUP($O532,age!$A$2:$M$479,4,FALSE),1)</f>
        <v>#N/A</v>
      </c>
      <c r="T532" s="20" t="e">
        <f ca="1">ROUND(VLOOKUP($O532,age!$A$2:$M$479,5,FALSE),1)</f>
        <v>#N/A</v>
      </c>
      <c r="U532" s="20" t="e">
        <f ca="1">ROUND(VLOOKUP($O532,age!$A$2:$M$479,6,FALSE),1)</f>
        <v>#N/A</v>
      </c>
      <c r="V532" s="20" t="e">
        <f ca="1">ROUND(VLOOKUP($O532,age!$A$2:$M$479,7,FALSE),1)</f>
        <v>#N/A</v>
      </c>
      <c r="W532" s="20" t="e">
        <f ca="1">ROUND(VLOOKUP($O532,age!$A$2:$M$479,8,FALSE),1)</f>
        <v>#N/A</v>
      </c>
      <c r="X532" s="20" t="e">
        <f ca="1">ROUND(VLOOKUP($O532,age!$A$2:$M$479,9,FALSE),1)</f>
        <v>#N/A</v>
      </c>
      <c r="Y532" s="20" t="e">
        <f ca="1">ROUND(VLOOKUP($O532,age!$A$2:$M$479,10,FALSE),1)</f>
        <v>#N/A</v>
      </c>
      <c r="Z532" s="20" t="e">
        <f ca="1">ROUND(VLOOKUP($O532,age!$A$2:$M$479,11,FALSE),1)</f>
        <v>#N/A</v>
      </c>
      <c r="AA532" s="20" t="e">
        <f ca="1">ROUND(VLOOKUP($O532,age!$A$2:$M$479,12,FALSE),1)</f>
        <v>#N/A</v>
      </c>
      <c r="AB532" s="20" t="e">
        <f ca="1">ROUND(VLOOKUP($O532,age!$A$2:$M$479,13,FALSE),1)</f>
        <v>#N/A</v>
      </c>
      <c r="AC532" s="20" t="e">
        <f>ROUND(VLOOKUP($P532,ht!$A$2:$H$423,2,FALSE),1)</f>
        <v>#N/A</v>
      </c>
      <c r="AD532" s="38" t="e">
        <f>ROUND(VLOOKUP($P532,ht!$A$2:$H$423,3,FALSE),1)</f>
        <v>#N/A</v>
      </c>
      <c r="AE532" s="20" t="e">
        <f>ROUND(VLOOKUP($P532,ht!$A$2:$H$423,4,FALSE),1)</f>
        <v>#N/A</v>
      </c>
      <c r="AF532" s="20" t="e">
        <f>ROUND(VLOOKUP($P532,ht!$A$2:$H$423,5,FALSE),1)</f>
        <v>#N/A</v>
      </c>
      <c r="AG532" s="20" t="e">
        <f>ROUND(VLOOKUP($P532,ht!$A$2:$H$423,6,FALSE),1)</f>
        <v>#N/A</v>
      </c>
      <c r="AH532" s="20" t="e">
        <f>ROUND(VLOOKUP($P532,ht!$A$2:$H$423,7,FALSE),1)</f>
        <v>#N/A</v>
      </c>
      <c r="AI532" s="20" t="e">
        <f>ROUND(VLOOKUP($P532,ht!$A$2:$H$423,8,FALSE),1)</f>
        <v>#N/A</v>
      </c>
    </row>
    <row r="533" spans="1:35" x14ac:dyDescent="0.75">
      <c r="A533" s="4"/>
      <c r="B533" s="5"/>
      <c r="C533" s="6"/>
      <c r="D533" s="16"/>
      <c r="E533" s="6">
        <f t="shared" ca="1" si="72"/>
        <v>123.52054794520548</v>
      </c>
      <c r="F533" s="6">
        <f t="shared" ca="1" si="74"/>
        <v>123</v>
      </c>
      <c r="G533" s="6">
        <f t="shared" ca="1" si="75"/>
        <v>6</v>
      </c>
      <c r="H533" s="6"/>
      <c r="I533" s="6"/>
      <c r="J533" s="35" t="str">
        <f t="shared" si="80"/>
        <v/>
      </c>
      <c r="K533" s="35" t="str">
        <f t="shared" si="76"/>
        <v/>
      </c>
      <c r="L533" s="35" t="str">
        <f t="shared" si="77"/>
        <v/>
      </c>
      <c r="M533" s="36" t="str">
        <f>Profile!$B$14</f>
        <v>700101-1</v>
      </c>
      <c r="N533" s="37">
        <f t="shared" ca="1" si="73"/>
        <v>45085</v>
      </c>
      <c r="O533" s="20" t="str">
        <f t="shared" ca="1" si="78"/>
        <v>1482</v>
      </c>
      <c r="P533" s="20" t="str">
        <f t="shared" si="79"/>
        <v>0</v>
      </c>
      <c r="Q533" s="20" t="e">
        <f ca="1">ROUND(VLOOKUP($O533,age!$A$2:$M$479,2,FALSE),1)</f>
        <v>#N/A</v>
      </c>
      <c r="R533" s="20" t="e">
        <f ca="1">ROUND(VLOOKUP($O533,age!$A$2:$M$479,3,FALSE),1)</f>
        <v>#N/A</v>
      </c>
      <c r="S533" s="20" t="e">
        <f ca="1">ROUND(VLOOKUP($O533,age!$A$2:$M$479,4,FALSE),1)</f>
        <v>#N/A</v>
      </c>
      <c r="T533" s="20" t="e">
        <f ca="1">ROUND(VLOOKUP($O533,age!$A$2:$M$479,5,FALSE),1)</f>
        <v>#N/A</v>
      </c>
      <c r="U533" s="20" t="e">
        <f ca="1">ROUND(VLOOKUP($O533,age!$A$2:$M$479,6,FALSE),1)</f>
        <v>#N/A</v>
      </c>
      <c r="V533" s="20" t="e">
        <f ca="1">ROUND(VLOOKUP($O533,age!$A$2:$M$479,7,FALSE),1)</f>
        <v>#N/A</v>
      </c>
      <c r="W533" s="20" t="e">
        <f ca="1">ROUND(VLOOKUP($O533,age!$A$2:$M$479,8,FALSE),1)</f>
        <v>#N/A</v>
      </c>
      <c r="X533" s="20" t="e">
        <f ca="1">ROUND(VLOOKUP($O533,age!$A$2:$M$479,9,FALSE),1)</f>
        <v>#N/A</v>
      </c>
      <c r="Y533" s="20" t="e">
        <f ca="1">ROUND(VLOOKUP($O533,age!$A$2:$M$479,10,FALSE),1)</f>
        <v>#N/A</v>
      </c>
      <c r="Z533" s="20" t="e">
        <f ca="1">ROUND(VLOOKUP($O533,age!$A$2:$M$479,11,FALSE),1)</f>
        <v>#N/A</v>
      </c>
      <c r="AA533" s="20" t="e">
        <f ca="1">ROUND(VLOOKUP($O533,age!$A$2:$M$479,12,FALSE),1)</f>
        <v>#N/A</v>
      </c>
      <c r="AB533" s="20" t="e">
        <f ca="1">ROUND(VLOOKUP($O533,age!$A$2:$M$479,13,FALSE),1)</f>
        <v>#N/A</v>
      </c>
      <c r="AC533" s="20" t="e">
        <f>ROUND(VLOOKUP($P533,ht!$A$2:$H$423,2,FALSE),1)</f>
        <v>#N/A</v>
      </c>
      <c r="AD533" s="38" t="e">
        <f>ROUND(VLOOKUP($P533,ht!$A$2:$H$423,3,FALSE),1)</f>
        <v>#N/A</v>
      </c>
      <c r="AE533" s="20" t="e">
        <f>ROUND(VLOOKUP($P533,ht!$A$2:$H$423,4,FALSE),1)</f>
        <v>#N/A</v>
      </c>
      <c r="AF533" s="20" t="e">
        <f>ROUND(VLOOKUP($P533,ht!$A$2:$H$423,5,FALSE),1)</f>
        <v>#N/A</v>
      </c>
      <c r="AG533" s="20" t="e">
        <f>ROUND(VLOOKUP($P533,ht!$A$2:$H$423,6,FALSE),1)</f>
        <v>#N/A</v>
      </c>
      <c r="AH533" s="20" t="e">
        <f>ROUND(VLOOKUP($P533,ht!$A$2:$H$423,7,FALSE),1)</f>
        <v>#N/A</v>
      </c>
      <c r="AI533" s="20" t="e">
        <f>ROUND(VLOOKUP($P533,ht!$A$2:$H$423,8,FALSE),1)</f>
        <v>#N/A</v>
      </c>
    </row>
    <row r="534" spans="1:35" x14ac:dyDescent="0.75">
      <c r="A534" s="4"/>
      <c r="B534" s="5"/>
      <c r="C534" s="6"/>
      <c r="D534" s="16"/>
      <c r="E534" s="6">
        <f t="shared" ca="1" si="72"/>
        <v>123.52054794520548</v>
      </c>
      <c r="F534" s="6">
        <f t="shared" ca="1" si="74"/>
        <v>123</v>
      </c>
      <c r="G534" s="6">
        <f t="shared" ca="1" si="75"/>
        <v>6</v>
      </c>
      <c r="H534" s="6"/>
      <c r="I534" s="6"/>
      <c r="J534" s="35" t="str">
        <f t="shared" si="80"/>
        <v/>
      </c>
      <c r="K534" s="35" t="str">
        <f t="shared" si="76"/>
        <v/>
      </c>
      <c r="L534" s="35" t="str">
        <f t="shared" si="77"/>
        <v/>
      </c>
      <c r="M534" s="36" t="str">
        <f>Profile!$B$14</f>
        <v>700101-1</v>
      </c>
      <c r="N534" s="37">
        <f t="shared" ca="1" si="73"/>
        <v>45085</v>
      </c>
      <c r="O534" s="20" t="str">
        <f t="shared" ca="1" si="78"/>
        <v>1482</v>
      </c>
      <c r="P534" s="20" t="str">
        <f t="shared" si="79"/>
        <v>0</v>
      </c>
      <c r="Q534" s="20" t="e">
        <f ca="1">ROUND(VLOOKUP($O534,age!$A$2:$M$479,2,FALSE),1)</f>
        <v>#N/A</v>
      </c>
      <c r="R534" s="20" t="e">
        <f ca="1">ROUND(VLOOKUP($O534,age!$A$2:$M$479,3,FALSE),1)</f>
        <v>#N/A</v>
      </c>
      <c r="S534" s="20" t="e">
        <f ca="1">ROUND(VLOOKUP($O534,age!$A$2:$M$479,4,FALSE),1)</f>
        <v>#N/A</v>
      </c>
      <c r="T534" s="20" t="e">
        <f ca="1">ROUND(VLOOKUP($O534,age!$A$2:$M$479,5,FALSE),1)</f>
        <v>#N/A</v>
      </c>
      <c r="U534" s="20" t="e">
        <f ca="1">ROUND(VLOOKUP($O534,age!$A$2:$M$479,6,FALSE),1)</f>
        <v>#N/A</v>
      </c>
      <c r="V534" s="20" t="e">
        <f ca="1">ROUND(VLOOKUP($O534,age!$A$2:$M$479,7,FALSE),1)</f>
        <v>#N/A</v>
      </c>
      <c r="W534" s="20" t="e">
        <f ca="1">ROUND(VLOOKUP($O534,age!$A$2:$M$479,8,FALSE),1)</f>
        <v>#N/A</v>
      </c>
      <c r="X534" s="20" t="e">
        <f ca="1">ROUND(VLOOKUP($O534,age!$A$2:$M$479,9,FALSE),1)</f>
        <v>#N/A</v>
      </c>
      <c r="Y534" s="20" t="e">
        <f ca="1">ROUND(VLOOKUP($O534,age!$A$2:$M$479,10,FALSE),1)</f>
        <v>#N/A</v>
      </c>
      <c r="Z534" s="20" t="e">
        <f ca="1">ROUND(VLOOKUP($O534,age!$A$2:$M$479,11,FALSE),1)</f>
        <v>#N/A</v>
      </c>
      <c r="AA534" s="20" t="e">
        <f ca="1">ROUND(VLOOKUP($O534,age!$A$2:$M$479,12,FALSE),1)</f>
        <v>#N/A</v>
      </c>
      <c r="AB534" s="20" t="e">
        <f ca="1">ROUND(VLOOKUP($O534,age!$A$2:$M$479,13,FALSE),1)</f>
        <v>#N/A</v>
      </c>
      <c r="AC534" s="20" t="e">
        <f>ROUND(VLOOKUP($P534,ht!$A$2:$H$423,2,FALSE),1)</f>
        <v>#N/A</v>
      </c>
      <c r="AD534" s="38" t="e">
        <f>ROUND(VLOOKUP($P534,ht!$A$2:$H$423,3,FALSE),1)</f>
        <v>#N/A</v>
      </c>
      <c r="AE534" s="20" t="e">
        <f>ROUND(VLOOKUP($P534,ht!$A$2:$H$423,4,FALSE),1)</f>
        <v>#N/A</v>
      </c>
      <c r="AF534" s="20" t="e">
        <f>ROUND(VLOOKUP($P534,ht!$A$2:$H$423,5,FALSE),1)</f>
        <v>#N/A</v>
      </c>
      <c r="AG534" s="20" t="e">
        <f>ROUND(VLOOKUP($P534,ht!$A$2:$H$423,6,FALSE),1)</f>
        <v>#N/A</v>
      </c>
      <c r="AH534" s="20" t="e">
        <f>ROUND(VLOOKUP($P534,ht!$A$2:$H$423,7,FALSE),1)</f>
        <v>#N/A</v>
      </c>
      <c r="AI534" s="20" t="e">
        <f>ROUND(VLOOKUP($P534,ht!$A$2:$H$423,8,FALSE),1)</f>
        <v>#N/A</v>
      </c>
    </row>
    <row r="535" spans="1:35" x14ac:dyDescent="0.75">
      <c r="A535" s="4"/>
      <c r="B535" s="5"/>
      <c r="C535" s="6"/>
      <c r="D535" s="16"/>
      <c r="E535" s="6">
        <f t="shared" ca="1" si="72"/>
        <v>123.52054794520548</v>
      </c>
      <c r="F535" s="6">
        <f t="shared" ca="1" si="74"/>
        <v>123</v>
      </c>
      <c r="G535" s="6">
        <f t="shared" ca="1" si="75"/>
        <v>6</v>
      </c>
      <c r="H535" s="6"/>
      <c r="I535" s="6"/>
      <c r="J535" s="35" t="str">
        <f t="shared" si="80"/>
        <v/>
      </c>
      <c r="K535" s="35" t="str">
        <f t="shared" si="76"/>
        <v/>
      </c>
      <c r="L535" s="35" t="str">
        <f t="shared" si="77"/>
        <v/>
      </c>
      <c r="M535" s="36" t="str">
        <f>Profile!$B$14</f>
        <v>700101-1</v>
      </c>
      <c r="N535" s="37">
        <f t="shared" ca="1" si="73"/>
        <v>45085</v>
      </c>
      <c r="O535" s="20" t="str">
        <f t="shared" ca="1" si="78"/>
        <v>1482</v>
      </c>
      <c r="P535" s="20" t="str">
        <f t="shared" si="79"/>
        <v>0</v>
      </c>
      <c r="Q535" s="20" t="e">
        <f ca="1">ROUND(VLOOKUP($O535,age!$A$2:$M$479,2,FALSE),1)</f>
        <v>#N/A</v>
      </c>
      <c r="R535" s="20" t="e">
        <f ca="1">ROUND(VLOOKUP($O535,age!$A$2:$M$479,3,FALSE),1)</f>
        <v>#N/A</v>
      </c>
      <c r="S535" s="20" t="e">
        <f ca="1">ROUND(VLOOKUP($O535,age!$A$2:$M$479,4,FALSE),1)</f>
        <v>#N/A</v>
      </c>
      <c r="T535" s="20" t="e">
        <f ca="1">ROUND(VLOOKUP($O535,age!$A$2:$M$479,5,FALSE),1)</f>
        <v>#N/A</v>
      </c>
      <c r="U535" s="20" t="e">
        <f ca="1">ROUND(VLOOKUP($O535,age!$A$2:$M$479,6,FALSE),1)</f>
        <v>#N/A</v>
      </c>
      <c r="V535" s="20" t="e">
        <f ca="1">ROUND(VLOOKUP($O535,age!$A$2:$M$479,7,FALSE),1)</f>
        <v>#N/A</v>
      </c>
      <c r="W535" s="20" t="e">
        <f ca="1">ROUND(VLOOKUP($O535,age!$A$2:$M$479,8,FALSE),1)</f>
        <v>#N/A</v>
      </c>
      <c r="X535" s="20" t="e">
        <f ca="1">ROUND(VLOOKUP($O535,age!$A$2:$M$479,9,FALSE),1)</f>
        <v>#N/A</v>
      </c>
      <c r="Y535" s="20" t="e">
        <f ca="1">ROUND(VLOOKUP($O535,age!$A$2:$M$479,10,FALSE),1)</f>
        <v>#N/A</v>
      </c>
      <c r="Z535" s="20" t="e">
        <f ca="1">ROUND(VLOOKUP($O535,age!$A$2:$M$479,11,FALSE),1)</f>
        <v>#N/A</v>
      </c>
      <c r="AA535" s="20" t="e">
        <f ca="1">ROUND(VLOOKUP($O535,age!$A$2:$M$479,12,FALSE),1)</f>
        <v>#N/A</v>
      </c>
      <c r="AB535" s="20" t="e">
        <f ca="1">ROUND(VLOOKUP($O535,age!$A$2:$M$479,13,FALSE),1)</f>
        <v>#N/A</v>
      </c>
      <c r="AC535" s="20" t="e">
        <f>ROUND(VLOOKUP($P535,ht!$A$2:$H$423,2,FALSE),1)</f>
        <v>#N/A</v>
      </c>
      <c r="AD535" s="38" t="e">
        <f>ROUND(VLOOKUP($P535,ht!$A$2:$H$423,3,FALSE),1)</f>
        <v>#N/A</v>
      </c>
      <c r="AE535" s="20" t="e">
        <f>ROUND(VLOOKUP($P535,ht!$A$2:$H$423,4,FALSE),1)</f>
        <v>#N/A</v>
      </c>
      <c r="AF535" s="20" t="e">
        <f>ROUND(VLOOKUP($P535,ht!$A$2:$H$423,5,FALSE),1)</f>
        <v>#N/A</v>
      </c>
      <c r="AG535" s="20" t="e">
        <f>ROUND(VLOOKUP($P535,ht!$A$2:$H$423,6,FALSE),1)</f>
        <v>#N/A</v>
      </c>
      <c r="AH535" s="20" t="e">
        <f>ROUND(VLOOKUP($P535,ht!$A$2:$H$423,7,FALSE),1)</f>
        <v>#N/A</v>
      </c>
      <c r="AI535" s="20" t="e">
        <f>ROUND(VLOOKUP($P535,ht!$A$2:$H$423,8,FALSE),1)</f>
        <v>#N/A</v>
      </c>
    </row>
    <row r="536" spans="1:35" x14ac:dyDescent="0.75">
      <c r="A536" s="4"/>
      <c r="B536" s="5"/>
      <c r="C536" s="6"/>
      <c r="D536" s="16"/>
      <c r="E536" s="6">
        <f t="shared" ca="1" si="72"/>
        <v>123.52054794520548</v>
      </c>
      <c r="F536" s="6">
        <f t="shared" ca="1" si="74"/>
        <v>123</v>
      </c>
      <c r="G536" s="6">
        <f t="shared" ca="1" si="75"/>
        <v>6</v>
      </c>
      <c r="H536" s="6"/>
      <c r="I536" s="6"/>
      <c r="J536" s="35" t="str">
        <f t="shared" si="80"/>
        <v/>
      </c>
      <c r="K536" s="35" t="str">
        <f t="shared" si="76"/>
        <v/>
      </c>
      <c r="L536" s="35" t="str">
        <f t="shared" si="77"/>
        <v/>
      </c>
      <c r="M536" s="36" t="str">
        <f>Profile!$B$14</f>
        <v>700101-1</v>
      </c>
      <c r="N536" s="37">
        <f t="shared" ca="1" si="73"/>
        <v>45085</v>
      </c>
      <c r="O536" s="20" t="str">
        <f t="shared" ca="1" si="78"/>
        <v>1482</v>
      </c>
      <c r="P536" s="20" t="str">
        <f t="shared" si="79"/>
        <v>0</v>
      </c>
      <c r="Q536" s="20" t="e">
        <f ca="1">ROUND(VLOOKUP($O536,age!$A$2:$M$479,2,FALSE),1)</f>
        <v>#N/A</v>
      </c>
      <c r="R536" s="20" t="e">
        <f ca="1">ROUND(VLOOKUP($O536,age!$A$2:$M$479,3,FALSE),1)</f>
        <v>#N/A</v>
      </c>
      <c r="S536" s="20" t="e">
        <f ca="1">ROUND(VLOOKUP($O536,age!$A$2:$M$479,4,FALSE),1)</f>
        <v>#N/A</v>
      </c>
      <c r="T536" s="20" t="e">
        <f ca="1">ROUND(VLOOKUP($O536,age!$A$2:$M$479,5,FALSE),1)</f>
        <v>#N/A</v>
      </c>
      <c r="U536" s="20" t="e">
        <f ca="1">ROUND(VLOOKUP($O536,age!$A$2:$M$479,6,FALSE),1)</f>
        <v>#N/A</v>
      </c>
      <c r="V536" s="20" t="e">
        <f ca="1">ROUND(VLOOKUP($O536,age!$A$2:$M$479,7,FALSE),1)</f>
        <v>#N/A</v>
      </c>
      <c r="W536" s="20" t="e">
        <f ca="1">ROUND(VLOOKUP($O536,age!$A$2:$M$479,8,FALSE),1)</f>
        <v>#N/A</v>
      </c>
      <c r="X536" s="20" t="e">
        <f ca="1">ROUND(VLOOKUP($O536,age!$A$2:$M$479,9,FALSE),1)</f>
        <v>#N/A</v>
      </c>
      <c r="Y536" s="20" t="e">
        <f ca="1">ROUND(VLOOKUP($O536,age!$A$2:$M$479,10,FALSE),1)</f>
        <v>#N/A</v>
      </c>
      <c r="Z536" s="20" t="e">
        <f ca="1">ROUND(VLOOKUP($O536,age!$A$2:$M$479,11,FALSE),1)</f>
        <v>#N/A</v>
      </c>
      <c r="AA536" s="20" t="e">
        <f ca="1">ROUND(VLOOKUP($O536,age!$A$2:$M$479,12,FALSE),1)</f>
        <v>#N/A</v>
      </c>
      <c r="AB536" s="20" t="e">
        <f ca="1">ROUND(VLOOKUP($O536,age!$A$2:$M$479,13,FALSE),1)</f>
        <v>#N/A</v>
      </c>
      <c r="AC536" s="20" t="e">
        <f>ROUND(VLOOKUP($P536,ht!$A$2:$H$423,2,FALSE),1)</f>
        <v>#N/A</v>
      </c>
      <c r="AD536" s="38" t="e">
        <f>ROUND(VLOOKUP($P536,ht!$A$2:$H$423,3,FALSE),1)</f>
        <v>#N/A</v>
      </c>
      <c r="AE536" s="20" t="e">
        <f>ROUND(VLOOKUP($P536,ht!$A$2:$H$423,4,FALSE),1)</f>
        <v>#N/A</v>
      </c>
      <c r="AF536" s="20" t="e">
        <f>ROUND(VLOOKUP($P536,ht!$A$2:$H$423,5,FALSE),1)</f>
        <v>#N/A</v>
      </c>
      <c r="AG536" s="20" t="e">
        <f>ROUND(VLOOKUP($P536,ht!$A$2:$H$423,6,FALSE),1)</f>
        <v>#N/A</v>
      </c>
      <c r="AH536" s="20" t="e">
        <f>ROUND(VLOOKUP($P536,ht!$A$2:$H$423,7,FALSE),1)</f>
        <v>#N/A</v>
      </c>
      <c r="AI536" s="20" t="e">
        <f>ROUND(VLOOKUP($P536,ht!$A$2:$H$423,8,FALSE),1)</f>
        <v>#N/A</v>
      </c>
    </row>
    <row r="537" spans="1:35" x14ac:dyDescent="0.75">
      <c r="A537" s="4"/>
      <c r="B537" s="5"/>
      <c r="C537" s="6"/>
      <c r="D537" s="16"/>
      <c r="E537" s="6">
        <f t="shared" ca="1" si="72"/>
        <v>123.52054794520548</v>
      </c>
      <c r="F537" s="6">
        <f t="shared" ca="1" si="74"/>
        <v>123</v>
      </c>
      <c r="G537" s="6">
        <f t="shared" ca="1" si="75"/>
        <v>6</v>
      </c>
      <c r="H537" s="6"/>
      <c r="I537" s="6"/>
      <c r="J537" s="35" t="str">
        <f t="shared" si="80"/>
        <v/>
      </c>
      <c r="K537" s="35" t="str">
        <f t="shared" si="76"/>
        <v/>
      </c>
      <c r="L537" s="35" t="str">
        <f t="shared" si="77"/>
        <v/>
      </c>
      <c r="M537" s="36" t="str">
        <f>Profile!$B$14</f>
        <v>700101-1</v>
      </c>
      <c r="N537" s="37">
        <f t="shared" ca="1" si="73"/>
        <v>45085</v>
      </c>
      <c r="O537" s="20" t="str">
        <f t="shared" ca="1" si="78"/>
        <v>1482</v>
      </c>
      <c r="P537" s="20" t="str">
        <f t="shared" si="79"/>
        <v>0</v>
      </c>
      <c r="Q537" s="20" t="e">
        <f ca="1">ROUND(VLOOKUP($O537,age!$A$2:$M$479,2,FALSE),1)</f>
        <v>#N/A</v>
      </c>
      <c r="R537" s="20" t="e">
        <f ca="1">ROUND(VLOOKUP($O537,age!$A$2:$M$479,3,FALSE),1)</f>
        <v>#N/A</v>
      </c>
      <c r="S537" s="20" t="e">
        <f ca="1">ROUND(VLOOKUP($O537,age!$A$2:$M$479,4,FALSE),1)</f>
        <v>#N/A</v>
      </c>
      <c r="T537" s="20" t="e">
        <f ca="1">ROUND(VLOOKUP($O537,age!$A$2:$M$479,5,FALSE),1)</f>
        <v>#N/A</v>
      </c>
      <c r="U537" s="20" t="e">
        <f ca="1">ROUND(VLOOKUP($O537,age!$A$2:$M$479,6,FALSE),1)</f>
        <v>#N/A</v>
      </c>
      <c r="V537" s="20" t="e">
        <f ca="1">ROUND(VLOOKUP($O537,age!$A$2:$M$479,7,FALSE),1)</f>
        <v>#N/A</v>
      </c>
      <c r="W537" s="20" t="e">
        <f ca="1">ROUND(VLOOKUP($O537,age!$A$2:$M$479,8,FALSE),1)</f>
        <v>#N/A</v>
      </c>
      <c r="X537" s="20" t="e">
        <f ca="1">ROUND(VLOOKUP($O537,age!$A$2:$M$479,9,FALSE),1)</f>
        <v>#N/A</v>
      </c>
      <c r="Y537" s="20" t="e">
        <f ca="1">ROUND(VLOOKUP($O537,age!$A$2:$M$479,10,FALSE),1)</f>
        <v>#N/A</v>
      </c>
      <c r="Z537" s="20" t="e">
        <f ca="1">ROUND(VLOOKUP($O537,age!$A$2:$M$479,11,FALSE),1)</f>
        <v>#N/A</v>
      </c>
      <c r="AA537" s="20" t="e">
        <f ca="1">ROUND(VLOOKUP($O537,age!$A$2:$M$479,12,FALSE),1)</f>
        <v>#N/A</v>
      </c>
      <c r="AB537" s="20" t="e">
        <f ca="1">ROUND(VLOOKUP($O537,age!$A$2:$M$479,13,FALSE),1)</f>
        <v>#N/A</v>
      </c>
      <c r="AC537" s="20" t="e">
        <f>ROUND(VLOOKUP($P537,ht!$A$2:$H$423,2,FALSE),1)</f>
        <v>#N/A</v>
      </c>
      <c r="AD537" s="38" t="e">
        <f>ROUND(VLOOKUP($P537,ht!$A$2:$H$423,3,FALSE),1)</f>
        <v>#N/A</v>
      </c>
      <c r="AE537" s="20" t="e">
        <f>ROUND(VLOOKUP($P537,ht!$A$2:$H$423,4,FALSE),1)</f>
        <v>#N/A</v>
      </c>
      <c r="AF537" s="20" t="e">
        <f>ROUND(VLOOKUP($P537,ht!$A$2:$H$423,5,FALSE),1)</f>
        <v>#N/A</v>
      </c>
      <c r="AG537" s="20" t="e">
        <f>ROUND(VLOOKUP($P537,ht!$A$2:$H$423,6,FALSE),1)</f>
        <v>#N/A</v>
      </c>
      <c r="AH537" s="20" t="e">
        <f>ROUND(VLOOKUP($P537,ht!$A$2:$H$423,7,FALSE),1)</f>
        <v>#N/A</v>
      </c>
      <c r="AI537" s="20" t="e">
        <f>ROUND(VLOOKUP($P537,ht!$A$2:$H$423,8,FALSE),1)</f>
        <v>#N/A</v>
      </c>
    </row>
    <row r="538" spans="1:35" x14ac:dyDescent="0.75">
      <c r="A538" s="4"/>
      <c r="B538" s="5"/>
      <c r="C538" s="6"/>
      <c r="D538" s="16"/>
      <c r="E538" s="6">
        <f t="shared" ca="1" si="72"/>
        <v>123.52054794520548</v>
      </c>
      <c r="F538" s="6">
        <f t="shared" ca="1" si="74"/>
        <v>123</v>
      </c>
      <c r="G538" s="6">
        <f t="shared" ca="1" si="75"/>
        <v>6</v>
      </c>
      <c r="H538" s="6"/>
      <c r="I538" s="6"/>
      <c r="J538" s="35" t="str">
        <f t="shared" si="80"/>
        <v/>
      </c>
      <c r="K538" s="35" t="str">
        <f t="shared" si="76"/>
        <v/>
      </c>
      <c r="L538" s="35" t="str">
        <f t="shared" si="77"/>
        <v/>
      </c>
      <c r="M538" s="36" t="str">
        <f>Profile!$B$14</f>
        <v>700101-1</v>
      </c>
      <c r="N538" s="37">
        <f t="shared" ca="1" si="73"/>
        <v>45085</v>
      </c>
      <c r="O538" s="20" t="str">
        <f t="shared" ca="1" si="78"/>
        <v>1482</v>
      </c>
      <c r="P538" s="20" t="str">
        <f t="shared" si="79"/>
        <v>0</v>
      </c>
      <c r="Q538" s="20" t="e">
        <f ca="1">ROUND(VLOOKUP($O538,age!$A$2:$M$479,2,FALSE),1)</f>
        <v>#N/A</v>
      </c>
      <c r="R538" s="20" t="e">
        <f ca="1">ROUND(VLOOKUP($O538,age!$A$2:$M$479,3,FALSE),1)</f>
        <v>#N/A</v>
      </c>
      <c r="S538" s="20" t="e">
        <f ca="1">ROUND(VLOOKUP($O538,age!$A$2:$M$479,4,FALSE),1)</f>
        <v>#N/A</v>
      </c>
      <c r="T538" s="20" t="e">
        <f ca="1">ROUND(VLOOKUP($O538,age!$A$2:$M$479,5,FALSE),1)</f>
        <v>#N/A</v>
      </c>
      <c r="U538" s="20" t="e">
        <f ca="1">ROUND(VLOOKUP($O538,age!$A$2:$M$479,6,FALSE),1)</f>
        <v>#N/A</v>
      </c>
      <c r="V538" s="20" t="e">
        <f ca="1">ROUND(VLOOKUP($O538,age!$A$2:$M$479,7,FALSE),1)</f>
        <v>#N/A</v>
      </c>
      <c r="W538" s="20" t="e">
        <f ca="1">ROUND(VLOOKUP($O538,age!$A$2:$M$479,8,FALSE),1)</f>
        <v>#N/A</v>
      </c>
      <c r="X538" s="20" t="e">
        <f ca="1">ROUND(VLOOKUP($O538,age!$A$2:$M$479,9,FALSE),1)</f>
        <v>#N/A</v>
      </c>
      <c r="Y538" s="20" t="e">
        <f ca="1">ROUND(VLOOKUP($O538,age!$A$2:$M$479,10,FALSE),1)</f>
        <v>#N/A</v>
      </c>
      <c r="Z538" s="20" t="e">
        <f ca="1">ROUND(VLOOKUP($O538,age!$A$2:$M$479,11,FALSE),1)</f>
        <v>#N/A</v>
      </c>
      <c r="AA538" s="20" t="e">
        <f ca="1">ROUND(VLOOKUP($O538,age!$A$2:$M$479,12,FALSE),1)</f>
        <v>#N/A</v>
      </c>
      <c r="AB538" s="20" t="e">
        <f ca="1">ROUND(VLOOKUP($O538,age!$A$2:$M$479,13,FALSE),1)</f>
        <v>#N/A</v>
      </c>
      <c r="AC538" s="20" t="e">
        <f>ROUND(VLOOKUP($P538,ht!$A$2:$H$423,2,FALSE),1)</f>
        <v>#N/A</v>
      </c>
      <c r="AD538" s="38" t="e">
        <f>ROUND(VLOOKUP($P538,ht!$A$2:$H$423,3,FALSE),1)</f>
        <v>#N/A</v>
      </c>
      <c r="AE538" s="20" t="e">
        <f>ROUND(VLOOKUP($P538,ht!$A$2:$H$423,4,FALSE),1)</f>
        <v>#N/A</v>
      </c>
      <c r="AF538" s="20" t="e">
        <f>ROUND(VLOOKUP($P538,ht!$A$2:$H$423,5,FALSE),1)</f>
        <v>#N/A</v>
      </c>
      <c r="AG538" s="20" t="e">
        <f>ROUND(VLOOKUP($P538,ht!$A$2:$H$423,6,FALSE),1)</f>
        <v>#N/A</v>
      </c>
      <c r="AH538" s="20" t="e">
        <f>ROUND(VLOOKUP($P538,ht!$A$2:$H$423,7,FALSE),1)</f>
        <v>#N/A</v>
      </c>
      <c r="AI538" s="20" t="e">
        <f>ROUND(VLOOKUP($P538,ht!$A$2:$H$423,8,FALSE),1)</f>
        <v>#N/A</v>
      </c>
    </row>
    <row r="539" spans="1:35" x14ac:dyDescent="0.75">
      <c r="A539" s="4"/>
      <c r="B539" s="5"/>
      <c r="C539" s="6"/>
      <c r="D539" s="16"/>
      <c r="E539" s="6">
        <f t="shared" ca="1" si="72"/>
        <v>123.52054794520548</v>
      </c>
      <c r="F539" s="6">
        <f t="shared" ca="1" si="74"/>
        <v>123</v>
      </c>
      <c r="G539" s="6">
        <f t="shared" ca="1" si="75"/>
        <v>6</v>
      </c>
      <c r="H539" s="6"/>
      <c r="I539" s="6"/>
      <c r="J539" s="35" t="str">
        <f t="shared" si="80"/>
        <v/>
      </c>
      <c r="K539" s="35" t="str">
        <f t="shared" si="76"/>
        <v/>
      </c>
      <c r="L539" s="35" t="str">
        <f t="shared" si="77"/>
        <v/>
      </c>
      <c r="M539" s="36" t="str">
        <f>Profile!$B$14</f>
        <v>700101-1</v>
      </c>
      <c r="N539" s="37">
        <f t="shared" ca="1" si="73"/>
        <v>45085</v>
      </c>
      <c r="O539" s="20" t="str">
        <f t="shared" ca="1" si="78"/>
        <v>1482</v>
      </c>
      <c r="P539" s="20" t="str">
        <f t="shared" si="79"/>
        <v>0</v>
      </c>
      <c r="Q539" s="20" t="e">
        <f ca="1">ROUND(VLOOKUP($O539,age!$A$2:$M$479,2,FALSE),1)</f>
        <v>#N/A</v>
      </c>
      <c r="R539" s="20" t="e">
        <f ca="1">ROUND(VLOOKUP($O539,age!$A$2:$M$479,3,FALSE),1)</f>
        <v>#N/A</v>
      </c>
      <c r="S539" s="20" t="e">
        <f ca="1">ROUND(VLOOKUP($O539,age!$A$2:$M$479,4,FALSE),1)</f>
        <v>#N/A</v>
      </c>
      <c r="T539" s="20" t="e">
        <f ca="1">ROUND(VLOOKUP($O539,age!$A$2:$M$479,5,FALSE),1)</f>
        <v>#N/A</v>
      </c>
      <c r="U539" s="20" t="e">
        <f ca="1">ROUND(VLOOKUP($O539,age!$A$2:$M$479,6,FALSE),1)</f>
        <v>#N/A</v>
      </c>
      <c r="V539" s="20" t="e">
        <f ca="1">ROUND(VLOOKUP($O539,age!$A$2:$M$479,7,FALSE),1)</f>
        <v>#N/A</v>
      </c>
      <c r="W539" s="20" t="e">
        <f ca="1">ROUND(VLOOKUP($O539,age!$A$2:$M$479,8,FALSE),1)</f>
        <v>#N/A</v>
      </c>
      <c r="X539" s="20" t="e">
        <f ca="1">ROUND(VLOOKUP($O539,age!$A$2:$M$479,9,FALSE),1)</f>
        <v>#N/A</v>
      </c>
      <c r="Y539" s="20" t="e">
        <f ca="1">ROUND(VLOOKUP($O539,age!$A$2:$M$479,10,FALSE),1)</f>
        <v>#N/A</v>
      </c>
      <c r="Z539" s="20" t="e">
        <f ca="1">ROUND(VLOOKUP($O539,age!$A$2:$M$479,11,FALSE),1)</f>
        <v>#N/A</v>
      </c>
      <c r="AA539" s="20" t="e">
        <f ca="1">ROUND(VLOOKUP($O539,age!$A$2:$M$479,12,FALSE),1)</f>
        <v>#N/A</v>
      </c>
      <c r="AB539" s="20" t="e">
        <f ca="1">ROUND(VLOOKUP($O539,age!$A$2:$M$479,13,FALSE),1)</f>
        <v>#N/A</v>
      </c>
      <c r="AC539" s="20" t="e">
        <f>ROUND(VLOOKUP($P539,ht!$A$2:$H$423,2,FALSE),1)</f>
        <v>#N/A</v>
      </c>
      <c r="AD539" s="38" t="e">
        <f>ROUND(VLOOKUP($P539,ht!$A$2:$H$423,3,FALSE),1)</f>
        <v>#N/A</v>
      </c>
      <c r="AE539" s="20" t="e">
        <f>ROUND(VLOOKUP($P539,ht!$A$2:$H$423,4,FALSE),1)</f>
        <v>#N/A</v>
      </c>
      <c r="AF539" s="20" t="e">
        <f>ROUND(VLOOKUP($P539,ht!$A$2:$H$423,5,FALSE),1)</f>
        <v>#N/A</v>
      </c>
      <c r="AG539" s="20" t="e">
        <f>ROUND(VLOOKUP($P539,ht!$A$2:$H$423,6,FALSE),1)</f>
        <v>#N/A</v>
      </c>
      <c r="AH539" s="20" t="e">
        <f>ROUND(VLOOKUP($P539,ht!$A$2:$H$423,7,FALSE),1)</f>
        <v>#N/A</v>
      </c>
      <c r="AI539" s="20" t="e">
        <f>ROUND(VLOOKUP($P539,ht!$A$2:$H$423,8,FALSE),1)</f>
        <v>#N/A</v>
      </c>
    </row>
    <row r="540" spans="1:35" x14ac:dyDescent="0.75">
      <c r="A540" s="4"/>
      <c r="B540" s="5"/>
      <c r="C540" s="6"/>
      <c r="D540" s="16"/>
      <c r="E540" s="6">
        <f t="shared" ca="1" si="72"/>
        <v>123.52054794520548</v>
      </c>
      <c r="F540" s="6">
        <f t="shared" ca="1" si="74"/>
        <v>123</v>
      </c>
      <c r="G540" s="6">
        <f t="shared" ca="1" si="75"/>
        <v>6</v>
      </c>
      <c r="H540" s="6"/>
      <c r="I540" s="6"/>
      <c r="J540" s="35" t="str">
        <f t="shared" si="80"/>
        <v/>
      </c>
      <c r="K540" s="35" t="str">
        <f t="shared" si="76"/>
        <v/>
      </c>
      <c r="L540" s="35" t="str">
        <f t="shared" si="77"/>
        <v/>
      </c>
      <c r="M540" s="36" t="str">
        <f>Profile!$B$14</f>
        <v>700101-1</v>
      </c>
      <c r="N540" s="37">
        <f t="shared" ca="1" si="73"/>
        <v>45085</v>
      </c>
      <c r="O540" s="20" t="str">
        <f t="shared" ca="1" si="78"/>
        <v>1482</v>
      </c>
      <c r="P540" s="20" t="str">
        <f t="shared" si="79"/>
        <v>0</v>
      </c>
      <c r="Q540" s="20" t="e">
        <f ca="1">ROUND(VLOOKUP($O540,age!$A$2:$M$479,2,FALSE),1)</f>
        <v>#N/A</v>
      </c>
      <c r="R540" s="20" t="e">
        <f ca="1">ROUND(VLOOKUP($O540,age!$A$2:$M$479,3,FALSE),1)</f>
        <v>#N/A</v>
      </c>
      <c r="S540" s="20" t="e">
        <f ca="1">ROUND(VLOOKUP($O540,age!$A$2:$M$479,4,FALSE),1)</f>
        <v>#N/A</v>
      </c>
      <c r="T540" s="20" t="e">
        <f ca="1">ROUND(VLOOKUP($O540,age!$A$2:$M$479,5,FALSE),1)</f>
        <v>#N/A</v>
      </c>
      <c r="U540" s="20" t="e">
        <f ca="1">ROUND(VLOOKUP($O540,age!$A$2:$M$479,6,FALSE),1)</f>
        <v>#N/A</v>
      </c>
      <c r="V540" s="20" t="e">
        <f ca="1">ROUND(VLOOKUP($O540,age!$A$2:$M$479,7,FALSE),1)</f>
        <v>#N/A</v>
      </c>
      <c r="W540" s="20" t="e">
        <f ca="1">ROUND(VLOOKUP($O540,age!$A$2:$M$479,8,FALSE),1)</f>
        <v>#N/A</v>
      </c>
      <c r="X540" s="20" t="e">
        <f ca="1">ROUND(VLOOKUP($O540,age!$A$2:$M$479,9,FALSE),1)</f>
        <v>#N/A</v>
      </c>
      <c r="Y540" s="20" t="e">
        <f ca="1">ROUND(VLOOKUP($O540,age!$A$2:$M$479,10,FALSE),1)</f>
        <v>#N/A</v>
      </c>
      <c r="Z540" s="20" t="e">
        <f ca="1">ROUND(VLOOKUP($O540,age!$A$2:$M$479,11,FALSE),1)</f>
        <v>#N/A</v>
      </c>
      <c r="AA540" s="20" t="e">
        <f ca="1">ROUND(VLOOKUP($O540,age!$A$2:$M$479,12,FALSE),1)</f>
        <v>#N/A</v>
      </c>
      <c r="AB540" s="20" t="e">
        <f ca="1">ROUND(VLOOKUP($O540,age!$A$2:$M$479,13,FALSE),1)</f>
        <v>#N/A</v>
      </c>
      <c r="AC540" s="20" t="e">
        <f>ROUND(VLOOKUP($P540,ht!$A$2:$H$423,2,FALSE),1)</f>
        <v>#N/A</v>
      </c>
      <c r="AD540" s="38" t="e">
        <f>ROUND(VLOOKUP($P540,ht!$A$2:$H$423,3,FALSE),1)</f>
        <v>#N/A</v>
      </c>
      <c r="AE540" s="20" t="e">
        <f>ROUND(VLOOKUP($P540,ht!$A$2:$H$423,4,FALSE),1)</f>
        <v>#N/A</v>
      </c>
      <c r="AF540" s="20" t="e">
        <f>ROUND(VLOOKUP($P540,ht!$A$2:$H$423,5,FALSE),1)</f>
        <v>#N/A</v>
      </c>
      <c r="AG540" s="20" t="e">
        <f>ROUND(VLOOKUP($P540,ht!$A$2:$H$423,6,FALSE),1)</f>
        <v>#N/A</v>
      </c>
      <c r="AH540" s="20" t="e">
        <f>ROUND(VLOOKUP($P540,ht!$A$2:$H$423,7,FALSE),1)</f>
        <v>#N/A</v>
      </c>
      <c r="AI540" s="20" t="e">
        <f>ROUND(VLOOKUP($P540,ht!$A$2:$H$423,8,FALSE),1)</f>
        <v>#N/A</v>
      </c>
    </row>
    <row r="541" spans="1:35" x14ac:dyDescent="0.75">
      <c r="A541" s="4"/>
      <c r="B541" s="5"/>
      <c r="C541" s="6"/>
      <c r="D541" s="16"/>
      <c r="E541" s="6">
        <f t="shared" ca="1" si="72"/>
        <v>123.52054794520548</v>
      </c>
      <c r="F541" s="6">
        <f t="shared" ca="1" si="74"/>
        <v>123</v>
      </c>
      <c r="G541" s="6">
        <f t="shared" ca="1" si="75"/>
        <v>6</v>
      </c>
      <c r="H541" s="6"/>
      <c r="I541" s="6"/>
      <c r="J541" s="35" t="str">
        <f t="shared" si="80"/>
        <v/>
      </c>
      <c r="K541" s="35" t="str">
        <f t="shared" si="76"/>
        <v/>
      </c>
      <c r="L541" s="35" t="str">
        <f t="shared" si="77"/>
        <v/>
      </c>
      <c r="M541" s="36" t="str">
        <f>Profile!$B$14</f>
        <v>700101-1</v>
      </c>
      <c r="N541" s="37">
        <f t="shared" ca="1" si="73"/>
        <v>45085</v>
      </c>
      <c r="O541" s="20" t="str">
        <f t="shared" ca="1" si="78"/>
        <v>1482</v>
      </c>
      <c r="P541" s="20" t="str">
        <f t="shared" si="79"/>
        <v>0</v>
      </c>
      <c r="Q541" s="20" t="e">
        <f ca="1">ROUND(VLOOKUP($O541,age!$A$2:$M$479,2,FALSE),1)</f>
        <v>#N/A</v>
      </c>
      <c r="R541" s="20" t="e">
        <f ca="1">ROUND(VLOOKUP($O541,age!$A$2:$M$479,3,FALSE),1)</f>
        <v>#N/A</v>
      </c>
      <c r="S541" s="20" t="e">
        <f ca="1">ROUND(VLOOKUP($O541,age!$A$2:$M$479,4,FALSE),1)</f>
        <v>#N/A</v>
      </c>
      <c r="T541" s="20" t="e">
        <f ca="1">ROUND(VLOOKUP($O541,age!$A$2:$M$479,5,FALSE),1)</f>
        <v>#N/A</v>
      </c>
      <c r="U541" s="20" t="e">
        <f ca="1">ROUND(VLOOKUP($O541,age!$A$2:$M$479,6,FALSE),1)</f>
        <v>#N/A</v>
      </c>
      <c r="V541" s="20" t="e">
        <f ca="1">ROUND(VLOOKUP($O541,age!$A$2:$M$479,7,FALSE),1)</f>
        <v>#N/A</v>
      </c>
      <c r="W541" s="20" t="e">
        <f ca="1">ROUND(VLOOKUP($O541,age!$A$2:$M$479,8,FALSE),1)</f>
        <v>#N/A</v>
      </c>
      <c r="X541" s="20" t="e">
        <f ca="1">ROUND(VLOOKUP($O541,age!$A$2:$M$479,9,FALSE),1)</f>
        <v>#N/A</v>
      </c>
      <c r="Y541" s="20" t="e">
        <f ca="1">ROUND(VLOOKUP($O541,age!$A$2:$M$479,10,FALSE),1)</f>
        <v>#N/A</v>
      </c>
      <c r="Z541" s="20" t="e">
        <f ca="1">ROUND(VLOOKUP($O541,age!$A$2:$M$479,11,FALSE),1)</f>
        <v>#N/A</v>
      </c>
      <c r="AA541" s="20" t="e">
        <f ca="1">ROUND(VLOOKUP($O541,age!$A$2:$M$479,12,FALSE),1)</f>
        <v>#N/A</v>
      </c>
      <c r="AB541" s="20" t="e">
        <f ca="1">ROUND(VLOOKUP($O541,age!$A$2:$M$479,13,FALSE),1)</f>
        <v>#N/A</v>
      </c>
      <c r="AC541" s="20" t="e">
        <f>ROUND(VLOOKUP($P541,ht!$A$2:$H$423,2,FALSE),1)</f>
        <v>#N/A</v>
      </c>
      <c r="AD541" s="38" t="e">
        <f>ROUND(VLOOKUP($P541,ht!$A$2:$H$423,3,FALSE),1)</f>
        <v>#N/A</v>
      </c>
      <c r="AE541" s="20" t="e">
        <f>ROUND(VLOOKUP($P541,ht!$A$2:$H$423,4,FALSE),1)</f>
        <v>#N/A</v>
      </c>
      <c r="AF541" s="20" t="e">
        <f>ROUND(VLOOKUP($P541,ht!$A$2:$H$423,5,FALSE),1)</f>
        <v>#N/A</v>
      </c>
      <c r="AG541" s="20" t="e">
        <f>ROUND(VLOOKUP($P541,ht!$A$2:$H$423,6,FALSE),1)</f>
        <v>#N/A</v>
      </c>
      <c r="AH541" s="20" t="e">
        <f>ROUND(VLOOKUP($P541,ht!$A$2:$H$423,7,FALSE),1)</f>
        <v>#N/A</v>
      </c>
      <c r="AI541" s="20" t="e">
        <f>ROUND(VLOOKUP($P541,ht!$A$2:$H$423,8,FALSE),1)</f>
        <v>#N/A</v>
      </c>
    </row>
    <row r="542" spans="1:35" x14ac:dyDescent="0.75">
      <c r="A542" s="4"/>
      <c r="B542" s="5"/>
      <c r="C542" s="6"/>
      <c r="D542" s="16"/>
      <c r="E542" s="6">
        <f t="shared" ca="1" si="72"/>
        <v>123.52054794520548</v>
      </c>
      <c r="F542" s="6">
        <f t="shared" ca="1" si="74"/>
        <v>123</v>
      </c>
      <c r="G542" s="6">
        <f t="shared" ca="1" si="75"/>
        <v>6</v>
      </c>
      <c r="H542" s="6"/>
      <c r="I542" s="6"/>
      <c r="J542" s="35" t="str">
        <f t="shared" si="80"/>
        <v/>
      </c>
      <c r="K542" s="35" t="str">
        <f t="shared" si="76"/>
        <v/>
      </c>
      <c r="L542" s="35" t="str">
        <f t="shared" si="77"/>
        <v/>
      </c>
      <c r="M542" s="36" t="str">
        <f>Profile!$B$14</f>
        <v>700101-1</v>
      </c>
      <c r="N542" s="37">
        <f t="shared" ca="1" si="73"/>
        <v>45085</v>
      </c>
      <c r="O542" s="20" t="str">
        <f t="shared" ca="1" si="78"/>
        <v>1482</v>
      </c>
      <c r="P542" s="20" t="str">
        <f t="shared" si="79"/>
        <v>0</v>
      </c>
      <c r="Q542" s="20" t="e">
        <f ca="1">ROUND(VLOOKUP($O542,age!$A$2:$M$479,2,FALSE),1)</f>
        <v>#N/A</v>
      </c>
      <c r="R542" s="20" t="e">
        <f ca="1">ROUND(VLOOKUP($O542,age!$A$2:$M$479,3,FALSE),1)</f>
        <v>#N/A</v>
      </c>
      <c r="S542" s="20" t="e">
        <f ca="1">ROUND(VLOOKUP($O542,age!$A$2:$M$479,4,FALSE),1)</f>
        <v>#N/A</v>
      </c>
      <c r="T542" s="20" t="e">
        <f ca="1">ROUND(VLOOKUP($O542,age!$A$2:$M$479,5,FALSE),1)</f>
        <v>#N/A</v>
      </c>
      <c r="U542" s="20" t="e">
        <f ca="1">ROUND(VLOOKUP($O542,age!$A$2:$M$479,6,FALSE),1)</f>
        <v>#N/A</v>
      </c>
      <c r="V542" s="20" t="e">
        <f ca="1">ROUND(VLOOKUP($O542,age!$A$2:$M$479,7,FALSE),1)</f>
        <v>#N/A</v>
      </c>
      <c r="W542" s="20" t="e">
        <f ca="1">ROUND(VLOOKUP($O542,age!$A$2:$M$479,8,FALSE),1)</f>
        <v>#N/A</v>
      </c>
      <c r="X542" s="20" t="e">
        <f ca="1">ROUND(VLOOKUP($O542,age!$A$2:$M$479,9,FALSE),1)</f>
        <v>#N/A</v>
      </c>
      <c r="Y542" s="20" t="e">
        <f ca="1">ROUND(VLOOKUP($O542,age!$A$2:$M$479,10,FALSE),1)</f>
        <v>#N/A</v>
      </c>
      <c r="Z542" s="20" t="e">
        <f ca="1">ROUND(VLOOKUP($O542,age!$A$2:$M$479,11,FALSE),1)</f>
        <v>#N/A</v>
      </c>
      <c r="AA542" s="20" t="e">
        <f ca="1">ROUND(VLOOKUP($O542,age!$A$2:$M$479,12,FALSE),1)</f>
        <v>#N/A</v>
      </c>
      <c r="AB542" s="20" t="e">
        <f ca="1">ROUND(VLOOKUP($O542,age!$A$2:$M$479,13,FALSE),1)</f>
        <v>#N/A</v>
      </c>
      <c r="AC542" s="20" t="e">
        <f>ROUND(VLOOKUP($P542,ht!$A$2:$H$423,2,FALSE),1)</f>
        <v>#N/A</v>
      </c>
      <c r="AD542" s="38" t="e">
        <f>ROUND(VLOOKUP($P542,ht!$A$2:$H$423,3,FALSE),1)</f>
        <v>#N/A</v>
      </c>
      <c r="AE542" s="20" t="e">
        <f>ROUND(VLOOKUP($P542,ht!$A$2:$H$423,4,FALSE),1)</f>
        <v>#N/A</v>
      </c>
      <c r="AF542" s="20" t="e">
        <f>ROUND(VLOOKUP($P542,ht!$A$2:$H$423,5,FALSE),1)</f>
        <v>#N/A</v>
      </c>
      <c r="AG542" s="20" t="e">
        <f>ROUND(VLOOKUP($P542,ht!$A$2:$H$423,6,FALSE),1)</f>
        <v>#N/A</v>
      </c>
      <c r="AH542" s="20" t="e">
        <f>ROUND(VLOOKUP($P542,ht!$A$2:$H$423,7,FALSE),1)</f>
        <v>#N/A</v>
      </c>
      <c r="AI542" s="20" t="e">
        <f>ROUND(VLOOKUP($P542,ht!$A$2:$H$423,8,FALSE),1)</f>
        <v>#N/A</v>
      </c>
    </row>
    <row r="543" spans="1:35" x14ac:dyDescent="0.75">
      <c r="A543" s="4"/>
      <c r="B543" s="5"/>
      <c r="C543" s="6"/>
      <c r="D543" s="16"/>
      <c r="E543" s="6">
        <f t="shared" ca="1" si="72"/>
        <v>123.52054794520548</v>
      </c>
      <c r="F543" s="6">
        <f t="shared" ca="1" si="74"/>
        <v>123</v>
      </c>
      <c r="G543" s="6">
        <f t="shared" ca="1" si="75"/>
        <v>6</v>
      </c>
      <c r="H543" s="6"/>
      <c r="I543" s="6"/>
      <c r="J543" s="35" t="str">
        <f t="shared" si="80"/>
        <v/>
      </c>
      <c r="K543" s="35" t="str">
        <f t="shared" si="76"/>
        <v/>
      </c>
      <c r="L543" s="35" t="str">
        <f t="shared" si="77"/>
        <v/>
      </c>
      <c r="M543" s="36" t="str">
        <f>Profile!$B$14</f>
        <v>700101-1</v>
      </c>
      <c r="N543" s="37">
        <f t="shared" ca="1" si="73"/>
        <v>45085</v>
      </c>
      <c r="O543" s="20" t="str">
        <f t="shared" ca="1" si="78"/>
        <v>1482</v>
      </c>
      <c r="P543" s="20" t="str">
        <f t="shared" si="79"/>
        <v>0</v>
      </c>
      <c r="Q543" s="20" t="e">
        <f ca="1">ROUND(VLOOKUP($O543,age!$A$2:$M$479,2,FALSE),1)</f>
        <v>#N/A</v>
      </c>
      <c r="R543" s="20" t="e">
        <f ca="1">ROUND(VLOOKUP($O543,age!$A$2:$M$479,3,FALSE),1)</f>
        <v>#N/A</v>
      </c>
      <c r="S543" s="20" t="e">
        <f ca="1">ROUND(VLOOKUP($O543,age!$A$2:$M$479,4,FALSE),1)</f>
        <v>#N/A</v>
      </c>
      <c r="T543" s="20" t="e">
        <f ca="1">ROUND(VLOOKUP($O543,age!$A$2:$M$479,5,FALSE),1)</f>
        <v>#N/A</v>
      </c>
      <c r="U543" s="20" t="e">
        <f ca="1">ROUND(VLOOKUP($O543,age!$A$2:$M$479,6,FALSE),1)</f>
        <v>#N/A</v>
      </c>
      <c r="V543" s="20" t="e">
        <f ca="1">ROUND(VLOOKUP($O543,age!$A$2:$M$479,7,FALSE),1)</f>
        <v>#N/A</v>
      </c>
      <c r="W543" s="20" t="e">
        <f ca="1">ROUND(VLOOKUP($O543,age!$A$2:$M$479,8,FALSE),1)</f>
        <v>#N/A</v>
      </c>
      <c r="X543" s="20" t="e">
        <f ca="1">ROUND(VLOOKUP($O543,age!$A$2:$M$479,9,FALSE),1)</f>
        <v>#N/A</v>
      </c>
      <c r="Y543" s="20" t="e">
        <f ca="1">ROUND(VLOOKUP($O543,age!$A$2:$M$479,10,FALSE),1)</f>
        <v>#N/A</v>
      </c>
      <c r="Z543" s="20" t="e">
        <f ca="1">ROUND(VLOOKUP($O543,age!$A$2:$M$479,11,FALSE),1)</f>
        <v>#N/A</v>
      </c>
      <c r="AA543" s="20" t="e">
        <f ca="1">ROUND(VLOOKUP($O543,age!$A$2:$M$479,12,FALSE),1)</f>
        <v>#N/A</v>
      </c>
      <c r="AB543" s="20" t="e">
        <f ca="1">ROUND(VLOOKUP($O543,age!$A$2:$M$479,13,FALSE),1)</f>
        <v>#N/A</v>
      </c>
      <c r="AC543" s="20" t="e">
        <f>ROUND(VLOOKUP($P543,ht!$A$2:$H$423,2,FALSE),1)</f>
        <v>#N/A</v>
      </c>
      <c r="AD543" s="38" t="e">
        <f>ROUND(VLOOKUP($P543,ht!$A$2:$H$423,3,FALSE),1)</f>
        <v>#N/A</v>
      </c>
      <c r="AE543" s="20" t="e">
        <f>ROUND(VLOOKUP($P543,ht!$A$2:$H$423,4,FALSE),1)</f>
        <v>#N/A</v>
      </c>
      <c r="AF543" s="20" t="e">
        <f>ROUND(VLOOKUP($P543,ht!$A$2:$H$423,5,FALSE),1)</f>
        <v>#N/A</v>
      </c>
      <c r="AG543" s="20" t="e">
        <f>ROUND(VLOOKUP($P543,ht!$A$2:$H$423,6,FALSE),1)</f>
        <v>#N/A</v>
      </c>
      <c r="AH543" s="20" t="e">
        <f>ROUND(VLOOKUP($P543,ht!$A$2:$H$423,7,FALSE),1)</f>
        <v>#N/A</v>
      </c>
      <c r="AI543" s="20" t="e">
        <f>ROUND(VLOOKUP($P543,ht!$A$2:$H$423,8,FALSE),1)</f>
        <v>#N/A</v>
      </c>
    </row>
    <row r="544" spans="1:35" x14ac:dyDescent="0.75">
      <c r="A544" s="4"/>
      <c r="B544" s="5"/>
      <c r="C544" s="6"/>
      <c r="D544" s="16"/>
      <c r="E544" s="6">
        <f t="shared" ca="1" si="72"/>
        <v>123.52054794520548</v>
      </c>
      <c r="F544" s="6">
        <f t="shared" ca="1" si="74"/>
        <v>123</v>
      </c>
      <c r="G544" s="6">
        <f t="shared" ca="1" si="75"/>
        <v>6</v>
      </c>
      <c r="H544" s="6"/>
      <c r="I544" s="6"/>
      <c r="J544" s="35" t="str">
        <f t="shared" si="80"/>
        <v/>
      </c>
      <c r="K544" s="35" t="str">
        <f t="shared" si="76"/>
        <v/>
      </c>
      <c r="L544" s="35" t="str">
        <f t="shared" si="77"/>
        <v/>
      </c>
      <c r="M544" s="36" t="str">
        <f>Profile!$B$14</f>
        <v>700101-1</v>
      </c>
      <c r="N544" s="37">
        <f t="shared" ca="1" si="73"/>
        <v>45085</v>
      </c>
      <c r="O544" s="20" t="str">
        <f t="shared" ca="1" si="78"/>
        <v>1482</v>
      </c>
      <c r="P544" s="20" t="str">
        <f t="shared" si="79"/>
        <v>0</v>
      </c>
      <c r="Q544" s="20" t="e">
        <f ca="1">ROUND(VLOOKUP($O544,age!$A$2:$M$479,2,FALSE),1)</f>
        <v>#N/A</v>
      </c>
      <c r="R544" s="20" t="e">
        <f ca="1">ROUND(VLOOKUP($O544,age!$A$2:$M$479,3,FALSE),1)</f>
        <v>#N/A</v>
      </c>
      <c r="S544" s="20" t="e">
        <f ca="1">ROUND(VLOOKUP($O544,age!$A$2:$M$479,4,FALSE),1)</f>
        <v>#N/A</v>
      </c>
      <c r="T544" s="20" t="e">
        <f ca="1">ROUND(VLOOKUP($O544,age!$A$2:$M$479,5,FALSE),1)</f>
        <v>#N/A</v>
      </c>
      <c r="U544" s="20" t="e">
        <f ca="1">ROUND(VLOOKUP($O544,age!$A$2:$M$479,6,FALSE),1)</f>
        <v>#N/A</v>
      </c>
      <c r="V544" s="20" t="e">
        <f ca="1">ROUND(VLOOKUP($O544,age!$A$2:$M$479,7,FALSE),1)</f>
        <v>#N/A</v>
      </c>
      <c r="W544" s="20" t="e">
        <f ca="1">ROUND(VLOOKUP($O544,age!$A$2:$M$479,8,FALSE),1)</f>
        <v>#N/A</v>
      </c>
      <c r="X544" s="20" t="e">
        <f ca="1">ROUND(VLOOKUP($O544,age!$A$2:$M$479,9,FALSE),1)</f>
        <v>#N/A</v>
      </c>
      <c r="Y544" s="20" t="e">
        <f ca="1">ROUND(VLOOKUP($O544,age!$A$2:$M$479,10,FALSE),1)</f>
        <v>#N/A</v>
      </c>
      <c r="Z544" s="20" t="e">
        <f ca="1">ROUND(VLOOKUP($O544,age!$A$2:$M$479,11,FALSE),1)</f>
        <v>#N/A</v>
      </c>
      <c r="AA544" s="20" t="e">
        <f ca="1">ROUND(VLOOKUP($O544,age!$A$2:$M$479,12,FALSE),1)</f>
        <v>#N/A</v>
      </c>
      <c r="AB544" s="20" t="e">
        <f ca="1">ROUND(VLOOKUP($O544,age!$A$2:$M$479,13,FALSE),1)</f>
        <v>#N/A</v>
      </c>
      <c r="AC544" s="20" t="e">
        <f>ROUND(VLOOKUP($P544,ht!$A$2:$H$423,2,FALSE),1)</f>
        <v>#N/A</v>
      </c>
      <c r="AD544" s="38" t="e">
        <f>ROUND(VLOOKUP($P544,ht!$A$2:$H$423,3,FALSE),1)</f>
        <v>#N/A</v>
      </c>
      <c r="AE544" s="20" t="e">
        <f>ROUND(VLOOKUP($P544,ht!$A$2:$H$423,4,FALSE),1)</f>
        <v>#N/A</v>
      </c>
      <c r="AF544" s="20" t="e">
        <f>ROUND(VLOOKUP($P544,ht!$A$2:$H$423,5,FALSE),1)</f>
        <v>#N/A</v>
      </c>
      <c r="AG544" s="20" t="e">
        <f>ROUND(VLOOKUP($P544,ht!$A$2:$H$423,6,FALSE),1)</f>
        <v>#N/A</v>
      </c>
      <c r="AH544" s="20" t="e">
        <f>ROUND(VLOOKUP($P544,ht!$A$2:$H$423,7,FALSE),1)</f>
        <v>#N/A</v>
      </c>
      <c r="AI544" s="20" t="e">
        <f>ROUND(VLOOKUP($P544,ht!$A$2:$H$423,8,FALSE),1)</f>
        <v>#N/A</v>
      </c>
    </row>
    <row r="545" spans="1:35" x14ac:dyDescent="0.75">
      <c r="A545" s="4"/>
      <c r="B545" s="5"/>
      <c r="C545" s="6"/>
      <c r="D545" s="16"/>
      <c r="E545" s="6">
        <f t="shared" ca="1" si="72"/>
        <v>123.52054794520548</v>
      </c>
      <c r="F545" s="6">
        <f t="shared" ca="1" si="74"/>
        <v>123</v>
      </c>
      <c r="G545" s="6">
        <f t="shared" ca="1" si="75"/>
        <v>6</v>
      </c>
      <c r="H545" s="6"/>
      <c r="I545" s="6"/>
      <c r="J545" s="35" t="str">
        <f t="shared" si="80"/>
        <v/>
      </c>
      <c r="K545" s="35" t="str">
        <f t="shared" si="76"/>
        <v/>
      </c>
      <c r="L545" s="35" t="str">
        <f t="shared" si="77"/>
        <v/>
      </c>
      <c r="M545" s="36" t="str">
        <f>Profile!$B$14</f>
        <v>700101-1</v>
      </c>
      <c r="N545" s="37">
        <f t="shared" ca="1" si="73"/>
        <v>45085</v>
      </c>
      <c r="O545" s="20" t="str">
        <f t="shared" ca="1" si="78"/>
        <v>1482</v>
      </c>
      <c r="P545" s="20" t="str">
        <f t="shared" si="79"/>
        <v>0</v>
      </c>
      <c r="Q545" s="20" t="e">
        <f ca="1">ROUND(VLOOKUP($O545,age!$A$2:$M$479,2,FALSE),1)</f>
        <v>#N/A</v>
      </c>
      <c r="R545" s="20" t="e">
        <f ca="1">ROUND(VLOOKUP($O545,age!$A$2:$M$479,3,FALSE),1)</f>
        <v>#N/A</v>
      </c>
      <c r="S545" s="20" t="e">
        <f ca="1">ROUND(VLOOKUP($O545,age!$A$2:$M$479,4,FALSE),1)</f>
        <v>#N/A</v>
      </c>
      <c r="T545" s="20" t="e">
        <f ca="1">ROUND(VLOOKUP($O545,age!$A$2:$M$479,5,FALSE),1)</f>
        <v>#N/A</v>
      </c>
      <c r="U545" s="20" t="e">
        <f ca="1">ROUND(VLOOKUP($O545,age!$A$2:$M$479,6,FALSE),1)</f>
        <v>#N/A</v>
      </c>
      <c r="V545" s="20" t="e">
        <f ca="1">ROUND(VLOOKUP($O545,age!$A$2:$M$479,7,FALSE),1)</f>
        <v>#N/A</v>
      </c>
      <c r="W545" s="20" t="e">
        <f ca="1">ROUND(VLOOKUP($O545,age!$A$2:$M$479,8,FALSE),1)</f>
        <v>#N/A</v>
      </c>
      <c r="X545" s="20" t="e">
        <f ca="1">ROUND(VLOOKUP($O545,age!$A$2:$M$479,9,FALSE),1)</f>
        <v>#N/A</v>
      </c>
      <c r="Y545" s="20" t="e">
        <f ca="1">ROUND(VLOOKUP($O545,age!$A$2:$M$479,10,FALSE),1)</f>
        <v>#N/A</v>
      </c>
      <c r="Z545" s="20" t="e">
        <f ca="1">ROUND(VLOOKUP($O545,age!$A$2:$M$479,11,FALSE),1)</f>
        <v>#N/A</v>
      </c>
      <c r="AA545" s="20" t="e">
        <f ca="1">ROUND(VLOOKUP($O545,age!$A$2:$M$479,12,FALSE),1)</f>
        <v>#N/A</v>
      </c>
      <c r="AB545" s="20" t="e">
        <f ca="1">ROUND(VLOOKUP($O545,age!$A$2:$M$479,13,FALSE),1)</f>
        <v>#N/A</v>
      </c>
      <c r="AC545" s="20" t="e">
        <f>ROUND(VLOOKUP($P545,ht!$A$2:$H$423,2,FALSE),1)</f>
        <v>#N/A</v>
      </c>
      <c r="AD545" s="38" t="e">
        <f>ROUND(VLOOKUP($P545,ht!$A$2:$H$423,3,FALSE),1)</f>
        <v>#N/A</v>
      </c>
      <c r="AE545" s="20" t="e">
        <f>ROUND(VLOOKUP($P545,ht!$A$2:$H$423,4,FALSE),1)</f>
        <v>#N/A</v>
      </c>
      <c r="AF545" s="20" t="e">
        <f>ROUND(VLOOKUP($P545,ht!$A$2:$H$423,5,FALSE),1)</f>
        <v>#N/A</v>
      </c>
      <c r="AG545" s="20" t="e">
        <f>ROUND(VLOOKUP($P545,ht!$A$2:$H$423,6,FALSE),1)</f>
        <v>#N/A</v>
      </c>
      <c r="AH545" s="20" t="e">
        <f>ROUND(VLOOKUP($P545,ht!$A$2:$H$423,7,FALSE),1)</f>
        <v>#N/A</v>
      </c>
      <c r="AI545" s="20" t="e">
        <f>ROUND(VLOOKUP($P545,ht!$A$2:$H$423,8,FALSE),1)</f>
        <v>#N/A</v>
      </c>
    </row>
    <row r="546" spans="1:35" x14ac:dyDescent="0.75">
      <c r="A546" s="4"/>
      <c r="B546" s="5"/>
      <c r="C546" s="6"/>
      <c r="D546" s="16"/>
      <c r="E546" s="6">
        <f t="shared" ca="1" si="72"/>
        <v>123.52054794520548</v>
      </c>
      <c r="F546" s="6">
        <f t="shared" ca="1" si="74"/>
        <v>123</v>
      </c>
      <c r="G546" s="6">
        <f t="shared" ca="1" si="75"/>
        <v>6</v>
      </c>
      <c r="H546" s="6"/>
      <c r="I546" s="6"/>
      <c r="J546" s="35" t="str">
        <f t="shared" si="80"/>
        <v/>
      </c>
      <c r="K546" s="35" t="str">
        <f t="shared" si="76"/>
        <v/>
      </c>
      <c r="L546" s="35" t="str">
        <f t="shared" si="77"/>
        <v/>
      </c>
      <c r="M546" s="36" t="str">
        <f>Profile!$B$14</f>
        <v>700101-1</v>
      </c>
      <c r="N546" s="37">
        <f t="shared" ca="1" si="73"/>
        <v>45085</v>
      </c>
      <c r="O546" s="20" t="str">
        <f t="shared" ca="1" si="78"/>
        <v>1482</v>
      </c>
      <c r="P546" s="20" t="str">
        <f t="shared" si="79"/>
        <v>0</v>
      </c>
      <c r="Q546" s="20" t="e">
        <f ca="1">ROUND(VLOOKUP($O546,age!$A$2:$M$479,2,FALSE),1)</f>
        <v>#N/A</v>
      </c>
      <c r="R546" s="20" t="e">
        <f ca="1">ROUND(VLOOKUP($O546,age!$A$2:$M$479,3,FALSE),1)</f>
        <v>#N/A</v>
      </c>
      <c r="S546" s="20" t="e">
        <f ca="1">ROUND(VLOOKUP($O546,age!$A$2:$M$479,4,FALSE),1)</f>
        <v>#N/A</v>
      </c>
      <c r="T546" s="20" t="e">
        <f ca="1">ROUND(VLOOKUP($O546,age!$A$2:$M$479,5,FALSE),1)</f>
        <v>#N/A</v>
      </c>
      <c r="U546" s="20" t="e">
        <f ca="1">ROUND(VLOOKUP($O546,age!$A$2:$M$479,6,FALSE),1)</f>
        <v>#N/A</v>
      </c>
      <c r="V546" s="20" t="e">
        <f ca="1">ROUND(VLOOKUP($O546,age!$A$2:$M$479,7,FALSE),1)</f>
        <v>#N/A</v>
      </c>
      <c r="W546" s="20" t="e">
        <f ca="1">ROUND(VLOOKUP($O546,age!$A$2:$M$479,8,FALSE),1)</f>
        <v>#N/A</v>
      </c>
      <c r="X546" s="20" t="e">
        <f ca="1">ROUND(VLOOKUP($O546,age!$A$2:$M$479,9,FALSE),1)</f>
        <v>#N/A</v>
      </c>
      <c r="Y546" s="20" t="e">
        <f ca="1">ROUND(VLOOKUP($O546,age!$A$2:$M$479,10,FALSE),1)</f>
        <v>#N/A</v>
      </c>
      <c r="Z546" s="20" t="e">
        <f ca="1">ROUND(VLOOKUP($O546,age!$A$2:$M$479,11,FALSE),1)</f>
        <v>#N/A</v>
      </c>
      <c r="AA546" s="20" t="e">
        <f ca="1">ROUND(VLOOKUP($O546,age!$A$2:$M$479,12,FALSE),1)</f>
        <v>#N/A</v>
      </c>
      <c r="AB546" s="20" t="e">
        <f ca="1">ROUND(VLOOKUP($O546,age!$A$2:$M$479,13,FALSE),1)</f>
        <v>#N/A</v>
      </c>
      <c r="AC546" s="20" t="e">
        <f>ROUND(VLOOKUP($P546,ht!$A$2:$H$423,2,FALSE),1)</f>
        <v>#N/A</v>
      </c>
      <c r="AD546" s="38" t="e">
        <f>ROUND(VLOOKUP($P546,ht!$A$2:$H$423,3,FALSE),1)</f>
        <v>#N/A</v>
      </c>
      <c r="AE546" s="20" t="e">
        <f>ROUND(VLOOKUP($P546,ht!$A$2:$H$423,4,FALSE),1)</f>
        <v>#N/A</v>
      </c>
      <c r="AF546" s="20" t="e">
        <f>ROUND(VLOOKUP($P546,ht!$A$2:$H$423,5,FALSE),1)</f>
        <v>#N/A</v>
      </c>
      <c r="AG546" s="20" t="e">
        <f>ROUND(VLOOKUP($P546,ht!$A$2:$H$423,6,FALSE),1)</f>
        <v>#N/A</v>
      </c>
      <c r="AH546" s="20" t="e">
        <f>ROUND(VLOOKUP($P546,ht!$A$2:$H$423,7,FALSE),1)</f>
        <v>#N/A</v>
      </c>
      <c r="AI546" s="20" t="e">
        <f>ROUND(VLOOKUP($P546,ht!$A$2:$H$423,8,FALSE),1)</f>
        <v>#N/A</v>
      </c>
    </row>
    <row r="547" spans="1:35" x14ac:dyDescent="0.75">
      <c r="A547" s="4"/>
      <c r="B547" s="5"/>
      <c r="C547" s="6"/>
      <c r="D547" s="16"/>
      <c r="E547" s="6">
        <f t="shared" ca="1" si="72"/>
        <v>123.52054794520548</v>
      </c>
      <c r="F547" s="6">
        <f t="shared" ca="1" si="74"/>
        <v>123</v>
      </c>
      <c r="G547" s="6">
        <f t="shared" ca="1" si="75"/>
        <v>6</v>
      </c>
      <c r="H547" s="6"/>
      <c r="I547" s="6"/>
      <c r="J547" s="35" t="str">
        <f t="shared" si="80"/>
        <v/>
      </c>
      <c r="K547" s="35" t="str">
        <f t="shared" si="76"/>
        <v/>
      </c>
      <c r="L547" s="35" t="str">
        <f t="shared" si="77"/>
        <v/>
      </c>
      <c r="M547" s="36" t="str">
        <f>Profile!$B$14</f>
        <v>700101-1</v>
      </c>
      <c r="N547" s="37">
        <f t="shared" ca="1" si="73"/>
        <v>45085</v>
      </c>
      <c r="O547" s="20" t="str">
        <f t="shared" ca="1" si="78"/>
        <v>1482</v>
      </c>
      <c r="P547" s="20" t="str">
        <f t="shared" si="79"/>
        <v>0</v>
      </c>
      <c r="Q547" s="20" t="e">
        <f ca="1">ROUND(VLOOKUP($O547,age!$A$2:$M$479,2,FALSE),1)</f>
        <v>#N/A</v>
      </c>
      <c r="R547" s="20" t="e">
        <f ca="1">ROUND(VLOOKUP($O547,age!$A$2:$M$479,3,FALSE),1)</f>
        <v>#N/A</v>
      </c>
      <c r="S547" s="20" t="e">
        <f ca="1">ROUND(VLOOKUP($O547,age!$A$2:$M$479,4,FALSE),1)</f>
        <v>#N/A</v>
      </c>
      <c r="T547" s="20" t="e">
        <f ca="1">ROUND(VLOOKUP($O547,age!$A$2:$M$479,5,FALSE),1)</f>
        <v>#N/A</v>
      </c>
      <c r="U547" s="20" t="e">
        <f ca="1">ROUND(VLOOKUP($O547,age!$A$2:$M$479,6,FALSE),1)</f>
        <v>#N/A</v>
      </c>
      <c r="V547" s="20" t="e">
        <f ca="1">ROUND(VLOOKUP($O547,age!$A$2:$M$479,7,FALSE),1)</f>
        <v>#N/A</v>
      </c>
      <c r="W547" s="20" t="e">
        <f ca="1">ROUND(VLOOKUP($O547,age!$A$2:$M$479,8,FALSE),1)</f>
        <v>#N/A</v>
      </c>
      <c r="X547" s="20" t="e">
        <f ca="1">ROUND(VLOOKUP($O547,age!$A$2:$M$479,9,FALSE),1)</f>
        <v>#N/A</v>
      </c>
      <c r="Y547" s="20" t="e">
        <f ca="1">ROUND(VLOOKUP($O547,age!$A$2:$M$479,10,FALSE),1)</f>
        <v>#N/A</v>
      </c>
      <c r="Z547" s="20" t="e">
        <f ca="1">ROUND(VLOOKUP($O547,age!$A$2:$M$479,11,FALSE),1)</f>
        <v>#N/A</v>
      </c>
      <c r="AA547" s="20" t="e">
        <f ca="1">ROUND(VLOOKUP($O547,age!$A$2:$M$479,12,FALSE),1)</f>
        <v>#N/A</v>
      </c>
      <c r="AB547" s="20" t="e">
        <f ca="1">ROUND(VLOOKUP($O547,age!$A$2:$M$479,13,FALSE),1)</f>
        <v>#N/A</v>
      </c>
      <c r="AC547" s="20" t="e">
        <f>ROUND(VLOOKUP($P547,ht!$A$2:$H$423,2,FALSE),1)</f>
        <v>#N/A</v>
      </c>
      <c r="AD547" s="38" t="e">
        <f>ROUND(VLOOKUP($P547,ht!$A$2:$H$423,3,FALSE),1)</f>
        <v>#N/A</v>
      </c>
      <c r="AE547" s="20" t="e">
        <f>ROUND(VLOOKUP($P547,ht!$A$2:$H$423,4,FALSE),1)</f>
        <v>#N/A</v>
      </c>
      <c r="AF547" s="20" t="e">
        <f>ROUND(VLOOKUP($P547,ht!$A$2:$H$423,5,FALSE),1)</f>
        <v>#N/A</v>
      </c>
      <c r="AG547" s="20" t="e">
        <f>ROUND(VLOOKUP($P547,ht!$A$2:$H$423,6,FALSE),1)</f>
        <v>#N/A</v>
      </c>
      <c r="AH547" s="20" t="e">
        <f>ROUND(VLOOKUP($P547,ht!$A$2:$H$423,7,FALSE),1)</f>
        <v>#N/A</v>
      </c>
      <c r="AI547" s="20" t="e">
        <f>ROUND(VLOOKUP($P547,ht!$A$2:$H$423,8,FALSE),1)</f>
        <v>#N/A</v>
      </c>
    </row>
    <row r="548" spans="1:35" x14ac:dyDescent="0.75">
      <c r="A548" s="4"/>
      <c r="B548" s="5"/>
      <c r="C548" s="6"/>
      <c r="D548" s="16"/>
      <c r="E548" s="6">
        <f t="shared" ca="1" si="72"/>
        <v>123.52054794520548</v>
      </c>
      <c r="F548" s="6">
        <f t="shared" ca="1" si="74"/>
        <v>123</v>
      </c>
      <c r="G548" s="6">
        <f t="shared" ca="1" si="75"/>
        <v>6</v>
      </c>
      <c r="H548" s="6"/>
      <c r="I548" s="6"/>
      <c r="J548" s="35" t="str">
        <f t="shared" si="80"/>
        <v/>
      </c>
      <c r="K548" s="35" t="str">
        <f t="shared" si="76"/>
        <v/>
      </c>
      <c r="L548" s="35" t="str">
        <f t="shared" si="77"/>
        <v/>
      </c>
      <c r="M548" s="36" t="str">
        <f>Profile!$B$14</f>
        <v>700101-1</v>
      </c>
      <c r="N548" s="37">
        <f t="shared" ca="1" si="73"/>
        <v>45085</v>
      </c>
      <c r="O548" s="20" t="str">
        <f t="shared" ca="1" si="78"/>
        <v>1482</v>
      </c>
      <c r="P548" s="20" t="str">
        <f t="shared" si="79"/>
        <v>0</v>
      </c>
      <c r="Q548" s="20" t="e">
        <f ca="1">ROUND(VLOOKUP($O548,age!$A$2:$M$479,2,FALSE),1)</f>
        <v>#N/A</v>
      </c>
      <c r="R548" s="20" t="e">
        <f ca="1">ROUND(VLOOKUP($O548,age!$A$2:$M$479,3,FALSE),1)</f>
        <v>#N/A</v>
      </c>
      <c r="S548" s="20" t="e">
        <f ca="1">ROUND(VLOOKUP($O548,age!$A$2:$M$479,4,FALSE),1)</f>
        <v>#N/A</v>
      </c>
      <c r="T548" s="20" t="e">
        <f ca="1">ROUND(VLOOKUP($O548,age!$A$2:$M$479,5,FALSE),1)</f>
        <v>#N/A</v>
      </c>
      <c r="U548" s="20" t="e">
        <f ca="1">ROUND(VLOOKUP($O548,age!$A$2:$M$479,6,FALSE),1)</f>
        <v>#N/A</v>
      </c>
      <c r="V548" s="20" t="e">
        <f ca="1">ROUND(VLOOKUP($O548,age!$A$2:$M$479,7,FALSE),1)</f>
        <v>#N/A</v>
      </c>
      <c r="W548" s="20" t="e">
        <f ca="1">ROUND(VLOOKUP($O548,age!$A$2:$M$479,8,FALSE),1)</f>
        <v>#N/A</v>
      </c>
      <c r="X548" s="20" t="e">
        <f ca="1">ROUND(VLOOKUP($O548,age!$A$2:$M$479,9,FALSE),1)</f>
        <v>#N/A</v>
      </c>
      <c r="Y548" s="20" t="e">
        <f ca="1">ROUND(VLOOKUP($O548,age!$A$2:$M$479,10,FALSE),1)</f>
        <v>#N/A</v>
      </c>
      <c r="Z548" s="20" t="e">
        <f ca="1">ROUND(VLOOKUP($O548,age!$A$2:$M$479,11,FALSE),1)</f>
        <v>#N/A</v>
      </c>
      <c r="AA548" s="20" t="e">
        <f ca="1">ROUND(VLOOKUP($O548,age!$A$2:$M$479,12,FALSE),1)</f>
        <v>#N/A</v>
      </c>
      <c r="AB548" s="20" t="e">
        <f ca="1">ROUND(VLOOKUP($O548,age!$A$2:$M$479,13,FALSE),1)</f>
        <v>#N/A</v>
      </c>
      <c r="AC548" s="20" t="e">
        <f>ROUND(VLOOKUP($P548,ht!$A$2:$H$423,2,FALSE),1)</f>
        <v>#N/A</v>
      </c>
      <c r="AD548" s="38" t="e">
        <f>ROUND(VLOOKUP($P548,ht!$A$2:$H$423,3,FALSE),1)</f>
        <v>#N/A</v>
      </c>
      <c r="AE548" s="20" t="e">
        <f>ROUND(VLOOKUP($P548,ht!$A$2:$H$423,4,FALSE),1)</f>
        <v>#N/A</v>
      </c>
      <c r="AF548" s="20" t="e">
        <f>ROUND(VLOOKUP($P548,ht!$A$2:$H$423,5,FALSE),1)</f>
        <v>#N/A</v>
      </c>
      <c r="AG548" s="20" t="e">
        <f>ROUND(VLOOKUP($P548,ht!$A$2:$H$423,6,FALSE),1)</f>
        <v>#N/A</v>
      </c>
      <c r="AH548" s="20" t="e">
        <f>ROUND(VLOOKUP($P548,ht!$A$2:$H$423,7,FALSE),1)</f>
        <v>#N/A</v>
      </c>
      <c r="AI548" s="20" t="e">
        <f>ROUND(VLOOKUP($P548,ht!$A$2:$H$423,8,FALSE),1)</f>
        <v>#N/A</v>
      </c>
    </row>
    <row r="549" spans="1:35" x14ac:dyDescent="0.75">
      <c r="A549" s="4"/>
      <c r="B549" s="5"/>
      <c r="C549" s="6"/>
      <c r="D549" s="16"/>
      <c r="E549" s="6">
        <f t="shared" ca="1" si="72"/>
        <v>123.52054794520548</v>
      </c>
      <c r="F549" s="6">
        <f t="shared" ca="1" si="74"/>
        <v>123</v>
      </c>
      <c r="G549" s="6">
        <f t="shared" ca="1" si="75"/>
        <v>6</v>
      </c>
      <c r="H549" s="6"/>
      <c r="I549" s="6"/>
      <c r="J549" s="35" t="str">
        <f t="shared" si="80"/>
        <v/>
      </c>
      <c r="K549" s="35" t="str">
        <f t="shared" si="76"/>
        <v/>
      </c>
      <c r="L549" s="35" t="str">
        <f t="shared" si="77"/>
        <v/>
      </c>
      <c r="M549" s="36" t="str">
        <f>Profile!$B$14</f>
        <v>700101-1</v>
      </c>
      <c r="N549" s="37">
        <f t="shared" ca="1" si="73"/>
        <v>45085</v>
      </c>
      <c r="O549" s="20" t="str">
        <f t="shared" ca="1" si="78"/>
        <v>1482</v>
      </c>
      <c r="P549" s="20" t="str">
        <f t="shared" si="79"/>
        <v>0</v>
      </c>
      <c r="Q549" s="20" t="e">
        <f ca="1">ROUND(VLOOKUP($O549,age!$A$2:$M$479,2,FALSE),1)</f>
        <v>#N/A</v>
      </c>
      <c r="R549" s="20" t="e">
        <f ca="1">ROUND(VLOOKUP($O549,age!$A$2:$M$479,3,FALSE),1)</f>
        <v>#N/A</v>
      </c>
      <c r="S549" s="20" t="e">
        <f ca="1">ROUND(VLOOKUP($O549,age!$A$2:$M$479,4,FALSE),1)</f>
        <v>#N/A</v>
      </c>
      <c r="T549" s="20" t="e">
        <f ca="1">ROUND(VLOOKUP($O549,age!$A$2:$M$479,5,FALSE),1)</f>
        <v>#N/A</v>
      </c>
      <c r="U549" s="20" t="e">
        <f ca="1">ROUND(VLOOKUP($O549,age!$A$2:$M$479,6,FALSE),1)</f>
        <v>#N/A</v>
      </c>
      <c r="V549" s="20" t="e">
        <f ca="1">ROUND(VLOOKUP($O549,age!$A$2:$M$479,7,FALSE),1)</f>
        <v>#N/A</v>
      </c>
      <c r="W549" s="20" t="e">
        <f ca="1">ROUND(VLOOKUP($O549,age!$A$2:$M$479,8,FALSE),1)</f>
        <v>#N/A</v>
      </c>
      <c r="X549" s="20" t="e">
        <f ca="1">ROUND(VLOOKUP($O549,age!$A$2:$M$479,9,FALSE),1)</f>
        <v>#N/A</v>
      </c>
      <c r="Y549" s="20" t="e">
        <f ca="1">ROUND(VLOOKUP($O549,age!$A$2:$M$479,10,FALSE),1)</f>
        <v>#N/A</v>
      </c>
      <c r="Z549" s="20" t="e">
        <f ca="1">ROUND(VLOOKUP($O549,age!$A$2:$M$479,11,FALSE),1)</f>
        <v>#N/A</v>
      </c>
      <c r="AA549" s="20" t="e">
        <f ca="1">ROUND(VLOOKUP($O549,age!$A$2:$M$479,12,FALSE),1)</f>
        <v>#N/A</v>
      </c>
      <c r="AB549" s="20" t="e">
        <f ca="1">ROUND(VLOOKUP($O549,age!$A$2:$M$479,13,FALSE),1)</f>
        <v>#N/A</v>
      </c>
      <c r="AC549" s="20" t="e">
        <f>ROUND(VLOOKUP($P549,ht!$A$2:$H$423,2,FALSE),1)</f>
        <v>#N/A</v>
      </c>
      <c r="AD549" s="38" t="e">
        <f>ROUND(VLOOKUP($P549,ht!$A$2:$H$423,3,FALSE),1)</f>
        <v>#N/A</v>
      </c>
      <c r="AE549" s="20" t="e">
        <f>ROUND(VLOOKUP($P549,ht!$A$2:$H$423,4,FALSE),1)</f>
        <v>#N/A</v>
      </c>
      <c r="AF549" s="20" t="e">
        <f>ROUND(VLOOKUP($P549,ht!$A$2:$H$423,5,FALSE),1)</f>
        <v>#N/A</v>
      </c>
      <c r="AG549" s="20" t="e">
        <f>ROUND(VLOOKUP($P549,ht!$A$2:$H$423,6,FALSE),1)</f>
        <v>#N/A</v>
      </c>
      <c r="AH549" s="20" t="e">
        <f>ROUND(VLOOKUP($P549,ht!$A$2:$H$423,7,FALSE),1)</f>
        <v>#N/A</v>
      </c>
      <c r="AI549" s="20" t="e">
        <f>ROUND(VLOOKUP($P549,ht!$A$2:$H$423,8,FALSE),1)</f>
        <v>#N/A</v>
      </c>
    </row>
    <row r="550" spans="1:35" x14ac:dyDescent="0.75">
      <c r="A550" s="4"/>
      <c r="B550" s="5"/>
      <c r="C550" s="6"/>
      <c r="D550" s="16"/>
      <c r="E550" s="6">
        <f t="shared" ca="1" si="72"/>
        <v>123.52054794520548</v>
      </c>
      <c r="F550" s="6">
        <f t="shared" ca="1" si="74"/>
        <v>123</v>
      </c>
      <c r="G550" s="6">
        <f t="shared" ca="1" si="75"/>
        <v>6</v>
      </c>
      <c r="H550" s="6"/>
      <c r="I550" s="6"/>
      <c r="J550" s="35" t="str">
        <f t="shared" si="80"/>
        <v/>
      </c>
      <c r="K550" s="35" t="str">
        <f t="shared" si="76"/>
        <v/>
      </c>
      <c r="L550" s="35" t="str">
        <f t="shared" si="77"/>
        <v/>
      </c>
      <c r="M550" s="36" t="str">
        <f>Profile!$B$14</f>
        <v>700101-1</v>
      </c>
      <c r="N550" s="37">
        <f t="shared" ca="1" si="73"/>
        <v>45085</v>
      </c>
      <c r="O550" s="20" t="str">
        <f t="shared" ca="1" si="78"/>
        <v>1482</v>
      </c>
      <c r="P550" s="20" t="str">
        <f t="shared" si="79"/>
        <v>0</v>
      </c>
      <c r="Q550" s="20" t="e">
        <f ca="1">ROUND(VLOOKUP($O550,age!$A$2:$M$479,2,FALSE),1)</f>
        <v>#N/A</v>
      </c>
      <c r="R550" s="20" t="e">
        <f ca="1">ROUND(VLOOKUP($O550,age!$A$2:$M$479,3,FALSE),1)</f>
        <v>#N/A</v>
      </c>
      <c r="S550" s="20" t="e">
        <f ca="1">ROUND(VLOOKUP($O550,age!$A$2:$M$479,4,FALSE),1)</f>
        <v>#N/A</v>
      </c>
      <c r="T550" s="20" t="e">
        <f ca="1">ROUND(VLOOKUP($O550,age!$A$2:$M$479,5,FALSE),1)</f>
        <v>#N/A</v>
      </c>
      <c r="U550" s="20" t="e">
        <f ca="1">ROUND(VLOOKUP($O550,age!$A$2:$M$479,6,FALSE),1)</f>
        <v>#N/A</v>
      </c>
      <c r="V550" s="20" t="e">
        <f ca="1">ROUND(VLOOKUP($O550,age!$A$2:$M$479,7,FALSE),1)</f>
        <v>#N/A</v>
      </c>
      <c r="W550" s="20" t="e">
        <f ca="1">ROUND(VLOOKUP($O550,age!$A$2:$M$479,8,FALSE),1)</f>
        <v>#N/A</v>
      </c>
      <c r="X550" s="20" t="e">
        <f ca="1">ROUND(VLOOKUP($O550,age!$A$2:$M$479,9,FALSE),1)</f>
        <v>#N/A</v>
      </c>
      <c r="Y550" s="20" t="e">
        <f ca="1">ROUND(VLOOKUP($O550,age!$A$2:$M$479,10,FALSE),1)</f>
        <v>#N/A</v>
      </c>
      <c r="Z550" s="20" t="e">
        <f ca="1">ROUND(VLOOKUP($O550,age!$A$2:$M$479,11,FALSE),1)</f>
        <v>#N/A</v>
      </c>
      <c r="AA550" s="20" t="e">
        <f ca="1">ROUND(VLOOKUP($O550,age!$A$2:$M$479,12,FALSE),1)</f>
        <v>#N/A</v>
      </c>
      <c r="AB550" s="20" t="e">
        <f ca="1">ROUND(VLOOKUP($O550,age!$A$2:$M$479,13,FALSE),1)</f>
        <v>#N/A</v>
      </c>
      <c r="AC550" s="20" t="e">
        <f>ROUND(VLOOKUP($P550,ht!$A$2:$H$423,2,FALSE),1)</f>
        <v>#N/A</v>
      </c>
      <c r="AD550" s="38" t="e">
        <f>ROUND(VLOOKUP($P550,ht!$A$2:$H$423,3,FALSE),1)</f>
        <v>#N/A</v>
      </c>
      <c r="AE550" s="20" t="e">
        <f>ROUND(VLOOKUP($P550,ht!$A$2:$H$423,4,FALSE),1)</f>
        <v>#N/A</v>
      </c>
      <c r="AF550" s="20" t="e">
        <f>ROUND(VLOOKUP($P550,ht!$A$2:$H$423,5,FALSE),1)</f>
        <v>#N/A</v>
      </c>
      <c r="AG550" s="20" t="e">
        <f>ROUND(VLOOKUP($P550,ht!$A$2:$H$423,6,FALSE),1)</f>
        <v>#N/A</v>
      </c>
      <c r="AH550" s="20" t="e">
        <f>ROUND(VLOOKUP($P550,ht!$A$2:$H$423,7,FALSE),1)</f>
        <v>#N/A</v>
      </c>
      <c r="AI550" s="20" t="e">
        <f>ROUND(VLOOKUP($P550,ht!$A$2:$H$423,8,FALSE),1)</f>
        <v>#N/A</v>
      </c>
    </row>
    <row r="551" spans="1:35" x14ac:dyDescent="0.75">
      <c r="A551" s="4"/>
      <c r="B551" s="5"/>
      <c r="C551" s="6"/>
      <c r="D551" s="16"/>
      <c r="E551" s="6">
        <f t="shared" ca="1" si="72"/>
        <v>123.52054794520548</v>
      </c>
      <c r="F551" s="6">
        <f t="shared" ca="1" si="74"/>
        <v>123</v>
      </c>
      <c r="G551" s="6">
        <f t="shared" ca="1" si="75"/>
        <v>6</v>
      </c>
      <c r="H551" s="6"/>
      <c r="I551" s="6"/>
      <c r="J551" s="35" t="str">
        <f t="shared" si="80"/>
        <v/>
      </c>
      <c r="K551" s="35" t="str">
        <f t="shared" si="76"/>
        <v/>
      </c>
      <c r="L551" s="35" t="str">
        <f t="shared" si="77"/>
        <v/>
      </c>
      <c r="M551" s="36" t="str">
        <f>Profile!$B$14</f>
        <v>700101-1</v>
      </c>
      <c r="N551" s="37">
        <f t="shared" ca="1" si="73"/>
        <v>45085</v>
      </c>
      <c r="O551" s="20" t="str">
        <f t="shared" ca="1" si="78"/>
        <v>1482</v>
      </c>
      <c r="P551" s="20" t="str">
        <f t="shared" si="79"/>
        <v>0</v>
      </c>
      <c r="Q551" s="20" t="e">
        <f ca="1">ROUND(VLOOKUP($O551,age!$A$2:$M$479,2,FALSE),1)</f>
        <v>#N/A</v>
      </c>
      <c r="R551" s="20" t="e">
        <f ca="1">ROUND(VLOOKUP($O551,age!$A$2:$M$479,3,FALSE),1)</f>
        <v>#N/A</v>
      </c>
      <c r="S551" s="20" t="e">
        <f ca="1">ROUND(VLOOKUP($O551,age!$A$2:$M$479,4,FALSE),1)</f>
        <v>#N/A</v>
      </c>
      <c r="T551" s="20" t="e">
        <f ca="1">ROUND(VLOOKUP($O551,age!$A$2:$M$479,5,FALSE),1)</f>
        <v>#N/A</v>
      </c>
      <c r="U551" s="20" t="e">
        <f ca="1">ROUND(VLOOKUP($O551,age!$A$2:$M$479,6,FALSE),1)</f>
        <v>#N/A</v>
      </c>
      <c r="V551" s="20" t="e">
        <f ca="1">ROUND(VLOOKUP($O551,age!$A$2:$M$479,7,FALSE),1)</f>
        <v>#N/A</v>
      </c>
      <c r="W551" s="20" t="e">
        <f ca="1">ROUND(VLOOKUP($O551,age!$A$2:$M$479,8,FALSE),1)</f>
        <v>#N/A</v>
      </c>
      <c r="X551" s="20" t="e">
        <f ca="1">ROUND(VLOOKUP($O551,age!$A$2:$M$479,9,FALSE),1)</f>
        <v>#N/A</v>
      </c>
      <c r="Y551" s="20" t="e">
        <f ca="1">ROUND(VLOOKUP($O551,age!$A$2:$M$479,10,FALSE),1)</f>
        <v>#N/A</v>
      </c>
      <c r="Z551" s="20" t="e">
        <f ca="1">ROUND(VLOOKUP($O551,age!$A$2:$M$479,11,FALSE),1)</f>
        <v>#N/A</v>
      </c>
      <c r="AA551" s="20" t="e">
        <f ca="1">ROUND(VLOOKUP($O551,age!$A$2:$M$479,12,FALSE),1)</f>
        <v>#N/A</v>
      </c>
      <c r="AB551" s="20" t="e">
        <f ca="1">ROUND(VLOOKUP($O551,age!$A$2:$M$479,13,FALSE),1)</f>
        <v>#N/A</v>
      </c>
      <c r="AC551" s="20" t="e">
        <f>ROUND(VLOOKUP($P551,ht!$A$2:$H$423,2,FALSE),1)</f>
        <v>#N/A</v>
      </c>
      <c r="AD551" s="38" t="e">
        <f>ROUND(VLOOKUP($P551,ht!$A$2:$H$423,3,FALSE),1)</f>
        <v>#N/A</v>
      </c>
      <c r="AE551" s="20" t="e">
        <f>ROUND(VLOOKUP($P551,ht!$A$2:$H$423,4,FALSE),1)</f>
        <v>#N/A</v>
      </c>
      <c r="AF551" s="20" t="e">
        <f>ROUND(VLOOKUP($P551,ht!$A$2:$H$423,5,FALSE),1)</f>
        <v>#N/A</v>
      </c>
      <c r="AG551" s="20" t="e">
        <f>ROUND(VLOOKUP($P551,ht!$A$2:$H$423,6,FALSE),1)</f>
        <v>#N/A</v>
      </c>
      <c r="AH551" s="20" t="e">
        <f>ROUND(VLOOKUP($P551,ht!$A$2:$H$423,7,FALSE),1)</f>
        <v>#N/A</v>
      </c>
      <c r="AI551" s="20" t="e">
        <f>ROUND(VLOOKUP($P551,ht!$A$2:$H$423,8,FALSE),1)</f>
        <v>#N/A</v>
      </c>
    </row>
    <row r="552" spans="1:35" x14ac:dyDescent="0.75">
      <c r="A552" s="4"/>
      <c r="B552" s="5"/>
      <c r="C552" s="6"/>
      <c r="D552" s="16"/>
      <c r="E552" s="6">
        <f t="shared" ca="1" si="72"/>
        <v>123.52054794520548</v>
      </c>
      <c r="F552" s="6">
        <f t="shared" ca="1" si="74"/>
        <v>123</v>
      </c>
      <c r="G552" s="6">
        <f t="shared" ca="1" si="75"/>
        <v>6</v>
      </c>
      <c r="H552" s="6"/>
      <c r="I552" s="6"/>
      <c r="J552" s="35" t="str">
        <f t="shared" si="80"/>
        <v/>
      </c>
      <c r="K552" s="35" t="str">
        <f t="shared" si="76"/>
        <v/>
      </c>
      <c r="L552" s="35" t="str">
        <f t="shared" si="77"/>
        <v/>
      </c>
      <c r="M552" s="36" t="str">
        <f>Profile!$B$14</f>
        <v>700101-1</v>
      </c>
      <c r="N552" s="37">
        <f t="shared" ca="1" si="73"/>
        <v>45085</v>
      </c>
      <c r="O552" s="20" t="str">
        <f t="shared" ca="1" si="78"/>
        <v>1482</v>
      </c>
      <c r="P552" s="20" t="str">
        <f t="shared" si="79"/>
        <v>0</v>
      </c>
      <c r="Q552" s="20" t="e">
        <f ca="1">ROUND(VLOOKUP($O552,age!$A$2:$M$479,2,FALSE),1)</f>
        <v>#N/A</v>
      </c>
      <c r="R552" s="20" t="e">
        <f ca="1">ROUND(VLOOKUP($O552,age!$A$2:$M$479,3,FALSE),1)</f>
        <v>#N/A</v>
      </c>
      <c r="S552" s="20" t="e">
        <f ca="1">ROUND(VLOOKUP($O552,age!$A$2:$M$479,4,FALSE),1)</f>
        <v>#N/A</v>
      </c>
      <c r="T552" s="20" t="e">
        <f ca="1">ROUND(VLOOKUP($O552,age!$A$2:$M$479,5,FALSE),1)</f>
        <v>#N/A</v>
      </c>
      <c r="U552" s="20" t="e">
        <f ca="1">ROUND(VLOOKUP($O552,age!$A$2:$M$479,6,FALSE),1)</f>
        <v>#N/A</v>
      </c>
      <c r="V552" s="20" t="e">
        <f ca="1">ROUND(VLOOKUP($O552,age!$A$2:$M$479,7,FALSE),1)</f>
        <v>#N/A</v>
      </c>
      <c r="W552" s="20" t="e">
        <f ca="1">ROUND(VLOOKUP($O552,age!$A$2:$M$479,8,FALSE),1)</f>
        <v>#N/A</v>
      </c>
      <c r="X552" s="20" t="e">
        <f ca="1">ROUND(VLOOKUP($O552,age!$A$2:$M$479,9,FALSE),1)</f>
        <v>#N/A</v>
      </c>
      <c r="Y552" s="20" t="e">
        <f ca="1">ROUND(VLOOKUP($O552,age!$A$2:$M$479,10,FALSE),1)</f>
        <v>#N/A</v>
      </c>
      <c r="Z552" s="20" t="e">
        <f ca="1">ROUND(VLOOKUP($O552,age!$A$2:$M$479,11,FALSE),1)</f>
        <v>#N/A</v>
      </c>
      <c r="AA552" s="20" t="e">
        <f ca="1">ROUND(VLOOKUP($O552,age!$A$2:$M$479,12,FALSE),1)</f>
        <v>#N/A</v>
      </c>
      <c r="AB552" s="20" t="e">
        <f ca="1">ROUND(VLOOKUP($O552,age!$A$2:$M$479,13,FALSE),1)</f>
        <v>#N/A</v>
      </c>
      <c r="AC552" s="20" t="e">
        <f>ROUND(VLOOKUP($P552,ht!$A$2:$H$423,2,FALSE),1)</f>
        <v>#N/A</v>
      </c>
      <c r="AD552" s="38" t="e">
        <f>ROUND(VLOOKUP($P552,ht!$A$2:$H$423,3,FALSE),1)</f>
        <v>#N/A</v>
      </c>
      <c r="AE552" s="20" t="e">
        <f>ROUND(VLOOKUP($P552,ht!$A$2:$H$423,4,FALSE),1)</f>
        <v>#N/A</v>
      </c>
      <c r="AF552" s="20" t="e">
        <f>ROUND(VLOOKUP($P552,ht!$A$2:$H$423,5,FALSE),1)</f>
        <v>#N/A</v>
      </c>
      <c r="AG552" s="20" t="e">
        <f>ROUND(VLOOKUP($P552,ht!$A$2:$H$423,6,FALSE),1)</f>
        <v>#N/A</v>
      </c>
      <c r="AH552" s="20" t="e">
        <f>ROUND(VLOOKUP($P552,ht!$A$2:$H$423,7,FALSE),1)</f>
        <v>#N/A</v>
      </c>
      <c r="AI552" s="20" t="e">
        <f>ROUND(VLOOKUP($P552,ht!$A$2:$H$423,8,FALSE),1)</f>
        <v>#N/A</v>
      </c>
    </row>
    <row r="553" spans="1:35" x14ac:dyDescent="0.75">
      <c r="A553" s="4"/>
      <c r="B553" s="5"/>
      <c r="C553" s="6"/>
      <c r="D553" s="16"/>
      <c r="E553" s="6">
        <f t="shared" ca="1" si="72"/>
        <v>123.52054794520548</v>
      </c>
      <c r="F553" s="6">
        <f t="shared" ca="1" si="74"/>
        <v>123</v>
      </c>
      <c r="G553" s="6">
        <f t="shared" ca="1" si="75"/>
        <v>6</v>
      </c>
      <c r="H553" s="6"/>
      <c r="I553" s="6"/>
      <c r="J553" s="35" t="str">
        <f t="shared" si="80"/>
        <v/>
      </c>
      <c r="K553" s="35" t="str">
        <f t="shared" si="76"/>
        <v/>
      </c>
      <c r="L553" s="35" t="str">
        <f t="shared" si="77"/>
        <v/>
      </c>
      <c r="M553" s="36" t="str">
        <f>Profile!$B$14</f>
        <v>700101-1</v>
      </c>
      <c r="N553" s="37">
        <f t="shared" ca="1" si="73"/>
        <v>45085</v>
      </c>
      <c r="O553" s="20" t="str">
        <f t="shared" ca="1" si="78"/>
        <v>1482</v>
      </c>
      <c r="P553" s="20" t="str">
        <f t="shared" si="79"/>
        <v>0</v>
      </c>
      <c r="Q553" s="20" t="e">
        <f ca="1">ROUND(VLOOKUP($O553,age!$A$2:$M$479,2,FALSE),1)</f>
        <v>#N/A</v>
      </c>
      <c r="R553" s="20" t="e">
        <f ca="1">ROUND(VLOOKUP($O553,age!$A$2:$M$479,3,FALSE),1)</f>
        <v>#N/A</v>
      </c>
      <c r="S553" s="20" t="e">
        <f ca="1">ROUND(VLOOKUP($O553,age!$A$2:$M$479,4,FALSE),1)</f>
        <v>#N/A</v>
      </c>
      <c r="T553" s="20" t="e">
        <f ca="1">ROUND(VLOOKUP($O553,age!$A$2:$M$479,5,FALSE),1)</f>
        <v>#N/A</v>
      </c>
      <c r="U553" s="20" t="e">
        <f ca="1">ROUND(VLOOKUP($O553,age!$A$2:$M$479,6,FALSE),1)</f>
        <v>#N/A</v>
      </c>
      <c r="V553" s="20" t="e">
        <f ca="1">ROUND(VLOOKUP($O553,age!$A$2:$M$479,7,FALSE),1)</f>
        <v>#N/A</v>
      </c>
      <c r="W553" s="20" t="e">
        <f ca="1">ROUND(VLOOKUP($O553,age!$A$2:$M$479,8,FALSE),1)</f>
        <v>#N/A</v>
      </c>
      <c r="X553" s="20" t="e">
        <f ca="1">ROUND(VLOOKUP($O553,age!$A$2:$M$479,9,FALSE),1)</f>
        <v>#N/A</v>
      </c>
      <c r="Y553" s="20" t="e">
        <f ca="1">ROUND(VLOOKUP($O553,age!$A$2:$M$479,10,FALSE),1)</f>
        <v>#N/A</v>
      </c>
      <c r="Z553" s="20" t="e">
        <f ca="1">ROUND(VLOOKUP($O553,age!$A$2:$M$479,11,FALSE),1)</f>
        <v>#N/A</v>
      </c>
      <c r="AA553" s="20" t="e">
        <f ca="1">ROUND(VLOOKUP($O553,age!$A$2:$M$479,12,FALSE),1)</f>
        <v>#N/A</v>
      </c>
      <c r="AB553" s="20" t="e">
        <f ca="1">ROUND(VLOOKUP($O553,age!$A$2:$M$479,13,FALSE),1)</f>
        <v>#N/A</v>
      </c>
      <c r="AC553" s="20" t="e">
        <f>ROUND(VLOOKUP($P553,ht!$A$2:$H$423,2,FALSE),1)</f>
        <v>#N/A</v>
      </c>
      <c r="AD553" s="38" t="e">
        <f>ROUND(VLOOKUP($P553,ht!$A$2:$H$423,3,FALSE),1)</f>
        <v>#N/A</v>
      </c>
      <c r="AE553" s="20" t="e">
        <f>ROUND(VLOOKUP($P553,ht!$A$2:$H$423,4,FALSE),1)</f>
        <v>#N/A</v>
      </c>
      <c r="AF553" s="20" t="e">
        <f>ROUND(VLOOKUP($P553,ht!$A$2:$H$423,5,FALSE),1)</f>
        <v>#N/A</v>
      </c>
      <c r="AG553" s="20" t="e">
        <f>ROUND(VLOOKUP($P553,ht!$A$2:$H$423,6,FALSE),1)</f>
        <v>#N/A</v>
      </c>
      <c r="AH553" s="20" t="e">
        <f>ROUND(VLOOKUP($P553,ht!$A$2:$H$423,7,FALSE),1)</f>
        <v>#N/A</v>
      </c>
      <c r="AI553" s="20" t="e">
        <f>ROUND(VLOOKUP($P553,ht!$A$2:$H$423,8,FALSE),1)</f>
        <v>#N/A</v>
      </c>
    </row>
    <row r="554" spans="1:35" x14ac:dyDescent="0.75">
      <c r="A554" s="4"/>
      <c r="B554" s="5"/>
      <c r="C554" s="6"/>
      <c r="D554" s="16"/>
      <c r="E554" s="6">
        <f t="shared" ca="1" si="72"/>
        <v>123.52054794520548</v>
      </c>
      <c r="F554" s="6">
        <f t="shared" ca="1" si="74"/>
        <v>123</v>
      </c>
      <c r="G554" s="6">
        <f t="shared" ca="1" si="75"/>
        <v>6</v>
      </c>
      <c r="H554" s="6"/>
      <c r="I554" s="6"/>
      <c r="J554" s="35" t="str">
        <f t="shared" si="80"/>
        <v/>
      </c>
      <c r="K554" s="35" t="str">
        <f t="shared" si="76"/>
        <v/>
      </c>
      <c r="L554" s="35" t="str">
        <f t="shared" si="77"/>
        <v/>
      </c>
      <c r="M554" s="36" t="str">
        <f>Profile!$B$14</f>
        <v>700101-1</v>
      </c>
      <c r="N554" s="37">
        <f t="shared" ca="1" si="73"/>
        <v>45085</v>
      </c>
      <c r="O554" s="20" t="str">
        <f t="shared" ca="1" si="78"/>
        <v>1482</v>
      </c>
      <c r="P554" s="20" t="str">
        <f t="shared" si="79"/>
        <v>0</v>
      </c>
      <c r="Q554" s="20" t="e">
        <f ca="1">ROUND(VLOOKUP($O554,age!$A$2:$M$479,2,FALSE),1)</f>
        <v>#N/A</v>
      </c>
      <c r="R554" s="20" t="e">
        <f ca="1">ROUND(VLOOKUP($O554,age!$A$2:$M$479,3,FALSE),1)</f>
        <v>#N/A</v>
      </c>
      <c r="S554" s="20" t="e">
        <f ca="1">ROUND(VLOOKUP($O554,age!$A$2:$M$479,4,FALSE),1)</f>
        <v>#N/A</v>
      </c>
      <c r="T554" s="20" t="e">
        <f ca="1">ROUND(VLOOKUP($O554,age!$A$2:$M$479,5,FALSE),1)</f>
        <v>#N/A</v>
      </c>
      <c r="U554" s="20" t="e">
        <f ca="1">ROUND(VLOOKUP($O554,age!$A$2:$M$479,6,FALSE),1)</f>
        <v>#N/A</v>
      </c>
      <c r="V554" s="20" t="e">
        <f ca="1">ROUND(VLOOKUP($O554,age!$A$2:$M$479,7,FALSE),1)</f>
        <v>#N/A</v>
      </c>
      <c r="W554" s="20" t="e">
        <f ca="1">ROUND(VLOOKUP($O554,age!$A$2:$M$479,8,FALSE),1)</f>
        <v>#N/A</v>
      </c>
      <c r="X554" s="20" t="e">
        <f ca="1">ROUND(VLOOKUP($O554,age!$A$2:$M$479,9,FALSE),1)</f>
        <v>#N/A</v>
      </c>
      <c r="Y554" s="20" t="e">
        <f ca="1">ROUND(VLOOKUP($O554,age!$A$2:$M$479,10,FALSE),1)</f>
        <v>#N/A</v>
      </c>
      <c r="Z554" s="20" t="e">
        <f ca="1">ROUND(VLOOKUP($O554,age!$A$2:$M$479,11,FALSE),1)</f>
        <v>#N/A</v>
      </c>
      <c r="AA554" s="20" t="e">
        <f ca="1">ROUND(VLOOKUP($O554,age!$A$2:$M$479,12,FALSE),1)</f>
        <v>#N/A</v>
      </c>
      <c r="AB554" s="20" t="e">
        <f ca="1">ROUND(VLOOKUP($O554,age!$A$2:$M$479,13,FALSE),1)</f>
        <v>#N/A</v>
      </c>
      <c r="AC554" s="20" t="e">
        <f>ROUND(VLOOKUP($P554,ht!$A$2:$H$423,2,FALSE),1)</f>
        <v>#N/A</v>
      </c>
      <c r="AD554" s="38" t="e">
        <f>ROUND(VLOOKUP($P554,ht!$A$2:$H$423,3,FALSE),1)</f>
        <v>#N/A</v>
      </c>
      <c r="AE554" s="20" t="e">
        <f>ROUND(VLOOKUP($P554,ht!$A$2:$H$423,4,FALSE),1)</f>
        <v>#N/A</v>
      </c>
      <c r="AF554" s="20" t="e">
        <f>ROUND(VLOOKUP($P554,ht!$A$2:$H$423,5,FALSE),1)</f>
        <v>#N/A</v>
      </c>
      <c r="AG554" s="20" t="e">
        <f>ROUND(VLOOKUP($P554,ht!$A$2:$H$423,6,FALSE),1)</f>
        <v>#N/A</v>
      </c>
      <c r="AH554" s="20" t="e">
        <f>ROUND(VLOOKUP($P554,ht!$A$2:$H$423,7,FALSE),1)</f>
        <v>#N/A</v>
      </c>
      <c r="AI554" s="20" t="e">
        <f>ROUND(VLOOKUP($P554,ht!$A$2:$H$423,8,FALSE),1)</f>
        <v>#N/A</v>
      </c>
    </row>
    <row r="555" spans="1:35" x14ac:dyDescent="0.75">
      <c r="A555" s="4"/>
      <c r="B555" s="5"/>
      <c r="C555" s="6"/>
      <c r="D555" s="16"/>
      <c r="E555" s="6">
        <f t="shared" ca="1" si="72"/>
        <v>123.52054794520548</v>
      </c>
      <c r="F555" s="6">
        <f t="shared" ca="1" si="74"/>
        <v>123</v>
      </c>
      <c r="G555" s="6">
        <f t="shared" ca="1" si="75"/>
        <v>6</v>
      </c>
      <c r="H555" s="6"/>
      <c r="I555" s="6"/>
      <c r="J555" s="35" t="str">
        <f t="shared" si="80"/>
        <v/>
      </c>
      <c r="K555" s="35" t="str">
        <f t="shared" si="76"/>
        <v/>
      </c>
      <c r="L555" s="35" t="str">
        <f t="shared" si="77"/>
        <v/>
      </c>
      <c r="M555" s="36" t="str">
        <f>Profile!$B$14</f>
        <v>700101-1</v>
      </c>
      <c r="N555" s="37">
        <f t="shared" ca="1" si="73"/>
        <v>45085</v>
      </c>
      <c r="O555" s="20" t="str">
        <f t="shared" ca="1" si="78"/>
        <v>1482</v>
      </c>
      <c r="P555" s="20" t="str">
        <f t="shared" si="79"/>
        <v>0</v>
      </c>
      <c r="Q555" s="20" t="e">
        <f ca="1">ROUND(VLOOKUP($O555,age!$A$2:$M$479,2,FALSE),1)</f>
        <v>#N/A</v>
      </c>
      <c r="R555" s="20" t="e">
        <f ca="1">ROUND(VLOOKUP($O555,age!$A$2:$M$479,3,FALSE),1)</f>
        <v>#N/A</v>
      </c>
      <c r="S555" s="20" t="e">
        <f ca="1">ROUND(VLOOKUP($O555,age!$A$2:$M$479,4,FALSE),1)</f>
        <v>#N/A</v>
      </c>
      <c r="T555" s="20" t="e">
        <f ca="1">ROUND(VLOOKUP($O555,age!$A$2:$M$479,5,FALSE),1)</f>
        <v>#N/A</v>
      </c>
      <c r="U555" s="20" t="e">
        <f ca="1">ROUND(VLOOKUP($O555,age!$A$2:$M$479,6,FALSE),1)</f>
        <v>#N/A</v>
      </c>
      <c r="V555" s="20" t="e">
        <f ca="1">ROUND(VLOOKUP($O555,age!$A$2:$M$479,7,FALSE),1)</f>
        <v>#N/A</v>
      </c>
      <c r="W555" s="20" t="e">
        <f ca="1">ROUND(VLOOKUP($O555,age!$A$2:$M$479,8,FALSE),1)</f>
        <v>#N/A</v>
      </c>
      <c r="X555" s="20" t="e">
        <f ca="1">ROUND(VLOOKUP($O555,age!$A$2:$M$479,9,FALSE),1)</f>
        <v>#N/A</v>
      </c>
      <c r="Y555" s="20" t="e">
        <f ca="1">ROUND(VLOOKUP($O555,age!$A$2:$M$479,10,FALSE),1)</f>
        <v>#N/A</v>
      </c>
      <c r="Z555" s="20" t="e">
        <f ca="1">ROUND(VLOOKUP($O555,age!$A$2:$M$479,11,FALSE),1)</f>
        <v>#N/A</v>
      </c>
      <c r="AA555" s="20" t="e">
        <f ca="1">ROUND(VLOOKUP($O555,age!$A$2:$M$479,12,FALSE),1)</f>
        <v>#N/A</v>
      </c>
      <c r="AB555" s="20" t="e">
        <f ca="1">ROUND(VLOOKUP($O555,age!$A$2:$M$479,13,FALSE),1)</f>
        <v>#N/A</v>
      </c>
      <c r="AC555" s="20" t="e">
        <f>ROUND(VLOOKUP($P555,ht!$A$2:$H$423,2,FALSE),1)</f>
        <v>#N/A</v>
      </c>
      <c r="AD555" s="38" t="e">
        <f>ROUND(VLOOKUP($P555,ht!$A$2:$H$423,3,FALSE),1)</f>
        <v>#N/A</v>
      </c>
      <c r="AE555" s="20" t="e">
        <f>ROUND(VLOOKUP($P555,ht!$A$2:$H$423,4,FALSE),1)</f>
        <v>#N/A</v>
      </c>
      <c r="AF555" s="20" t="e">
        <f>ROUND(VLOOKUP($P555,ht!$A$2:$H$423,5,FALSE),1)</f>
        <v>#N/A</v>
      </c>
      <c r="AG555" s="20" t="e">
        <f>ROUND(VLOOKUP($P555,ht!$A$2:$H$423,6,FALSE),1)</f>
        <v>#N/A</v>
      </c>
      <c r="AH555" s="20" t="e">
        <f>ROUND(VLOOKUP($P555,ht!$A$2:$H$423,7,FALSE),1)</f>
        <v>#N/A</v>
      </c>
      <c r="AI555" s="20" t="e">
        <f>ROUND(VLOOKUP($P555,ht!$A$2:$H$423,8,FALSE),1)</f>
        <v>#N/A</v>
      </c>
    </row>
    <row r="556" spans="1:35" x14ac:dyDescent="0.75">
      <c r="A556" s="4"/>
      <c r="B556" s="5"/>
      <c r="C556" s="6"/>
      <c r="D556" s="16"/>
      <c r="E556" s="6">
        <f t="shared" ca="1" si="72"/>
        <v>123.52054794520548</v>
      </c>
      <c r="F556" s="6">
        <f t="shared" ca="1" si="74"/>
        <v>123</v>
      </c>
      <c r="G556" s="6">
        <f t="shared" ca="1" si="75"/>
        <v>6</v>
      </c>
      <c r="H556" s="6"/>
      <c r="I556" s="6"/>
      <c r="J556" s="35" t="str">
        <f t="shared" si="80"/>
        <v/>
      </c>
      <c r="K556" s="35" t="str">
        <f t="shared" si="76"/>
        <v/>
      </c>
      <c r="L556" s="35" t="str">
        <f t="shared" si="77"/>
        <v/>
      </c>
      <c r="M556" s="36" t="str">
        <f>Profile!$B$14</f>
        <v>700101-1</v>
      </c>
      <c r="N556" s="37">
        <f t="shared" ca="1" si="73"/>
        <v>45085</v>
      </c>
      <c r="O556" s="20" t="str">
        <f t="shared" ca="1" si="78"/>
        <v>1482</v>
      </c>
      <c r="P556" s="20" t="str">
        <f t="shared" si="79"/>
        <v>0</v>
      </c>
      <c r="Q556" s="20" t="e">
        <f ca="1">ROUND(VLOOKUP($O556,age!$A$2:$M$479,2,FALSE),1)</f>
        <v>#N/A</v>
      </c>
      <c r="R556" s="20" t="e">
        <f ca="1">ROUND(VLOOKUP($O556,age!$A$2:$M$479,3,FALSE),1)</f>
        <v>#N/A</v>
      </c>
      <c r="S556" s="20" t="e">
        <f ca="1">ROUND(VLOOKUP($O556,age!$A$2:$M$479,4,FALSE),1)</f>
        <v>#N/A</v>
      </c>
      <c r="T556" s="20" t="e">
        <f ca="1">ROUND(VLOOKUP($O556,age!$A$2:$M$479,5,FALSE),1)</f>
        <v>#N/A</v>
      </c>
      <c r="U556" s="20" t="e">
        <f ca="1">ROUND(VLOOKUP($O556,age!$A$2:$M$479,6,FALSE),1)</f>
        <v>#N/A</v>
      </c>
      <c r="V556" s="20" t="e">
        <f ca="1">ROUND(VLOOKUP($O556,age!$A$2:$M$479,7,FALSE),1)</f>
        <v>#N/A</v>
      </c>
      <c r="W556" s="20" t="e">
        <f ca="1">ROUND(VLOOKUP($O556,age!$A$2:$M$479,8,FALSE),1)</f>
        <v>#N/A</v>
      </c>
      <c r="X556" s="20" t="e">
        <f ca="1">ROUND(VLOOKUP($O556,age!$A$2:$M$479,9,FALSE),1)</f>
        <v>#N/A</v>
      </c>
      <c r="Y556" s="20" t="e">
        <f ca="1">ROUND(VLOOKUP($O556,age!$A$2:$M$479,10,FALSE),1)</f>
        <v>#N/A</v>
      </c>
      <c r="Z556" s="20" t="e">
        <f ca="1">ROUND(VLOOKUP($O556,age!$A$2:$M$479,11,FALSE),1)</f>
        <v>#N/A</v>
      </c>
      <c r="AA556" s="20" t="e">
        <f ca="1">ROUND(VLOOKUP($O556,age!$A$2:$M$479,12,FALSE),1)</f>
        <v>#N/A</v>
      </c>
      <c r="AB556" s="20" t="e">
        <f ca="1">ROUND(VLOOKUP($O556,age!$A$2:$M$479,13,FALSE),1)</f>
        <v>#N/A</v>
      </c>
      <c r="AC556" s="20" t="e">
        <f>ROUND(VLOOKUP($P556,ht!$A$2:$H$423,2,FALSE),1)</f>
        <v>#N/A</v>
      </c>
      <c r="AD556" s="38" t="e">
        <f>ROUND(VLOOKUP($P556,ht!$A$2:$H$423,3,FALSE),1)</f>
        <v>#N/A</v>
      </c>
      <c r="AE556" s="20" t="e">
        <f>ROUND(VLOOKUP($P556,ht!$A$2:$H$423,4,FALSE),1)</f>
        <v>#N/A</v>
      </c>
      <c r="AF556" s="20" t="e">
        <f>ROUND(VLOOKUP($P556,ht!$A$2:$H$423,5,FALSE),1)</f>
        <v>#N/A</v>
      </c>
      <c r="AG556" s="20" t="e">
        <f>ROUND(VLOOKUP($P556,ht!$A$2:$H$423,6,FALSE),1)</f>
        <v>#N/A</v>
      </c>
      <c r="AH556" s="20" t="e">
        <f>ROUND(VLOOKUP($P556,ht!$A$2:$H$423,7,FALSE),1)</f>
        <v>#N/A</v>
      </c>
      <c r="AI556" s="20" t="e">
        <f>ROUND(VLOOKUP($P556,ht!$A$2:$H$423,8,FALSE),1)</f>
        <v>#N/A</v>
      </c>
    </row>
    <row r="557" spans="1:35" x14ac:dyDescent="0.75">
      <c r="A557" s="4"/>
      <c r="B557" s="5"/>
      <c r="C557" s="6"/>
      <c r="D557" s="16"/>
      <c r="E557" s="6">
        <f t="shared" ca="1" si="72"/>
        <v>123.52054794520548</v>
      </c>
      <c r="F557" s="6">
        <f t="shared" ca="1" si="74"/>
        <v>123</v>
      </c>
      <c r="G557" s="6">
        <f t="shared" ca="1" si="75"/>
        <v>6</v>
      </c>
      <c r="H557" s="6"/>
      <c r="I557" s="6"/>
      <c r="J557" s="35" t="str">
        <f t="shared" si="80"/>
        <v/>
      </c>
      <c r="K557" s="35" t="str">
        <f t="shared" si="76"/>
        <v/>
      </c>
      <c r="L557" s="35" t="str">
        <f t="shared" si="77"/>
        <v/>
      </c>
      <c r="M557" s="36" t="str">
        <f>Profile!$B$14</f>
        <v>700101-1</v>
      </c>
      <c r="N557" s="37">
        <f t="shared" ca="1" si="73"/>
        <v>45085</v>
      </c>
      <c r="O557" s="20" t="str">
        <f t="shared" ca="1" si="78"/>
        <v>1482</v>
      </c>
      <c r="P557" s="20" t="str">
        <f t="shared" si="79"/>
        <v>0</v>
      </c>
      <c r="Q557" s="20" t="e">
        <f ca="1">ROUND(VLOOKUP($O557,age!$A$2:$M$479,2,FALSE),1)</f>
        <v>#N/A</v>
      </c>
      <c r="R557" s="20" t="e">
        <f ca="1">ROUND(VLOOKUP($O557,age!$A$2:$M$479,3,FALSE),1)</f>
        <v>#N/A</v>
      </c>
      <c r="S557" s="20" t="e">
        <f ca="1">ROUND(VLOOKUP($O557,age!$A$2:$M$479,4,FALSE),1)</f>
        <v>#N/A</v>
      </c>
      <c r="T557" s="20" t="e">
        <f ca="1">ROUND(VLOOKUP($O557,age!$A$2:$M$479,5,FALSE),1)</f>
        <v>#N/A</v>
      </c>
      <c r="U557" s="20" t="e">
        <f ca="1">ROUND(VLOOKUP($O557,age!$A$2:$M$479,6,FALSE),1)</f>
        <v>#N/A</v>
      </c>
      <c r="V557" s="20" t="e">
        <f ca="1">ROUND(VLOOKUP($O557,age!$A$2:$M$479,7,FALSE),1)</f>
        <v>#N/A</v>
      </c>
      <c r="W557" s="20" t="e">
        <f ca="1">ROUND(VLOOKUP($O557,age!$A$2:$M$479,8,FALSE),1)</f>
        <v>#N/A</v>
      </c>
      <c r="X557" s="20" t="e">
        <f ca="1">ROUND(VLOOKUP($O557,age!$A$2:$M$479,9,FALSE),1)</f>
        <v>#N/A</v>
      </c>
      <c r="Y557" s="20" t="e">
        <f ca="1">ROUND(VLOOKUP($O557,age!$A$2:$M$479,10,FALSE),1)</f>
        <v>#N/A</v>
      </c>
      <c r="Z557" s="20" t="e">
        <f ca="1">ROUND(VLOOKUP($O557,age!$A$2:$M$479,11,FALSE),1)</f>
        <v>#N/A</v>
      </c>
      <c r="AA557" s="20" t="e">
        <f ca="1">ROUND(VLOOKUP($O557,age!$A$2:$M$479,12,FALSE),1)</f>
        <v>#N/A</v>
      </c>
      <c r="AB557" s="20" t="e">
        <f ca="1">ROUND(VLOOKUP($O557,age!$A$2:$M$479,13,FALSE),1)</f>
        <v>#N/A</v>
      </c>
      <c r="AC557" s="20" t="e">
        <f>ROUND(VLOOKUP($P557,ht!$A$2:$H$423,2,FALSE),1)</f>
        <v>#N/A</v>
      </c>
      <c r="AD557" s="38" t="e">
        <f>ROUND(VLOOKUP($P557,ht!$A$2:$H$423,3,FALSE),1)</f>
        <v>#N/A</v>
      </c>
      <c r="AE557" s="20" t="e">
        <f>ROUND(VLOOKUP($P557,ht!$A$2:$H$423,4,FALSE),1)</f>
        <v>#N/A</v>
      </c>
      <c r="AF557" s="20" t="e">
        <f>ROUND(VLOOKUP($P557,ht!$A$2:$H$423,5,FALSE),1)</f>
        <v>#N/A</v>
      </c>
      <c r="AG557" s="20" t="e">
        <f>ROUND(VLOOKUP($P557,ht!$A$2:$H$423,6,FALSE),1)</f>
        <v>#N/A</v>
      </c>
      <c r="AH557" s="20" t="e">
        <f>ROUND(VLOOKUP($P557,ht!$A$2:$H$423,7,FALSE),1)</f>
        <v>#N/A</v>
      </c>
      <c r="AI557" s="20" t="e">
        <f>ROUND(VLOOKUP($P557,ht!$A$2:$H$423,8,FALSE),1)</f>
        <v>#N/A</v>
      </c>
    </row>
    <row r="558" spans="1:35" x14ac:dyDescent="0.75">
      <c r="A558" s="4"/>
      <c r="B558" s="5"/>
      <c r="C558" s="6"/>
      <c r="D558" s="16"/>
      <c r="E558" s="6">
        <f t="shared" ca="1" si="72"/>
        <v>123.52054794520548</v>
      </c>
      <c r="F558" s="6">
        <f t="shared" ca="1" si="74"/>
        <v>123</v>
      </c>
      <c r="G558" s="6">
        <f t="shared" ca="1" si="75"/>
        <v>6</v>
      </c>
      <c r="H558" s="6"/>
      <c r="I558" s="6"/>
      <c r="J558" s="35" t="str">
        <f t="shared" si="80"/>
        <v/>
      </c>
      <c r="K558" s="35" t="str">
        <f t="shared" si="76"/>
        <v/>
      </c>
      <c r="L558" s="35" t="str">
        <f t="shared" si="77"/>
        <v/>
      </c>
      <c r="M558" s="36" t="str">
        <f>Profile!$B$14</f>
        <v>700101-1</v>
      </c>
      <c r="N558" s="37">
        <f t="shared" ca="1" si="73"/>
        <v>45085</v>
      </c>
      <c r="O558" s="20" t="str">
        <f t="shared" ca="1" si="78"/>
        <v>1482</v>
      </c>
      <c r="P558" s="20" t="str">
        <f t="shared" si="79"/>
        <v>0</v>
      </c>
      <c r="Q558" s="20" t="e">
        <f ca="1">ROUND(VLOOKUP($O558,age!$A$2:$M$479,2,FALSE),1)</f>
        <v>#N/A</v>
      </c>
      <c r="R558" s="20" t="e">
        <f ca="1">ROUND(VLOOKUP($O558,age!$A$2:$M$479,3,FALSE),1)</f>
        <v>#N/A</v>
      </c>
      <c r="S558" s="20" t="e">
        <f ca="1">ROUND(VLOOKUP($O558,age!$A$2:$M$479,4,FALSE),1)</f>
        <v>#N/A</v>
      </c>
      <c r="T558" s="20" t="e">
        <f ca="1">ROUND(VLOOKUP($O558,age!$A$2:$M$479,5,FALSE),1)</f>
        <v>#N/A</v>
      </c>
      <c r="U558" s="20" t="e">
        <f ca="1">ROUND(VLOOKUP($O558,age!$A$2:$M$479,6,FALSE),1)</f>
        <v>#N/A</v>
      </c>
      <c r="V558" s="20" t="e">
        <f ca="1">ROUND(VLOOKUP($O558,age!$A$2:$M$479,7,FALSE),1)</f>
        <v>#N/A</v>
      </c>
      <c r="W558" s="20" t="e">
        <f ca="1">ROUND(VLOOKUP($O558,age!$A$2:$M$479,8,FALSE),1)</f>
        <v>#N/A</v>
      </c>
      <c r="X558" s="20" t="e">
        <f ca="1">ROUND(VLOOKUP($O558,age!$A$2:$M$479,9,FALSE),1)</f>
        <v>#N/A</v>
      </c>
      <c r="Y558" s="20" t="e">
        <f ca="1">ROUND(VLOOKUP($O558,age!$A$2:$M$479,10,FALSE),1)</f>
        <v>#N/A</v>
      </c>
      <c r="Z558" s="20" t="e">
        <f ca="1">ROUND(VLOOKUP($O558,age!$A$2:$M$479,11,FALSE),1)</f>
        <v>#N/A</v>
      </c>
      <c r="AA558" s="20" t="e">
        <f ca="1">ROUND(VLOOKUP($O558,age!$A$2:$M$479,12,FALSE),1)</f>
        <v>#N/A</v>
      </c>
      <c r="AB558" s="20" t="e">
        <f ca="1">ROUND(VLOOKUP($O558,age!$A$2:$M$479,13,FALSE),1)</f>
        <v>#N/A</v>
      </c>
      <c r="AC558" s="20" t="e">
        <f>ROUND(VLOOKUP($P558,ht!$A$2:$H$423,2,FALSE),1)</f>
        <v>#N/A</v>
      </c>
      <c r="AD558" s="38" t="e">
        <f>ROUND(VLOOKUP($P558,ht!$A$2:$H$423,3,FALSE),1)</f>
        <v>#N/A</v>
      </c>
      <c r="AE558" s="20" t="e">
        <f>ROUND(VLOOKUP($P558,ht!$A$2:$H$423,4,FALSE),1)</f>
        <v>#N/A</v>
      </c>
      <c r="AF558" s="20" t="e">
        <f>ROUND(VLOOKUP($P558,ht!$A$2:$H$423,5,FALSE),1)</f>
        <v>#N/A</v>
      </c>
      <c r="AG558" s="20" t="e">
        <f>ROUND(VLOOKUP($P558,ht!$A$2:$H$423,6,FALSE),1)</f>
        <v>#N/A</v>
      </c>
      <c r="AH558" s="20" t="e">
        <f>ROUND(VLOOKUP($P558,ht!$A$2:$H$423,7,FALSE),1)</f>
        <v>#N/A</v>
      </c>
      <c r="AI558" s="20" t="e">
        <f>ROUND(VLOOKUP($P558,ht!$A$2:$H$423,8,FALSE),1)</f>
        <v>#N/A</v>
      </c>
    </row>
    <row r="559" spans="1:35" x14ac:dyDescent="0.75">
      <c r="A559" s="4"/>
      <c r="B559" s="5"/>
      <c r="C559" s="6"/>
      <c r="D559" s="16"/>
      <c r="E559" s="6">
        <f t="shared" ca="1" si="72"/>
        <v>123.52054794520548</v>
      </c>
      <c r="F559" s="6">
        <f t="shared" ca="1" si="74"/>
        <v>123</v>
      </c>
      <c r="G559" s="6">
        <f t="shared" ca="1" si="75"/>
        <v>6</v>
      </c>
      <c r="H559" s="6"/>
      <c r="I559" s="6"/>
      <c r="J559" s="35" t="str">
        <f t="shared" si="80"/>
        <v/>
      </c>
      <c r="K559" s="35" t="str">
        <f t="shared" si="76"/>
        <v/>
      </c>
      <c r="L559" s="35" t="str">
        <f t="shared" si="77"/>
        <v/>
      </c>
      <c r="M559" s="36" t="str">
        <f>Profile!$B$14</f>
        <v>700101-1</v>
      </c>
      <c r="N559" s="37">
        <f t="shared" ca="1" si="73"/>
        <v>45085</v>
      </c>
      <c r="O559" s="20" t="str">
        <f t="shared" ca="1" si="78"/>
        <v>1482</v>
      </c>
      <c r="P559" s="20" t="str">
        <f t="shared" si="79"/>
        <v>0</v>
      </c>
      <c r="Q559" s="20" t="e">
        <f ca="1">ROUND(VLOOKUP($O559,age!$A$2:$M$479,2,FALSE),1)</f>
        <v>#N/A</v>
      </c>
      <c r="R559" s="20" t="e">
        <f ca="1">ROUND(VLOOKUP($O559,age!$A$2:$M$479,3,FALSE),1)</f>
        <v>#N/A</v>
      </c>
      <c r="S559" s="20" t="e">
        <f ca="1">ROUND(VLOOKUP($O559,age!$A$2:$M$479,4,FALSE),1)</f>
        <v>#N/A</v>
      </c>
      <c r="T559" s="20" t="e">
        <f ca="1">ROUND(VLOOKUP($O559,age!$A$2:$M$479,5,FALSE),1)</f>
        <v>#N/A</v>
      </c>
      <c r="U559" s="20" t="e">
        <f ca="1">ROUND(VLOOKUP($O559,age!$A$2:$M$479,6,FALSE),1)</f>
        <v>#N/A</v>
      </c>
      <c r="V559" s="20" t="e">
        <f ca="1">ROUND(VLOOKUP($O559,age!$A$2:$M$479,7,FALSE),1)</f>
        <v>#N/A</v>
      </c>
      <c r="W559" s="20" t="e">
        <f ca="1">ROUND(VLOOKUP($O559,age!$A$2:$M$479,8,FALSE),1)</f>
        <v>#N/A</v>
      </c>
      <c r="X559" s="20" t="e">
        <f ca="1">ROUND(VLOOKUP($O559,age!$A$2:$M$479,9,FALSE),1)</f>
        <v>#N/A</v>
      </c>
      <c r="Y559" s="20" t="e">
        <f ca="1">ROUND(VLOOKUP($O559,age!$A$2:$M$479,10,FALSE),1)</f>
        <v>#N/A</v>
      </c>
      <c r="Z559" s="20" t="e">
        <f ca="1">ROUND(VLOOKUP($O559,age!$A$2:$M$479,11,FALSE),1)</f>
        <v>#N/A</v>
      </c>
      <c r="AA559" s="20" t="e">
        <f ca="1">ROUND(VLOOKUP($O559,age!$A$2:$M$479,12,FALSE),1)</f>
        <v>#N/A</v>
      </c>
      <c r="AB559" s="20" t="e">
        <f ca="1">ROUND(VLOOKUP($O559,age!$A$2:$M$479,13,FALSE),1)</f>
        <v>#N/A</v>
      </c>
      <c r="AC559" s="20" t="e">
        <f>ROUND(VLOOKUP($P559,ht!$A$2:$H$423,2,FALSE),1)</f>
        <v>#N/A</v>
      </c>
      <c r="AD559" s="38" t="e">
        <f>ROUND(VLOOKUP($P559,ht!$A$2:$H$423,3,FALSE),1)</f>
        <v>#N/A</v>
      </c>
      <c r="AE559" s="20" t="e">
        <f>ROUND(VLOOKUP($P559,ht!$A$2:$H$423,4,FALSE),1)</f>
        <v>#N/A</v>
      </c>
      <c r="AF559" s="20" t="e">
        <f>ROUND(VLOOKUP($P559,ht!$A$2:$H$423,5,FALSE),1)</f>
        <v>#N/A</v>
      </c>
      <c r="AG559" s="20" t="e">
        <f>ROUND(VLOOKUP($P559,ht!$A$2:$H$423,6,FALSE),1)</f>
        <v>#N/A</v>
      </c>
      <c r="AH559" s="20" t="e">
        <f>ROUND(VLOOKUP($P559,ht!$A$2:$H$423,7,FALSE),1)</f>
        <v>#N/A</v>
      </c>
      <c r="AI559" s="20" t="e">
        <f>ROUND(VLOOKUP($P559,ht!$A$2:$H$423,8,FALSE),1)</f>
        <v>#N/A</v>
      </c>
    </row>
    <row r="560" spans="1:35" x14ac:dyDescent="0.75">
      <c r="A560" s="4"/>
      <c r="B560" s="5"/>
      <c r="C560" s="6"/>
      <c r="D560" s="16"/>
      <c r="E560" s="6">
        <f t="shared" ca="1" si="72"/>
        <v>123.52054794520548</v>
      </c>
      <c r="F560" s="6">
        <f t="shared" ca="1" si="74"/>
        <v>123</v>
      </c>
      <c r="G560" s="6">
        <f t="shared" ca="1" si="75"/>
        <v>6</v>
      </c>
      <c r="H560" s="6"/>
      <c r="I560" s="6"/>
      <c r="J560" s="35" t="str">
        <f t="shared" si="80"/>
        <v/>
      </c>
      <c r="K560" s="35" t="str">
        <f t="shared" si="76"/>
        <v/>
      </c>
      <c r="L560" s="35" t="str">
        <f t="shared" si="77"/>
        <v/>
      </c>
      <c r="M560" s="36" t="str">
        <f>Profile!$B$14</f>
        <v>700101-1</v>
      </c>
      <c r="N560" s="37">
        <f t="shared" ca="1" si="73"/>
        <v>45085</v>
      </c>
      <c r="O560" s="20" t="str">
        <f t="shared" ca="1" si="78"/>
        <v>1482</v>
      </c>
      <c r="P560" s="20" t="str">
        <f t="shared" si="79"/>
        <v>0</v>
      </c>
      <c r="Q560" s="20" t="e">
        <f ca="1">ROUND(VLOOKUP($O560,age!$A$2:$M$479,2,FALSE),1)</f>
        <v>#N/A</v>
      </c>
      <c r="R560" s="20" t="e">
        <f ca="1">ROUND(VLOOKUP($O560,age!$A$2:$M$479,3,FALSE),1)</f>
        <v>#N/A</v>
      </c>
      <c r="S560" s="20" t="e">
        <f ca="1">ROUND(VLOOKUP($O560,age!$A$2:$M$479,4,FALSE),1)</f>
        <v>#N/A</v>
      </c>
      <c r="T560" s="20" t="e">
        <f ca="1">ROUND(VLOOKUP($O560,age!$A$2:$M$479,5,FALSE),1)</f>
        <v>#N/A</v>
      </c>
      <c r="U560" s="20" t="e">
        <f ca="1">ROUND(VLOOKUP($O560,age!$A$2:$M$479,6,FALSE),1)</f>
        <v>#N/A</v>
      </c>
      <c r="V560" s="20" t="e">
        <f ca="1">ROUND(VLOOKUP($O560,age!$A$2:$M$479,7,FALSE),1)</f>
        <v>#N/A</v>
      </c>
      <c r="W560" s="20" t="e">
        <f ca="1">ROUND(VLOOKUP($O560,age!$A$2:$M$479,8,FALSE),1)</f>
        <v>#N/A</v>
      </c>
      <c r="X560" s="20" t="e">
        <f ca="1">ROUND(VLOOKUP($O560,age!$A$2:$M$479,9,FALSE),1)</f>
        <v>#N/A</v>
      </c>
      <c r="Y560" s="20" t="e">
        <f ca="1">ROUND(VLOOKUP($O560,age!$A$2:$M$479,10,FALSE),1)</f>
        <v>#N/A</v>
      </c>
      <c r="Z560" s="20" t="e">
        <f ca="1">ROUND(VLOOKUP($O560,age!$A$2:$M$479,11,FALSE),1)</f>
        <v>#N/A</v>
      </c>
      <c r="AA560" s="20" t="e">
        <f ca="1">ROUND(VLOOKUP($O560,age!$A$2:$M$479,12,FALSE),1)</f>
        <v>#N/A</v>
      </c>
      <c r="AB560" s="20" t="e">
        <f ca="1">ROUND(VLOOKUP($O560,age!$A$2:$M$479,13,FALSE),1)</f>
        <v>#N/A</v>
      </c>
      <c r="AC560" s="20" t="e">
        <f>ROUND(VLOOKUP($P560,ht!$A$2:$H$423,2,FALSE),1)</f>
        <v>#N/A</v>
      </c>
      <c r="AD560" s="38" t="e">
        <f>ROUND(VLOOKUP($P560,ht!$A$2:$H$423,3,FALSE),1)</f>
        <v>#N/A</v>
      </c>
      <c r="AE560" s="20" t="e">
        <f>ROUND(VLOOKUP($P560,ht!$A$2:$H$423,4,FALSE),1)</f>
        <v>#N/A</v>
      </c>
      <c r="AF560" s="20" t="e">
        <f>ROUND(VLOOKUP($P560,ht!$A$2:$H$423,5,FALSE),1)</f>
        <v>#N/A</v>
      </c>
      <c r="AG560" s="20" t="e">
        <f>ROUND(VLOOKUP($P560,ht!$A$2:$H$423,6,FALSE),1)</f>
        <v>#N/A</v>
      </c>
      <c r="AH560" s="20" t="e">
        <f>ROUND(VLOOKUP($P560,ht!$A$2:$H$423,7,FALSE),1)</f>
        <v>#N/A</v>
      </c>
      <c r="AI560" s="20" t="e">
        <f>ROUND(VLOOKUP($P560,ht!$A$2:$H$423,8,FALSE),1)</f>
        <v>#N/A</v>
      </c>
    </row>
    <row r="561" spans="1:35" x14ac:dyDescent="0.75">
      <c r="A561" s="4"/>
      <c r="B561" s="5"/>
      <c r="C561" s="6"/>
      <c r="D561" s="16"/>
      <c r="E561" s="6">
        <f t="shared" ca="1" si="72"/>
        <v>123.52054794520548</v>
      </c>
      <c r="F561" s="6">
        <f t="shared" ca="1" si="74"/>
        <v>123</v>
      </c>
      <c r="G561" s="6">
        <f t="shared" ca="1" si="75"/>
        <v>6</v>
      </c>
      <c r="H561" s="6"/>
      <c r="I561" s="6"/>
      <c r="J561" s="35" t="str">
        <f t="shared" si="80"/>
        <v/>
      </c>
      <c r="K561" s="35" t="str">
        <f t="shared" si="76"/>
        <v/>
      </c>
      <c r="L561" s="35" t="str">
        <f t="shared" si="77"/>
        <v/>
      </c>
      <c r="M561" s="36" t="str">
        <f>Profile!$B$14</f>
        <v>700101-1</v>
      </c>
      <c r="N561" s="37">
        <f t="shared" ca="1" si="73"/>
        <v>45085</v>
      </c>
      <c r="O561" s="20" t="str">
        <f t="shared" ca="1" si="78"/>
        <v>1482</v>
      </c>
      <c r="P561" s="20" t="str">
        <f t="shared" si="79"/>
        <v>0</v>
      </c>
      <c r="Q561" s="20" t="e">
        <f ca="1">ROUND(VLOOKUP($O561,age!$A$2:$M$479,2,FALSE),1)</f>
        <v>#N/A</v>
      </c>
      <c r="R561" s="20" t="e">
        <f ca="1">ROUND(VLOOKUP($O561,age!$A$2:$M$479,3,FALSE),1)</f>
        <v>#N/A</v>
      </c>
      <c r="S561" s="20" t="e">
        <f ca="1">ROUND(VLOOKUP($O561,age!$A$2:$M$479,4,FALSE),1)</f>
        <v>#N/A</v>
      </c>
      <c r="T561" s="20" t="e">
        <f ca="1">ROUND(VLOOKUP($O561,age!$A$2:$M$479,5,FALSE),1)</f>
        <v>#N/A</v>
      </c>
      <c r="U561" s="20" t="e">
        <f ca="1">ROUND(VLOOKUP($O561,age!$A$2:$M$479,6,FALSE),1)</f>
        <v>#N/A</v>
      </c>
      <c r="V561" s="20" t="e">
        <f ca="1">ROUND(VLOOKUP($O561,age!$A$2:$M$479,7,FALSE),1)</f>
        <v>#N/A</v>
      </c>
      <c r="W561" s="20" t="e">
        <f ca="1">ROUND(VLOOKUP($O561,age!$A$2:$M$479,8,FALSE),1)</f>
        <v>#N/A</v>
      </c>
      <c r="X561" s="20" t="e">
        <f ca="1">ROUND(VLOOKUP($O561,age!$A$2:$M$479,9,FALSE),1)</f>
        <v>#N/A</v>
      </c>
      <c r="Y561" s="20" t="e">
        <f ca="1">ROUND(VLOOKUP($O561,age!$A$2:$M$479,10,FALSE),1)</f>
        <v>#N/A</v>
      </c>
      <c r="Z561" s="20" t="e">
        <f ca="1">ROUND(VLOOKUP($O561,age!$A$2:$M$479,11,FALSE),1)</f>
        <v>#N/A</v>
      </c>
      <c r="AA561" s="20" t="e">
        <f ca="1">ROUND(VLOOKUP($O561,age!$A$2:$M$479,12,FALSE),1)</f>
        <v>#N/A</v>
      </c>
      <c r="AB561" s="20" t="e">
        <f ca="1">ROUND(VLOOKUP($O561,age!$A$2:$M$479,13,FALSE),1)</f>
        <v>#N/A</v>
      </c>
      <c r="AC561" s="20" t="e">
        <f>ROUND(VLOOKUP($P561,ht!$A$2:$H$423,2,FALSE),1)</f>
        <v>#N/A</v>
      </c>
      <c r="AD561" s="38" t="e">
        <f>ROUND(VLOOKUP($P561,ht!$A$2:$H$423,3,FALSE),1)</f>
        <v>#N/A</v>
      </c>
      <c r="AE561" s="20" t="e">
        <f>ROUND(VLOOKUP($P561,ht!$A$2:$H$423,4,FALSE),1)</f>
        <v>#N/A</v>
      </c>
      <c r="AF561" s="20" t="e">
        <f>ROUND(VLOOKUP($P561,ht!$A$2:$H$423,5,FALSE),1)</f>
        <v>#N/A</v>
      </c>
      <c r="AG561" s="20" t="e">
        <f>ROUND(VLOOKUP($P561,ht!$A$2:$H$423,6,FALSE),1)</f>
        <v>#N/A</v>
      </c>
      <c r="AH561" s="20" t="e">
        <f>ROUND(VLOOKUP($P561,ht!$A$2:$H$423,7,FALSE),1)</f>
        <v>#N/A</v>
      </c>
      <c r="AI561" s="20" t="e">
        <f>ROUND(VLOOKUP($P561,ht!$A$2:$H$423,8,FALSE),1)</f>
        <v>#N/A</v>
      </c>
    </row>
    <row r="562" spans="1:35" x14ac:dyDescent="0.75">
      <c r="A562" s="4"/>
      <c r="B562" s="5"/>
      <c r="C562" s="6"/>
      <c r="D562" s="16"/>
      <c r="E562" s="6">
        <f t="shared" ca="1" si="72"/>
        <v>123.52054794520548</v>
      </c>
      <c r="F562" s="6">
        <f t="shared" ca="1" si="74"/>
        <v>123</v>
      </c>
      <c r="G562" s="6">
        <f t="shared" ca="1" si="75"/>
        <v>6</v>
      </c>
      <c r="H562" s="6"/>
      <c r="I562" s="6"/>
      <c r="J562" s="35" t="str">
        <f t="shared" si="80"/>
        <v/>
      </c>
      <c r="K562" s="35" t="str">
        <f t="shared" si="76"/>
        <v/>
      </c>
      <c r="L562" s="35" t="str">
        <f t="shared" si="77"/>
        <v/>
      </c>
      <c r="M562" s="36" t="str">
        <f>Profile!$B$14</f>
        <v>700101-1</v>
      </c>
      <c r="N562" s="37">
        <f t="shared" ca="1" si="73"/>
        <v>45085</v>
      </c>
      <c r="O562" s="20" t="str">
        <f t="shared" ca="1" si="78"/>
        <v>1482</v>
      </c>
      <c r="P562" s="20" t="str">
        <f t="shared" si="79"/>
        <v>0</v>
      </c>
      <c r="Q562" s="20" t="e">
        <f ca="1">ROUND(VLOOKUP($O562,age!$A$2:$M$479,2,FALSE),1)</f>
        <v>#N/A</v>
      </c>
      <c r="R562" s="20" t="e">
        <f ca="1">ROUND(VLOOKUP($O562,age!$A$2:$M$479,3,FALSE),1)</f>
        <v>#N/A</v>
      </c>
      <c r="S562" s="20" t="e">
        <f ca="1">ROUND(VLOOKUP($O562,age!$A$2:$M$479,4,FALSE),1)</f>
        <v>#N/A</v>
      </c>
      <c r="T562" s="20" t="e">
        <f ca="1">ROUND(VLOOKUP($O562,age!$A$2:$M$479,5,FALSE),1)</f>
        <v>#N/A</v>
      </c>
      <c r="U562" s="20" t="e">
        <f ca="1">ROUND(VLOOKUP($O562,age!$A$2:$M$479,6,FALSE),1)</f>
        <v>#N/A</v>
      </c>
      <c r="V562" s="20" t="e">
        <f ca="1">ROUND(VLOOKUP($O562,age!$A$2:$M$479,7,FALSE),1)</f>
        <v>#N/A</v>
      </c>
      <c r="W562" s="20" t="e">
        <f ca="1">ROUND(VLOOKUP($O562,age!$A$2:$M$479,8,FALSE),1)</f>
        <v>#N/A</v>
      </c>
      <c r="X562" s="20" t="e">
        <f ca="1">ROUND(VLOOKUP($O562,age!$A$2:$M$479,9,FALSE),1)</f>
        <v>#N/A</v>
      </c>
      <c r="Y562" s="20" t="e">
        <f ca="1">ROUND(VLOOKUP($O562,age!$A$2:$M$479,10,FALSE),1)</f>
        <v>#N/A</v>
      </c>
      <c r="Z562" s="20" t="e">
        <f ca="1">ROUND(VLOOKUP($O562,age!$A$2:$M$479,11,FALSE),1)</f>
        <v>#N/A</v>
      </c>
      <c r="AA562" s="20" t="e">
        <f ca="1">ROUND(VLOOKUP($O562,age!$A$2:$M$479,12,FALSE),1)</f>
        <v>#N/A</v>
      </c>
      <c r="AB562" s="20" t="e">
        <f ca="1">ROUND(VLOOKUP($O562,age!$A$2:$M$479,13,FALSE),1)</f>
        <v>#N/A</v>
      </c>
      <c r="AC562" s="20" t="e">
        <f>ROUND(VLOOKUP($P562,ht!$A$2:$H$423,2,FALSE),1)</f>
        <v>#N/A</v>
      </c>
      <c r="AD562" s="38" t="e">
        <f>ROUND(VLOOKUP($P562,ht!$A$2:$H$423,3,FALSE),1)</f>
        <v>#N/A</v>
      </c>
      <c r="AE562" s="20" t="e">
        <f>ROUND(VLOOKUP($P562,ht!$A$2:$H$423,4,FALSE),1)</f>
        <v>#N/A</v>
      </c>
      <c r="AF562" s="20" t="e">
        <f>ROUND(VLOOKUP($P562,ht!$A$2:$H$423,5,FALSE),1)</f>
        <v>#N/A</v>
      </c>
      <c r="AG562" s="20" t="e">
        <f>ROUND(VLOOKUP($P562,ht!$A$2:$H$423,6,FALSE),1)</f>
        <v>#N/A</v>
      </c>
      <c r="AH562" s="20" t="e">
        <f>ROUND(VLOOKUP($P562,ht!$A$2:$H$423,7,FALSE),1)</f>
        <v>#N/A</v>
      </c>
      <c r="AI562" s="20" t="e">
        <f>ROUND(VLOOKUP($P562,ht!$A$2:$H$423,8,FALSE),1)</f>
        <v>#N/A</v>
      </c>
    </row>
    <row r="563" spans="1:35" x14ac:dyDescent="0.75">
      <c r="A563" s="4"/>
      <c r="B563" s="5"/>
      <c r="C563" s="6"/>
      <c r="D563" s="16"/>
      <c r="E563" s="6">
        <f t="shared" ca="1" si="72"/>
        <v>123.52054794520548</v>
      </c>
      <c r="F563" s="6">
        <f t="shared" ca="1" si="74"/>
        <v>123</v>
      </c>
      <c r="G563" s="6">
        <f t="shared" ca="1" si="75"/>
        <v>6</v>
      </c>
      <c r="H563" s="6"/>
      <c r="I563" s="6"/>
      <c r="J563" s="35" t="str">
        <f t="shared" si="80"/>
        <v/>
      </c>
      <c r="K563" s="35" t="str">
        <f t="shared" si="76"/>
        <v/>
      </c>
      <c r="L563" s="35" t="str">
        <f t="shared" si="77"/>
        <v/>
      </c>
      <c r="M563" s="36" t="str">
        <f>Profile!$B$14</f>
        <v>700101-1</v>
      </c>
      <c r="N563" s="37">
        <f t="shared" ca="1" si="73"/>
        <v>45085</v>
      </c>
      <c r="O563" s="20" t="str">
        <f t="shared" ca="1" si="78"/>
        <v>1482</v>
      </c>
      <c r="P563" s="20" t="str">
        <f t="shared" si="79"/>
        <v>0</v>
      </c>
      <c r="Q563" s="20" t="e">
        <f ca="1">ROUND(VLOOKUP($O563,age!$A$2:$M$479,2,FALSE),1)</f>
        <v>#N/A</v>
      </c>
      <c r="R563" s="20" t="e">
        <f ca="1">ROUND(VLOOKUP($O563,age!$A$2:$M$479,3,FALSE),1)</f>
        <v>#N/A</v>
      </c>
      <c r="S563" s="20" t="e">
        <f ca="1">ROUND(VLOOKUP($O563,age!$A$2:$M$479,4,FALSE),1)</f>
        <v>#N/A</v>
      </c>
      <c r="T563" s="20" t="e">
        <f ca="1">ROUND(VLOOKUP($O563,age!$A$2:$M$479,5,FALSE),1)</f>
        <v>#N/A</v>
      </c>
      <c r="U563" s="20" t="e">
        <f ca="1">ROUND(VLOOKUP($O563,age!$A$2:$M$479,6,FALSE),1)</f>
        <v>#N/A</v>
      </c>
      <c r="V563" s="20" t="e">
        <f ca="1">ROUND(VLOOKUP($O563,age!$A$2:$M$479,7,FALSE),1)</f>
        <v>#N/A</v>
      </c>
      <c r="W563" s="20" t="e">
        <f ca="1">ROUND(VLOOKUP($O563,age!$A$2:$M$479,8,FALSE),1)</f>
        <v>#N/A</v>
      </c>
      <c r="X563" s="20" t="e">
        <f ca="1">ROUND(VLOOKUP($O563,age!$A$2:$M$479,9,FALSE),1)</f>
        <v>#N/A</v>
      </c>
      <c r="Y563" s="20" t="e">
        <f ca="1">ROUND(VLOOKUP($O563,age!$A$2:$M$479,10,FALSE),1)</f>
        <v>#N/A</v>
      </c>
      <c r="Z563" s="20" t="e">
        <f ca="1">ROUND(VLOOKUP($O563,age!$A$2:$M$479,11,FALSE),1)</f>
        <v>#N/A</v>
      </c>
      <c r="AA563" s="20" t="e">
        <f ca="1">ROUND(VLOOKUP($O563,age!$A$2:$M$479,12,FALSE),1)</f>
        <v>#N/A</v>
      </c>
      <c r="AB563" s="20" t="e">
        <f ca="1">ROUND(VLOOKUP($O563,age!$A$2:$M$479,13,FALSE),1)</f>
        <v>#N/A</v>
      </c>
      <c r="AC563" s="20" t="e">
        <f>ROUND(VLOOKUP($P563,ht!$A$2:$H$423,2,FALSE),1)</f>
        <v>#N/A</v>
      </c>
      <c r="AD563" s="38" t="e">
        <f>ROUND(VLOOKUP($P563,ht!$A$2:$H$423,3,FALSE),1)</f>
        <v>#N/A</v>
      </c>
      <c r="AE563" s="20" t="e">
        <f>ROUND(VLOOKUP($P563,ht!$A$2:$H$423,4,FALSE),1)</f>
        <v>#N/A</v>
      </c>
      <c r="AF563" s="20" t="e">
        <f>ROUND(VLOOKUP($P563,ht!$A$2:$H$423,5,FALSE),1)</f>
        <v>#N/A</v>
      </c>
      <c r="AG563" s="20" t="e">
        <f>ROUND(VLOOKUP($P563,ht!$A$2:$H$423,6,FALSE),1)</f>
        <v>#N/A</v>
      </c>
      <c r="AH563" s="20" t="e">
        <f>ROUND(VLOOKUP($P563,ht!$A$2:$H$423,7,FALSE),1)</f>
        <v>#N/A</v>
      </c>
      <c r="AI563" s="20" t="e">
        <f>ROUND(VLOOKUP($P563,ht!$A$2:$H$423,8,FALSE),1)</f>
        <v>#N/A</v>
      </c>
    </row>
    <row r="564" spans="1:35" x14ac:dyDescent="0.75">
      <c r="A564" s="4"/>
      <c r="B564" s="5"/>
      <c r="C564" s="6"/>
      <c r="D564" s="16"/>
      <c r="E564" s="6">
        <f t="shared" ca="1" si="72"/>
        <v>123.52054794520548</v>
      </c>
      <c r="F564" s="6">
        <f t="shared" ca="1" si="74"/>
        <v>123</v>
      </c>
      <c r="G564" s="6">
        <f t="shared" ca="1" si="75"/>
        <v>6</v>
      </c>
      <c r="H564" s="6"/>
      <c r="I564" s="6"/>
      <c r="J564" s="35" t="str">
        <f t="shared" si="80"/>
        <v/>
      </c>
      <c r="K564" s="35" t="str">
        <f t="shared" si="76"/>
        <v/>
      </c>
      <c r="L564" s="35" t="str">
        <f t="shared" si="77"/>
        <v/>
      </c>
      <c r="M564" s="36" t="str">
        <f>Profile!$B$14</f>
        <v>700101-1</v>
      </c>
      <c r="N564" s="37">
        <f t="shared" ca="1" si="73"/>
        <v>45085</v>
      </c>
      <c r="O564" s="20" t="str">
        <f t="shared" ca="1" si="78"/>
        <v>1482</v>
      </c>
      <c r="P564" s="20" t="str">
        <f t="shared" si="79"/>
        <v>0</v>
      </c>
      <c r="Q564" s="20" t="e">
        <f ca="1">ROUND(VLOOKUP($O564,age!$A$2:$M$479,2,FALSE),1)</f>
        <v>#N/A</v>
      </c>
      <c r="R564" s="20" t="e">
        <f ca="1">ROUND(VLOOKUP($O564,age!$A$2:$M$479,3,FALSE),1)</f>
        <v>#N/A</v>
      </c>
      <c r="S564" s="20" t="e">
        <f ca="1">ROUND(VLOOKUP($O564,age!$A$2:$M$479,4,FALSE),1)</f>
        <v>#N/A</v>
      </c>
      <c r="T564" s="20" t="e">
        <f ca="1">ROUND(VLOOKUP($O564,age!$A$2:$M$479,5,FALSE),1)</f>
        <v>#N/A</v>
      </c>
      <c r="U564" s="20" t="e">
        <f ca="1">ROUND(VLOOKUP($O564,age!$A$2:$M$479,6,FALSE),1)</f>
        <v>#N/A</v>
      </c>
      <c r="V564" s="20" t="e">
        <f ca="1">ROUND(VLOOKUP($O564,age!$A$2:$M$479,7,FALSE),1)</f>
        <v>#N/A</v>
      </c>
      <c r="W564" s="20" t="e">
        <f ca="1">ROUND(VLOOKUP($O564,age!$A$2:$M$479,8,FALSE),1)</f>
        <v>#N/A</v>
      </c>
      <c r="X564" s="20" t="e">
        <f ca="1">ROUND(VLOOKUP($O564,age!$A$2:$M$479,9,FALSE),1)</f>
        <v>#N/A</v>
      </c>
      <c r="Y564" s="20" t="e">
        <f ca="1">ROUND(VLOOKUP($O564,age!$A$2:$M$479,10,FALSE),1)</f>
        <v>#N/A</v>
      </c>
      <c r="Z564" s="20" t="e">
        <f ca="1">ROUND(VLOOKUP($O564,age!$A$2:$M$479,11,FALSE),1)</f>
        <v>#N/A</v>
      </c>
      <c r="AA564" s="20" t="e">
        <f ca="1">ROUND(VLOOKUP($O564,age!$A$2:$M$479,12,FALSE),1)</f>
        <v>#N/A</v>
      </c>
      <c r="AB564" s="20" t="e">
        <f ca="1">ROUND(VLOOKUP($O564,age!$A$2:$M$479,13,FALSE),1)</f>
        <v>#N/A</v>
      </c>
      <c r="AC564" s="20" t="e">
        <f>ROUND(VLOOKUP($P564,ht!$A$2:$H$423,2,FALSE),1)</f>
        <v>#N/A</v>
      </c>
      <c r="AD564" s="38" t="e">
        <f>ROUND(VLOOKUP($P564,ht!$A$2:$H$423,3,FALSE),1)</f>
        <v>#N/A</v>
      </c>
      <c r="AE564" s="20" t="e">
        <f>ROUND(VLOOKUP($P564,ht!$A$2:$H$423,4,FALSE),1)</f>
        <v>#N/A</v>
      </c>
      <c r="AF564" s="20" t="e">
        <f>ROUND(VLOOKUP($P564,ht!$A$2:$H$423,5,FALSE),1)</f>
        <v>#N/A</v>
      </c>
      <c r="AG564" s="20" t="e">
        <f>ROUND(VLOOKUP($P564,ht!$A$2:$H$423,6,FALSE),1)</f>
        <v>#N/A</v>
      </c>
      <c r="AH564" s="20" t="e">
        <f>ROUND(VLOOKUP($P564,ht!$A$2:$H$423,7,FALSE),1)</f>
        <v>#N/A</v>
      </c>
      <c r="AI564" s="20" t="e">
        <f>ROUND(VLOOKUP($P564,ht!$A$2:$H$423,8,FALSE),1)</f>
        <v>#N/A</v>
      </c>
    </row>
    <row r="565" spans="1:35" x14ac:dyDescent="0.75">
      <c r="A565" s="4"/>
      <c r="B565" s="5"/>
      <c r="C565" s="6"/>
      <c r="D565" s="16"/>
      <c r="E565" s="6">
        <f t="shared" ca="1" si="72"/>
        <v>123.52054794520548</v>
      </c>
      <c r="F565" s="6">
        <f t="shared" ca="1" si="74"/>
        <v>123</v>
      </c>
      <c r="G565" s="6">
        <f t="shared" ca="1" si="75"/>
        <v>6</v>
      </c>
      <c r="H565" s="6"/>
      <c r="I565" s="6"/>
      <c r="J565" s="35" t="str">
        <f t="shared" si="80"/>
        <v/>
      </c>
      <c r="K565" s="35" t="str">
        <f t="shared" si="76"/>
        <v/>
      </c>
      <c r="L565" s="35" t="str">
        <f t="shared" si="77"/>
        <v/>
      </c>
      <c r="M565" s="36" t="str">
        <f>Profile!$B$14</f>
        <v>700101-1</v>
      </c>
      <c r="N565" s="37">
        <f t="shared" ca="1" si="73"/>
        <v>45085</v>
      </c>
      <c r="O565" s="20" t="str">
        <f t="shared" ca="1" si="78"/>
        <v>1482</v>
      </c>
      <c r="P565" s="20" t="str">
        <f t="shared" si="79"/>
        <v>0</v>
      </c>
      <c r="Q565" s="20" t="e">
        <f ca="1">ROUND(VLOOKUP($O565,age!$A$2:$M$479,2,FALSE),1)</f>
        <v>#N/A</v>
      </c>
      <c r="R565" s="20" t="e">
        <f ca="1">ROUND(VLOOKUP($O565,age!$A$2:$M$479,3,FALSE),1)</f>
        <v>#N/A</v>
      </c>
      <c r="S565" s="20" t="e">
        <f ca="1">ROUND(VLOOKUP($O565,age!$A$2:$M$479,4,FALSE),1)</f>
        <v>#N/A</v>
      </c>
      <c r="T565" s="20" t="e">
        <f ca="1">ROUND(VLOOKUP($O565,age!$A$2:$M$479,5,FALSE),1)</f>
        <v>#N/A</v>
      </c>
      <c r="U565" s="20" t="e">
        <f ca="1">ROUND(VLOOKUP($O565,age!$A$2:$M$479,6,FALSE),1)</f>
        <v>#N/A</v>
      </c>
      <c r="V565" s="20" t="e">
        <f ca="1">ROUND(VLOOKUP($O565,age!$A$2:$M$479,7,FALSE),1)</f>
        <v>#N/A</v>
      </c>
      <c r="W565" s="20" t="e">
        <f ca="1">ROUND(VLOOKUP($O565,age!$A$2:$M$479,8,FALSE),1)</f>
        <v>#N/A</v>
      </c>
      <c r="X565" s="20" t="e">
        <f ca="1">ROUND(VLOOKUP($O565,age!$A$2:$M$479,9,FALSE),1)</f>
        <v>#N/A</v>
      </c>
      <c r="Y565" s="20" t="e">
        <f ca="1">ROUND(VLOOKUP($O565,age!$A$2:$M$479,10,FALSE),1)</f>
        <v>#N/A</v>
      </c>
      <c r="Z565" s="20" t="e">
        <f ca="1">ROUND(VLOOKUP($O565,age!$A$2:$M$479,11,FALSE),1)</f>
        <v>#N/A</v>
      </c>
      <c r="AA565" s="20" t="e">
        <f ca="1">ROUND(VLOOKUP($O565,age!$A$2:$M$479,12,FALSE),1)</f>
        <v>#N/A</v>
      </c>
      <c r="AB565" s="20" t="e">
        <f ca="1">ROUND(VLOOKUP($O565,age!$A$2:$M$479,13,FALSE),1)</f>
        <v>#N/A</v>
      </c>
      <c r="AC565" s="20" t="e">
        <f>ROUND(VLOOKUP($P565,ht!$A$2:$H$423,2,FALSE),1)</f>
        <v>#N/A</v>
      </c>
      <c r="AD565" s="38" t="e">
        <f>ROUND(VLOOKUP($P565,ht!$A$2:$H$423,3,FALSE),1)</f>
        <v>#N/A</v>
      </c>
      <c r="AE565" s="20" t="e">
        <f>ROUND(VLOOKUP($P565,ht!$A$2:$H$423,4,FALSE),1)</f>
        <v>#N/A</v>
      </c>
      <c r="AF565" s="20" t="e">
        <f>ROUND(VLOOKUP($P565,ht!$A$2:$H$423,5,FALSE),1)</f>
        <v>#N/A</v>
      </c>
      <c r="AG565" s="20" t="e">
        <f>ROUND(VLOOKUP($P565,ht!$A$2:$H$423,6,FALSE),1)</f>
        <v>#N/A</v>
      </c>
      <c r="AH565" s="20" t="e">
        <f>ROUND(VLOOKUP($P565,ht!$A$2:$H$423,7,FALSE),1)</f>
        <v>#N/A</v>
      </c>
      <c r="AI565" s="20" t="e">
        <f>ROUND(VLOOKUP($P565,ht!$A$2:$H$423,8,FALSE),1)</f>
        <v>#N/A</v>
      </c>
    </row>
    <row r="566" spans="1:35" x14ac:dyDescent="0.75">
      <c r="A566" s="4"/>
      <c r="B566" s="5"/>
      <c r="C566" s="6"/>
      <c r="D566" s="16"/>
      <c r="E566" s="6">
        <f t="shared" ca="1" si="72"/>
        <v>123.52054794520548</v>
      </c>
      <c r="F566" s="6">
        <f t="shared" ca="1" si="74"/>
        <v>123</v>
      </c>
      <c r="G566" s="6">
        <f t="shared" ca="1" si="75"/>
        <v>6</v>
      </c>
      <c r="H566" s="6"/>
      <c r="I566" s="6"/>
      <c r="J566" s="35" t="str">
        <f t="shared" si="80"/>
        <v/>
      </c>
      <c r="K566" s="35" t="str">
        <f t="shared" si="76"/>
        <v/>
      </c>
      <c r="L566" s="35" t="str">
        <f t="shared" si="77"/>
        <v/>
      </c>
      <c r="M566" s="36" t="str">
        <f>Profile!$B$14</f>
        <v>700101-1</v>
      </c>
      <c r="N566" s="37">
        <f t="shared" ca="1" si="73"/>
        <v>45085</v>
      </c>
      <c r="O566" s="20" t="str">
        <f t="shared" ca="1" si="78"/>
        <v>1482</v>
      </c>
      <c r="P566" s="20" t="str">
        <f t="shared" si="79"/>
        <v>0</v>
      </c>
      <c r="Q566" s="20" t="e">
        <f ca="1">ROUND(VLOOKUP($O566,age!$A$2:$M$479,2,FALSE),1)</f>
        <v>#N/A</v>
      </c>
      <c r="R566" s="20" t="e">
        <f ca="1">ROUND(VLOOKUP($O566,age!$A$2:$M$479,3,FALSE),1)</f>
        <v>#N/A</v>
      </c>
      <c r="S566" s="20" t="e">
        <f ca="1">ROUND(VLOOKUP($O566,age!$A$2:$M$479,4,FALSE),1)</f>
        <v>#N/A</v>
      </c>
      <c r="T566" s="20" t="e">
        <f ca="1">ROUND(VLOOKUP($O566,age!$A$2:$M$479,5,FALSE),1)</f>
        <v>#N/A</v>
      </c>
      <c r="U566" s="20" t="e">
        <f ca="1">ROUND(VLOOKUP($O566,age!$A$2:$M$479,6,FALSE),1)</f>
        <v>#N/A</v>
      </c>
      <c r="V566" s="20" t="e">
        <f ca="1">ROUND(VLOOKUP($O566,age!$A$2:$M$479,7,FALSE),1)</f>
        <v>#N/A</v>
      </c>
      <c r="W566" s="20" t="e">
        <f ca="1">ROUND(VLOOKUP($O566,age!$A$2:$M$479,8,FALSE),1)</f>
        <v>#N/A</v>
      </c>
      <c r="X566" s="20" t="e">
        <f ca="1">ROUND(VLOOKUP($O566,age!$A$2:$M$479,9,FALSE),1)</f>
        <v>#N/A</v>
      </c>
      <c r="Y566" s="20" t="e">
        <f ca="1">ROUND(VLOOKUP($O566,age!$A$2:$M$479,10,FALSE),1)</f>
        <v>#N/A</v>
      </c>
      <c r="Z566" s="20" t="e">
        <f ca="1">ROUND(VLOOKUP($O566,age!$A$2:$M$479,11,FALSE),1)</f>
        <v>#N/A</v>
      </c>
      <c r="AA566" s="20" t="e">
        <f ca="1">ROUND(VLOOKUP($O566,age!$A$2:$M$479,12,FALSE),1)</f>
        <v>#N/A</v>
      </c>
      <c r="AB566" s="20" t="e">
        <f ca="1">ROUND(VLOOKUP($O566,age!$A$2:$M$479,13,FALSE),1)</f>
        <v>#N/A</v>
      </c>
      <c r="AC566" s="20" t="e">
        <f>ROUND(VLOOKUP($P566,ht!$A$2:$H$423,2,FALSE),1)</f>
        <v>#N/A</v>
      </c>
      <c r="AD566" s="38" t="e">
        <f>ROUND(VLOOKUP($P566,ht!$A$2:$H$423,3,FALSE),1)</f>
        <v>#N/A</v>
      </c>
      <c r="AE566" s="20" t="e">
        <f>ROUND(VLOOKUP($P566,ht!$A$2:$H$423,4,FALSE),1)</f>
        <v>#N/A</v>
      </c>
      <c r="AF566" s="20" t="e">
        <f>ROUND(VLOOKUP($P566,ht!$A$2:$H$423,5,FALSE),1)</f>
        <v>#N/A</v>
      </c>
      <c r="AG566" s="20" t="e">
        <f>ROUND(VLOOKUP($P566,ht!$A$2:$H$423,6,FALSE),1)</f>
        <v>#N/A</v>
      </c>
      <c r="AH566" s="20" t="e">
        <f>ROUND(VLOOKUP($P566,ht!$A$2:$H$423,7,FALSE),1)</f>
        <v>#N/A</v>
      </c>
      <c r="AI566" s="20" t="e">
        <f>ROUND(VLOOKUP($P566,ht!$A$2:$H$423,8,FALSE),1)</f>
        <v>#N/A</v>
      </c>
    </row>
    <row r="567" spans="1:35" x14ac:dyDescent="0.75">
      <c r="A567" s="4"/>
      <c r="B567" s="5"/>
      <c r="C567" s="6"/>
      <c r="D567" s="16"/>
      <c r="E567" s="6">
        <f t="shared" ca="1" si="72"/>
        <v>123.52054794520548</v>
      </c>
      <c r="F567" s="6">
        <f t="shared" ca="1" si="74"/>
        <v>123</v>
      </c>
      <c r="G567" s="6">
        <f t="shared" ca="1" si="75"/>
        <v>6</v>
      </c>
      <c r="H567" s="6"/>
      <c r="I567" s="6"/>
      <c r="J567" s="35" t="str">
        <f t="shared" si="80"/>
        <v/>
      </c>
      <c r="K567" s="35" t="str">
        <f t="shared" si="76"/>
        <v/>
      </c>
      <c r="L567" s="35" t="str">
        <f t="shared" si="77"/>
        <v/>
      </c>
      <c r="M567" s="36" t="str">
        <f>Profile!$B$14</f>
        <v>700101-1</v>
      </c>
      <c r="N567" s="37">
        <f t="shared" ca="1" si="73"/>
        <v>45085</v>
      </c>
      <c r="O567" s="20" t="str">
        <f t="shared" ca="1" si="78"/>
        <v>1482</v>
      </c>
      <c r="P567" s="20" t="str">
        <f t="shared" si="79"/>
        <v>0</v>
      </c>
      <c r="Q567" s="20" t="e">
        <f ca="1">ROUND(VLOOKUP($O567,age!$A$2:$M$479,2,FALSE),1)</f>
        <v>#N/A</v>
      </c>
      <c r="R567" s="20" t="e">
        <f ca="1">ROUND(VLOOKUP($O567,age!$A$2:$M$479,3,FALSE),1)</f>
        <v>#N/A</v>
      </c>
      <c r="S567" s="20" t="e">
        <f ca="1">ROUND(VLOOKUP($O567,age!$A$2:$M$479,4,FALSE),1)</f>
        <v>#N/A</v>
      </c>
      <c r="T567" s="20" t="e">
        <f ca="1">ROUND(VLOOKUP($O567,age!$A$2:$M$479,5,FALSE),1)</f>
        <v>#N/A</v>
      </c>
      <c r="U567" s="20" t="e">
        <f ca="1">ROUND(VLOOKUP($O567,age!$A$2:$M$479,6,FALSE),1)</f>
        <v>#N/A</v>
      </c>
      <c r="V567" s="20" t="e">
        <f ca="1">ROUND(VLOOKUP($O567,age!$A$2:$M$479,7,FALSE),1)</f>
        <v>#N/A</v>
      </c>
      <c r="W567" s="20" t="e">
        <f ca="1">ROUND(VLOOKUP($O567,age!$A$2:$M$479,8,FALSE),1)</f>
        <v>#N/A</v>
      </c>
      <c r="X567" s="20" t="e">
        <f ca="1">ROUND(VLOOKUP($O567,age!$A$2:$M$479,9,FALSE),1)</f>
        <v>#N/A</v>
      </c>
      <c r="Y567" s="20" t="e">
        <f ca="1">ROUND(VLOOKUP($O567,age!$A$2:$M$479,10,FALSE),1)</f>
        <v>#N/A</v>
      </c>
      <c r="Z567" s="20" t="e">
        <f ca="1">ROUND(VLOOKUP($O567,age!$A$2:$M$479,11,FALSE),1)</f>
        <v>#N/A</v>
      </c>
      <c r="AA567" s="20" t="e">
        <f ca="1">ROUND(VLOOKUP($O567,age!$A$2:$M$479,12,FALSE),1)</f>
        <v>#N/A</v>
      </c>
      <c r="AB567" s="20" t="e">
        <f ca="1">ROUND(VLOOKUP($O567,age!$A$2:$M$479,13,FALSE),1)</f>
        <v>#N/A</v>
      </c>
      <c r="AC567" s="20" t="e">
        <f>ROUND(VLOOKUP($P567,ht!$A$2:$H$423,2,FALSE),1)</f>
        <v>#N/A</v>
      </c>
      <c r="AD567" s="38" t="e">
        <f>ROUND(VLOOKUP($P567,ht!$A$2:$H$423,3,FALSE),1)</f>
        <v>#N/A</v>
      </c>
      <c r="AE567" s="20" t="e">
        <f>ROUND(VLOOKUP($P567,ht!$A$2:$H$423,4,FALSE),1)</f>
        <v>#N/A</v>
      </c>
      <c r="AF567" s="20" t="e">
        <f>ROUND(VLOOKUP($P567,ht!$A$2:$H$423,5,FALSE),1)</f>
        <v>#N/A</v>
      </c>
      <c r="AG567" s="20" t="e">
        <f>ROUND(VLOOKUP($P567,ht!$A$2:$H$423,6,FALSE),1)</f>
        <v>#N/A</v>
      </c>
      <c r="AH567" s="20" t="e">
        <f>ROUND(VLOOKUP($P567,ht!$A$2:$H$423,7,FALSE),1)</f>
        <v>#N/A</v>
      </c>
      <c r="AI567" s="20" t="e">
        <f>ROUND(VLOOKUP($P567,ht!$A$2:$H$423,8,FALSE),1)</f>
        <v>#N/A</v>
      </c>
    </row>
    <row r="568" spans="1:35" x14ac:dyDescent="0.75">
      <c r="A568" s="4"/>
      <c r="B568" s="5"/>
      <c r="C568" s="6"/>
      <c r="D568" s="16"/>
      <c r="E568" s="6">
        <f t="shared" ca="1" si="72"/>
        <v>123.52054794520548</v>
      </c>
      <c r="F568" s="6">
        <f t="shared" ca="1" si="74"/>
        <v>123</v>
      </c>
      <c r="G568" s="6">
        <f t="shared" ca="1" si="75"/>
        <v>6</v>
      </c>
      <c r="H568" s="6"/>
      <c r="I568" s="6"/>
      <c r="J568" s="35" t="str">
        <f t="shared" si="80"/>
        <v/>
      </c>
      <c r="K568" s="35" t="str">
        <f t="shared" si="76"/>
        <v/>
      </c>
      <c r="L568" s="35" t="str">
        <f t="shared" si="77"/>
        <v/>
      </c>
      <c r="M568" s="36" t="str">
        <f>Profile!$B$14</f>
        <v>700101-1</v>
      </c>
      <c r="N568" s="37">
        <f t="shared" ca="1" si="73"/>
        <v>45085</v>
      </c>
      <c r="O568" s="20" t="str">
        <f t="shared" ca="1" si="78"/>
        <v>1482</v>
      </c>
      <c r="P568" s="20" t="str">
        <f t="shared" si="79"/>
        <v>0</v>
      </c>
      <c r="Q568" s="20" t="e">
        <f ca="1">ROUND(VLOOKUP($O568,age!$A$2:$M$479,2,FALSE),1)</f>
        <v>#N/A</v>
      </c>
      <c r="R568" s="20" t="e">
        <f ca="1">ROUND(VLOOKUP($O568,age!$A$2:$M$479,3,FALSE),1)</f>
        <v>#N/A</v>
      </c>
      <c r="S568" s="20" t="e">
        <f ca="1">ROUND(VLOOKUP($O568,age!$A$2:$M$479,4,FALSE),1)</f>
        <v>#N/A</v>
      </c>
      <c r="T568" s="20" t="e">
        <f ca="1">ROUND(VLOOKUP($O568,age!$A$2:$M$479,5,FALSE),1)</f>
        <v>#N/A</v>
      </c>
      <c r="U568" s="20" t="e">
        <f ca="1">ROUND(VLOOKUP($O568,age!$A$2:$M$479,6,FALSE),1)</f>
        <v>#N/A</v>
      </c>
      <c r="V568" s="20" t="e">
        <f ca="1">ROUND(VLOOKUP($O568,age!$A$2:$M$479,7,FALSE),1)</f>
        <v>#N/A</v>
      </c>
      <c r="W568" s="20" t="e">
        <f ca="1">ROUND(VLOOKUP($O568,age!$A$2:$M$479,8,FALSE),1)</f>
        <v>#N/A</v>
      </c>
      <c r="X568" s="20" t="e">
        <f ca="1">ROUND(VLOOKUP($O568,age!$A$2:$M$479,9,FALSE),1)</f>
        <v>#N/A</v>
      </c>
      <c r="Y568" s="20" t="e">
        <f ca="1">ROUND(VLOOKUP($O568,age!$A$2:$M$479,10,FALSE),1)</f>
        <v>#N/A</v>
      </c>
      <c r="Z568" s="20" t="e">
        <f ca="1">ROUND(VLOOKUP($O568,age!$A$2:$M$479,11,FALSE),1)</f>
        <v>#N/A</v>
      </c>
      <c r="AA568" s="20" t="e">
        <f ca="1">ROUND(VLOOKUP($O568,age!$A$2:$M$479,12,FALSE),1)</f>
        <v>#N/A</v>
      </c>
      <c r="AB568" s="20" t="e">
        <f ca="1">ROUND(VLOOKUP($O568,age!$A$2:$M$479,13,FALSE),1)</f>
        <v>#N/A</v>
      </c>
      <c r="AC568" s="20" t="e">
        <f>ROUND(VLOOKUP($P568,ht!$A$2:$H$423,2,FALSE),1)</f>
        <v>#N/A</v>
      </c>
      <c r="AD568" s="38" t="e">
        <f>ROUND(VLOOKUP($P568,ht!$A$2:$H$423,3,FALSE),1)</f>
        <v>#N/A</v>
      </c>
      <c r="AE568" s="20" t="e">
        <f>ROUND(VLOOKUP($P568,ht!$A$2:$H$423,4,FALSE),1)</f>
        <v>#N/A</v>
      </c>
      <c r="AF568" s="20" t="e">
        <f>ROUND(VLOOKUP($P568,ht!$A$2:$H$423,5,FALSE),1)</f>
        <v>#N/A</v>
      </c>
      <c r="AG568" s="20" t="e">
        <f>ROUND(VLOOKUP($P568,ht!$A$2:$H$423,6,FALSE),1)</f>
        <v>#N/A</v>
      </c>
      <c r="AH568" s="20" t="e">
        <f>ROUND(VLOOKUP($P568,ht!$A$2:$H$423,7,FALSE),1)</f>
        <v>#N/A</v>
      </c>
      <c r="AI568" s="20" t="e">
        <f>ROUND(VLOOKUP($P568,ht!$A$2:$H$423,8,FALSE),1)</f>
        <v>#N/A</v>
      </c>
    </row>
    <row r="569" spans="1:35" x14ac:dyDescent="0.75">
      <c r="A569" s="4"/>
      <c r="B569" s="5"/>
      <c r="C569" s="6"/>
      <c r="D569" s="16"/>
      <c r="E569" s="6">
        <f t="shared" ca="1" si="72"/>
        <v>123.52054794520548</v>
      </c>
      <c r="F569" s="6">
        <f t="shared" ca="1" si="74"/>
        <v>123</v>
      </c>
      <c r="G569" s="6">
        <f t="shared" ca="1" si="75"/>
        <v>6</v>
      </c>
      <c r="H569" s="6"/>
      <c r="I569" s="6"/>
      <c r="J569" s="35" t="str">
        <f t="shared" si="80"/>
        <v/>
      </c>
      <c r="K569" s="35" t="str">
        <f t="shared" si="76"/>
        <v/>
      </c>
      <c r="L569" s="35" t="str">
        <f t="shared" si="77"/>
        <v/>
      </c>
      <c r="M569" s="36" t="str">
        <f>Profile!$B$14</f>
        <v>700101-1</v>
      </c>
      <c r="N569" s="37">
        <f t="shared" ca="1" si="73"/>
        <v>45085</v>
      </c>
      <c r="O569" s="20" t="str">
        <f t="shared" ca="1" si="78"/>
        <v>1482</v>
      </c>
      <c r="P569" s="20" t="str">
        <f t="shared" si="79"/>
        <v>0</v>
      </c>
      <c r="Q569" s="20" t="e">
        <f ca="1">ROUND(VLOOKUP($O569,age!$A$2:$M$479,2,FALSE),1)</f>
        <v>#N/A</v>
      </c>
      <c r="R569" s="20" t="e">
        <f ca="1">ROUND(VLOOKUP($O569,age!$A$2:$M$479,3,FALSE),1)</f>
        <v>#N/A</v>
      </c>
      <c r="S569" s="20" t="e">
        <f ca="1">ROUND(VLOOKUP($O569,age!$A$2:$M$479,4,FALSE),1)</f>
        <v>#N/A</v>
      </c>
      <c r="T569" s="20" t="e">
        <f ca="1">ROUND(VLOOKUP($O569,age!$A$2:$M$479,5,FALSE),1)</f>
        <v>#N/A</v>
      </c>
      <c r="U569" s="20" t="e">
        <f ca="1">ROUND(VLOOKUP($O569,age!$A$2:$M$479,6,FALSE),1)</f>
        <v>#N/A</v>
      </c>
      <c r="V569" s="20" t="e">
        <f ca="1">ROUND(VLOOKUP($O569,age!$A$2:$M$479,7,FALSE),1)</f>
        <v>#N/A</v>
      </c>
      <c r="W569" s="20" t="e">
        <f ca="1">ROUND(VLOOKUP($O569,age!$A$2:$M$479,8,FALSE),1)</f>
        <v>#N/A</v>
      </c>
      <c r="X569" s="20" t="e">
        <f ca="1">ROUND(VLOOKUP($O569,age!$A$2:$M$479,9,FALSE),1)</f>
        <v>#N/A</v>
      </c>
      <c r="Y569" s="20" t="e">
        <f ca="1">ROUND(VLOOKUP($O569,age!$A$2:$M$479,10,FALSE),1)</f>
        <v>#N/A</v>
      </c>
      <c r="Z569" s="20" t="e">
        <f ca="1">ROUND(VLOOKUP($O569,age!$A$2:$M$479,11,FALSE),1)</f>
        <v>#N/A</v>
      </c>
      <c r="AA569" s="20" t="e">
        <f ca="1">ROUND(VLOOKUP($O569,age!$A$2:$M$479,12,FALSE),1)</f>
        <v>#N/A</v>
      </c>
      <c r="AB569" s="20" t="e">
        <f ca="1">ROUND(VLOOKUP($O569,age!$A$2:$M$479,13,FALSE),1)</f>
        <v>#N/A</v>
      </c>
      <c r="AC569" s="20" t="e">
        <f>ROUND(VLOOKUP($P569,ht!$A$2:$H$423,2,FALSE),1)</f>
        <v>#N/A</v>
      </c>
      <c r="AD569" s="38" t="e">
        <f>ROUND(VLOOKUP($P569,ht!$A$2:$H$423,3,FALSE),1)</f>
        <v>#N/A</v>
      </c>
      <c r="AE569" s="20" t="e">
        <f>ROUND(VLOOKUP($P569,ht!$A$2:$H$423,4,FALSE),1)</f>
        <v>#N/A</v>
      </c>
      <c r="AF569" s="20" t="e">
        <f>ROUND(VLOOKUP($P569,ht!$A$2:$H$423,5,FALSE),1)</f>
        <v>#N/A</v>
      </c>
      <c r="AG569" s="20" t="e">
        <f>ROUND(VLOOKUP($P569,ht!$A$2:$H$423,6,FALSE),1)</f>
        <v>#N/A</v>
      </c>
      <c r="AH569" s="20" t="e">
        <f>ROUND(VLOOKUP($P569,ht!$A$2:$H$423,7,FALSE),1)</f>
        <v>#N/A</v>
      </c>
      <c r="AI569" s="20" t="e">
        <f>ROUND(VLOOKUP($P569,ht!$A$2:$H$423,8,FALSE),1)</f>
        <v>#N/A</v>
      </c>
    </row>
    <row r="570" spans="1:35" x14ac:dyDescent="0.75">
      <c r="A570" s="4"/>
      <c r="B570" s="5"/>
      <c r="C570" s="6"/>
      <c r="D570" s="16"/>
      <c r="E570" s="6">
        <f t="shared" ca="1" si="72"/>
        <v>123.52054794520548</v>
      </c>
      <c r="F570" s="6">
        <f t="shared" ca="1" si="74"/>
        <v>123</v>
      </c>
      <c r="G570" s="6">
        <f t="shared" ca="1" si="75"/>
        <v>6</v>
      </c>
      <c r="H570" s="6"/>
      <c r="I570" s="6"/>
      <c r="J570" s="35" t="str">
        <f t="shared" si="80"/>
        <v/>
      </c>
      <c r="K570" s="35" t="str">
        <f t="shared" si="76"/>
        <v/>
      </c>
      <c r="L570" s="35" t="str">
        <f t="shared" si="77"/>
        <v/>
      </c>
      <c r="M570" s="36" t="str">
        <f>Profile!$B$14</f>
        <v>700101-1</v>
      </c>
      <c r="N570" s="37">
        <f t="shared" ca="1" si="73"/>
        <v>45085</v>
      </c>
      <c r="O570" s="20" t="str">
        <f t="shared" ca="1" si="78"/>
        <v>1482</v>
      </c>
      <c r="P570" s="20" t="str">
        <f t="shared" si="79"/>
        <v>0</v>
      </c>
      <c r="Q570" s="20" t="e">
        <f ca="1">ROUND(VLOOKUP($O570,age!$A$2:$M$479,2,FALSE),1)</f>
        <v>#N/A</v>
      </c>
      <c r="R570" s="20" t="e">
        <f ca="1">ROUND(VLOOKUP($O570,age!$A$2:$M$479,3,FALSE),1)</f>
        <v>#N/A</v>
      </c>
      <c r="S570" s="20" t="e">
        <f ca="1">ROUND(VLOOKUP($O570,age!$A$2:$M$479,4,FALSE),1)</f>
        <v>#N/A</v>
      </c>
      <c r="T570" s="20" t="e">
        <f ca="1">ROUND(VLOOKUP($O570,age!$A$2:$M$479,5,FALSE),1)</f>
        <v>#N/A</v>
      </c>
      <c r="U570" s="20" t="e">
        <f ca="1">ROUND(VLOOKUP($O570,age!$A$2:$M$479,6,FALSE),1)</f>
        <v>#N/A</v>
      </c>
      <c r="V570" s="20" t="e">
        <f ca="1">ROUND(VLOOKUP($O570,age!$A$2:$M$479,7,FALSE),1)</f>
        <v>#N/A</v>
      </c>
      <c r="W570" s="20" t="e">
        <f ca="1">ROUND(VLOOKUP($O570,age!$A$2:$M$479,8,FALSE),1)</f>
        <v>#N/A</v>
      </c>
      <c r="X570" s="20" t="e">
        <f ca="1">ROUND(VLOOKUP($O570,age!$A$2:$M$479,9,FALSE),1)</f>
        <v>#N/A</v>
      </c>
      <c r="Y570" s="20" t="e">
        <f ca="1">ROUND(VLOOKUP($O570,age!$A$2:$M$479,10,FALSE),1)</f>
        <v>#N/A</v>
      </c>
      <c r="Z570" s="20" t="e">
        <f ca="1">ROUND(VLOOKUP($O570,age!$A$2:$M$479,11,FALSE),1)</f>
        <v>#N/A</v>
      </c>
      <c r="AA570" s="20" t="e">
        <f ca="1">ROUND(VLOOKUP($O570,age!$A$2:$M$479,12,FALSE),1)</f>
        <v>#N/A</v>
      </c>
      <c r="AB570" s="20" t="e">
        <f ca="1">ROUND(VLOOKUP($O570,age!$A$2:$M$479,13,FALSE),1)</f>
        <v>#N/A</v>
      </c>
      <c r="AC570" s="20" t="e">
        <f>ROUND(VLOOKUP($P570,ht!$A$2:$H$423,2,FALSE),1)</f>
        <v>#N/A</v>
      </c>
      <c r="AD570" s="38" t="e">
        <f>ROUND(VLOOKUP($P570,ht!$A$2:$H$423,3,FALSE),1)</f>
        <v>#N/A</v>
      </c>
      <c r="AE570" s="20" t="e">
        <f>ROUND(VLOOKUP($P570,ht!$A$2:$H$423,4,FALSE),1)</f>
        <v>#N/A</v>
      </c>
      <c r="AF570" s="20" t="e">
        <f>ROUND(VLOOKUP($P570,ht!$A$2:$H$423,5,FALSE),1)</f>
        <v>#N/A</v>
      </c>
      <c r="AG570" s="20" t="e">
        <f>ROUND(VLOOKUP($P570,ht!$A$2:$H$423,6,FALSE),1)</f>
        <v>#N/A</v>
      </c>
      <c r="AH570" s="20" t="e">
        <f>ROUND(VLOOKUP($P570,ht!$A$2:$H$423,7,FALSE),1)</f>
        <v>#N/A</v>
      </c>
      <c r="AI570" s="20" t="e">
        <f>ROUND(VLOOKUP($P570,ht!$A$2:$H$423,8,FALSE),1)</f>
        <v>#N/A</v>
      </c>
    </row>
    <row r="571" spans="1:35" x14ac:dyDescent="0.75">
      <c r="A571" s="4"/>
      <c r="B571" s="5"/>
      <c r="C571" s="6"/>
      <c r="D571" s="16"/>
      <c r="E571" s="6">
        <f t="shared" ca="1" si="72"/>
        <v>123.52054794520548</v>
      </c>
      <c r="F571" s="6">
        <f t="shared" ca="1" si="74"/>
        <v>123</v>
      </c>
      <c r="G571" s="6">
        <f t="shared" ca="1" si="75"/>
        <v>6</v>
      </c>
      <c r="H571" s="6"/>
      <c r="I571" s="6"/>
      <c r="J571" s="35" t="str">
        <f t="shared" si="80"/>
        <v/>
      </c>
      <c r="K571" s="35" t="str">
        <f t="shared" si="76"/>
        <v/>
      </c>
      <c r="L571" s="35" t="str">
        <f t="shared" si="77"/>
        <v/>
      </c>
      <c r="M571" s="36" t="str">
        <f>Profile!$B$14</f>
        <v>700101-1</v>
      </c>
      <c r="N571" s="37">
        <f t="shared" ca="1" si="73"/>
        <v>45085</v>
      </c>
      <c r="O571" s="20" t="str">
        <f t="shared" ca="1" si="78"/>
        <v>1482</v>
      </c>
      <c r="P571" s="20" t="str">
        <f t="shared" si="79"/>
        <v>0</v>
      </c>
      <c r="Q571" s="20" t="e">
        <f ca="1">ROUND(VLOOKUP($O571,age!$A$2:$M$479,2,FALSE),1)</f>
        <v>#N/A</v>
      </c>
      <c r="R571" s="20" t="e">
        <f ca="1">ROUND(VLOOKUP($O571,age!$A$2:$M$479,3,FALSE),1)</f>
        <v>#N/A</v>
      </c>
      <c r="S571" s="20" t="e">
        <f ca="1">ROUND(VLOOKUP($O571,age!$A$2:$M$479,4,FALSE),1)</f>
        <v>#N/A</v>
      </c>
      <c r="T571" s="20" t="e">
        <f ca="1">ROUND(VLOOKUP($O571,age!$A$2:$M$479,5,FALSE),1)</f>
        <v>#N/A</v>
      </c>
      <c r="U571" s="20" t="e">
        <f ca="1">ROUND(VLOOKUP($O571,age!$A$2:$M$479,6,FALSE),1)</f>
        <v>#N/A</v>
      </c>
      <c r="V571" s="20" t="e">
        <f ca="1">ROUND(VLOOKUP($O571,age!$A$2:$M$479,7,FALSE),1)</f>
        <v>#N/A</v>
      </c>
      <c r="W571" s="20" t="e">
        <f ca="1">ROUND(VLOOKUP($O571,age!$A$2:$M$479,8,FALSE),1)</f>
        <v>#N/A</v>
      </c>
      <c r="X571" s="20" t="e">
        <f ca="1">ROUND(VLOOKUP($O571,age!$A$2:$M$479,9,FALSE),1)</f>
        <v>#N/A</v>
      </c>
      <c r="Y571" s="20" t="e">
        <f ca="1">ROUND(VLOOKUP($O571,age!$A$2:$M$479,10,FALSE),1)</f>
        <v>#N/A</v>
      </c>
      <c r="Z571" s="20" t="e">
        <f ca="1">ROUND(VLOOKUP($O571,age!$A$2:$M$479,11,FALSE),1)</f>
        <v>#N/A</v>
      </c>
      <c r="AA571" s="20" t="e">
        <f ca="1">ROUND(VLOOKUP($O571,age!$A$2:$M$479,12,FALSE),1)</f>
        <v>#N/A</v>
      </c>
      <c r="AB571" s="20" t="e">
        <f ca="1">ROUND(VLOOKUP($O571,age!$A$2:$M$479,13,FALSE),1)</f>
        <v>#N/A</v>
      </c>
      <c r="AC571" s="20" t="e">
        <f>ROUND(VLOOKUP($P571,ht!$A$2:$H$423,2,FALSE),1)</f>
        <v>#N/A</v>
      </c>
      <c r="AD571" s="38" t="e">
        <f>ROUND(VLOOKUP($P571,ht!$A$2:$H$423,3,FALSE),1)</f>
        <v>#N/A</v>
      </c>
      <c r="AE571" s="20" t="e">
        <f>ROUND(VLOOKUP($P571,ht!$A$2:$H$423,4,FALSE),1)</f>
        <v>#N/A</v>
      </c>
      <c r="AF571" s="20" t="e">
        <f>ROUND(VLOOKUP($P571,ht!$A$2:$H$423,5,FALSE),1)</f>
        <v>#N/A</v>
      </c>
      <c r="AG571" s="20" t="e">
        <f>ROUND(VLOOKUP($P571,ht!$A$2:$H$423,6,FALSE),1)</f>
        <v>#N/A</v>
      </c>
      <c r="AH571" s="20" t="e">
        <f>ROUND(VLOOKUP($P571,ht!$A$2:$H$423,7,FALSE),1)</f>
        <v>#N/A</v>
      </c>
      <c r="AI571" s="20" t="e">
        <f>ROUND(VLOOKUP($P571,ht!$A$2:$H$423,8,FALSE),1)</f>
        <v>#N/A</v>
      </c>
    </row>
    <row r="572" spans="1:35" x14ac:dyDescent="0.75">
      <c r="A572" s="4"/>
      <c r="B572" s="5"/>
      <c r="C572" s="6"/>
      <c r="D572" s="16"/>
      <c r="E572" s="6">
        <f t="shared" ca="1" si="72"/>
        <v>123.52054794520548</v>
      </c>
      <c r="F572" s="6">
        <f t="shared" ca="1" si="74"/>
        <v>123</v>
      </c>
      <c r="G572" s="6">
        <f t="shared" ca="1" si="75"/>
        <v>6</v>
      </c>
      <c r="H572" s="6"/>
      <c r="I572" s="6"/>
      <c r="J572" s="35" t="str">
        <f t="shared" si="80"/>
        <v/>
      </c>
      <c r="K572" s="35" t="str">
        <f t="shared" si="76"/>
        <v/>
      </c>
      <c r="L572" s="35" t="str">
        <f t="shared" si="77"/>
        <v/>
      </c>
      <c r="M572" s="36" t="str">
        <f>Profile!$B$14</f>
        <v>700101-1</v>
      </c>
      <c r="N572" s="37">
        <f t="shared" ca="1" si="73"/>
        <v>45085</v>
      </c>
      <c r="O572" s="20" t="str">
        <f t="shared" ca="1" si="78"/>
        <v>1482</v>
      </c>
      <c r="P572" s="20" t="str">
        <f t="shared" si="79"/>
        <v>0</v>
      </c>
      <c r="Q572" s="20" t="e">
        <f ca="1">ROUND(VLOOKUP($O572,age!$A$2:$M$479,2,FALSE),1)</f>
        <v>#N/A</v>
      </c>
      <c r="R572" s="20" t="e">
        <f ca="1">ROUND(VLOOKUP($O572,age!$A$2:$M$479,3,FALSE),1)</f>
        <v>#N/A</v>
      </c>
      <c r="S572" s="20" t="e">
        <f ca="1">ROUND(VLOOKUP($O572,age!$A$2:$M$479,4,FALSE),1)</f>
        <v>#N/A</v>
      </c>
      <c r="T572" s="20" t="e">
        <f ca="1">ROUND(VLOOKUP($O572,age!$A$2:$M$479,5,FALSE),1)</f>
        <v>#N/A</v>
      </c>
      <c r="U572" s="20" t="e">
        <f ca="1">ROUND(VLOOKUP($O572,age!$A$2:$M$479,6,FALSE),1)</f>
        <v>#N/A</v>
      </c>
      <c r="V572" s="20" t="e">
        <f ca="1">ROUND(VLOOKUP($O572,age!$A$2:$M$479,7,FALSE),1)</f>
        <v>#N/A</v>
      </c>
      <c r="W572" s="20" t="e">
        <f ca="1">ROUND(VLOOKUP($O572,age!$A$2:$M$479,8,FALSE),1)</f>
        <v>#N/A</v>
      </c>
      <c r="X572" s="20" t="e">
        <f ca="1">ROUND(VLOOKUP($O572,age!$A$2:$M$479,9,FALSE),1)</f>
        <v>#N/A</v>
      </c>
      <c r="Y572" s="20" t="e">
        <f ca="1">ROUND(VLOOKUP($O572,age!$A$2:$M$479,10,FALSE),1)</f>
        <v>#N/A</v>
      </c>
      <c r="Z572" s="20" t="e">
        <f ca="1">ROUND(VLOOKUP($O572,age!$A$2:$M$479,11,FALSE),1)</f>
        <v>#N/A</v>
      </c>
      <c r="AA572" s="20" t="e">
        <f ca="1">ROUND(VLOOKUP($O572,age!$A$2:$M$479,12,FALSE),1)</f>
        <v>#N/A</v>
      </c>
      <c r="AB572" s="20" t="e">
        <f ca="1">ROUND(VLOOKUP($O572,age!$A$2:$M$479,13,FALSE),1)</f>
        <v>#N/A</v>
      </c>
      <c r="AC572" s="20" t="e">
        <f>ROUND(VLOOKUP($P572,ht!$A$2:$H$423,2,FALSE),1)</f>
        <v>#N/A</v>
      </c>
      <c r="AD572" s="38" t="e">
        <f>ROUND(VLOOKUP($P572,ht!$A$2:$H$423,3,FALSE),1)</f>
        <v>#N/A</v>
      </c>
      <c r="AE572" s="20" t="e">
        <f>ROUND(VLOOKUP($P572,ht!$A$2:$H$423,4,FALSE),1)</f>
        <v>#N/A</v>
      </c>
      <c r="AF572" s="20" t="e">
        <f>ROUND(VLOOKUP($P572,ht!$A$2:$H$423,5,FALSE),1)</f>
        <v>#N/A</v>
      </c>
      <c r="AG572" s="20" t="e">
        <f>ROUND(VLOOKUP($P572,ht!$A$2:$H$423,6,FALSE),1)</f>
        <v>#N/A</v>
      </c>
      <c r="AH572" s="20" t="e">
        <f>ROUND(VLOOKUP($P572,ht!$A$2:$H$423,7,FALSE),1)</f>
        <v>#N/A</v>
      </c>
      <c r="AI572" s="20" t="e">
        <f>ROUND(VLOOKUP($P572,ht!$A$2:$H$423,8,FALSE),1)</f>
        <v>#N/A</v>
      </c>
    </row>
    <row r="573" spans="1:35" x14ac:dyDescent="0.75">
      <c r="A573" s="4"/>
      <c r="B573" s="5"/>
      <c r="C573" s="6"/>
      <c r="D573" s="16"/>
      <c r="E573" s="6">
        <f t="shared" ca="1" si="72"/>
        <v>123.52054794520548</v>
      </c>
      <c r="F573" s="6">
        <f t="shared" ca="1" si="74"/>
        <v>123</v>
      </c>
      <c r="G573" s="6">
        <f t="shared" ca="1" si="75"/>
        <v>6</v>
      </c>
      <c r="H573" s="6"/>
      <c r="I573" s="6"/>
      <c r="J573" s="35" t="str">
        <f t="shared" si="80"/>
        <v/>
      </c>
      <c r="K573" s="35" t="str">
        <f t="shared" si="76"/>
        <v/>
      </c>
      <c r="L573" s="35" t="str">
        <f t="shared" si="77"/>
        <v/>
      </c>
      <c r="M573" s="36" t="str">
        <f>Profile!$B$14</f>
        <v>700101-1</v>
      </c>
      <c r="N573" s="37">
        <f t="shared" ca="1" si="73"/>
        <v>45085</v>
      </c>
      <c r="O573" s="20" t="str">
        <f t="shared" ca="1" si="78"/>
        <v>1482</v>
      </c>
      <c r="P573" s="20" t="str">
        <f t="shared" si="79"/>
        <v>0</v>
      </c>
      <c r="Q573" s="20" t="e">
        <f ca="1">ROUND(VLOOKUP($O573,age!$A$2:$M$479,2,FALSE),1)</f>
        <v>#N/A</v>
      </c>
      <c r="R573" s="20" t="e">
        <f ca="1">ROUND(VLOOKUP($O573,age!$A$2:$M$479,3,FALSE),1)</f>
        <v>#N/A</v>
      </c>
      <c r="S573" s="20" t="e">
        <f ca="1">ROUND(VLOOKUP($O573,age!$A$2:$M$479,4,FALSE),1)</f>
        <v>#N/A</v>
      </c>
      <c r="T573" s="20" t="e">
        <f ca="1">ROUND(VLOOKUP($O573,age!$A$2:$M$479,5,FALSE),1)</f>
        <v>#N/A</v>
      </c>
      <c r="U573" s="20" t="e">
        <f ca="1">ROUND(VLOOKUP($O573,age!$A$2:$M$479,6,FALSE),1)</f>
        <v>#N/A</v>
      </c>
      <c r="V573" s="20" t="e">
        <f ca="1">ROUND(VLOOKUP($O573,age!$A$2:$M$479,7,FALSE),1)</f>
        <v>#N/A</v>
      </c>
      <c r="W573" s="20" t="e">
        <f ca="1">ROUND(VLOOKUP($O573,age!$A$2:$M$479,8,FALSE),1)</f>
        <v>#N/A</v>
      </c>
      <c r="X573" s="20" t="e">
        <f ca="1">ROUND(VLOOKUP($O573,age!$A$2:$M$479,9,FALSE),1)</f>
        <v>#N/A</v>
      </c>
      <c r="Y573" s="20" t="e">
        <f ca="1">ROUND(VLOOKUP($O573,age!$A$2:$M$479,10,FALSE),1)</f>
        <v>#N/A</v>
      </c>
      <c r="Z573" s="20" t="e">
        <f ca="1">ROUND(VLOOKUP($O573,age!$A$2:$M$479,11,FALSE),1)</f>
        <v>#N/A</v>
      </c>
      <c r="AA573" s="20" t="e">
        <f ca="1">ROUND(VLOOKUP($O573,age!$A$2:$M$479,12,FALSE),1)</f>
        <v>#N/A</v>
      </c>
      <c r="AB573" s="20" t="e">
        <f ca="1">ROUND(VLOOKUP($O573,age!$A$2:$M$479,13,FALSE),1)</f>
        <v>#N/A</v>
      </c>
      <c r="AC573" s="20" t="e">
        <f>ROUND(VLOOKUP($P573,ht!$A$2:$H$423,2,FALSE),1)</f>
        <v>#N/A</v>
      </c>
      <c r="AD573" s="38" t="e">
        <f>ROUND(VLOOKUP($P573,ht!$A$2:$H$423,3,FALSE),1)</f>
        <v>#N/A</v>
      </c>
      <c r="AE573" s="20" t="e">
        <f>ROUND(VLOOKUP($P573,ht!$A$2:$H$423,4,FALSE),1)</f>
        <v>#N/A</v>
      </c>
      <c r="AF573" s="20" t="e">
        <f>ROUND(VLOOKUP($P573,ht!$A$2:$H$423,5,FALSE),1)</f>
        <v>#N/A</v>
      </c>
      <c r="AG573" s="20" t="e">
        <f>ROUND(VLOOKUP($P573,ht!$A$2:$H$423,6,FALSE),1)</f>
        <v>#N/A</v>
      </c>
      <c r="AH573" s="20" t="e">
        <f>ROUND(VLOOKUP($P573,ht!$A$2:$H$423,7,FALSE),1)</f>
        <v>#N/A</v>
      </c>
      <c r="AI573" s="20" t="e">
        <f>ROUND(VLOOKUP($P573,ht!$A$2:$H$423,8,FALSE),1)</f>
        <v>#N/A</v>
      </c>
    </row>
    <row r="574" spans="1:35" x14ac:dyDescent="0.75">
      <c r="A574" s="4"/>
      <c r="B574" s="5"/>
      <c r="C574" s="6"/>
      <c r="D574" s="16"/>
      <c r="E574" s="6">
        <f t="shared" ca="1" si="72"/>
        <v>123.52054794520548</v>
      </c>
      <c r="F574" s="6">
        <f t="shared" ca="1" si="74"/>
        <v>123</v>
      </c>
      <c r="G574" s="6">
        <f t="shared" ca="1" si="75"/>
        <v>6</v>
      </c>
      <c r="H574" s="6"/>
      <c r="I574" s="6"/>
      <c r="J574" s="35" t="str">
        <f t="shared" si="80"/>
        <v/>
      </c>
      <c r="K574" s="35" t="str">
        <f t="shared" si="76"/>
        <v/>
      </c>
      <c r="L574" s="35" t="str">
        <f t="shared" si="77"/>
        <v/>
      </c>
      <c r="M574" s="36" t="str">
        <f>Profile!$B$14</f>
        <v>700101-1</v>
      </c>
      <c r="N574" s="37">
        <f t="shared" ca="1" si="73"/>
        <v>45085</v>
      </c>
      <c r="O574" s="20" t="str">
        <f t="shared" ca="1" si="78"/>
        <v>1482</v>
      </c>
      <c r="P574" s="20" t="str">
        <f t="shared" si="79"/>
        <v>0</v>
      </c>
      <c r="Q574" s="20" t="e">
        <f ca="1">ROUND(VLOOKUP($O574,age!$A$2:$M$479,2,FALSE),1)</f>
        <v>#N/A</v>
      </c>
      <c r="R574" s="20" t="e">
        <f ca="1">ROUND(VLOOKUP($O574,age!$A$2:$M$479,3,FALSE),1)</f>
        <v>#N/A</v>
      </c>
      <c r="S574" s="20" t="e">
        <f ca="1">ROUND(VLOOKUP($O574,age!$A$2:$M$479,4,FALSE),1)</f>
        <v>#N/A</v>
      </c>
      <c r="T574" s="20" t="e">
        <f ca="1">ROUND(VLOOKUP($O574,age!$A$2:$M$479,5,FALSE),1)</f>
        <v>#N/A</v>
      </c>
      <c r="U574" s="20" t="e">
        <f ca="1">ROUND(VLOOKUP($O574,age!$A$2:$M$479,6,FALSE),1)</f>
        <v>#N/A</v>
      </c>
      <c r="V574" s="20" t="e">
        <f ca="1">ROUND(VLOOKUP($O574,age!$A$2:$M$479,7,FALSE),1)</f>
        <v>#N/A</v>
      </c>
      <c r="W574" s="20" t="e">
        <f ca="1">ROUND(VLOOKUP($O574,age!$A$2:$M$479,8,FALSE),1)</f>
        <v>#N/A</v>
      </c>
      <c r="X574" s="20" t="e">
        <f ca="1">ROUND(VLOOKUP($O574,age!$A$2:$M$479,9,FALSE),1)</f>
        <v>#N/A</v>
      </c>
      <c r="Y574" s="20" t="e">
        <f ca="1">ROUND(VLOOKUP($O574,age!$A$2:$M$479,10,FALSE),1)</f>
        <v>#N/A</v>
      </c>
      <c r="Z574" s="20" t="e">
        <f ca="1">ROUND(VLOOKUP($O574,age!$A$2:$M$479,11,FALSE),1)</f>
        <v>#N/A</v>
      </c>
      <c r="AA574" s="20" t="e">
        <f ca="1">ROUND(VLOOKUP($O574,age!$A$2:$M$479,12,FALSE),1)</f>
        <v>#N/A</v>
      </c>
      <c r="AB574" s="20" t="e">
        <f ca="1">ROUND(VLOOKUP($O574,age!$A$2:$M$479,13,FALSE),1)</f>
        <v>#N/A</v>
      </c>
      <c r="AC574" s="20" t="e">
        <f>ROUND(VLOOKUP($P574,ht!$A$2:$H$423,2,FALSE),1)</f>
        <v>#N/A</v>
      </c>
      <c r="AD574" s="38" t="e">
        <f>ROUND(VLOOKUP($P574,ht!$A$2:$H$423,3,FALSE),1)</f>
        <v>#N/A</v>
      </c>
      <c r="AE574" s="20" t="e">
        <f>ROUND(VLOOKUP($P574,ht!$A$2:$H$423,4,FALSE),1)</f>
        <v>#N/A</v>
      </c>
      <c r="AF574" s="20" t="e">
        <f>ROUND(VLOOKUP($P574,ht!$A$2:$H$423,5,FALSE),1)</f>
        <v>#N/A</v>
      </c>
      <c r="AG574" s="20" t="e">
        <f>ROUND(VLOOKUP($P574,ht!$A$2:$H$423,6,FALSE),1)</f>
        <v>#N/A</v>
      </c>
      <c r="AH574" s="20" t="e">
        <f>ROUND(VLOOKUP($P574,ht!$A$2:$H$423,7,FALSE),1)</f>
        <v>#N/A</v>
      </c>
      <c r="AI574" s="20" t="e">
        <f>ROUND(VLOOKUP($P574,ht!$A$2:$H$423,8,FALSE),1)</f>
        <v>#N/A</v>
      </c>
    </row>
    <row r="575" spans="1:35" x14ac:dyDescent="0.75">
      <c r="A575" s="4"/>
      <c r="B575" s="5"/>
      <c r="C575" s="6"/>
      <c r="D575" s="16"/>
      <c r="E575" s="6">
        <f t="shared" ca="1" si="72"/>
        <v>123.52054794520548</v>
      </c>
      <c r="F575" s="6">
        <f t="shared" ca="1" si="74"/>
        <v>123</v>
      </c>
      <c r="G575" s="6">
        <f t="shared" ca="1" si="75"/>
        <v>6</v>
      </c>
      <c r="H575" s="6"/>
      <c r="I575" s="6"/>
      <c r="J575" s="35" t="str">
        <f t="shared" si="80"/>
        <v/>
      </c>
      <c r="K575" s="35" t="str">
        <f t="shared" si="76"/>
        <v/>
      </c>
      <c r="L575" s="35" t="str">
        <f t="shared" si="77"/>
        <v/>
      </c>
      <c r="M575" s="36" t="str">
        <f>Profile!$B$14</f>
        <v>700101-1</v>
      </c>
      <c r="N575" s="37">
        <f t="shared" ca="1" si="73"/>
        <v>45085</v>
      </c>
      <c r="O575" s="20" t="str">
        <f t="shared" ca="1" si="78"/>
        <v>1482</v>
      </c>
      <c r="P575" s="20" t="str">
        <f t="shared" si="79"/>
        <v>0</v>
      </c>
      <c r="Q575" s="20" t="e">
        <f ca="1">ROUND(VLOOKUP($O575,age!$A$2:$M$479,2,FALSE),1)</f>
        <v>#N/A</v>
      </c>
      <c r="R575" s="20" t="e">
        <f ca="1">ROUND(VLOOKUP($O575,age!$A$2:$M$479,3,FALSE),1)</f>
        <v>#N/A</v>
      </c>
      <c r="S575" s="20" t="e">
        <f ca="1">ROUND(VLOOKUP($O575,age!$A$2:$M$479,4,FALSE),1)</f>
        <v>#N/A</v>
      </c>
      <c r="T575" s="20" t="e">
        <f ca="1">ROUND(VLOOKUP($O575,age!$A$2:$M$479,5,FALSE),1)</f>
        <v>#N/A</v>
      </c>
      <c r="U575" s="20" t="e">
        <f ca="1">ROUND(VLOOKUP($O575,age!$A$2:$M$479,6,FALSE),1)</f>
        <v>#N/A</v>
      </c>
      <c r="V575" s="20" t="e">
        <f ca="1">ROUND(VLOOKUP($O575,age!$A$2:$M$479,7,FALSE),1)</f>
        <v>#N/A</v>
      </c>
      <c r="W575" s="20" t="e">
        <f ca="1">ROUND(VLOOKUP($O575,age!$A$2:$M$479,8,FALSE),1)</f>
        <v>#N/A</v>
      </c>
      <c r="X575" s="20" t="e">
        <f ca="1">ROUND(VLOOKUP($O575,age!$A$2:$M$479,9,FALSE),1)</f>
        <v>#N/A</v>
      </c>
      <c r="Y575" s="20" t="e">
        <f ca="1">ROUND(VLOOKUP($O575,age!$A$2:$M$479,10,FALSE),1)</f>
        <v>#N/A</v>
      </c>
      <c r="Z575" s="20" t="e">
        <f ca="1">ROUND(VLOOKUP($O575,age!$A$2:$M$479,11,FALSE),1)</f>
        <v>#N/A</v>
      </c>
      <c r="AA575" s="20" t="e">
        <f ca="1">ROUND(VLOOKUP($O575,age!$A$2:$M$479,12,FALSE),1)</f>
        <v>#N/A</v>
      </c>
      <c r="AB575" s="20" t="e">
        <f ca="1">ROUND(VLOOKUP($O575,age!$A$2:$M$479,13,FALSE),1)</f>
        <v>#N/A</v>
      </c>
      <c r="AC575" s="20" t="e">
        <f>ROUND(VLOOKUP($P575,ht!$A$2:$H$423,2,FALSE),1)</f>
        <v>#N/A</v>
      </c>
      <c r="AD575" s="38" t="e">
        <f>ROUND(VLOOKUP($P575,ht!$A$2:$H$423,3,FALSE),1)</f>
        <v>#N/A</v>
      </c>
      <c r="AE575" s="20" t="e">
        <f>ROUND(VLOOKUP($P575,ht!$A$2:$H$423,4,FALSE),1)</f>
        <v>#N/A</v>
      </c>
      <c r="AF575" s="20" t="e">
        <f>ROUND(VLOOKUP($P575,ht!$A$2:$H$423,5,FALSE),1)</f>
        <v>#N/A</v>
      </c>
      <c r="AG575" s="20" t="e">
        <f>ROUND(VLOOKUP($P575,ht!$A$2:$H$423,6,FALSE),1)</f>
        <v>#N/A</v>
      </c>
      <c r="AH575" s="20" t="e">
        <f>ROUND(VLOOKUP($P575,ht!$A$2:$H$423,7,FALSE),1)</f>
        <v>#N/A</v>
      </c>
      <c r="AI575" s="20" t="e">
        <f>ROUND(VLOOKUP($P575,ht!$A$2:$H$423,8,FALSE),1)</f>
        <v>#N/A</v>
      </c>
    </row>
    <row r="576" spans="1:35" x14ac:dyDescent="0.75">
      <c r="A576" s="4"/>
      <c r="B576" s="5"/>
      <c r="C576" s="6"/>
      <c r="D576" s="16"/>
      <c r="E576" s="6">
        <f t="shared" ca="1" si="72"/>
        <v>123.52054794520548</v>
      </c>
      <c r="F576" s="6">
        <f t="shared" ca="1" si="74"/>
        <v>123</v>
      </c>
      <c r="G576" s="6">
        <f t="shared" ca="1" si="75"/>
        <v>6</v>
      </c>
      <c r="H576" s="6"/>
      <c r="I576" s="6"/>
      <c r="J576" s="35" t="str">
        <f t="shared" si="80"/>
        <v/>
      </c>
      <c r="K576" s="35" t="str">
        <f t="shared" si="76"/>
        <v/>
      </c>
      <c r="L576" s="35" t="str">
        <f t="shared" si="77"/>
        <v/>
      </c>
      <c r="M576" s="36" t="str">
        <f>Profile!$B$14</f>
        <v>700101-1</v>
      </c>
      <c r="N576" s="37">
        <f t="shared" ca="1" si="73"/>
        <v>45085</v>
      </c>
      <c r="O576" s="20" t="str">
        <f t="shared" ca="1" si="78"/>
        <v>1482</v>
      </c>
      <c r="P576" s="20" t="str">
        <f t="shared" si="79"/>
        <v>0</v>
      </c>
      <c r="Q576" s="20" t="e">
        <f ca="1">ROUND(VLOOKUP($O576,age!$A$2:$M$479,2,FALSE),1)</f>
        <v>#N/A</v>
      </c>
      <c r="R576" s="20" t="e">
        <f ca="1">ROUND(VLOOKUP($O576,age!$A$2:$M$479,3,FALSE),1)</f>
        <v>#N/A</v>
      </c>
      <c r="S576" s="20" t="e">
        <f ca="1">ROUND(VLOOKUP($O576,age!$A$2:$M$479,4,FALSE),1)</f>
        <v>#N/A</v>
      </c>
      <c r="T576" s="20" t="e">
        <f ca="1">ROUND(VLOOKUP($O576,age!$A$2:$M$479,5,FALSE),1)</f>
        <v>#N/A</v>
      </c>
      <c r="U576" s="20" t="e">
        <f ca="1">ROUND(VLOOKUP($O576,age!$A$2:$M$479,6,FALSE),1)</f>
        <v>#N/A</v>
      </c>
      <c r="V576" s="20" t="e">
        <f ca="1">ROUND(VLOOKUP($O576,age!$A$2:$M$479,7,FALSE),1)</f>
        <v>#N/A</v>
      </c>
      <c r="W576" s="20" t="e">
        <f ca="1">ROUND(VLOOKUP($O576,age!$A$2:$M$479,8,FALSE),1)</f>
        <v>#N/A</v>
      </c>
      <c r="X576" s="20" t="e">
        <f ca="1">ROUND(VLOOKUP($O576,age!$A$2:$M$479,9,FALSE),1)</f>
        <v>#N/A</v>
      </c>
      <c r="Y576" s="20" t="e">
        <f ca="1">ROUND(VLOOKUP($O576,age!$A$2:$M$479,10,FALSE),1)</f>
        <v>#N/A</v>
      </c>
      <c r="Z576" s="20" t="e">
        <f ca="1">ROUND(VLOOKUP($O576,age!$A$2:$M$479,11,FALSE),1)</f>
        <v>#N/A</v>
      </c>
      <c r="AA576" s="20" t="e">
        <f ca="1">ROUND(VLOOKUP($O576,age!$A$2:$M$479,12,FALSE),1)</f>
        <v>#N/A</v>
      </c>
      <c r="AB576" s="20" t="e">
        <f ca="1">ROUND(VLOOKUP($O576,age!$A$2:$M$479,13,FALSE),1)</f>
        <v>#N/A</v>
      </c>
      <c r="AC576" s="20" t="e">
        <f>ROUND(VLOOKUP($P576,ht!$A$2:$H$423,2,FALSE),1)</f>
        <v>#N/A</v>
      </c>
      <c r="AD576" s="38" t="e">
        <f>ROUND(VLOOKUP($P576,ht!$A$2:$H$423,3,FALSE),1)</f>
        <v>#N/A</v>
      </c>
      <c r="AE576" s="20" t="e">
        <f>ROUND(VLOOKUP($P576,ht!$A$2:$H$423,4,FALSE),1)</f>
        <v>#N/A</v>
      </c>
      <c r="AF576" s="20" t="e">
        <f>ROUND(VLOOKUP($P576,ht!$A$2:$H$423,5,FALSE),1)</f>
        <v>#N/A</v>
      </c>
      <c r="AG576" s="20" t="e">
        <f>ROUND(VLOOKUP($P576,ht!$A$2:$H$423,6,FALSE),1)</f>
        <v>#N/A</v>
      </c>
      <c r="AH576" s="20" t="e">
        <f>ROUND(VLOOKUP($P576,ht!$A$2:$H$423,7,FALSE),1)</f>
        <v>#N/A</v>
      </c>
      <c r="AI576" s="20" t="e">
        <f>ROUND(VLOOKUP($P576,ht!$A$2:$H$423,8,FALSE),1)</f>
        <v>#N/A</v>
      </c>
    </row>
    <row r="577" spans="1:35" x14ac:dyDescent="0.75">
      <c r="A577" s="4"/>
      <c r="B577" s="5"/>
      <c r="C577" s="6"/>
      <c r="D577" s="16"/>
      <c r="E577" s="6">
        <f t="shared" ca="1" si="72"/>
        <v>123.52054794520548</v>
      </c>
      <c r="F577" s="6">
        <f t="shared" ca="1" si="74"/>
        <v>123</v>
      </c>
      <c r="G577" s="6">
        <f t="shared" ca="1" si="75"/>
        <v>6</v>
      </c>
      <c r="H577" s="6"/>
      <c r="I577" s="6"/>
      <c r="J577" s="35" t="str">
        <f t="shared" si="80"/>
        <v/>
      </c>
      <c r="K577" s="35" t="str">
        <f t="shared" si="76"/>
        <v/>
      </c>
      <c r="L577" s="35" t="str">
        <f t="shared" si="77"/>
        <v/>
      </c>
      <c r="M577" s="36" t="str">
        <f>Profile!$B$14</f>
        <v>700101-1</v>
      </c>
      <c r="N577" s="37">
        <f t="shared" ca="1" si="73"/>
        <v>45085</v>
      </c>
      <c r="O577" s="20" t="str">
        <f t="shared" ca="1" si="78"/>
        <v>1482</v>
      </c>
      <c r="P577" s="20" t="str">
        <f t="shared" si="79"/>
        <v>0</v>
      </c>
      <c r="Q577" s="20" t="e">
        <f ca="1">ROUND(VLOOKUP($O577,age!$A$2:$M$479,2,FALSE),1)</f>
        <v>#N/A</v>
      </c>
      <c r="R577" s="20" t="e">
        <f ca="1">ROUND(VLOOKUP($O577,age!$A$2:$M$479,3,FALSE),1)</f>
        <v>#N/A</v>
      </c>
      <c r="S577" s="20" t="e">
        <f ca="1">ROUND(VLOOKUP($O577,age!$A$2:$M$479,4,FALSE),1)</f>
        <v>#N/A</v>
      </c>
      <c r="T577" s="20" t="e">
        <f ca="1">ROUND(VLOOKUP($O577,age!$A$2:$M$479,5,FALSE),1)</f>
        <v>#N/A</v>
      </c>
      <c r="U577" s="20" t="e">
        <f ca="1">ROUND(VLOOKUP($O577,age!$A$2:$M$479,6,FALSE),1)</f>
        <v>#N/A</v>
      </c>
      <c r="V577" s="20" t="e">
        <f ca="1">ROUND(VLOOKUP($O577,age!$A$2:$M$479,7,FALSE),1)</f>
        <v>#N/A</v>
      </c>
      <c r="W577" s="20" t="e">
        <f ca="1">ROUND(VLOOKUP($O577,age!$A$2:$M$479,8,FALSE),1)</f>
        <v>#N/A</v>
      </c>
      <c r="X577" s="20" t="e">
        <f ca="1">ROUND(VLOOKUP($O577,age!$A$2:$M$479,9,FALSE),1)</f>
        <v>#N/A</v>
      </c>
      <c r="Y577" s="20" t="e">
        <f ca="1">ROUND(VLOOKUP($O577,age!$A$2:$M$479,10,FALSE),1)</f>
        <v>#N/A</v>
      </c>
      <c r="Z577" s="20" t="e">
        <f ca="1">ROUND(VLOOKUP($O577,age!$A$2:$M$479,11,FALSE),1)</f>
        <v>#N/A</v>
      </c>
      <c r="AA577" s="20" t="e">
        <f ca="1">ROUND(VLOOKUP($O577,age!$A$2:$M$479,12,FALSE),1)</f>
        <v>#N/A</v>
      </c>
      <c r="AB577" s="20" t="e">
        <f ca="1">ROUND(VLOOKUP($O577,age!$A$2:$M$479,13,FALSE),1)</f>
        <v>#N/A</v>
      </c>
      <c r="AC577" s="20" t="e">
        <f>ROUND(VLOOKUP($P577,ht!$A$2:$H$423,2,FALSE),1)</f>
        <v>#N/A</v>
      </c>
      <c r="AD577" s="38" t="e">
        <f>ROUND(VLOOKUP($P577,ht!$A$2:$H$423,3,FALSE),1)</f>
        <v>#N/A</v>
      </c>
      <c r="AE577" s="20" t="e">
        <f>ROUND(VLOOKUP($P577,ht!$A$2:$H$423,4,FALSE),1)</f>
        <v>#N/A</v>
      </c>
      <c r="AF577" s="20" t="e">
        <f>ROUND(VLOOKUP($P577,ht!$A$2:$H$423,5,FALSE),1)</f>
        <v>#N/A</v>
      </c>
      <c r="AG577" s="20" t="e">
        <f>ROUND(VLOOKUP($P577,ht!$A$2:$H$423,6,FALSE),1)</f>
        <v>#N/A</v>
      </c>
      <c r="AH577" s="20" t="e">
        <f>ROUND(VLOOKUP($P577,ht!$A$2:$H$423,7,FALSE),1)</f>
        <v>#N/A</v>
      </c>
      <c r="AI577" s="20" t="e">
        <f>ROUND(VLOOKUP($P577,ht!$A$2:$H$423,8,FALSE),1)</f>
        <v>#N/A</v>
      </c>
    </row>
    <row r="578" spans="1:35" x14ac:dyDescent="0.75">
      <c r="A578" s="4"/>
      <c r="B578" s="5"/>
      <c r="C578" s="6"/>
      <c r="D578" s="16"/>
      <c r="E578" s="6">
        <f t="shared" ca="1" si="72"/>
        <v>123.52054794520548</v>
      </c>
      <c r="F578" s="6">
        <f t="shared" ca="1" si="74"/>
        <v>123</v>
      </c>
      <c r="G578" s="6">
        <f t="shared" ca="1" si="75"/>
        <v>6</v>
      </c>
      <c r="H578" s="6"/>
      <c r="I578" s="6"/>
      <c r="J578" s="35" t="str">
        <f t="shared" si="80"/>
        <v/>
      </c>
      <c r="K578" s="35" t="str">
        <f t="shared" si="76"/>
        <v/>
      </c>
      <c r="L578" s="35" t="str">
        <f t="shared" si="77"/>
        <v/>
      </c>
      <c r="M578" s="36" t="str">
        <f>Profile!$B$14</f>
        <v>700101-1</v>
      </c>
      <c r="N578" s="37">
        <f t="shared" ca="1" si="73"/>
        <v>45085</v>
      </c>
      <c r="O578" s="20" t="str">
        <f t="shared" ca="1" si="78"/>
        <v>1482</v>
      </c>
      <c r="P578" s="20" t="str">
        <f t="shared" si="79"/>
        <v>0</v>
      </c>
      <c r="Q578" s="20" t="e">
        <f ca="1">ROUND(VLOOKUP($O578,age!$A$2:$M$479,2,FALSE),1)</f>
        <v>#N/A</v>
      </c>
      <c r="R578" s="20" t="e">
        <f ca="1">ROUND(VLOOKUP($O578,age!$A$2:$M$479,3,FALSE),1)</f>
        <v>#N/A</v>
      </c>
      <c r="S578" s="20" t="e">
        <f ca="1">ROUND(VLOOKUP($O578,age!$A$2:$M$479,4,FALSE),1)</f>
        <v>#N/A</v>
      </c>
      <c r="T578" s="20" t="e">
        <f ca="1">ROUND(VLOOKUP($O578,age!$A$2:$M$479,5,FALSE),1)</f>
        <v>#N/A</v>
      </c>
      <c r="U578" s="20" t="e">
        <f ca="1">ROUND(VLOOKUP($O578,age!$A$2:$M$479,6,FALSE),1)</f>
        <v>#N/A</v>
      </c>
      <c r="V578" s="20" t="e">
        <f ca="1">ROUND(VLOOKUP($O578,age!$A$2:$M$479,7,FALSE),1)</f>
        <v>#N/A</v>
      </c>
      <c r="W578" s="20" t="e">
        <f ca="1">ROUND(VLOOKUP($O578,age!$A$2:$M$479,8,FALSE),1)</f>
        <v>#N/A</v>
      </c>
      <c r="X578" s="20" t="e">
        <f ca="1">ROUND(VLOOKUP($O578,age!$A$2:$M$479,9,FALSE),1)</f>
        <v>#N/A</v>
      </c>
      <c r="Y578" s="20" t="e">
        <f ca="1">ROUND(VLOOKUP($O578,age!$A$2:$M$479,10,FALSE),1)</f>
        <v>#N/A</v>
      </c>
      <c r="Z578" s="20" t="e">
        <f ca="1">ROUND(VLOOKUP($O578,age!$A$2:$M$479,11,FALSE),1)</f>
        <v>#N/A</v>
      </c>
      <c r="AA578" s="20" t="e">
        <f ca="1">ROUND(VLOOKUP($O578,age!$A$2:$M$479,12,FALSE),1)</f>
        <v>#N/A</v>
      </c>
      <c r="AB578" s="20" t="e">
        <f ca="1">ROUND(VLOOKUP($O578,age!$A$2:$M$479,13,FALSE),1)</f>
        <v>#N/A</v>
      </c>
      <c r="AC578" s="20" t="e">
        <f>ROUND(VLOOKUP($P578,ht!$A$2:$H$423,2,FALSE),1)</f>
        <v>#N/A</v>
      </c>
      <c r="AD578" s="38" t="e">
        <f>ROUND(VLOOKUP($P578,ht!$A$2:$H$423,3,FALSE),1)</f>
        <v>#N/A</v>
      </c>
      <c r="AE578" s="20" t="e">
        <f>ROUND(VLOOKUP($P578,ht!$A$2:$H$423,4,FALSE),1)</f>
        <v>#N/A</v>
      </c>
      <c r="AF578" s="20" t="e">
        <f>ROUND(VLOOKUP($P578,ht!$A$2:$H$423,5,FALSE),1)</f>
        <v>#N/A</v>
      </c>
      <c r="AG578" s="20" t="e">
        <f>ROUND(VLOOKUP($P578,ht!$A$2:$H$423,6,FALSE),1)</f>
        <v>#N/A</v>
      </c>
      <c r="AH578" s="20" t="e">
        <f>ROUND(VLOOKUP($P578,ht!$A$2:$H$423,7,FALSE),1)</f>
        <v>#N/A</v>
      </c>
      <c r="AI578" s="20" t="e">
        <f>ROUND(VLOOKUP($P578,ht!$A$2:$H$423,8,FALSE),1)</f>
        <v>#N/A</v>
      </c>
    </row>
    <row r="579" spans="1:35" x14ac:dyDescent="0.75">
      <c r="A579" s="4"/>
      <c r="B579" s="5"/>
      <c r="C579" s="6"/>
      <c r="D579" s="16"/>
      <c r="E579" s="6">
        <f t="shared" ca="1" si="72"/>
        <v>123.52054794520548</v>
      </c>
      <c r="F579" s="6">
        <f t="shared" ca="1" si="74"/>
        <v>123</v>
      </c>
      <c r="G579" s="6">
        <f t="shared" ca="1" si="75"/>
        <v>6</v>
      </c>
      <c r="H579" s="6"/>
      <c r="I579" s="6"/>
      <c r="J579" s="35" t="str">
        <f t="shared" si="80"/>
        <v/>
      </c>
      <c r="K579" s="35" t="str">
        <f t="shared" si="76"/>
        <v/>
      </c>
      <c r="L579" s="35" t="str">
        <f t="shared" si="77"/>
        <v/>
      </c>
      <c r="M579" s="36" t="str">
        <f>Profile!$B$14</f>
        <v>700101-1</v>
      </c>
      <c r="N579" s="37">
        <f t="shared" ca="1" si="73"/>
        <v>45085</v>
      </c>
      <c r="O579" s="20" t="str">
        <f t="shared" ca="1" si="78"/>
        <v>1482</v>
      </c>
      <c r="P579" s="20" t="str">
        <f t="shared" si="79"/>
        <v>0</v>
      </c>
      <c r="Q579" s="20" t="e">
        <f ca="1">ROUND(VLOOKUP($O579,age!$A$2:$M$479,2,FALSE),1)</f>
        <v>#N/A</v>
      </c>
      <c r="R579" s="20" t="e">
        <f ca="1">ROUND(VLOOKUP($O579,age!$A$2:$M$479,3,FALSE),1)</f>
        <v>#N/A</v>
      </c>
      <c r="S579" s="20" t="e">
        <f ca="1">ROUND(VLOOKUP($O579,age!$A$2:$M$479,4,FALSE),1)</f>
        <v>#N/A</v>
      </c>
      <c r="T579" s="20" t="e">
        <f ca="1">ROUND(VLOOKUP($O579,age!$A$2:$M$479,5,FALSE),1)</f>
        <v>#N/A</v>
      </c>
      <c r="U579" s="20" t="e">
        <f ca="1">ROUND(VLOOKUP($O579,age!$A$2:$M$479,6,FALSE),1)</f>
        <v>#N/A</v>
      </c>
      <c r="V579" s="20" t="e">
        <f ca="1">ROUND(VLOOKUP($O579,age!$A$2:$M$479,7,FALSE),1)</f>
        <v>#N/A</v>
      </c>
      <c r="W579" s="20" t="e">
        <f ca="1">ROUND(VLOOKUP($O579,age!$A$2:$M$479,8,FALSE),1)</f>
        <v>#N/A</v>
      </c>
      <c r="X579" s="20" t="e">
        <f ca="1">ROUND(VLOOKUP($O579,age!$A$2:$M$479,9,FALSE),1)</f>
        <v>#N/A</v>
      </c>
      <c r="Y579" s="20" t="e">
        <f ca="1">ROUND(VLOOKUP($O579,age!$A$2:$M$479,10,FALSE),1)</f>
        <v>#N/A</v>
      </c>
      <c r="Z579" s="20" t="e">
        <f ca="1">ROUND(VLOOKUP($O579,age!$A$2:$M$479,11,FALSE),1)</f>
        <v>#N/A</v>
      </c>
      <c r="AA579" s="20" t="e">
        <f ca="1">ROUND(VLOOKUP($O579,age!$A$2:$M$479,12,FALSE),1)</f>
        <v>#N/A</v>
      </c>
      <c r="AB579" s="20" t="e">
        <f ca="1">ROUND(VLOOKUP($O579,age!$A$2:$M$479,13,FALSE),1)</f>
        <v>#N/A</v>
      </c>
      <c r="AC579" s="20" t="e">
        <f>ROUND(VLOOKUP($P579,ht!$A$2:$H$423,2,FALSE),1)</f>
        <v>#N/A</v>
      </c>
      <c r="AD579" s="38" t="e">
        <f>ROUND(VLOOKUP($P579,ht!$A$2:$H$423,3,FALSE),1)</f>
        <v>#N/A</v>
      </c>
      <c r="AE579" s="20" t="e">
        <f>ROUND(VLOOKUP($P579,ht!$A$2:$H$423,4,FALSE),1)</f>
        <v>#N/A</v>
      </c>
      <c r="AF579" s="20" t="e">
        <f>ROUND(VLOOKUP($P579,ht!$A$2:$H$423,5,FALSE),1)</f>
        <v>#N/A</v>
      </c>
      <c r="AG579" s="20" t="e">
        <f>ROUND(VLOOKUP($P579,ht!$A$2:$H$423,6,FALSE),1)</f>
        <v>#N/A</v>
      </c>
      <c r="AH579" s="20" t="e">
        <f>ROUND(VLOOKUP($P579,ht!$A$2:$H$423,7,FALSE),1)</f>
        <v>#N/A</v>
      </c>
      <c r="AI579" s="20" t="e">
        <f>ROUND(VLOOKUP($P579,ht!$A$2:$H$423,8,FALSE),1)</f>
        <v>#N/A</v>
      </c>
    </row>
    <row r="580" spans="1:35" x14ac:dyDescent="0.75">
      <c r="A580" s="4"/>
      <c r="B580" s="5"/>
      <c r="C580" s="6"/>
      <c r="D580" s="16"/>
      <c r="E580" s="6">
        <f t="shared" ref="E580:E643" ca="1" si="81">($M$1-D580)/365</f>
        <v>123.52054794520548</v>
      </c>
      <c r="F580" s="6">
        <f t="shared" ca="1" si="74"/>
        <v>123</v>
      </c>
      <c r="G580" s="6">
        <f t="shared" ca="1" si="75"/>
        <v>6</v>
      </c>
      <c r="H580" s="6"/>
      <c r="I580" s="6"/>
      <c r="J580" s="35" t="str">
        <f t="shared" si="80"/>
        <v/>
      </c>
      <c r="K580" s="35" t="str">
        <f t="shared" si="76"/>
        <v/>
      </c>
      <c r="L580" s="35" t="str">
        <f t="shared" si="77"/>
        <v/>
      </c>
      <c r="M580" s="36" t="str">
        <f>Profile!$B$14</f>
        <v>700101-1</v>
      </c>
      <c r="N580" s="37">
        <f t="shared" ref="N580:N643" ca="1" si="82">$M$1</f>
        <v>45085</v>
      </c>
      <c r="O580" s="20" t="str">
        <f t="shared" ca="1" si="78"/>
        <v>1482</v>
      </c>
      <c r="P580" s="20" t="str">
        <f t="shared" si="79"/>
        <v>0</v>
      </c>
      <c r="Q580" s="20" t="e">
        <f ca="1">ROUND(VLOOKUP($O580,age!$A$2:$M$479,2,FALSE),1)</f>
        <v>#N/A</v>
      </c>
      <c r="R580" s="20" t="e">
        <f ca="1">ROUND(VLOOKUP($O580,age!$A$2:$M$479,3,FALSE),1)</f>
        <v>#N/A</v>
      </c>
      <c r="S580" s="20" t="e">
        <f ca="1">ROUND(VLOOKUP($O580,age!$A$2:$M$479,4,FALSE),1)</f>
        <v>#N/A</v>
      </c>
      <c r="T580" s="20" t="e">
        <f ca="1">ROUND(VLOOKUP($O580,age!$A$2:$M$479,5,FALSE),1)</f>
        <v>#N/A</v>
      </c>
      <c r="U580" s="20" t="e">
        <f ca="1">ROUND(VLOOKUP($O580,age!$A$2:$M$479,6,FALSE),1)</f>
        <v>#N/A</v>
      </c>
      <c r="V580" s="20" t="e">
        <f ca="1">ROUND(VLOOKUP($O580,age!$A$2:$M$479,7,FALSE),1)</f>
        <v>#N/A</v>
      </c>
      <c r="W580" s="20" t="e">
        <f ca="1">ROUND(VLOOKUP($O580,age!$A$2:$M$479,8,FALSE),1)</f>
        <v>#N/A</v>
      </c>
      <c r="X580" s="20" t="e">
        <f ca="1">ROUND(VLOOKUP($O580,age!$A$2:$M$479,9,FALSE),1)</f>
        <v>#N/A</v>
      </c>
      <c r="Y580" s="20" t="e">
        <f ca="1">ROUND(VLOOKUP($O580,age!$A$2:$M$479,10,FALSE),1)</f>
        <v>#N/A</v>
      </c>
      <c r="Z580" s="20" t="e">
        <f ca="1">ROUND(VLOOKUP($O580,age!$A$2:$M$479,11,FALSE),1)</f>
        <v>#N/A</v>
      </c>
      <c r="AA580" s="20" t="e">
        <f ca="1">ROUND(VLOOKUP($O580,age!$A$2:$M$479,12,FALSE),1)</f>
        <v>#N/A</v>
      </c>
      <c r="AB580" s="20" t="e">
        <f ca="1">ROUND(VLOOKUP($O580,age!$A$2:$M$479,13,FALSE),1)</f>
        <v>#N/A</v>
      </c>
      <c r="AC580" s="20" t="e">
        <f>ROUND(VLOOKUP($P580,ht!$A$2:$H$423,2,FALSE),1)</f>
        <v>#N/A</v>
      </c>
      <c r="AD580" s="38" t="e">
        <f>ROUND(VLOOKUP($P580,ht!$A$2:$H$423,3,FALSE),1)</f>
        <v>#N/A</v>
      </c>
      <c r="AE580" s="20" t="e">
        <f>ROUND(VLOOKUP($P580,ht!$A$2:$H$423,4,FALSE),1)</f>
        <v>#N/A</v>
      </c>
      <c r="AF580" s="20" t="e">
        <f>ROUND(VLOOKUP($P580,ht!$A$2:$H$423,5,FALSE),1)</f>
        <v>#N/A</v>
      </c>
      <c r="AG580" s="20" t="e">
        <f>ROUND(VLOOKUP($P580,ht!$A$2:$H$423,6,FALSE),1)</f>
        <v>#N/A</v>
      </c>
      <c r="AH580" s="20" t="e">
        <f>ROUND(VLOOKUP($P580,ht!$A$2:$H$423,7,FALSE),1)</f>
        <v>#N/A</v>
      </c>
      <c r="AI580" s="20" t="e">
        <f>ROUND(VLOOKUP($P580,ht!$A$2:$H$423,8,FALSE),1)</f>
        <v>#N/A</v>
      </c>
    </row>
    <row r="581" spans="1:35" x14ac:dyDescent="0.75">
      <c r="A581" s="4"/>
      <c r="B581" s="5"/>
      <c r="C581" s="6"/>
      <c r="D581" s="16"/>
      <c r="E581" s="6">
        <f t="shared" ca="1" si="81"/>
        <v>123.52054794520548</v>
      </c>
      <c r="F581" s="6">
        <f t="shared" ref="F581:F644" ca="1" si="83">INT(E581)</f>
        <v>123</v>
      </c>
      <c r="G581" s="6">
        <f t="shared" ref="G581:G644" ca="1" si="84">ROUND((E581-INT(E581))*12,0)</f>
        <v>6</v>
      </c>
      <c r="H581" s="6"/>
      <c r="I581" s="6"/>
      <c r="J581" s="35" t="str">
        <f t="shared" si="80"/>
        <v/>
      </c>
      <c r="K581" s="35" t="str">
        <f t="shared" ref="K581:K644" si="85">IF(I581=0,"",IF(I581&gt;AB581,"สูง",IF(I581&gt;AA581,"ค่อนข้างสูง",IF(I581&gt;=Z581,"ส่วนสูงตามเกณฑ์",IF(I581&gt;=Y581,"ค่อนข้างเตี้ย","เตี้ย")))))</f>
        <v/>
      </c>
      <c r="L581" s="35" t="str">
        <f t="shared" ref="L581:L644" si="86">IF(H581=0,"",IF(H581&gt;AI581,"อ้วน",IF(H581&gt;AH581,"เริ่มอ้วน",IF(H581&gt;AG581,"ท้วม",IF(H581&gt;=AF581,"สมส่วน",IF(H581&gt;=AE581,"ค่อนข้างผอม","ผอม"))))))</f>
        <v/>
      </c>
      <c r="M581" s="36" t="str">
        <f>Profile!$B$14</f>
        <v>700101-1</v>
      </c>
      <c r="N581" s="37">
        <f t="shared" ca="1" si="82"/>
        <v>45085</v>
      </c>
      <c r="O581" s="20" t="str">
        <f t="shared" ref="O581:O644" ca="1" si="87">CONCATENATE(C581,F581*12+G581)</f>
        <v>1482</v>
      </c>
      <c r="P581" s="20" t="str">
        <f t="shared" ref="P581:P644" si="88">CONCATENATE(C581,ROUND(I581,0))</f>
        <v>0</v>
      </c>
      <c r="Q581" s="20" t="e">
        <f ca="1">ROUND(VLOOKUP($O581,age!$A$2:$M$479,2,FALSE),1)</f>
        <v>#N/A</v>
      </c>
      <c r="R581" s="20" t="e">
        <f ca="1">ROUND(VLOOKUP($O581,age!$A$2:$M$479,3,FALSE),1)</f>
        <v>#N/A</v>
      </c>
      <c r="S581" s="20" t="e">
        <f ca="1">ROUND(VLOOKUP($O581,age!$A$2:$M$479,4,FALSE),1)</f>
        <v>#N/A</v>
      </c>
      <c r="T581" s="20" t="e">
        <f ca="1">ROUND(VLOOKUP($O581,age!$A$2:$M$479,5,FALSE),1)</f>
        <v>#N/A</v>
      </c>
      <c r="U581" s="20" t="e">
        <f ca="1">ROUND(VLOOKUP($O581,age!$A$2:$M$479,6,FALSE),1)</f>
        <v>#N/A</v>
      </c>
      <c r="V581" s="20" t="e">
        <f ca="1">ROUND(VLOOKUP($O581,age!$A$2:$M$479,7,FALSE),1)</f>
        <v>#N/A</v>
      </c>
      <c r="W581" s="20" t="e">
        <f ca="1">ROUND(VLOOKUP($O581,age!$A$2:$M$479,8,FALSE),1)</f>
        <v>#N/A</v>
      </c>
      <c r="X581" s="20" t="e">
        <f ca="1">ROUND(VLOOKUP($O581,age!$A$2:$M$479,9,FALSE),1)</f>
        <v>#N/A</v>
      </c>
      <c r="Y581" s="20" t="e">
        <f ca="1">ROUND(VLOOKUP($O581,age!$A$2:$M$479,10,FALSE),1)</f>
        <v>#N/A</v>
      </c>
      <c r="Z581" s="20" t="e">
        <f ca="1">ROUND(VLOOKUP($O581,age!$A$2:$M$479,11,FALSE),1)</f>
        <v>#N/A</v>
      </c>
      <c r="AA581" s="20" t="e">
        <f ca="1">ROUND(VLOOKUP($O581,age!$A$2:$M$479,12,FALSE),1)</f>
        <v>#N/A</v>
      </c>
      <c r="AB581" s="20" t="e">
        <f ca="1">ROUND(VLOOKUP($O581,age!$A$2:$M$479,13,FALSE),1)</f>
        <v>#N/A</v>
      </c>
      <c r="AC581" s="20" t="e">
        <f>ROUND(VLOOKUP($P581,ht!$A$2:$H$423,2,FALSE),1)</f>
        <v>#N/A</v>
      </c>
      <c r="AD581" s="38" t="e">
        <f>ROUND(VLOOKUP($P581,ht!$A$2:$H$423,3,FALSE),1)</f>
        <v>#N/A</v>
      </c>
      <c r="AE581" s="20" t="e">
        <f>ROUND(VLOOKUP($P581,ht!$A$2:$H$423,4,FALSE),1)</f>
        <v>#N/A</v>
      </c>
      <c r="AF581" s="20" t="e">
        <f>ROUND(VLOOKUP($P581,ht!$A$2:$H$423,5,FALSE),1)</f>
        <v>#N/A</v>
      </c>
      <c r="AG581" s="20" t="e">
        <f>ROUND(VLOOKUP($P581,ht!$A$2:$H$423,6,FALSE),1)</f>
        <v>#N/A</v>
      </c>
      <c r="AH581" s="20" t="e">
        <f>ROUND(VLOOKUP($P581,ht!$A$2:$H$423,7,FALSE),1)</f>
        <v>#N/A</v>
      </c>
      <c r="AI581" s="20" t="e">
        <f>ROUND(VLOOKUP($P581,ht!$A$2:$H$423,8,FALSE),1)</f>
        <v>#N/A</v>
      </c>
    </row>
    <row r="582" spans="1:35" x14ac:dyDescent="0.75">
      <c r="A582" s="4"/>
      <c r="B582" s="5"/>
      <c r="C582" s="6"/>
      <c r="D582" s="16"/>
      <c r="E582" s="6">
        <f t="shared" ca="1" si="81"/>
        <v>123.52054794520548</v>
      </c>
      <c r="F582" s="6">
        <f t="shared" ca="1" si="83"/>
        <v>123</v>
      </c>
      <c r="G582" s="6">
        <f t="shared" ca="1" si="84"/>
        <v>6</v>
      </c>
      <c r="H582" s="6"/>
      <c r="I582" s="6"/>
      <c r="J582" s="35" t="str">
        <f t="shared" ref="J582:J645" si="89">IF(H582=0,"",IF(H582&gt;V582,"น้ำหนักมากเกินเกณฑ์",IF(H582&gt;U582,"น้ำหนักค่อนข้างมาก",IF(H582&gt;=T582,"น้ำหนักตามเกณฑ์",IF(H582&gt;=S582,"น้ำหนักค่อนข้างน้อย","น้ำหนักน้อยกว่าเกณฑ์")))))</f>
        <v/>
      </c>
      <c r="K582" s="35" t="str">
        <f t="shared" si="85"/>
        <v/>
      </c>
      <c r="L582" s="35" t="str">
        <f t="shared" si="86"/>
        <v/>
      </c>
      <c r="M582" s="36" t="str">
        <f>Profile!$B$14</f>
        <v>700101-1</v>
      </c>
      <c r="N582" s="37">
        <f t="shared" ca="1" si="82"/>
        <v>45085</v>
      </c>
      <c r="O582" s="20" t="str">
        <f t="shared" ca="1" si="87"/>
        <v>1482</v>
      </c>
      <c r="P582" s="20" t="str">
        <f t="shared" si="88"/>
        <v>0</v>
      </c>
      <c r="Q582" s="20" t="e">
        <f ca="1">ROUND(VLOOKUP($O582,age!$A$2:$M$479,2,FALSE),1)</f>
        <v>#N/A</v>
      </c>
      <c r="R582" s="20" t="e">
        <f ca="1">ROUND(VLOOKUP($O582,age!$A$2:$M$479,3,FALSE),1)</f>
        <v>#N/A</v>
      </c>
      <c r="S582" s="20" t="e">
        <f ca="1">ROUND(VLOOKUP($O582,age!$A$2:$M$479,4,FALSE),1)</f>
        <v>#N/A</v>
      </c>
      <c r="T582" s="20" t="e">
        <f ca="1">ROUND(VLOOKUP($O582,age!$A$2:$M$479,5,FALSE),1)</f>
        <v>#N/A</v>
      </c>
      <c r="U582" s="20" t="e">
        <f ca="1">ROUND(VLOOKUP($O582,age!$A$2:$M$479,6,FALSE),1)</f>
        <v>#N/A</v>
      </c>
      <c r="V582" s="20" t="e">
        <f ca="1">ROUND(VLOOKUP($O582,age!$A$2:$M$479,7,FALSE),1)</f>
        <v>#N/A</v>
      </c>
      <c r="W582" s="20" t="e">
        <f ca="1">ROUND(VLOOKUP($O582,age!$A$2:$M$479,8,FALSE),1)</f>
        <v>#N/A</v>
      </c>
      <c r="X582" s="20" t="e">
        <f ca="1">ROUND(VLOOKUP($O582,age!$A$2:$M$479,9,FALSE),1)</f>
        <v>#N/A</v>
      </c>
      <c r="Y582" s="20" t="e">
        <f ca="1">ROUND(VLOOKUP($O582,age!$A$2:$M$479,10,FALSE),1)</f>
        <v>#N/A</v>
      </c>
      <c r="Z582" s="20" t="e">
        <f ca="1">ROUND(VLOOKUP($O582,age!$A$2:$M$479,11,FALSE),1)</f>
        <v>#N/A</v>
      </c>
      <c r="AA582" s="20" t="e">
        <f ca="1">ROUND(VLOOKUP($O582,age!$A$2:$M$479,12,FALSE),1)</f>
        <v>#N/A</v>
      </c>
      <c r="AB582" s="20" t="e">
        <f ca="1">ROUND(VLOOKUP($O582,age!$A$2:$M$479,13,FALSE),1)</f>
        <v>#N/A</v>
      </c>
      <c r="AC582" s="20" t="e">
        <f>ROUND(VLOOKUP($P582,ht!$A$2:$H$423,2,FALSE),1)</f>
        <v>#N/A</v>
      </c>
      <c r="AD582" s="38" t="e">
        <f>ROUND(VLOOKUP($P582,ht!$A$2:$H$423,3,FALSE),1)</f>
        <v>#N/A</v>
      </c>
      <c r="AE582" s="20" t="e">
        <f>ROUND(VLOOKUP($P582,ht!$A$2:$H$423,4,FALSE),1)</f>
        <v>#N/A</v>
      </c>
      <c r="AF582" s="20" t="e">
        <f>ROUND(VLOOKUP($P582,ht!$A$2:$H$423,5,FALSE),1)</f>
        <v>#N/A</v>
      </c>
      <c r="AG582" s="20" t="e">
        <f>ROUND(VLOOKUP($P582,ht!$A$2:$H$423,6,FALSE),1)</f>
        <v>#N/A</v>
      </c>
      <c r="AH582" s="20" t="e">
        <f>ROUND(VLOOKUP($P582,ht!$A$2:$H$423,7,FALSE),1)</f>
        <v>#N/A</v>
      </c>
      <c r="AI582" s="20" t="e">
        <f>ROUND(VLOOKUP($P582,ht!$A$2:$H$423,8,FALSE),1)</f>
        <v>#N/A</v>
      </c>
    </row>
    <row r="583" spans="1:35" x14ac:dyDescent="0.75">
      <c r="A583" s="4"/>
      <c r="B583" s="5"/>
      <c r="C583" s="6"/>
      <c r="D583" s="16"/>
      <c r="E583" s="6">
        <f t="shared" ca="1" si="81"/>
        <v>123.52054794520548</v>
      </c>
      <c r="F583" s="6">
        <f t="shared" ca="1" si="83"/>
        <v>123</v>
      </c>
      <c r="G583" s="6">
        <f t="shared" ca="1" si="84"/>
        <v>6</v>
      </c>
      <c r="H583" s="6"/>
      <c r="I583" s="6"/>
      <c r="J583" s="35" t="str">
        <f t="shared" si="89"/>
        <v/>
      </c>
      <c r="K583" s="35" t="str">
        <f t="shared" si="85"/>
        <v/>
      </c>
      <c r="L583" s="35" t="str">
        <f t="shared" si="86"/>
        <v/>
      </c>
      <c r="M583" s="36" t="str">
        <f>Profile!$B$14</f>
        <v>700101-1</v>
      </c>
      <c r="N583" s="37">
        <f t="shared" ca="1" si="82"/>
        <v>45085</v>
      </c>
      <c r="O583" s="20" t="str">
        <f t="shared" ca="1" si="87"/>
        <v>1482</v>
      </c>
      <c r="P583" s="20" t="str">
        <f t="shared" si="88"/>
        <v>0</v>
      </c>
      <c r="Q583" s="20" t="e">
        <f ca="1">ROUND(VLOOKUP($O583,age!$A$2:$M$479,2,FALSE),1)</f>
        <v>#N/A</v>
      </c>
      <c r="R583" s="20" t="e">
        <f ca="1">ROUND(VLOOKUP($O583,age!$A$2:$M$479,3,FALSE),1)</f>
        <v>#N/A</v>
      </c>
      <c r="S583" s="20" t="e">
        <f ca="1">ROUND(VLOOKUP($O583,age!$A$2:$M$479,4,FALSE),1)</f>
        <v>#N/A</v>
      </c>
      <c r="T583" s="20" t="e">
        <f ca="1">ROUND(VLOOKUP($O583,age!$A$2:$M$479,5,FALSE),1)</f>
        <v>#N/A</v>
      </c>
      <c r="U583" s="20" t="e">
        <f ca="1">ROUND(VLOOKUP($O583,age!$A$2:$M$479,6,FALSE),1)</f>
        <v>#N/A</v>
      </c>
      <c r="V583" s="20" t="e">
        <f ca="1">ROUND(VLOOKUP($O583,age!$A$2:$M$479,7,FALSE),1)</f>
        <v>#N/A</v>
      </c>
      <c r="W583" s="20" t="e">
        <f ca="1">ROUND(VLOOKUP($O583,age!$A$2:$M$479,8,FALSE),1)</f>
        <v>#N/A</v>
      </c>
      <c r="X583" s="20" t="e">
        <f ca="1">ROUND(VLOOKUP($O583,age!$A$2:$M$479,9,FALSE),1)</f>
        <v>#N/A</v>
      </c>
      <c r="Y583" s="20" t="e">
        <f ca="1">ROUND(VLOOKUP($O583,age!$A$2:$M$479,10,FALSE),1)</f>
        <v>#N/A</v>
      </c>
      <c r="Z583" s="20" t="e">
        <f ca="1">ROUND(VLOOKUP($O583,age!$A$2:$M$479,11,FALSE),1)</f>
        <v>#N/A</v>
      </c>
      <c r="AA583" s="20" t="e">
        <f ca="1">ROUND(VLOOKUP($O583,age!$A$2:$M$479,12,FALSE),1)</f>
        <v>#N/A</v>
      </c>
      <c r="AB583" s="20" t="e">
        <f ca="1">ROUND(VLOOKUP($O583,age!$A$2:$M$479,13,FALSE),1)</f>
        <v>#N/A</v>
      </c>
      <c r="AC583" s="20" t="e">
        <f>ROUND(VLOOKUP($P583,ht!$A$2:$H$423,2,FALSE),1)</f>
        <v>#N/A</v>
      </c>
      <c r="AD583" s="38" t="e">
        <f>ROUND(VLOOKUP($P583,ht!$A$2:$H$423,3,FALSE),1)</f>
        <v>#N/A</v>
      </c>
      <c r="AE583" s="20" t="e">
        <f>ROUND(VLOOKUP($P583,ht!$A$2:$H$423,4,FALSE),1)</f>
        <v>#N/A</v>
      </c>
      <c r="AF583" s="20" t="e">
        <f>ROUND(VLOOKUP($P583,ht!$A$2:$H$423,5,FALSE),1)</f>
        <v>#N/A</v>
      </c>
      <c r="AG583" s="20" t="e">
        <f>ROUND(VLOOKUP($P583,ht!$A$2:$H$423,6,FALSE),1)</f>
        <v>#N/A</v>
      </c>
      <c r="AH583" s="20" t="e">
        <f>ROUND(VLOOKUP($P583,ht!$A$2:$H$423,7,FALSE),1)</f>
        <v>#N/A</v>
      </c>
      <c r="AI583" s="20" t="e">
        <f>ROUND(VLOOKUP($P583,ht!$A$2:$H$423,8,FALSE),1)</f>
        <v>#N/A</v>
      </c>
    </row>
    <row r="584" spans="1:35" x14ac:dyDescent="0.75">
      <c r="A584" s="4"/>
      <c r="B584" s="5"/>
      <c r="C584" s="6"/>
      <c r="D584" s="16"/>
      <c r="E584" s="6">
        <f t="shared" ca="1" si="81"/>
        <v>123.52054794520548</v>
      </c>
      <c r="F584" s="6">
        <f t="shared" ca="1" si="83"/>
        <v>123</v>
      </c>
      <c r="G584" s="6">
        <f t="shared" ca="1" si="84"/>
        <v>6</v>
      </c>
      <c r="H584" s="6"/>
      <c r="I584" s="6"/>
      <c r="J584" s="35" t="str">
        <f t="shared" si="89"/>
        <v/>
      </c>
      <c r="K584" s="35" t="str">
        <f t="shared" si="85"/>
        <v/>
      </c>
      <c r="L584" s="35" t="str">
        <f t="shared" si="86"/>
        <v/>
      </c>
      <c r="M584" s="36" t="str">
        <f>Profile!$B$14</f>
        <v>700101-1</v>
      </c>
      <c r="N584" s="37">
        <f t="shared" ca="1" si="82"/>
        <v>45085</v>
      </c>
      <c r="O584" s="20" t="str">
        <f t="shared" ca="1" si="87"/>
        <v>1482</v>
      </c>
      <c r="P584" s="20" t="str">
        <f t="shared" si="88"/>
        <v>0</v>
      </c>
      <c r="Q584" s="20" t="e">
        <f ca="1">ROUND(VLOOKUP($O584,age!$A$2:$M$479,2,FALSE),1)</f>
        <v>#N/A</v>
      </c>
      <c r="R584" s="20" t="e">
        <f ca="1">ROUND(VLOOKUP($O584,age!$A$2:$M$479,3,FALSE),1)</f>
        <v>#N/A</v>
      </c>
      <c r="S584" s="20" t="e">
        <f ca="1">ROUND(VLOOKUP($O584,age!$A$2:$M$479,4,FALSE),1)</f>
        <v>#N/A</v>
      </c>
      <c r="T584" s="20" t="e">
        <f ca="1">ROUND(VLOOKUP($O584,age!$A$2:$M$479,5,FALSE),1)</f>
        <v>#N/A</v>
      </c>
      <c r="U584" s="20" t="e">
        <f ca="1">ROUND(VLOOKUP($O584,age!$A$2:$M$479,6,FALSE),1)</f>
        <v>#N/A</v>
      </c>
      <c r="V584" s="20" t="e">
        <f ca="1">ROUND(VLOOKUP($O584,age!$A$2:$M$479,7,FALSE),1)</f>
        <v>#N/A</v>
      </c>
      <c r="W584" s="20" t="e">
        <f ca="1">ROUND(VLOOKUP($O584,age!$A$2:$M$479,8,FALSE),1)</f>
        <v>#N/A</v>
      </c>
      <c r="X584" s="20" t="e">
        <f ca="1">ROUND(VLOOKUP($O584,age!$A$2:$M$479,9,FALSE),1)</f>
        <v>#N/A</v>
      </c>
      <c r="Y584" s="20" t="e">
        <f ca="1">ROUND(VLOOKUP($O584,age!$A$2:$M$479,10,FALSE),1)</f>
        <v>#N/A</v>
      </c>
      <c r="Z584" s="20" t="e">
        <f ca="1">ROUND(VLOOKUP($O584,age!$A$2:$M$479,11,FALSE),1)</f>
        <v>#N/A</v>
      </c>
      <c r="AA584" s="20" t="e">
        <f ca="1">ROUND(VLOOKUP($O584,age!$A$2:$M$479,12,FALSE),1)</f>
        <v>#N/A</v>
      </c>
      <c r="AB584" s="20" t="e">
        <f ca="1">ROUND(VLOOKUP($O584,age!$A$2:$M$479,13,FALSE),1)</f>
        <v>#N/A</v>
      </c>
      <c r="AC584" s="20" t="e">
        <f>ROUND(VLOOKUP($P584,ht!$A$2:$H$423,2,FALSE),1)</f>
        <v>#N/A</v>
      </c>
      <c r="AD584" s="38" t="e">
        <f>ROUND(VLOOKUP($P584,ht!$A$2:$H$423,3,FALSE),1)</f>
        <v>#N/A</v>
      </c>
      <c r="AE584" s="20" t="e">
        <f>ROUND(VLOOKUP($P584,ht!$A$2:$H$423,4,FALSE),1)</f>
        <v>#N/A</v>
      </c>
      <c r="AF584" s="20" t="e">
        <f>ROUND(VLOOKUP($P584,ht!$A$2:$H$423,5,FALSE),1)</f>
        <v>#N/A</v>
      </c>
      <c r="AG584" s="20" t="e">
        <f>ROUND(VLOOKUP($P584,ht!$A$2:$H$423,6,FALSE),1)</f>
        <v>#N/A</v>
      </c>
      <c r="AH584" s="20" t="e">
        <f>ROUND(VLOOKUP($P584,ht!$A$2:$H$423,7,FALSE),1)</f>
        <v>#N/A</v>
      </c>
      <c r="AI584" s="20" t="e">
        <f>ROUND(VLOOKUP($P584,ht!$A$2:$H$423,8,FALSE),1)</f>
        <v>#N/A</v>
      </c>
    </row>
    <row r="585" spans="1:35" x14ac:dyDescent="0.75">
      <c r="A585" s="4"/>
      <c r="B585" s="5"/>
      <c r="C585" s="6"/>
      <c r="D585" s="16"/>
      <c r="E585" s="6">
        <f t="shared" ca="1" si="81"/>
        <v>123.52054794520548</v>
      </c>
      <c r="F585" s="6">
        <f t="shared" ca="1" si="83"/>
        <v>123</v>
      </c>
      <c r="G585" s="6">
        <f t="shared" ca="1" si="84"/>
        <v>6</v>
      </c>
      <c r="H585" s="6"/>
      <c r="I585" s="6"/>
      <c r="J585" s="35" t="str">
        <f t="shared" si="89"/>
        <v/>
      </c>
      <c r="K585" s="35" t="str">
        <f t="shared" si="85"/>
        <v/>
      </c>
      <c r="L585" s="35" t="str">
        <f t="shared" si="86"/>
        <v/>
      </c>
      <c r="M585" s="36" t="str">
        <f>Profile!$B$14</f>
        <v>700101-1</v>
      </c>
      <c r="N585" s="37">
        <f t="shared" ca="1" si="82"/>
        <v>45085</v>
      </c>
      <c r="O585" s="20" t="str">
        <f t="shared" ca="1" si="87"/>
        <v>1482</v>
      </c>
      <c r="P585" s="20" t="str">
        <f t="shared" si="88"/>
        <v>0</v>
      </c>
      <c r="Q585" s="20" t="e">
        <f ca="1">ROUND(VLOOKUP($O585,age!$A$2:$M$479,2,FALSE),1)</f>
        <v>#N/A</v>
      </c>
      <c r="R585" s="20" t="e">
        <f ca="1">ROUND(VLOOKUP($O585,age!$A$2:$M$479,3,FALSE),1)</f>
        <v>#N/A</v>
      </c>
      <c r="S585" s="20" t="e">
        <f ca="1">ROUND(VLOOKUP($O585,age!$A$2:$M$479,4,FALSE),1)</f>
        <v>#N/A</v>
      </c>
      <c r="T585" s="20" t="e">
        <f ca="1">ROUND(VLOOKUP($O585,age!$A$2:$M$479,5,FALSE),1)</f>
        <v>#N/A</v>
      </c>
      <c r="U585" s="20" t="e">
        <f ca="1">ROUND(VLOOKUP($O585,age!$A$2:$M$479,6,FALSE),1)</f>
        <v>#N/A</v>
      </c>
      <c r="V585" s="20" t="e">
        <f ca="1">ROUND(VLOOKUP($O585,age!$A$2:$M$479,7,FALSE),1)</f>
        <v>#N/A</v>
      </c>
      <c r="W585" s="20" t="e">
        <f ca="1">ROUND(VLOOKUP($O585,age!$A$2:$M$479,8,FALSE),1)</f>
        <v>#N/A</v>
      </c>
      <c r="X585" s="20" t="e">
        <f ca="1">ROUND(VLOOKUP($O585,age!$A$2:$M$479,9,FALSE),1)</f>
        <v>#N/A</v>
      </c>
      <c r="Y585" s="20" t="e">
        <f ca="1">ROUND(VLOOKUP($O585,age!$A$2:$M$479,10,FALSE),1)</f>
        <v>#N/A</v>
      </c>
      <c r="Z585" s="20" t="e">
        <f ca="1">ROUND(VLOOKUP($O585,age!$A$2:$M$479,11,FALSE),1)</f>
        <v>#N/A</v>
      </c>
      <c r="AA585" s="20" t="e">
        <f ca="1">ROUND(VLOOKUP($O585,age!$A$2:$M$479,12,FALSE),1)</f>
        <v>#N/A</v>
      </c>
      <c r="AB585" s="20" t="e">
        <f ca="1">ROUND(VLOOKUP($O585,age!$A$2:$M$479,13,FALSE),1)</f>
        <v>#N/A</v>
      </c>
      <c r="AC585" s="20" t="e">
        <f>ROUND(VLOOKUP($P585,ht!$A$2:$H$423,2,FALSE),1)</f>
        <v>#N/A</v>
      </c>
      <c r="AD585" s="38" t="e">
        <f>ROUND(VLOOKUP($P585,ht!$A$2:$H$423,3,FALSE),1)</f>
        <v>#N/A</v>
      </c>
      <c r="AE585" s="20" t="e">
        <f>ROUND(VLOOKUP($P585,ht!$A$2:$H$423,4,FALSE),1)</f>
        <v>#N/A</v>
      </c>
      <c r="AF585" s="20" t="e">
        <f>ROUND(VLOOKUP($P585,ht!$A$2:$H$423,5,FALSE),1)</f>
        <v>#N/A</v>
      </c>
      <c r="AG585" s="20" t="e">
        <f>ROUND(VLOOKUP($P585,ht!$A$2:$H$423,6,FALSE),1)</f>
        <v>#N/A</v>
      </c>
      <c r="AH585" s="20" t="e">
        <f>ROUND(VLOOKUP($P585,ht!$A$2:$H$423,7,FALSE),1)</f>
        <v>#N/A</v>
      </c>
      <c r="AI585" s="20" t="e">
        <f>ROUND(VLOOKUP($P585,ht!$A$2:$H$423,8,FALSE),1)</f>
        <v>#N/A</v>
      </c>
    </row>
    <row r="586" spans="1:35" x14ac:dyDescent="0.75">
      <c r="A586" s="4"/>
      <c r="B586" s="5"/>
      <c r="C586" s="6"/>
      <c r="D586" s="16"/>
      <c r="E586" s="6">
        <f t="shared" ca="1" si="81"/>
        <v>123.52054794520548</v>
      </c>
      <c r="F586" s="6">
        <f t="shared" ca="1" si="83"/>
        <v>123</v>
      </c>
      <c r="G586" s="6">
        <f t="shared" ca="1" si="84"/>
        <v>6</v>
      </c>
      <c r="H586" s="6"/>
      <c r="I586" s="6"/>
      <c r="J586" s="35" t="str">
        <f t="shared" si="89"/>
        <v/>
      </c>
      <c r="K586" s="35" t="str">
        <f t="shared" si="85"/>
        <v/>
      </c>
      <c r="L586" s="35" t="str">
        <f t="shared" si="86"/>
        <v/>
      </c>
      <c r="M586" s="36" t="str">
        <f>Profile!$B$14</f>
        <v>700101-1</v>
      </c>
      <c r="N586" s="37">
        <f t="shared" ca="1" si="82"/>
        <v>45085</v>
      </c>
      <c r="O586" s="20" t="str">
        <f t="shared" ca="1" si="87"/>
        <v>1482</v>
      </c>
      <c r="P586" s="20" t="str">
        <f t="shared" si="88"/>
        <v>0</v>
      </c>
      <c r="Q586" s="20" t="e">
        <f ca="1">ROUND(VLOOKUP($O586,age!$A$2:$M$479,2,FALSE),1)</f>
        <v>#N/A</v>
      </c>
      <c r="R586" s="20" t="e">
        <f ca="1">ROUND(VLOOKUP($O586,age!$A$2:$M$479,3,FALSE),1)</f>
        <v>#N/A</v>
      </c>
      <c r="S586" s="20" t="e">
        <f ca="1">ROUND(VLOOKUP($O586,age!$A$2:$M$479,4,FALSE),1)</f>
        <v>#N/A</v>
      </c>
      <c r="T586" s="20" t="e">
        <f ca="1">ROUND(VLOOKUP($O586,age!$A$2:$M$479,5,FALSE),1)</f>
        <v>#N/A</v>
      </c>
      <c r="U586" s="20" t="e">
        <f ca="1">ROUND(VLOOKUP($O586,age!$A$2:$M$479,6,FALSE),1)</f>
        <v>#N/A</v>
      </c>
      <c r="V586" s="20" t="e">
        <f ca="1">ROUND(VLOOKUP($O586,age!$A$2:$M$479,7,FALSE),1)</f>
        <v>#N/A</v>
      </c>
      <c r="W586" s="20" t="e">
        <f ca="1">ROUND(VLOOKUP($O586,age!$A$2:$M$479,8,FALSE),1)</f>
        <v>#N/A</v>
      </c>
      <c r="X586" s="20" t="e">
        <f ca="1">ROUND(VLOOKUP($O586,age!$A$2:$M$479,9,FALSE),1)</f>
        <v>#N/A</v>
      </c>
      <c r="Y586" s="20" t="e">
        <f ca="1">ROUND(VLOOKUP($O586,age!$A$2:$M$479,10,FALSE),1)</f>
        <v>#N/A</v>
      </c>
      <c r="Z586" s="20" t="e">
        <f ca="1">ROUND(VLOOKUP($O586,age!$A$2:$M$479,11,FALSE),1)</f>
        <v>#N/A</v>
      </c>
      <c r="AA586" s="20" t="e">
        <f ca="1">ROUND(VLOOKUP($O586,age!$A$2:$M$479,12,FALSE),1)</f>
        <v>#N/A</v>
      </c>
      <c r="AB586" s="20" t="e">
        <f ca="1">ROUND(VLOOKUP($O586,age!$A$2:$M$479,13,FALSE),1)</f>
        <v>#N/A</v>
      </c>
      <c r="AC586" s="20" t="e">
        <f>ROUND(VLOOKUP($P586,ht!$A$2:$H$423,2,FALSE),1)</f>
        <v>#N/A</v>
      </c>
      <c r="AD586" s="38" t="e">
        <f>ROUND(VLOOKUP($P586,ht!$A$2:$H$423,3,FALSE),1)</f>
        <v>#N/A</v>
      </c>
      <c r="AE586" s="20" t="e">
        <f>ROUND(VLOOKUP($P586,ht!$A$2:$H$423,4,FALSE),1)</f>
        <v>#N/A</v>
      </c>
      <c r="AF586" s="20" t="e">
        <f>ROUND(VLOOKUP($P586,ht!$A$2:$H$423,5,FALSE),1)</f>
        <v>#N/A</v>
      </c>
      <c r="AG586" s="20" t="e">
        <f>ROUND(VLOOKUP($P586,ht!$A$2:$H$423,6,FALSE),1)</f>
        <v>#N/A</v>
      </c>
      <c r="AH586" s="20" t="e">
        <f>ROUND(VLOOKUP($P586,ht!$A$2:$H$423,7,FALSE),1)</f>
        <v>#N/A</v>
      </c>
      <c r="AI586" s="20" t="e">
        <f>ROUND(VLOOKUP($P586,ht!$A$2:$H$423,8,FALSE),1)</f>
        <v>#N/A</v>
      </c>
    </row>
    <row r="587" spans="1:35" x14ac:dyDescent="0.75">
      <c r="A587" s="4"/>
      <c r="B587" s="5"/>
      <c r="C587" s="6"/>
      <c r="D587" s="16"/>
      <c r="E587" s="6">
        <f t="shared" ca="1" si="81"/>
        <v>123.52054794520548</v>
      </c>
      <c r="F587" s="6">
        <f t="shared" ca="1" si="83"/>
        <v>123</v>
      </c>
      <c r="G587" s="6">
        <f t="shared" ca="1" si="84"/>
        <v>6</v>
      </c>
      <c r="H587" s="6"/>
      <c r="I587" s="6"/>
      <c r="J587" s="35" t="str">
        <f t="shared" si="89"/>
        <v/>
      </c>
      <c r="K587" s="35" t="str">
        <f t="shared" si="85"/>
        <v/>
      </c>
      <c r="L587" s="35" t="str">
        <f t="shared" si="86"/>
        <v/>
      </c>
      <c r="M587" s="36" t="str">
        <f>Profile!$B$14</f>
        <v>700101-1</v>
      </c>
      <c r="N587" s="37">
        <f t="shared" ca="1" si="82"/>
        <v>45085</v>
      </c>
      <c r="O587" s="20" t="str">
        <f t="shared" ca="1" si="87"/>
        <v>1482</v>
      </c>
      <c r="P587" s="20" t="str">
        <f t="shared" si="88"/>
        <v>0</v>
      </c>
      <c r="Q587" s="20" t="e">
        <f ca="1">ROUND(VLOOKUP($O587,age!$A$2:$M$479,2,FALSE),1)</f>
        <v>#N/A</v>
      </c>
      <c r="R587" s="20" t="e">
        <f ca="1">ROUND(VLOOKUP($O587,age!$A$2:$M$479,3,FALSE),1)</f>
        <v>#N/A</v>
      </c>
      <c r="S587" s="20" t="e">
        <f ca="1">ROUND(VLOOKUP($O587,age!$A$2:$M$479,4,FALSE),1)</f>
        <v>#N/A</v>
      </c>
      <c r="T587" s="20" t="e">
        <f ca="1">ROUND(VLOOKUP($O587,age!$A$2:$M$479,5,FALSE),1)</f>
        <v>#N/A</v>
      </c>
      <c r="U587" s="20" t="e">
        <f ca="1">ROUND(VLOOKUP($O587,age!$A$2:$M$479,6,FALSE),1)</f>
        <v>#N/A</v>
      </c>
      <c r="V587" s="20" t="e">
        <f ca="1">ROUND(VLOOKUP($O587,age!$A$2:$M$479,7,FALSE),1)</f>
        <v>#N/A</v>
      </c>
      <c r="W587" s="20" t="e">
        <f ca="1">ROUND(VLOOKUP($O587,age!$A$2:$M$479,8,FALSE),1)</f>
        <v>#N/A</v>
      </c>
      <c r="X587" s="20" t="e">
        <f ca="1">ROUND(VLOOKUP($O587,age!$A$2:$M$479,9,FALSE),1)</f>
        <v>#N/A</v>
      </c>
      <c r="Y587" s="20" t="e">
        <f ca="1">ROUND(VLOOKUP($O587,age!$A$2:$M$479,10,FALSE),1)</f>
        <v>#N/A</v>
      </c>
      <c r="Z587" s="20" t="e">
        <f ca="1">ROUND(VLOOKUP($O587,age!$A$2:$M$479,11,FALSE),1)</f>
        <v>#N/A</v>
      </c>
      <c r="AA587" s="20" t="e">
        <f ca="1">ROUND(VLOOKUP($O587,age!$A$2:$M$479,12,FALSE),1)</f>
        <v>#N/A</v>
      </c>
      <c r="AB587" s="20" t="e">
        <f ca="1">ROUND(VLOOKUP($O587,age!$A$2:$M$479,13,FALSE),1)</f>
        <v>#N/A</v>
      </c>
      <c r="AC587" s="20" t="e">
        <f>ROUND(VLOOKUP($P587,ht!$A$2:$H$423,2,FALSE),1)</f>
        <v>#N/A</v>
      </c>
      <c r="AD587" s="38" t="e">
        <f>ROUND(VLOOKUP($P587,ht!$A$2:$H$423,3,FALSE),1)</f>
        <v>#N/A</v>
      </c>
      <c r="AE587" s="20" t="e">
        <f>ROUND(VLOOKUP($P587,ht!$A$2:$H$423,4,FALSE),1)</f>
        <v>#N/A</v>
      </c>
      <c r="AF587" s="20" t="e">
        <f>ROUND(VLOOKUP($P587,ht!$A$2:$H$423,5,FALSE),1)</f>
        <v>#N/A</v>
      </c>
      <c r="AG587" s="20" t="e">
        <f>ROUND(VLOOKUP($P587,ht!$A$2:$H$423,6,FALSE),1)</f>
        <v>#N/A</v>
      </c>
      <c r="AH587" s="20" t="e">
        <f>ROUND(VLOOKUP($P587,ht!$A$2:$H$423,7,FALSE),1)</f>
        <v>#N/A</v>
      </c>
      <c r="AI587" s="20" t="e">
        <f>ROUND(VLOOKUP($P587,ht!$A$2:$H$423,8,FALSE),1)</f>
        <v>#N/A</v>
      </c>
    </row>
    <row r="588" spans="1:35" x14ac:dyDescent="0.75">
      <c r="A588" s="4"/>
      <c r="B588" s="5"/>
      <c r="C588" s="6"/>
      <c r="D588" s="16"/>
      <c r="E588" s="6">
        <f t="shared" ca="1" si="81"/>
        <v>123.52054794520548</v>
      </c>
      <c r="F588" s="6">
        <f t="shared" ca="1" si="83"/>
        <v>123</v>
      </c>
      <c r="G588" s="6">
        <f t="shared" ca="1" si="84"/>
        <v>6</v>
      </c>
      <c r="H588" s="6"/>
      <c r="I588" s="6"/>
      <c r="J588" s="35" t="str">
        <f t="shared" si="89"/>
        <v/>
      </c>
      <c r="K588" s="35" t="str">
        <f t="shared" si="85"/>
        <v/>
      </c>
      <c r="L588" s="35" t="str">
        <f t="shared" si="86"/>
        <v/>
      </c>
      <c r="M588" s="36" t="str">
        <f>Profile!$B$14</f>
        <v>700101-1</v>
      </c>
      <c r="N588" s="37">
        <f t="shared" ca="1" si="82"/>
        <v>45085</v>
      </c>
      <c r="O588" s="20" t="str">
        <f t="shared" ca="1" si="87"/>
        <v>1482</v>
      </c>
      <c r="P588" s="20" t="str">
        <f t="shared" si="88"/>
        <v>0</v>
      </c>
      <c r="Q588" s="20" t="e">
        <f ca="1">ROUND(VLOOKUP($O588,age!$A$2:$M$479,2,FALSE),1)</f>
        <v>#N/A</v>
      </c>
      <c r="R588" s="20" t="e">
        <f ca="1">ROUND(VLOOKUP($O588,age!$A$2:$M$479,3,FALSE),1)</f>
        <v>#N/A</v>
      </c>
      <c r="S588" s="20" t="e">
        <f ca="1">ROUND(VLOOKUP($O588,age!$A$2:$M$479,4,FALSE),1)</f>
        <v>#N/A</v>
      </c>
      <c r="T588" s="20" t="e">
        <f ca="1">ROUND(VLOOKUP($O588,age!$A$2:$M$479,5,FALSE),1)</f>
        <v>#N/A</v>
      </c>
      <c r="U588" s="20" t="e">
        <f ca="1">ROUND(VLOOKUP($O588,age!$A$2:$M$479,6,FALSE),1)</f>
        <v>#N/A</v>
      </c>
      <c r="V588" s="20" t="e">
        <f ca="1">ROUND(VLOOKUP($O588,age!$A$2:$M$479,7,FALSE),1)</f>
        <v>#N/A</v>
      </c>
      <c r="W588" s="20" t="e">
        <f ca="1">ROUND(VLOOKUP($O588,age!$A$2:$M$479,8,FALSE),1)</f>
        <v>#N/A</v>
      </c>
      <c r="X588" s="20" t="e">
        <f ca="1">ROUND(VLOOKUP($O588,age!$A$2:$M$479,9,FALSE),1)</f>
        <v>#N/A</v>
      </c>
      <c r="Y588" s="20" t="e">
        <f ca="1">ROUND(VLOOKUP($O588,age!$A$2:$M$479,10,FALSE),1)</f>
        <v>#N/A</v>
      </c>
      <c r="Z588" s="20" t="e">
        <f ca="1">ROUND(VLOOKUP($O588,age!$A$2:$M$479,11,FALSE),1)</f>
        <v>#N/A</v>
      </c>
      <c r="AA588" s="20" t="e">
        <f ca="1">ROUND(VLOOKUP($O588,age!$A$2:$M$479,12,FALSE),1)</f>
        <v>#N/A</v>
      </c>
      <c r="AB588" s="20" t="e">
        <f ca="1">ROUND(VLOOKUP($O588,age!$A$2:$M$479,13,FALSE),1)</f>
        <v>#N/A</v>
      </c>
      <c r="AC588" s="20" t="e">
        <f>ROUND(VLOOKUP($P588,ht!$A$2:$H$423,2,FALSE),1)</f>
        <v>#N/A</v>
      </c>
      <c r="AD588" s="38" t="e">
        <f>ROUND(VLOOKUP($P588,ht!$A$2:$H$423,3,FALSE),1)</f>
        <v>#N/A</v>
      </c>
      <c r="AE588" s="20" t="e">
        <f>ROUND(VLOOKUP($P588,ht!$A$2:$H$423,4,FALSE),1)</f>
        <v>#N/A</v>
      </c>
      <c r="AF588" s="20" t="e">
        <f>ROUND(VLOOKUP($P588,ht!$A$2:$H$423,5,FALSE),1)</f>
        <v>#N/A</v>
      </c>
      <c r="AG588" s="20" t="e">
        <f>ROUND(VLOOKUP($P588,ht!$A$2:$H$423,6,FALSE),1)</f>
        <v>#N/A</v>
      </c>
      <c r="AH588" s="20" t="e">
        <f>ROUND(VLOOKUP($P588,ht!$A$2:$H$423,7,FALSE),1)</f>
        <v>#N/A</v>
      </c>
      <c r="AI588" s="20" t="e">
        <f>ROUND(VLOOKUP($P588,ht!$A$2:$H$423,8,FALSE),1)</f>
        <v>#N/A</v>
      </c>
    </row>
    <row r="589" spans="1:35" x14ac:dyDescent="0.75">
      <c r="A589" s="4"/>
      <c r="B589" s="5"/>
      <c r="C589" s="6"/>
      <c r="D589" s="16"/>
      <c r="E589" s="6">
        <f t="shared" ca="1" si="81"/>
        <v>123.52054794520548</v>
      </c>
      <c r="F589" s="6">
        <f t="shared" ca="1" si="83"/>
        <v>123</v>
      </c>
      <c r="G589" s="6">
        <f t="shared" ca="1" si="84"/>
        <v>6</v>
      </c>
      <c r="H589" s="6"/>
      <c r="I589" s="6"/>
      <c r="J589" s="35" t="str">
        <f t="shared" si="89"/>
        <v/>
      </c>
      <c r="K589" s="35" t="str">
        <f t="shared" si="85"/>
        <v/>
      </c>
      <c r="L589" s="35" t="str">
        <f t="shared" si="86"/>
        <v/>
      </c>
      <c r="M589" s="36" t="str">
        <f>Profile!$B$14</f>
        <v>700101-1</v>
      </c>
      <c r="N589" s="37">
        <f t="shared" ca="1" si="82"/>
        <v>45085</v>
      </c>
      <c r="O589" s="20" t="str">
        <f t="shared" ca="1" si="87"/>
        <v>1482</v>
      </c>
      <c r="P589" s="20" t="str">
        <f t="shared" si="88"/>
        <v>0</v>
      </c>
      <c r="Q589" s="20" t="e">
        <f ca="1">ROUND(VLOOKUP($O589,age!$A$2:$M$479,2,FALSE),1)</f>
        <v>#N/A</v>
      </c>
      <c r="R589" s="20" t="e">
        <f ca="1">ROUND(VLOOKUP($O589,age!$A$2:$M$479,3,FALSE),1)</f>
        <v>#N/A</v>
      </c>
      <c r="S589" s="20" t="e">
        <f ca="1">ROUND(VLOOKUP($O589,age!$A$2:$M$479,4,FALSE),1)</f>
        <v>#N/A</v>
      </c>
      <c r="T589" s="20" t="e">
        <f ca="1">ROUND(VLOOKUP($O589,age!$A$2:$M$479,5,FALSE),1)</f>
        <v>#N/A</v>
      </c>
      <c r="U589" s="20" t="e">
        <f ca="1">ROUND(VLOOKUP($O589,age!$A$2:$M$479,6,FALSE),1)</f>
        <v>#N/A</v>
      </c>
      <c r="V589" s="20" t="e">
        <f ca="1">ROUND(VLOOKUP($O589,age!$A$2:$M$479,7,FALSE),1)</f>
        <v>#N/A</v>
      </c>
      <c r="W589" s="20" t="e">
        <f ca="1">ROUND(VLOOKUP($O589,age!$A$2:$M$479,8,FALSE),1)</f>
        <v>#N/A</v>
      </c>
      <c r="X589" s="20" t="e">
        <f ca="1">ROUND(VLOOKUP($O589,age!$A$2:$M$479,9,FALSE),1)</f>
        <v>#N/A</v>
      </c>
      <c r="Y589" s="20" t="e">
        <f ca="1">ROUND(VLOOKUP($O589,age!$A$2:$M$479,10,FALSE),1)</f>
        <v>#N/A</v>
      </c>
      <c r="Z589" s="20" t="e">
        <f ca="1">ROUND(VLOOKUP($O589,age!$A$2:$M$479,11,FALSE),1)</f>
        <v>#N/A</v>
      </c>
      <c r="AA589" s="20" t="e">
        <f ca="1">ROUND(VLOOKUP($O589,age!$A$2:$M$479,12,FALSE),1)</f>
        <v>#N/A</v>
      </c>
      <c r="AB589" s="20" t="e">
        <f ca="1">ROUND(VLOOKUP($O589,age!$A$2:$M$479,13,FALSE),1)</f>
        <v>#N/A</v>
      </c>
      <c r="AC589" s="20" t="e">
        <f>ROUND(VLOOKUP($P589,ht!$A$2:$H$423,2,FALSE),1)</f>
        <v>#N/A</v>
      </c>
      <c r="AD589" s="38" t="e">
        <f>ROUND(VLOOKUP($P589,ht!$A$2:$H$423,3,FALSE),1)</f>
        <v>#N/A</v>
      </c>
      <c r="AE589" s="20" t="e">
        <f>ROUND(VLOOKUP($P589,ht!$A$2:$H$423,4,FALSE),1)</f>
        <v>#N/A</v>
      </c>
      <c r="AF589" s="20" t="e">
        <f>ROUND(VLOOKUP($P589,ht!$A$2:$H$423,5,FALSE),1)</f>
        <v>#N/A</v>
      </c>
      <c r="AG589" s="20" t="e">
        <f>ROUND(VLOOKUP($P589,ht!$A$2:$H$423,6,FALSE),1)</f>
        <v>#N/A</v>
      </c>
      <c r="AH589" s="20" t="e">
        <f>ROUND(VLOOKUP($P589,ht!$A$2:$H$423,7,FALSE),1)</f>
        <v>#N/A</v>
      </c>
      <c r="AI589" s="20" t="e">
        <f>ROUND(VLOOKUP($P589,ht!$A$2:$H$423,8,FALSE),1)</f>
        <v>#N/A</v>
      </c>
    </row>
    <row r="590" spans="1:35" x14ac:dyDescent="0.75">
      <c r="A590" s="4"/>
      <c r="B590" s="5"/>
      <c r="C590" s="6"/>
      <c r="D590" s="16"/>
      <c r="E590" s="6">
        <f t="shared" ca="1" si="81"/>
        <v>123.52054794520548</v>
      </c>
      <c r="F590" s="6">
        <f t="shared" ca="1" si="83"/>
        <v>123</v>
      </c>
      <c r="G590" s="6">
        <f t="shared" ca="1" si="84"/>
        <v>6</v>
      </c>
      <c r="H590" s="6"/>
      <c r="I590" s="6"/>
      <c r="J590" s="35" t="str">
        <f t="shared" si="89"/>
        <v/>
      </c>
      <c r="K590" s="35" t="str">
        <f t="shared" si="85"/>
        <v/>
      </c>
      <c r="L590" s="35" t="str">
        <f t="shared" si="86"/>
        <v/>
      </c>
      <c r="M590" s="36" t="str">
        <f>Profile!$B$14</f>
        <v>700101-1</v>
      </c>
      <c r="N590" s="37">
        <f t="shared" ca="1" si="82"/>
        <v>45085</v>
      </c>
      <c r="O590" s="20" t="str">
        <f t="shared" ca="1" si="87"/>
        <v>1482</v>
      </c>
      <c r="P590" s="20" t="str">
        <f t="shared" si="88"/>
        <v>0</v>
      </c>
      <c r="Q590" s="20" t="e">
        <f ca="1">ROUND(VLOOKUP($O590,age!$A$2:$M$479,2,FALSE),1)</f>
        <v>#N/A</v>
      </c>
      <c r="R590" s="20" t="e">
        <f ca="1">ROUND(VLOOKUP($O590,age!$A$2:$M$479,3,FALSE),1)</f>
        <v>#N/A</v>
      </c>
      <c r="S590" s="20" t="e">
        <f ca="1">ROUND(VLOOKUP($O590,age!$A$2:$M$479,4,FALSE),1)</f>
        <v>#N/A</v>
      </c>
      <c r="T590" s="20" t="e">
        <f ca="1">ROUND(VLOOKUP($O590,age!$A$2:$M$479,5,FALSE),1)</f>
        <v>#N/A</v>
      </c>
      <c r="U590" s="20" t="e">
        <f ca="1">ROUND(VLOOKUP($O590,age!$A$2:$M$479,6,FALSE),1)</f>
        <v>#N/A</v>
      </c>
      <c r="V590" s="20" t="e">
        <f ca="1">ROUND(VLOOKUP($O590,age!$A$2:$M$479,7,FALSE),1)</f>
        <v>#N/A</v>
      </c>
      <c r="W590" s="20" t="e">
        <f ca="1">ROUND(VLOOKUP($O590,age!$A$2:$M$479,8,FALSE),1)</f>
        <v>#N/A</v>
      </c>
      <c r="X590" s="20" t="e">
        <f ca="1">ROUND(VLOOKUP($O590,age!$A$2:$M$479,9,FALSE),1)</f>
        <v>#N/A</v>
      </c>
      <c r="Y590" s="20" t="e">
        <f ca="1">ROUND(VLOOKUP($O590,age!$A$2:$M$479,10,FALSE),1)</f>
        <v>#N/A</v>
      </c>
      <c r="Z590" s="20" t="e">
        <f ca="1">ROUND(VLOOKUP($O590,age!$A$2:$M$479,11,FALSE),1)</f>
        <v>#N/A</v>
      </c>
      <c r="AA590" s="20" t="e">
        <f ca="1">ROUND(VLOOKUP($O590,age!$A$2:$M$479,12,FALSE),1)</f>
        <v>#N/A</v>
      </c>
      <c r="AB590" s="20" t="e">
        <f ca="1">ROUND(VLOOKUP($O590,age!$A$2:$M$479,13,FALSE),1)</f>
        <v>#N/A</v>
      </c>
      <c r="AC590" s="20" t="e">
        <f>ROUND(VLOOKUP($P590,ht!$A$2:$H$423,2,FALSE),1)</f>
        <v>#N/A</v>
      </c>
      <c r="AD590" s="38" t="e">
        <f>ROUND(VLOOKUP($P590,ht!$A$2:$H$423,3,FALSE),1)</f>
        <v>#N/A</v>
      </c>
      <c r="AE590" s="20" t="e">
        <f>ROUND(VLOOKUP($P590,ht!$A$2:$H$423,4,FALSE),1)</f>
        <v>#N/A</v>
      </c>
      <c r="AF590" s="20" t="e">
        <f>ROUND(VLOOKUP($P590,ht!$A$2:$H$423,5,FALSE),1)</f>
        <v>#N/A</v>
      </c>
      <c r="AG590" s="20" t="e">
        <f>ROUND(VLOOKUP($P590,ht!$A$2:$H$423,6,FALSE),1)</f>
        <v>#N/A</v>
      </c>
      <c r="AH590" s="20" t="e">
        <f>ROUND(VLOOKUP($P590,ht!$A$2:$H$423,7,FALSE),1)</f>
        <v>#N/A</v>
      </c>
      <c r="AI590" s="20" t="e">
        <f>ROUND(VLOOKUP($P590,ht!$A$2:$H$423,8,FALSE),1)</f>
        <v>#N/A</v>
      </c>
    </row>
    <row r="591" spans="1:35" x14ac:dyDescent="0.75">
      <c r="A591" s="4"/>
      <c r="B591" s="5"/>
      <c r="C591" s="6"/>
      <c r="D591" s="16"/>
      <c r="E591" s="6">
        <f t="shared" ca="1" si="81"/>
        <v>123.52054794520548</v>
      </c>
      <c r="F591" s="6">
        <f t="shared" ca="1" si="83"/>
        <v>123</v>
      </c>
      <c r="G591" s="6">
        <f t="shared" ca="1" si="84"/>
        <v>6</v>
      </c>
      <c r="H591" s="6"/>
      <c r="I591" s="6"/>
      <c r="J591" s="35" t="str">
        <f t="shared" si="89"/>
        <v/>
      </c>
      <c r="K591" s="35" t="str">
        <f t="shared" si="85"/>
        <v/>
      </c>
      <c r="L591" s="35" t="str">
        <f t="shared" si="86"/>
        <v/>
      </c>
      <c r="M591" s="36" t="str">
        <f>Profile!$B$14</f>
        <v>700101-1</v>
      </c>
      <c r="N591" s="37">
        <f t="shared" ca="1" si="82"/>
        <v>45085</v>
      </c>
      <c r="O591" s="20" t="str">
        <f t="shared" ca="1" si="87"/>
        <v>1482</v>
      </c>
      <c r="P591" s="20" t="str">
        <f t="shared" si="88"/>
        <v>0</v>
      </c>
      <c r="Q591" s="20" t="e">
        <f ca="1">ROUND(VLOOKUP($O591,age!$A$2:$M$479,2,FALSE),1)</f>
        <v>#N/A</v>
      </c>
      <c r="R591" s="20" t="e">
        <f ca="1">ROUND(VLOOKUP($O591,age!$A$2:$M$479,3,FALSE),1)</f>
        <v>#N/A</v>
      </c>
      <c r="S591" s="20" t="e">
        <f ca="1">ROUND(VLOOKUP($O591,age!$A$2:$M$479,4,FALSE),1)</f>
        <v>#N/A</v>
      </c>
      <c r="T591" s="20" t="e">
        <f ca="1">ROUND(VLOOKUP($O591,age!$A$2:$M$479,5,FALSE),1)</f>
        <v>#N/A</v>
      </c>
      <c r="U591" s="20" t="e">
        <f ca="1">ROUND(VLOOKUP($O591,age!$A$2:$M$479,6,FALSE),1)</f>
        <v>#N/A</v>
      </c>
      <c r="V591" s="20" t="e">
        <f ca="1">ROUND(VLOOKUP($O591,age!$A$2:$M$479,7,FALSE),1)</f>
        <v>#N/A</v>
      </c>
      <c r="W591" s="20" t="e">
        <f ca="1">ROUND(VLOOKUP($O591,age!$A$2:$M$479,8,FALSE),1)</f>
        <v>#N/A</v>
      </c>
      <c r="X591" s="20" t="e">
        <f ca="1">ROUND(VLOOKUP($O591,age!$A$2:$M$479,9,FALSE),1)</f>
        <v>#N/A</v>
      </c>
      <c r="Y591" s="20" t="e">
        <f ca="1">ROUND(VLOOKUP($O591,age!$A$2:$M$479,10,FALSE),1)</f>
        <v>#N/A</v>
      </c>
      <c r="Z591" s="20" t="e">
        <f ca="1">ROUND(VLOOKUP($O591,age!$A$2:$M$479,11,FALSE),1)</f>
        <v>#N/A</v>
      </c>
      <c r="AA591" s="20" t="e">
        <f ca="1">ROUND(VLOOKUP($O591,age!$A$2:$M$479,12,FALSE),1)</f>
        <v>#N/A</v>
      </c>
      <c r="AB591" s="20" t="e">
        <f ca="1">ROUND(VLOOKUP($O591,age!$A$2:$M$479,13,FALSE),1)</f>
        <v>#N/A</v>
      </c>
      <c r="AC591" s="20" t="e">
        <f>ROUND(VLOOKUP($P591,ht!$A$2:$H$423,2,FALSE),1)</f>
        <v>#N/A</v>
      </c>
      <c r="AD591" s="38" t="e">
        <f>ROUND(VLOOKUP($P591,ht!$A$2:$H$423,3,FALSE),1)</f>
        <v>#N/A</v>
      </c>
      <c r="AE591" s="20" t="e">
        <f>ROUND(VLOOKUP($P591,ht!$A$2:$H$423,4,FALSE),1)</f>
        <v>#N/A</v>
      </c>
      <c r="AF591" s="20" t="e">
        <f>ROUND(VLOOKUP($P591,ht!$A$2:$H$423,5,FALSE),1)</f>
        <v>#N/A</v>
      </c>
      <c r="AG591" s="20" t="e">
        <f>ROUND(VLOOKUP($P591,ht!$A$2:$H$423,6,FALSE),1)</f>
        <v>#N/A</v>
      </c>
      <c r="AH591" s="20" t="e">
        <f>ROUND(VLOOKUP($P591,ht!$A$2:$H$423,7,FALSE),1)</f>
        <v>#N/A</v>
      </c>
      <c r="AI591" s="20" t="e">
        <f>ROUND(VLOOKUP($P591,ht!$A$2:$H$423,8,FALSE),1)</f>
        <v>#N/A</v>
      </c>
    </row>
    <row r="592" spans="1:35" x14ac:dyDescent="0.75">
      <c r="A592" s="4"/>
      <c r="B592" s="5"/>
      <c r="C592" s="6"/>
      <c r="D592" s="16"/>
      <c r="E592" s="6">
        <f t="shared" ca="1" si="81"/>
        <v>123.52054794520548</v>
      </c>
      <c r="F592" s="6">
        <f t="shared" ca="1" si="83"/>
        <v>123</v>
      </c>
      <c r="G592" s="6">
        <f t="shared" ca="1" si="84"/>
        <v>6</v>
      </c>
      <c r="H592" s="6"/>
      <c r="I592" s="6"/>
      <c r="J592" s="35" t="str">
        <f t="shared" si="89"/>
        <v/>
      </c>
      <c r="K592" s="35" t="str">
        <f t="shared" si="85"/>
        <v/>
      </c>
      <c r="L592" s="35" t="str">
        <f t="shared" si="86"/>
        <v/>
      </c>
      <c r="M592" s="36" t="str">
        <f>Profile!$B$14</f>
        <v>700101-1</v>
      </c>
      <c r="N592" s="37">
        <f t="shared" ca="1" si="82"/>
        <v>45085</v>
      </c>
      <c r="O592" s="20" t="str">
        <f t="shared" ca="1" si="87"/>
        <v>1482</v>
      </c>
      <c r="P592" s="20" t="str">
        <f t="shared" si="88"/>
        <v>0</v>
      </c>
      <c r="Q592" s="20" t="e">
        <f ca="1">ROUND(VLOOKUP($O592,age!$A$2:$M$479,2,FALSE),1)</f>
        <v>#N/A</v>
      </c>
      <c r="R592" s="20" t="e">
        <f ca="1">ROUND(VLOOKUP($O592,age!$A$2:$M$479,3,FALSE),1)</f>
        <v>#N/A</v>
      </c>
      <c r="S592" s="20" t="e">
        <f ca="1">ROUND(VLOOKUP($O592,age!$A$2:$M$479,4,FALSE),1)</f>
        <v>#N/A</v>
      </c>
      <c r="T592" s="20" t="e">
        <f ca="1">ROUND(VLOOKUP($O592,age!$A$2:$M$479,5,FALSE),1)</f>
        <v>#N/A</v>
      </c>
      <c r="U592" s="20" t="e">
        <f ca="1">ROUND(VLOOKUP($O592,age!$A$2:$M$479,6,FALSE),1)</f>
        <v>#N/A</v>
      </c>
      <c r="V592" s="20" t="e">
        <f ca="1">ROUND(VLOOKUP($O592,age!$A$2:$M$479,7,FALSE),1)</f>
        <v>#N/A</v>
      </c>
      <c r="W592" s="20" t="e">
        <f ca="1">ROUND(VLOOKUP($O592,age!$A$2:$M$479,8,FALSE),1)</f>
        <v>#N/A</v>
      </c>
      <c r="X592" s="20" t="e">
        <f ca="1">ROUND(VLOOKUP($O592,age!$A$2:$M$479,9,FALSE),1)</f>
        <v>#N/A</v>
      </c>
      <c r="Y592" s="20" t="e">
        <f ca="1">ROUND(VLOOKUP($O592,age!$A$2:$M$479,10,FALSE),1)</f>
        <v>#N/A</v>
      </c>
      <c r="Z592" s="20" t="e">
        <f ca="1">ROUND(VLOOKUP($O592,age!$A$2:$M$479,11,FALSE),1)</f>
        <v>#N/A</v>
      </c>
      <c r="AA592" s="20" t="e">
        <f ca="1">ROUND(VLOOKUP($O592,age!$A$2:$M$479,12,FALSE),1)</f>
        <v>#N/A</v>
      </c>
      <c r="AB592" s="20" t="e">
        <f ca="1">ROUND(VLOOKUP($O592,age!$A$2:$M$479,13,FALSE),1)</f>
        <v>#N/A</v>
      </c>
      <c r="AC592" s="20" t="e">
        <f>ROUND(VLOOKUP($P592,ht!$A$2:$H$423,2,FALSE),1)</f>
        <v>#N/A</v>
      </c>
      <c r="AD592" s="38" t="e">
        <f>ROUND(VLOOKUP($P592,ht!$A$2:$H$423,3,FALSE),1)</f>
        <v>#N/A</v>
      </c>
      <c r="AE592" s="20" t="e">
        <f>ROUND(VLOOKUP($P592,ht!$A$2:$H$423,4,FALSE),1)</f>
        <v>#N/A</v>
      </c>
      <c r="AF592" s="20" t="e">
        <f>ROUND(VLOOKUP($P592,ht!$A$2:$H$423,5,FALSE),1)</f>
        <v>#N/A</v>
      </c>
      <c r="AG592" s="20" t="e">
        <f>ROUND(VLOOKUP($P592,ht!$A$2:$H$423,6,FALSE),1)</f>
        <v>#N/A</v>
      </c>
      <c r="AH592" s="20" t="e">
        <f>ROUND(VLOOKUP($P592,ht!$A$2:$H$423,7,FALSE),1)</f>
        <v>#N/A</v>
      </c>
      <c r="AI592" s="20" t="e">
        <f>ROUND(VLOOKUP($P592,ht!$A$2:$H$423,8,FALSE),1)</f>
        <v>#N/A</v>
      </c>
    </row>
    <row r="593" spans="1:35" x14ac:dyDescent="0.75">
      <c r="A593" s="4"/>
      <c r="B593" s="5"/>
      <c r="C593" s="6"/>
      <c r="D593" s="16"/>
      <c r="E593" s="6">
        <f t="shared" ca="1" si="81"/>
        <v>123.52054794520548</v>
      </c>
      <c r="F593" s="6">
        <f t="shared" ca="1" si="83"/>
        <v>123</v>
      </c>
      <c r="G593" s="6">
        <f t="shared" ca="1" si="84"/>
        <v>6</v>
      </c>
      <c r="H593" s="6"/>
      <c r="I593" s="6"/>
      <c r="J593" s="35" t="str">
        <f t="shared" si="89"/>
        <v/>
      </c>
      <c r="K593" s="35" t="str">
        <f t="shared" si="85"/>
        <v/>
      </c>
      <c r="L593" s="35" t="str">
        <f t="shared" si="86"/>
        <v/>
      </c>
      <c r="M593" s="36" t="str">
        <f>Profile!$B$14</f>
        <v>700101-1</v>
      </c>
      <c r="N593" s="37">
        <f t="shared" ca="1" si="82"/>
        <v>45085</v>
      </c>
      <c r="O593" s="20" t="str">
        <f t="shared" ca="1" si="87"/>
        <v>1482</v>
      </c>
      <c r="P593" s="20" t="str">
        <f t="shared" si="88"/>
        <v>0</v>
      </c>
      <c r="Q593" s="20" t="e">
        <f ca="1">ROUND(VLOOKUP($O593,age!$A$2:$M$479,2,FALSE),1)</f>
        <v>#N/A</v>
      </c>
      <c r="R593" s="20" t="e">
        <f ca="1">ROUND(VLOOKUP($O593,age!$A$2:$M$479,3,FALSE),1)</f>
        <v>#N/A</v>
      </c>
      <c r="S593" s="20" t="e">
        <f ca="1">ROUND(VLOOKUP($O593,age!$A$2:$M$479,4,FALSE),1)</f>
        <v>#N/A</v>
      </c>
      <c r="T593" s="20" t="e">
        <f ca="1">ROUND(VLOOKUP($O593,age!$A$2:$M$479,5,FALSE),1)</f>
        <v>#N/A</v>
      </c>
      <c r="U593" s="20" t="e">
        <f ca="1">ROUND(VLOOKUP($O593,age!$A$2:$M$479,6,FALSE),1)</f>
        <v>#N/A</v>
      </c>
      <c r="V593" s="20" t="e">
        <f ca="1">ROUND(VLOOKUP($O593,age!$A$2:$M$479,7,FALSE),1)</f>
        <v>#N/A</v>
      </c>
      <c r="W593" s="20" t="e">
        <f ca="1">ROUND(VLOOKUP($O593,age!$A$2:$M$479,8,FALSE),1)</f>
        <v>#N/A</v>
      </c>
      <c r="X593" s="20" t="e">
        <f ca="1">ROUND(VLOOKUP($O593,age!$A$2:$M$479,9,FALSE),1)</f>
        <v>#N/A</v>
      </c>
      <c r="Y593" s="20" t="e">
        <f ca="1">ROUND(VLOOKUP($O593,age!$A$2:$M$479,10,FALSE),1)</f>
        <v>#N/A</v>
      </c>
      <c r="Z593" s="20" t="e">
        <f ca="1">ROUND(VLOOKUP($O593,age!$A$2:$M$479,11,FALSE),1)</f>
        <v>#N/A</v>
      </c>
      <c r="AA593" s="20" t="e">
        <f ca="1">ROUND(VLOOKUP($O593,age!$A$2:$M$479,12,FALSE),1)</f>
        <v>#N/A</v>
      </c>
      <c r="AB593" s="20" t="e">
        <f ca="1">ROUND(VLOOKUP($O593,age!$A$2:$M$479,13,FALSE),1)</f>
        <v>#N/A</v>
      </c>
      <c r="AC593" s="20" t="e">
        <f>ROUND(VLOOKUP($P593,ht!$A$2:$H$423,2,FALSE),1)</f>
        <v>#N/A</v>
      </c>
      <c r="AD593" s="38" t="e">
        <f>ROUND(VLOOKUP($P593,ht!$A$2:$H$423,3,FALSE),1)</f>
        <v>#N/A</v>
      </c>
      <c r="AE593" s="20" t="e">
        <f>ROUND(VLOOKUP($P593,ht!$A$2:$H$423,4,FALSE),1)</f>
        <v>#N/A</v>
      </c>
      <c r="AF593" s="20" t="e">
        <f>ROUND(VLOOKUP($P593,ht!$A$2:$H$423,5,FALSE),1)</f>
        <v>#N/A</v>
      </c>
      <c r="AG593" s="20" t="e">
        <f>ROUND(VLOOKUP($P593,ht!$A$2:$H$423,6,FALSE),1)</f>
        <v>#N/A</v>
      </c>
      <c r="AH593" s="20" t="e">
        <f>ROUND(VLOOKUP($P593,ht!$A$2:$H$423,7,FALSE),1)</f>
        <v>#N/A</v>
      </c>
      <c r="AI593" s="20" t="e">
        <f>ROUND(VLOOKUP($P593,ht!$A$2:$H$423,8,FALSE),1)</f>
        <v>#N/A</v>
      </c>
    </row>
    <row r="594" spans="1:35" x14ac:dyDescent="0.75">
      <c r="A594" s="4"/>
      <c r="B594" s="5"/>
      <c r="C594" s="6"/>
      <c r="D594" s="16"/>
      <c r="E594" s="6">
        <f t="shared" ca="1" si="81"/>
        <v>123.52054794520548</v>
      </c>
      <c r="F594" s="6">
        <f t="shared" ca="1" si="83"/>
        <v>123</v>
      </c>
      <c r="G594" s="6">
        <f t="shared" ca="1" si="84"/>
        <v>6</v>
      </c>
      <c r="H594" s="6"/>
      <c r="I594" s="6"/>
      <c r="J594" s="35" t="str">
        <f t="shared" si="89"/>
        <v/>
      </c>
      <c r="K594" s="35" t="str">
        <f t="shared" si="85"/>
        <v/>
      </c>
      <c r="L594" s="35" t="str">
        <f t="shared" si="86"/>
        <v/>
      </c>
      <c r="M594" s="36" t="str">
        <f>Profile!$B$14</f>
        <v>700101-1</v>
      </c>
      <c r="N594" s="37">
        <f t="shared" ca="1" si="82"/>
        <v>45085</v>
      </c>
      <c r="O594" s="20" t="str">
        <f t="shared" ca="1" si="87"/>
        <v>1482</v>
      </c>
      <c r="P594" s="20" t="str">
        <f t="shared" si="88"/>
        <v>0</v>
      </c>
      <c r="Q594" s="20" t="e">
        <f ca="1">ROUND(VLOOKUP($O594,age!$A$2:$M$479,2,FALSE),1)</f>
        <v>#N/A</v>
      </c>
      <c r="R594" s="20" t="e">
        <f ca="1">ROUND(VLOOKUP($O594,age!$A$2:$M$479,3,FALSE),1)</f>
        <v>#N/A</v>
      </c>
      <c r="S594" s="20" t="e">
        <f ca="1">ROUND(VLOOKUP($O594,age!$A$2:$M$479,4,FALSE),1)</f>
        <v>#N/A</v>
      </c>
      <c r="T594" s="20" t="e">
        <f ca="1">ROUND(VLOOKUP($O594,age!$A$2:$M$479,5,FALSE),1)</f>
        <v>#N/A</v>
      </c>
      <c r="U594" s="20" t="e">
        <f ca="1">ROUND(VLOOKUP($O594,age!$A$2:$M$479,6,FALSE),1)</f>
        <v>#N/A</v>
      </c>
      <c r="V594" s="20" t="e">
        <f ca="1">ROUND(VLOOKUP($O594,age!$A$2:$M$479,7,FALSE),1)</f>
        <v>#N/A</v>
      </c>
      <c r="W594" s="20" t="e">
        <f ca="1">ROUND(VLOOKUP($O594,age!$A$2:$M$479,8,FALSE),1)</f>
        <v>#N/A</v>
      </c>
      <c r="X594" s="20" t="e">
        <f ca="1">ROUND(VLOOKUP($O594,age!$A$2:$M$479,9,FALSE),1)</f>
        <v>#N/A</v>
      </c>
      <c r="Y594" s="20" t="e">
        <f ca="1">ROUND(VLOOKUP($O594,age!$A$2:$M$479,10,FALSE),1)</f>
        <v>#N/A</v>
      </c>
      <c r="Z594" s="20" t="e">
        <f ca="1">ROUND(VLOOKUP($O594,age!$A$2:$M$479,11,FALSE),1)</f>
        <v>#N/A</v>
      </c>
      <c r="AA594" s="20" t="e">
        <f ca="1">ROUND(VLOOKUP($O594,age!$A$2:$M$479,12,FALSE),1)</f>
        <v>#N/A</v>
      </c>
      <c r="AB594" s="20" t="e">
        <f ca="1">ROUND(VLOOKUP($O594,age!$A$2:$M$479,13,FALSE),1)</f>
        <v>#N/A</v>
      </c>
      <c r="AC594" s="20" t="e">
        <f>ROUND(VLOOKUP($P594,ht!$A$2:$H$423,2,FALSE),1)</f>
        <v>#N/A</v>
      </c>
      <c r="AD594" s="38" t="e">
        <f>ROUND(VLOOKUP($P594,ht!$A$2:$H$423,3,FALSE),1)</f>
        <v>#N/A</v>
      </c>
      <c r="AE594" s="20" t="e">
        <f>ROUND(VLOOKUP($P594,ht!$A$2:$H$423,4,FALSE),1)</f>
        <v>#N/A</v>
      </c>
      <c r="AF594" s="20" t="e">
        <f>ROUND(VLOOKUP($P594,ht!$A$2:$H$423,5,FALSE),1)</f>
        <v>#N/A</v>
      </c>
      <c r="AG594" s="20" t="e">
        <f>ROUND(VLOOKUP($P594,ht!$A$2:$H$423,6,FALSE),1)</f>
        <v>#N/A</v>
      </c>
      <c r="AH594" s="20" t="e">
        <f>ROUND(VLOOKUP($P594,ht!$A$2:$H$423,7,FALSE),1)</f>
        <v>#N/A</v>
      </c>
      <c r="AI594" s="20" t="e">
        <f>ROUND(VLOOKUP($P594,ht!$A$2:$H$423,8,FALSE),1)</f>
        <v>#N/A</v>
      </c>
    </row>
    <row r="595" spans="1:35" x14ac:dyDescent="0.75">
      <c r="A595" s="4"/>
      <c r="B595" s="5"/>
      <c r="C595" s="6"/>
      <c r="D595" s="16"/>
      <c r="E595" s="6">
        <f t="shared" ca="1" si="81"/>
        <v>123.52054794520548</v>
      </c>
      <c r="F595" s="6">
        <f t="shared" ca="1" si="83"/>
        <v>123</v>
      </c>
      <c r="G595" s="6">
        <f t="shared" ca="1" si="84"/>
        <v>6</v>
      </c>
      <c r="H595" s="6"/>
      <c r="I595" s="6"/>
      <c r="J595" s="35" t="str">
        <f t="shared" si="89"/>
        <v/>
      </c>
      <c r="K595" s="35" t="str">
        <f t="shared" si="85"/>
        <v/>
      </c>
      <c r="L595" s="35" t="str">
        <f t="shared" si="86"/>
        <v/>
      </c>
      <c r="M595" s="36" t="str">
        <f>Profile!$B$14</f>
        <v>700101-1</v>
      </c>
      <c r="N595" s="37">
        <f t="shared" ca="1" si="82"/>
        <v>45085</v>
      </c>
      <c r="O595" s="20" t="str">
        <f t="shared" ca="1" si="87"/>
        <v>1482</v>
      </c>
      <c r="P595" s="20" t="str">
        <f t="shared" si="88"/>
        <v>0</v>
      </c>
      <c r="Q595" s="20" t="e">
        <f ca="1">ROUND(VLOOKUP($O595,age!$A$2:$M$479,2,FALSE),1)</f>
        <v>#N/A</v>
      </c>
      <c r="R595" s="20" t="e">
        <f ca="1">ROUND(VLOOKUP($O595,age!$A$2:$M$479,3,FALSE),1)</f>
        <v>#N/A</v>
      </c>
      <c r="S595" s="20" t="e">
        <f ca="1">ROUND(VLOOKUP($O595,age!$A$2:$M$479,4,FALSE),1)</f>
        <v>#N/A</v>
      </c>
      <c r="T595" s="20" t="e">
        <f ca="1">ROUND(VLOOKUP($O595,age!$A$2:$M$479,5,FALSE),1)</f>
        <v>#N/A</v>
      </c>
      <c r="U595" s="20" t="e">
        <f ca="1">ROUND(VLOOKUP($O595,age!$A$2:$M$479,6,FALSE),1)</f>
        <v>#N/A</v>
      </c>
      <c r="V595" s="20" t="e">
        <f ca="1">ROUND(VLOOKUP($O595,age!$A$2:$M$479,7,FALSE),1)</f>
        <v>#N/A</v>
      </c>
      <c r="W595" s="20" t="e">
        <f ca="1">ROUND(VLOOKUP($O595,age!$A$2:$M$479,8,FALSE),1)</f>
        <v>#N/A</v>
      </c>
      <c r="X595" s="20" t="e">
        <f ca="1">ROUND(VLOOKUP($O595,age!$A$2:$M$479,9,FALSE),1)</f>
        <v>#N/A</v>
      </c>
      <c r="Y595" s="20" t="e">
        <f ca="1">ROUND(VLOOKUP($O595,age!$A$2:$M$479,10,FALSE),1)</f>
        <v>#N/A</v>
      </c>
      <c r="Z595" s="20" t="e">
        <f ca="1">ROUND(VLOOKUP($O595,age!$A$2:$M$479,11,FALSE),1)</f>
        <v>#N/A</v>
      </c>
      <c r="AA595" s="20" t="e">
        <f ca="1">ROUND(VLOOKUP($O595,age!$A$2:$M$479,12,FALSE),1)</f>
        <v>#N/A</v>
      </c>
      <c r="AB595" s="20" t="e">
        <f ca="1">ROUND(VLOOKUP($O595,age!$A$2:$M$479,13,FALSE),1)</f>
        <v>#N/A</v>
      </c>
      <c r="AC595" s="20" t="e">
        <f>ROUND(VLOOKUP($P595,ht!$A$2:$H$423,2,FALSE),1)</f>
        <v>#N/A</v>
      </c>
      <c r="AD595" s="38" t="e">
        <f>ROUND(VLOOKUP($P595,ht!$A$2:$H$423,3,FALSE),1)</f>
        <v>#N/A</v>
      </c>
      <c r="AE595" s="20" t="e">
        <f>ROUND(VLOOKUP($P595,ht!$A$2:$H$423,4,FALSE),1)</f>
        <v>#N/A</v>
      </c>
      <c r="AF595" s="20" t="e">
        <f>ROUND(VLOOKUP($P595,ht!$A$2:$H$423,5,FALSE),1)</f>
        <v>#N/A</v>
      </c>
      <c r="AG595" s="20" t="e">
        <f>ROUND(VLOOKUP($P595,ht!$A$2:$H$423,6,FALSE),1)</f>
        <v>#N/A</v>
      </c>
      <c r="AH595" s="20" t="e">
        <f>ROUND(VLOOKUP($P595,ht!$A$2:$H$423,7,FALSE),1)</f>
        <v>#N/A</v>
      </c>
      <c r="AI595" s="20" t="e">
        <f>ROUND(VLOOKUP($P595,ht!$A$2:$H$423,8,FALSE),1)</f>
        <v>#N/A</v>
      </c>
    </row>
    <row r="596" spans="1:35" x14ac:dyDescent="0.75">
      <c r="A596" s="4"/>
      <c r="B596" s="5"/>
      <c r="C596" s="6"/>
      <c r="D596" s="16"/>
      <c r="E596" s="6">
        <f t="shared" ca="1" si="81"/>
        <v>123.52054794520548</v>
      </c>
      <c r="F596" s="6">
        <f t="shared" ca="1" si="83"/>
        <v>123</v>
      </c>
      <c r="G596" s="6">
        <f t="shared" ca="1" si="84"/>
        <v>6</v>
      </c>
      <c r="H596" s="6"/>
      <c r="I596" s="6"/>
      <c r="J596" s="35" t="str">
        <f t="shared" si="89"/>
        <v/>
      </c>
      <c r="K596" s="35" t="str">
        <f t="shared" si="85"/>
        <v/>
      </c>
      <c r="L596" s="35" t="str">
        <f t="shared" si="86"/>
        <v/>
      </c>
      <c r="M596" s="36" t="str">
        <f>Profile!$B$14</f>
        <v>700101-1</v>
      </c>
      <c r="N596" s="37">
        <f t="shared" ca="1" si="82"/>
        <v>45085</v>
      </c>
      <c r="O596" s="20" t="str">
        <f t="shared" ca="1" si="87"/>
        <v>1482</v>
      </c>
      <c r="P596" s="20" t="str">
        <f t="shared" si="88"/>
        <v>0</v>
      </c>
      <c r="Q596" s="20" t="e">
        <f ca="1">ROUND(VLOOKUP($O596,age!$A$2:$M$479,2,FALSE),1)</f>
        <v>#N/A</v>
      </c>
      <c r="R596" s="20" t="e">
        <f ca="1">ROUND(VLOOKUP($O596,age!$A$2:$M$479,3,FALSE),1)</f>
        <v>#N/A</v>
      </c>
      <c r="S596" s="20" t="e">
        <f ca="1">ROUND(VLOOKUP($O596,age!$A$2:$M$479,4,FALSE),1)</f>
        <v>#N/A</v>
      </c>
      <c r="T596" s="20" t="e">
        <f ca="1">ROUND(VLOOKUP($O596,age!$A$2:$M$479,5,FALSE),1)</f>
        <v>#N/A</v>
      </c>
      <c r="U596" s="20" t="e">
        <f ca="1">ROUND(VLOOKUP($O596,age!$A$2:$M$479,6,FALSE),1)</f>
        <v>#N/A</v>
      </c>
      <c r="V596" s="20" t="e">
        <f ca="1">ROUND(VLOOKUP($O596,age!$A$2:$M$479,7,FALSE),1)</f>
        <v>#N/A</v>
      </c>
      <c r="W596" s="20" t="e">
        <f ca="1">ROUND(VLOOKUP($O596,age!$A$2:$M$479,8,FALSE),1)</f>
        <v>#N/A</v>
      </c>
      <c r="X596" s="20" t="e">
        <f ca="1">ROUND(VLOOKUP($O596,age!$A$2:$M$479,9,FALSE),1)</f>
        <v>#N/A</v>
      </c>
      <c r="Y596" s="20" t="e">
        <f ca="1">ROUND(VLOOKUP($O596,age!$A$2:$M$479,10,FALSE),1)</f>
        <v>#N/A</v>
      </c>
      <c r="Z596" s="20" t="e">
        <f ca="1">ROUND(VLOOKUP($O596,age!$A$2:$M$479,11,FALSE),1)</f>
        <v>#N/A</v>
      </c>
      <c r="AA596" s="20" t="e">
        <f ca="1">ROUND(VLOOKUP($O596,age!$A$2:$M$479,12,FALSE),1)</f>
        <v>#N/A</v>
      </c>
      <c r="AB596" s="20" t="e">
        <f ca="1">ROUND(VLOOKUP($O596,age!$A$2:$M$479,13,FALSE),1)</f>
        <v>#N/A</v>
      </c>
      <c r="AC596" s="20" t="e">
        <f>ROUND(VLOOKUP($P596,ht!$A$2:$H$423,2,FALSE),1)</f>
        <v>#N/A</v>
      </c>
      <c r="AD596" s="38" t="e">
        <f>ROUND(VLOOKUP($P596,ht!$A$2:$H$423,3,FALSE),1)</f>
        <v>#N/A</v>
      </c>
      <c r="AE596" s="20" t="e">
        <f>ROUND(VLOOKUP($P596,ht!$A$2:$H$423,4,FALSE),1)</f>
        <v>#N/A</v>
      </c>
      <c r="AF596" s="20" t="e">
        <f>ROUND(VLOOKUP($P596,ht!$A$2:$H$423,5,FALSE),1)</f>
        <v>#N/A</v>
      </c>
      <c r="AG596" s="20" t="e">
        <f>ROUND(VLOOKUP($P596,ht!$A$2:$H$423,6,FALSE),1)</f>
        <v>#N/A</v>
      </c>
      <c r="AH596" s="20" t="e">
        <f>ROUND(VLOOKUP($P596,ht!$A$2:$H$423,7,FALSE),1)</f>
        <v>#N/A</v>
      </c>
      <c r="AI596" s="20" t="e">
        <f>ROUND(VLOOKUP($P596,ht!$A$2:$H$423,8,FALSE),1)</f>
        <v>#N/A</v>
      </c>
    </row>
    <row r="597" spans="1:35" x14ac:dyDescent="0.75">
      <c r="A597" s="4"/>
      <c r="B597" s="5"/>
      <c r="C597" s="6"/>
      <c r="D597" s="16"/>
      <c r="E597" s="6">
        <f t="shared" ca="1" si="81"/>
        <v>123.52054794520548</v>
      </c>
      <c r="F597" s="6">
        <f t="shared" ca="1" si="83"/>
        <v>123</v>
      </c>
      <c r="G597" s="6">
        <f t="shared" ca="1" si="84"/>
        <v>6</v>
      </c>
      <c r="H597" s="6"/>
      <c r="I597" s="6"/>
      <c r="J597" s="35" t="str">
        <f t="shared" si="89"/>
        <v/>
      </c>
      <c r="K597" s="35" t="str">
        <f t="shared" si="85"/>
        <v/>
      </c>
      <c r="L597" s="35" t="str">
        <f t="shared" si="86"/>
        <v/>
      </c>
      <c r="M597" s="36" t="str">
        <f>Profile!$B$14</f>
        <v>700101-1</v>
      </c>
      <c r="N597" s="37">
        <f t="shared" ca="1" si="82"/>
        <v>45085</v>
      </c>
      <c r="O597" s="20" t="str">
        <f t="shared" ca="1" si="87"/>
        <v>1482</v>
      </c>
      <c r="P597" s="20" t="str">
        <f t="shared" si="88"/>
        <v>0</v>
      </c>
      <c r="Q597" s="20" t="e">
        <f ca="1">ROUND(VLOOKUP($O597,age!$A$2:$M$479,2,FALSE),1)</f>
        <v>#N/A</v>
      </c>
      <c r="R597" s="20" t="e">
        <f ca="1">ROUND(VLOOKUP($O597,age!$A$2:$M$479,3,FALSE),1)</f>
        <v>#N/A</v>
      </c>
      <c r="S597" s="20" t="e">
        <f ca="1">ROUND(VLOOKUP($O597,age!$A$2:$M$479,4,FALSE),1)</f>
        <v>#N/A</v>
      </c>
      <c r="T597" s="20" t="e">
        <f ca="1">ROUND(VLOOKUP($O597,age!$A$2:$M$479,5,FALSE),1)</f>
        <v>#N/A</v>
      </c>
      <c r="U597" s="20" t="e">
        <f ca="1">ROUND(VLOOKUP($O597,age!$A$2:$M$479,6,FALSE),1)</f>
        <v>#N/A</v>
      </c>
      <c r="V597" s="20" t="e">
        <f ca="1">ROUND(VLOOKUP($O597,age!$A$2:$M$479,7,FALSE),1)</f>
        <v>#N/A</v>
      </c>
      <c r="W597" s="20" t="e">
        <f ca="1">ROUND(VLOOKUP($O597,age!$A$2:$M$479,8,FALSE),1)</f>
        <v>#N/A</v>
      </c>
      <c r="X597" s="20" t="e">
        <f ca="1">ROUND(VLOOKUP($O597,age!$A$2:$M$479,9,FALSE),1)</f>
        <v>#N/A</v>
      </c>
      <c r="Y597" s="20" t="e">
        <f ca="1">ROUND(VLOOKUP($O597,age!$A$2:$M$479,10,FALSE),1)</f>
        <v>#N/A</v>
      </c>
      <c r="Z597" s="20" t="e">
        <f ca="1">ROUND(VLOOKUP($O597,age!$A$2:$M$479,11,FALSE),1)</f>
        <v>#N/A</v>
      </c>
      <c r="AA597" s="20" t="e">
        <f ca="1">ROUND(VLOOKUP($O597,age!$A$2:$M$479,12,FALSE),1)</f>
        <v>#N/A</v>
      </c>
      <c r="AB597" s="20" t="e">
        <f ca="1">ROUND(VLOOKUP($O597,age!$A$2:$M$479,13,FALSE),1)</f>
        <v>#N/A</v>
      </c>
      <c r="AC597" s="20" t="e">
        <f>ROUND(VLOOKUP($P597,ht!$A$2:$H$423,2,FALSE),1)</f>
        <v>#N/A</v>
      </c>
      <c r="AD597" s="38" t="e">
        <f>ROUND(VLOOKUP($P597,ht!$A$2:$H$423,3,FALSE),1)</f>
        <v>#N/A</v>
      </c>
      <c r="AE597" s="20" t="e">
        <f>ROUND(VLOOKUP($P597,ht!$A$2:$H$423,4,FALSE),1)</f>
        <v>#N/A</v>
      </c>
      <c r="AF597" s="20" t="e">
        <f>ROUND(VLOOKUP($P597,ht!$A$2:$H$423,5,FALSE),1)</f>
        <v>#N/A</v>
      </c>
      <c r="AG597" s="20" t="e">
        <f>ROUND(VLOOKUP($P597,ht!$A$2:$H$423,6,FALSE),1)</f>
        <v>#N/A</v>
      </c>
      <c r="AH597" s="20" t="e">
        <f>ROUND(VLOOKUP($P597,ht!$A$2:$H$423,7,FALSE),1)</f>
        <v>#N/A</v>
      </c>
      <c r="AI597" s="20" t="e">
        <f>ROUND(VLOOKUP($P597,ht!$A$2:$H$423,8,FALSE),1)</f>
        <v>#N/A</v>
      </c>
    </row>
    <row r="598" spans="1:35" x14ac:dyDescent="0.75">
      <c r="A598" s="4"/>
      <c r="B598" s="5"/>
      <c r="C598" s="6"/>
      <c r="D598" s="16"/>
      <c r="E598" s="6">
        <f t="shared" ca="1" si="81"/>
        <v>123.52054794520548</v>
      </c>
      <c r="F598" s="6">
        <f t="shared" ca="1" si="83"/>
        <v>123</v>
      </c>
      <c r="G598" s="6">
        <f t="shared" ca="1" si="84"/>
        <v>6</v>
      </c>
      <c r="H598" s="6"/>
      <c r="I598" s="6"/>
      <c r="J598" s="35" t="str">
        <f t="shared" si="89"/>
        <v/>
      </c>
      <c r="K598" s="35" t="str">
        <f t="shared" si="85"/>
        <v/>
      </c>
      <c r="L598" s="35" t="str">
        <f t="shared" si="86"/>
        <v/>
      </c>
      <c r="M598" s="36" t="str">
        <f>Profile!$B$14</f>
        <v>700101-1</v>
      </c>
      <c r="N598" s="37">
        <f t="shared" ca="1" si="82"/>
        <v>45085</v>
      </c>
      <c r="O598" s="20" t="str">
        <f t="shared" ca="1" si="87"/>
        <v>1482</v>
      </c>
      <c r="P598" s="20" t="str">
        <f t="shared" si="88"/>
        <v>0</v>
      </c>
      <c r="Q598" s="20" t="e">
        <f ca="1">ROUND(VLOOKUP($O598,age!$A$2:$M$479,2,FALSE),1)</f>
        <v>#N/A</v>
      </c>
      <c r="R598" s="20" t="e">
        <f ca="1">ROUND(VLOOKUP($O598,age!$A$2:$M$479,3,FALSE),1)</f>
        <v>#N/A</v>
      </c>
      <c r="S598" s="20" t="e">
        <f ca="1">ROUND(VLOOKUP($O598,age!$A$2:$M$479,4,FALSE),1)</f>
        <v>#N/A</v>
      </c>
      <c r="T598" s="20" t="e">
        <f ca="1">ROUND(VLOOKUP($O598,age!$A$2:$M$479,5,FALSE),1)</f>
        <v>#N/A</v>
      </c>
      <c r="U598" s="20" t="e">
        <f ca="1">ROUND(VLOOKUP($O598,age!$A$2:$M$479,6,FALSE),1)</f>
        <v>#N/A</v>
      </c>
      <c r="V598" s="20" t="e">
        <f ca="1">ROUND(VLOOKUP($O598,age!$A$2:$M$479,7,FALSE),1)</f>
        <v>#N/A</v>
      </c>
      <c r="W598" s="20" t="e">
        <f ca="1">ROUND(VLOOKUP($O598,age!$A$2:$M$479,8,FALSE),1)</f>
        <v>#N/A</v>
      </c>
      <c r="X598" s="20" t="e">
        <f ca="1">ROUND(VLOOKUP($O598,age!$A$2:$M$479,9,FALSE),1)</f>
        <v>#N/A</v>
      </c>
      <c r="Y598" s="20" t="e">
        <f ca="1">ROUND(VLOOKUP($O598,age!$A$2:$M$479,10,FALSE),1)</f>
        <v>#N/A</v>
      </c>
      <c r="Z598" s="20" t="e">
        <f ca="1">ROUND(VLOOKUP($O598,age!$A$2:$M$479,11,FALSE),1)</f>
        <v>#N/A</v>
      </c>
      <c r="AA598" s="20" t="e">
        <f ca="1">ROUND(VLOOKUP($O598,age!$A$2:$M$479,12,FALSE),1)</f>
        <v>#N/A</v>
      </c>
      <c r="AB598" s="20" t="e">
        <f ca="1">ROUND(VLOOKUP($O598,age!$A$2:$M$479,13,FALSE),1)</f>
        <v>#N/A</v>
      </c>
      <c r="AC598" s="20" t="e">
        <f>ROUND(VLOOKUP($P598,ht!$A$2:$H$423,2,FALSE),1)</f>
        <v>#N/A</v>
      </c>
      <c r="AD598" s="38" t="e">
        <f>ROUND(VLOOKUP($P598,ht!$A$2:$H$423,3,FALSE),1)</f>
        <v>#N/A</v>
      </c>
      <c r="AE598" s="20" t="e">
        <f>ROUND(VLOOKUP($P598,ht!$A$2:$H$423,4,FALSE),1)</f>
        <v>#N/A</v>
      </c>
      <c r="AF598" s="20" t="e">
        <f>ROUND(VLOOKUP($P598,ht!$A$2:$H$423,5,FALSE),1)</f>
        <v>#N/A</v>
      </c>
      <c r="AG598" s="20" t="e">
        <f>ROUND(VLOOKUP($P598,ht!$A$2:$H$423,6,FALSE),1)</f>
        <v>#N/A</v>
      </c>
      <c r="AH598" s="20" t="e">
        <f>ROUND(VLOOKUP($P598,ht!$A$2:$H$423,7,FALSE),1)</f>
        <v>#N/A</v>
      </c>
      <c r="AI598" s="20" t="e">
        <f>ROUND(VLOOKUP($P598,ht!$A$2:$H$423,8,FALSE),1)</f>
        <v>#N/A</v>
      </c>
    </row>
    <row r="599" spans="1:35" x14ac:dyDescent="0.75">
      <c r="A599" s="4"/>
      <c r="B599" s="5"/>
      <c r="C599" s="6"/>
      <c r="D599" s="16"/>
      <c r="E599" s="6">
        <f t="shared" ca="1" si="81"/>
        <v>123.52054794520548</v>
      </c>
      <c r="F599" s="6">
        <f t="shared" ca="1" si="83"/>
        <v>123</v>
      </c>
      <c r="G599" s="6">
        <f t="shared" ca="1" si="84"/>
        <v>6</v>
      </c>
      <c r="H599" s="6"/>
      <c r="I599" s="6"/>
      <c r="J599" s="35" t="str">
        <f t="shared" si="89"/>
        <v/>
      </c>
      <c r="K599" s="35" t="str">
        <f t="shared" si="85"/>
        <v/>
      </c>
      <c r="L599" s="35" t="str">
        <f t="shared" si="86"/>
        <v/>
      </c>
      <c r="M599" s="36" t="str">
        <f>Profile!$B$14</f>
        <v>700101-1</v>
      </c>
      <c r="N599" s="37">
        <f t="shared" ca="1" si="82"/>
        <v>45085</v>
      </c>
      <c r="O599" s="20" t="str">
        <f t="shared" ca="1" si="87"/>
        <v>1482</v>
      </c>
      <c r="P599" s="20" t="str">
        <f t="shared" si="88"/>
        <v>0</v>
      </c>
      <c r="Q599" s="20" t="e">
        <f ca="1">ROUND(VLOOKUP($O599,age!$A$2:$M$479,2,FALSE),1)</f>
        <v>#N/A</v>
      </c>
      <c r="R599" s="20" t="e">
        <f ca="1">ROUND(VLOOKUP($O599,age!$A$2:$M$479,3,FALSE),1)</f>
        <v>#N/A</v>
      </c>
      <c r="S599" s="20" t="e">
        <f ca="1">ROUND(VLOOKUP($O599,age!$A$2:$M$479,4,FALSE),1)</f>
        <v>#N/A</v>
      </c>
      <c r="T599" s="20" t="e">
        <f ca="1">ROUND(VLOOKUP($O599,age!$A$2:$M$479,5,FALSE),1)</f>
        <v>#N/A</v>
      </c>
      <c r="U599" s="20" t="e">
        <f ca="1">ROUND(VLOOKUP($O599,age!$A$2:$M$479,6,FALSE),1)</f>
        <v>#N/A</v>
      </c>
      <c r="V599" s="20" t="e">
        <f ca="1">ROUND(VLOOKUP($O599,age!$A$2:$M$479,7,FALSE),1)</f>
        <v>#N/A</v>
      </c>
      <c r="W599" s="20" t="e">
        <f ca="1">ROUND(VLOOKUP($O599,age!$A$2:$M$479,8,FALSE),1)</f>
        <v>#N/A</v>
      </c>
      <c r="X599" s="20" t="e">
        <f ca="1">ROUND(VLOOKUP($O599,age!$A$2:$M$479,9,FALSE),1)</f>
        <v>#N/A</v>
      </c>
      <c r="Y599" s="20" t="e">
        <f ca="1">ROUND(VLOOKUP($O599,age!$A$2:$M$479,10,FALSE),1)</f>
        <v>#N/A</v>
      </c>
      <c r="Z599" s="20" t="e">
        <f ca="1">ROUND(VLOOKUP($O599,age!$A$2:$M$479,11,FALSE),1)</f>
        <v>#N/A</v>
      </c>
      <c r="AA599" s="20" t="e">
        <f ca="1">ROUND(VLOOKUP($O599,age!$A$2:$M$479,12,FALSE),1)</f>
        <v>#N/A</v>
      </c>
      <c r="AB599" s="20" t="e">
        <f ca="1">ROUND(VLOOKUP($O599,age!$A$2:$M$479,13,FALSE),1)</f>
        <v>#N/A</v>
      </c>
      <c r="AC599" s="20" t="e">
        <f>ROUND(VLOOKUP($P599,ht!$A$2:$H$423,2,FALSE),1)</f>
        <v>#N/A</v>
      </c>
      <c r="AD599" s="38" t="e">
        <f>ROUND(VLOOKUP($P599,ht!$A$2:$H$423,3,FALSE),1)</f>
        <v>#N/A</v>
      </c>
      <c r="AE599" s="20" t="e">
        <f>ROUND(VLOOKUP($P599,ht!$A$2:$H$423,4,FALSE),1)</f>
        <v>#N/A</v>
      </c>
      <c r="AF599" s="20" t="e">
        <f>ROUND(VLOOKUP($P599,ht!$A$2:$H$423,5,FALSE),1)</f>
        <v>#N/A</v>
      </c>
      <c r="AG599" s="20" t="e">
        <f>ROUND(VLOOKUP($P599,ht!$A$2:$H$423,6,FALSE),1)</f>
        <v>#N/A</v>
      </c>
      <c r="AH599" s="20" t="e">
        <f>ROUND(VLOOKUP($P599,ht!$A$2:$H$423,7,FALSE),1)</f>
        <v>#N/A</v>
      </c>
      <c r="AI599" s="20" t="e">
        <f>ROUND(VLOOKUP($P599,ht!$A$2:$H$423,8,FALSE),1)</f>
        <v>#N/A</v>
      </c>
    </row>
    <row r="600" spans="1:35" x14ac:dyDescent="0.75">
      <c r="A600" s="4"/>
      <c r="B600" s="5"/>
      <c r="C600" s="6"/>
      <c r="D600" s="16"/>
      <c r="E600" s="6">
        <f t="shared" ca="1" si="81"/>
        <v>123.52054794520548</v>
      </c>
      <c r="F600" s="6">
        <f t="shared" ca="1" si="83"/>
        <v>123</v>
      </c>
      <c r="G600" s="6">
        <f t="shared" ca="1" si="84"/>
        <v>6</v>
      </c>
      <c r="H600" s="6"/>
      <c r="I600" s="6"/>
      <c r="J600" s="35" t="str">
        <f t="shared" si="89"/>
        <v/>
      </c>
      <c r="K600" s="35" t="str">
        <f t="shared" si="85"/>
        <v/>
      </c>
      <c r="L600" s="35" t="str">
        <f t="shared" si="86"/>
        <v/>
      </c>
      <c r="M600" s="36" t="str">
        <f>Profile!$B$14</f>
        <v>700101-1</v>
      </c>
      <c r="N600" s="37">
        <f t="shared" ca="1" si="82"/>
        <v>45085</v>
      </c>
      <c r="O600" s="20" t="str">
        <f t="shared" ca="1" si="87"/>
        <v>1482</v>
      </c>
      <c r="P600" s="20" t="str">
        <f t="shared" si="88"/>
        <v>0</v>
      </c>
      <c r="Q600" s="20" t="e">
        <f ca="1">ROUND(VLOOKUP($O600,age!$A$2:$M$479,2,FALSE),1)</f>
        <v>#N/A</v>
      </c>
      <c r="R600" s="20" t="e">
        <f ca="1">ROUND(VLOOKUP($O600,age!$A$2:$M$479,3,FALSE),1)</f>
        <v>#N/A</v>
      </c>
      <c r="S600" s="20" t="e">
        <f ca="1">ROUND(VLOOKUP($O600,age!$A$2:$M$479,4,FALSE),1)</f>
        <v>#N/A</v>
      </c>
      <c r="T600" s="20" t="e">
        <f ca="1">ROUND(VLOOKUP($O600,age!$A$2:$M$479,5,FALSE),1)</f>
        <v>#N/A</v>
      </c>
      <c r="U600" s="20" t="e">
        <f ca="1">ROUND(VLOOKUP($O600,age!$A$2:$M$479,6,FALSE),1)</f>
        <v>#N/A</v>
      </c>
      <c r="V600" s="20" t="e">
        <f ca="1">ROUND(VLOOKUP($O600,age!$A$2:$M$479,7,FALSE),1)</f>
        <v>#N/A</v>
      </c>
      <c r="W600" s="20" t="e">
        <f ca="1">ROUND(VLOOKUP($O600,age!$A$2:$M$479,8,FALSE),1)</f>
        <v>#N/A</v>
      </c>
      <c r="X600" s="20" t="e">
        <f ca="1">ROUND(VLOOKUP($O600,age!$A$2:$M$479,9,FALSE),1)</f>
        <v>#N/A</v>
      </c>
      <c r="Y600" s="20" t="e">
        <f ca="1">ROUND(VLOOKUP($O600,age!$A$2:$M$479,10,FALSE),1)</f>
        <v>#N/A</v>
      </c>
      <c r="Z600" s="20" t="e">
        <f ca="1">ROUND(VLOOKUP($O600,age!$A$2:$M$479,11,FALSE),1)</f>
        <v>#N/A</v>
      </c>
      <c r="AA600" s="20" t="e">
        <f ca="1">ROUND(VLOOKUP($O600,age!$A$2:$M$479,12,FALSE),1)</f>
        <v>#N/A</v>
      </c>
      <c r="AB600" s="20" t="e">
        <f ca="1">ROUND(VLOOKUP($O600,age!$A$2:$M$479,13,FALSE),1)</f>
        <v>#N/A</v>
      </c>
      <c r="AC600" s="20" t="e">
        <f>ROUND(VLOOKUP($P600,ht!$A$2:$H$423,2,FALSE),1)</f>
        <v>#N/A</v>
      </c>
      <c r="AD600" s="38" t="e">
        <f>ROUND(VLOOKUP($P600,ht!$A$2:$H$423,3,FALSE),1)</f>
        <v>#N/A</v>
      </c>
      <c r="AE600" s="20" t="e">
        <f>ROUND(VLOOKUP($P600,ht!$A$2:$H$423,4,FALSE),1)</f>
        <v>#N/A</v>
      </c>
      <c r="AF600" s="20" t="e">
        <f>ROUND(VLOOKUP($P600,ht!$A$2:$H$423,5,FALSE),1)</f>
        <v>#N/A</v>
      </c>
      <c r="AG600" s="20" t="e">
        <f>ROUND(VLOOKUP($P600,ht!$A$2:$H$423,6,FALSE),1)</f>
        <v>#N/A</v>
      </c>
      <c r="AH600" s="20" t="e">
        <f>ROUND(VLOOKUP($P600,ht!$A$2:$H$423,7,FALSE),1)</f>
        <v>#N/A</v>
      </c>
      <c r="AI600" s="20" t="e">
        <f>ROUND(VLOOKUP($P600,ht!$A$2:$H$423,8,FALSE),1)</f>
        <v>#N/A</v>
      </c>
    </row>
    <row r="601" spans="1:35" x14ac:dyDescent="0.75">
      <c r="A601" s="4"/>
      <c r="B601" s="5"/>
      <c r="C601" s="6"/>
      <c r="D601" s="16"/>
      <c r="E601" s="6">
        <f t="shared" ca="1" si="81"/>
        <v>123.52054794520548</v>
      </c>
      <c r="F601" s="6">
        <f t="shared" ca="1" si="83"/>
        <v>123</v>
      </c>
      <c r="G601" s="6">
        <f t="shared" ca="1" si="84"/>
        <v>6</v>
      </c>
      <c r="H601" s="6"/>
      <c r="I601" s="6"/>
      <c r="J601" s="35" t="str">
        <f t="shared" si="89"/>
        <v/>
      </c>
      <c r="K601" s="35" t="str">
        <f t="shared" si="85"/>
        <v/>
      </c>
      <c r="L601" s="35" t="str">
        <f t="shared" si="86"/>
        <v/>
      </c>
      <c r="M601" s="36" t="str">
        <f>Profile!$B$14</f>
        <v>700101-1</v>
      </c>
      <c r="N601" s="37">
        <f t="shared" ca="1" si="82"/>
        <v>45085</v>
      </c>
      <c r="O601" s="20" t="str">
        <f t="shared" ca="1" si="87"/>
        <v>1482</v>
      </c>
      <c r="P601" s="20" t="str">
        <f t="shared" si="88"/>
        <v>0</v>
      </c>
      <c r="Q601" s="20" t="e">
        <f ca="1">ROUND(VLOOKUP($O601,age!$A$2:$M$479,2,FALSE),1)</f>
        <v>#N/A</v>
      </c>
      <c r="R601" s="20" t="e">
        <f ca="1">ROUND(VLOOKUP($O601,age!$A$2:$M$479,3,FALSE),1)</f>
        <v>#N/A</v>
      </c>
      <c r="S601" s="20" t="e">
        <f ca="1">ROUND(VLOOKUP($O601,age!$A$2:$M$479,4,FALSE),1)</f>
        <v>#N/A</v>
      </c>
      <c r="T601" s="20" t="e">
        <f ca="1">ROUND(VLOOKUP($O601,age!$A$2:$M$479,5,FALSE),1)</f>
        <v>#N/A</v>
      </c>
      <c r="U601" s="20" t="e">
        <f ca="1">ROUND(VLOOKUP($O601,age!$A$2:$M$479,6,FALSE),1)</f>
        <v>#N/A</v>
      </c>
      <c r="V601" s="20" t="e">
        <f ca="1">ROUND(VLOOKUP($O601,age!$A$2:$M$479,7,FALSE),1)</f>
        <v>#N/A</v>
      </c>
      <c r="W601" s="20" t="e">
        <f ca="1">ROUND(VLOOKUP($O601,age!$A$2:$M$479,8,FALSE),1)</f>
        <v>#N/A</v>
      </c>
      <c r="X601" s="20" t="e">
        <f ca="1">ROUND(VLOOKUP($O601,age!$A$2:$M$479,9,FALSE),1)</f>
        <v>#N/A</v>
      </c>
      <c r="Y601" s="20" t="e">
        <f ca="1">ROUND(VLOOKUP($O601,age!$A$2:$M$479,10,FALSE),1)</f>
        <v>#N/A</v>
      </c>
      <c r="Z601" s="20" t="e">
        <f ca="1">ROUND(VLOOKUP($O601,age!$A$2:$M$479,11,FALSE),1)</f>
        <v>#N/A</v>
      </c>
      <c r="AA601" s="20" t="e">
        <f ca="1">ROUND(VLOOKUP($O601,age!$A$2:$M$479,12,FALSE),1)</f>
        <v>#N/A</v>
      </c>
      <c r="AB601" s="20" t="e">
        <f ca="1">ROUND(VLOOKUP($O601,age!$A$2:$M$479,13,FALSE),1)</f>
        <v>#N/A</v>
      </c>
      <c r="AC601" s="20" t="e">
        <f>ROUND(VLOOKUP($P601,ht!$A$2:$H$423,2,FALSE),1)</f>
        <v>#N/A</v>
      </c>
      <c r="AD601" s="38" t="e">
        <f>ROUND(VLOOKUP($P601,ht!$A$2:$H$423,3,FALSE),1)</f>
        <v>#N/A</v>
      </c>
      <c r="AE601" s="20" t="e">
        <f>ROUND(VLOOKUP($P601,ht!$A$2:$H$423,4,FALSE),1)</f>
        <v>#N/A</v>
      </c>
      <c r="AF601" s="20" t="e">
        <f>ROUND(VLOOKUP($P601,ht!$A$2:$H$423,5,FALSE),1)</f>
        <v>#N/A</v>
      </c>
      <c r="AG601" s="20" t="e">
        <f>ROUND(VLOOKUP($P601,ht!$A$2:$H$423,6,FALSE),1)</f>
        <v>#N/A</v>
      </c>
      <c r="AH601" s="20" t="e">
        <f>ROUND(VLOOKUP($P601,ht!$A$2:$H$423,7,FALSE),1)</f>
        <v>#N/A</v>
      </c>
      <c r="AI601" s="20" t="e">
        <f>ROUND(VLOOKUP($P601,ht!$A$2:$H$423,8,FALSE),1)</f>
        <v>#N/A</v>
      </c>
    </row>
    <row r="602" spans="1:35" x14ac:dyDescent="0.75">
      <c r="A602" s="4"/>
      <c r="B602" s="5"/>
      <c r="C602" s="6"/>
      <c r="D602" s="16"/>
      <c r="E602" s="6">
        <f t="shared" ca="1" si="81"/>
        <v>123.52054794520548</v>
      </c>
      <c r="F602" s="6">
        <f t="shared" ca="1" si="83"/>
        <v>123</v>
      </c>
      <c r="G602" s="6">
        <f t="shared" ca="1" si="84"/>
        <v>6</v>
      </c>
      <c r="H602" s="6"/>
      <c r="I602" s="6"/>
      <c r="J602" s="35" t="str">
        <f t="shared" si="89"/>
        <v/>
      </c>
      <c r="K602" s="35" t="str">
        <f t="shared" si="85"/>
        <v/>
      </c>
      <c r="L602" s="35" t="str">
        <f t="shared" si="86"/>
        <v/>
      </c>
      <c r="M602" s="36" t="str">
        <f>Profile!$B$14</f>
        <v>700101-1</v>
      </c>
      <c r="N602" s="37">
        <f t="shared" ca="1" si="82"/>
        <v>45085</v>
      </c>
      <c r="O602" s="20" t="str">
        <f t="shared" ca="1" si="87"/>
        <v>1482</v>
      </c>
      <c r="P602" s="20" t="str">
        <f t="shared" si="88"/>
        <v>0</v>
      </c>
      <c r="Q602" s="20" t="e">
        <f ca="1">ROUND(VLOOKUP($O602,age!$A$2:$M$479,2,FALSE),1)</f>
        <v>#N/A</v>
      </c>
      <c r="R602" s="20" t="e">
        <f ca="1">ROUND(VLOOKUP($O602,age!$A$2:$M$479,3,FALSE),1)</f>
        <v>#N/A</v>
      </c>
      <c r="S602" s="20" t="e">
        <f ca="1">ROUND(VLOOKUP($O602,age!$A$2:$M$479,4,FALSE),1)</f>
        <v>#N/A</v>
      </c>
      <c r="T602" s="20" t="e">
        <f ca="1">ROUND(VLOOKUP($O602,age!$A$2:$M$479,5,FALSE),1)</f>
        <v>#N/A</v>
      </c>
      <c r="U602" s="20" t="e">
        <f ca="1">ROUND(VLOOKUP($O602,age!$A$2:$M$479,6,FALSE),1)</f>
        <v>#N/A</v>
      </c>
      <c r="V602" s="20" t="e">
        <f ca="1">ROUND(VLOOKUP($O602,age!$A$2:$M$479,7,FALSE),1)</f>
        <v>#N/A</v>
      </c>
      <c r="W602" s="20" t="e">
        <f ca="1">ROUND(VLOOKUP($O602,age!$A$2:$M$479,8,FALSE),1)</f>
        <v>#N/A</v>
      </c>
      <c r="X602" s="20" t="e">
        <f ca="1">ROUND(VLOOKUP($O602,age!$A$2:$M$479,9,FALSE),1)</f>
        <v>#N/A</v>
      </c>
      <c r="Y602" s="20" t="e">
        <f ca="1">ROUND(VLOOKUP($O602,age!$A$2:$M$479,10,FALSE),1)</f>
        <v>#N/A</v>
      </c>
      <c r="Z602" s="20" t="e">
        <f ca="1">ROUND(VLOOKUP($O602,age!$A$2:$M$479,11,FALSE),1)</f>
        <v>#N/A</v>
      </c>
      <c r="AA602" s="20" t="e">
        <f ca="1">ROUND(VLOOKUP($O602,age!$A$2:$M$479,12,FALSE),1)</f>
        <v>#N/A</v>
      </c>
      <c r="AB602" s="20" t="e">
        <f ca="1">ROUND(VLOOKUP($O602,age!$A$2:$M$479,13,FALSE),1)</f>
        <v>#N/A</v>
      </c>
      <c r="AC602" s="20" t="e">
        <f>ROUND(VLOOKUP($P602,ht!$A$2:$H$423,2,FALSE),1)</f>
        <v>#N/A</v>
      </c>
      <c r="AD602" s="38" t="e">
        <f>ROUND(VLOOKUP($P602,ht!$A$2:$H$423,3,FALSE),1)</f>
        <v>#N/A</v>
      </c>
      <c r="AE602" s="20" t="e">
        <f>ROUND(VLOOKUP($P602,ht!$A$2:$H$423,4,FALSE),1)</f>
        <v>#N/A</v>
      </c>
      <c r="AF602" s="20" t="e">
        <f>ROUND(VLOOKUP($P602,ht!$A$2:$H$423,5,FALSE),1)</f>
        <v>#N/A</v>
      </c>
      <c r="AG602" s="20" t="e">
        <f>ROUND(VLOOKUP($P602,ht!$A$2:$H$423,6,FALSE),1)</f>
        <v>#N/A</v>
      </c>
      <c r="AH602" s="20" t="e">
        <f>ROUND(VLOOKUP($P602,ht!$A$2:$H$423,7,FALSE),1)</f>
        <v>#N/A</v>
      </c>
      <c r="AI602" s="20" t="e">
        <f>ROUND(VLOOKUP($P602,ht!$A$2:$H$423,8,FALSE),1)</f>
        <v>#N/A</v>
      </c>
    </row>
    <row r="603" spans="1:35" x14ac:dyDescent="0.75">
      <c r="A603" s="4"/>
      <c r="B603" s="5"/>
      <c r="C603" s="6"/>
      <c r="D603" s="16"/>
      <c r="E603" s="6">
        <f t="shared" ca="1" si="81"/>
        <v>123.52054794520548</v>
      </c>
      <c r="F603" s="6">
        <f t="shared" ca="1" si="83"/>
        <v>123</v>
      </c>
      <c r="G603" s="6">
        <f t="shared" ca="1" si="84"/>
        <v>6</v>
      </c>
      <c r="H603" s="6"/>
      <c r="I603" s="6"/>
      <c r="J603" s="35" t="str">
        <f t="shared" si="89"/>
        <v/>
      </c>
      <c r="K603" s="35" t="str">
        <f t="shared" si="85"/>
        <v/>
      </c>
      <c r="L603" s="35" t="str">
        <f t="shared" si="86"/>
        <v/>
      </c>
      <c r="M603" s="36" t="str">
        <f>Profile!$B$14</f>
        <v>700101-1</v>
      </c>
      <c r="N603" s="37">
        <f t="shared" ca="1" si="82"/>
        <v>45085</v>
      </c>
      <c r="O603" s="20" t="str">
        <f t="shared" ca="1" si="87"/>
        <v>1482</v>
      </c>
      <c r="P603" s="20" t="str">
        <f t="shared" si="88"/>
        <v>0</v>
      </c>
      <c r="Q603" s="20" t="e">
        <f ca="1">ROUND(VLOOKUP($O603,age!$A$2:$M$479,2,FALSE),1)</f>
        <v>#N/A</v>
      </c>
      <c r="R603" s="20" t="e">
        <f ca="1">ROUND(VLOOKUP($O603,age!$A$2:$M$479,3,FALSE),1)</f>
        <v>#N/A</v>
      </c>
      <c r="S603" s="20" t="e">
        <f ca="1">ROUND(VLOOKUP($O603,age!$A$2:$M$479,4,FALSE),1)</f>
        <v>#N/A</v>
      </c>
      <c r="T603" s="20" t="e">
        <f ca="1">ROUND(VLOOKUP($O603,age!$A$2:$M$479,5,FALSE),1)</f>
        <v>#N/A</v>
      </c>
      <c r="U603" s="20" t="e">
        <f ca="1">ROUND(VLOOKUP($O603,age!$A$2:$M$479,6,FALSE),1)</f>
        <v>#N/A</v>
      </c>
      <c r="V603" s="20" t="e">
        <f ca="1">ROUND(VLOOKUP($O603,age!$A$2:$M$479,7,FALSE),1)</f>
        <v>#N/A</v>
      </c>
      <c r="W603" s="20" t="e">
        <f ca="1">ROUND(VLOOKUP($O603,age!$A$2:$M$479,8,FALSE),1)</f>
        <v>#N/A</v>
      </c>
      <c r="X603" s="20" t="e">
        <f ca="1">ROUND(VLOOKUP($O603,age!$A$2:$M$479,9,FALSE),1)</f>
        <v>#N/A</v>
      </c>
      <c r="Y603" s="20" t="e">
        <f ca="1">ROUND(VLOOKUP($O603,age!$A$2:$M$479,10,FALSE),1)</f>
        <v>#N/A</v>
      </c>
      <c r="Z603" s="20" t="e">
        <f ca="1">ROUND(VLOOKUP($O603,age!$A$2:$M$479,11,FALSE),1)</f>
        <v>#N/A</v>
      </c>
      <c r="AA603" s="20" t="e">
        <f ca="1">ROUND(VLOOKUP($O603,age!$A$2:$M$479,12,FALSE),1)</f>
        <v>#N/A</v>
      </c>
      <c r="AB603" s="20" t="e">
        <f ca="1">ROUND(VLOOKUP($O603,age!$A$2:$M$479,13,FALSE),1)</f>
        <v>#N/A</v>
      </c>
      <c r="AC603" s="20" t="e">
        <f>ROUND(VLOOKUP($P603,ht!$A$2:$H$423,2,FALSE),1)</f>
        <v>#N/A</v>
      </c>
      <c r="AD603" s="38" t="e">
        <f>ROUND(VLOOKUP($P603,ht!$A$2:$H$423,3,FALSE),1)</f>
        <v>#N/A</v>
      </c>
      <c r="AE603" s="20" t="e">
        <f>ROUND(VLOOKUP($P603,ht!$A$2:$H$423,4,FALSE),1)</f>
        <v>#N/A</v>
      </c>
      <c r="AF603" s="20" t="e">
        <f>ROUND(VLOOKUP($P603,ht!$A$2:$H$423,5,FALSE),1)</f>
        <v>#N/A</v>
      </c>
      <c r="AG603" s="20" t="e">
        <f>ROUND(VLOOKUP($P603,ht!$A$2:$H$423,6,FALSE),1)</f>
        <v>#N/A</v>
      </c>
      <c r="AH603" s="20" t="e">
        <f>ROUND(VLOOKUP($P603,ht!$A$2:$H$423,7,FALSE),1)</f>
        <v>#N/A</v>
      </c>
      <c r="AI603" s="20" t="e">
        <f>ROUND(VLOOKUP($P603,ht!$A$2:$H$423,8,FALSE),1)</f>
        <v>#N/A</v>
      </c>
    </row>
    <row r="604" spans="1:35" x14ac:dyDescent="0.75">
      <c r="A604" s="4"/>
      <c r="B604" s="5"/>
      <c r="C604" s="6"/>
      <c r="D604" s="16"/>
      <c r="E604" s="6">
        <f t="shared" ca="1" si="81"/>
        <v>123.52054794520548</v>
      </c>
      <c r="F604" s="6">
        <f t="shared" ca="1" si="83"/>
        <v>123</v>
      </c>
      <c r="G604" s="6">
        <f t="shared" ca="1" si="84"/>
        <v>6</v>
      </c>
      <c r="H604" s="6"/>
      <c r="I604" s="6"/>
      <c r="J604" s="35" t="str">
        <f t="shared" si="89"/>
        <v/>
      </c>
      <c r="K604" s="35" t="str">
        <f t="shared" si="85"/>
        <v/>
      </c>
      <c r="L604" s="35" t="str">
        <f t="shared" si="86"/>
        <v/>
      </c>
      <c r="M604" s="36" t="str">
        <f>Profile!$B$14</f>
        <v>700101-1</v>
      </c>
      <c r="N604" s="37">
        <f t="shared" ca="1" si="82"/>
        <v>45085</v>
      </c>
      <c r="O604" s="20" t="str">
        <f t="shared" ca="1" si="87"/>
        <v>1482</v>
      </c>
      <c r="P604" s="20" t="str">
        <f t="shared" si="88"/>
        <v>0</v>
      </c>
      <c r="Q604" s="20" t="e">
        <f ca="1">ROUND(VLOOKUP($O604,age!$A$2:$M$479,2,FALSE),1)</f>
        <v>#N/A</v>
      </c>
      <c r="R604" s="20" t="e">
        <f ca="1">ROUND(VLOOKUP($O604,age!$A$2:$M$479,3,FALSE),1)</f>
        <v>#N/A</v>
      </c>
      <c r="S604" s="20" t="e">
        <f ca="1">ROUND(VLOOKUP($O604,age!$A$2:$M$479,4,FALSE),1)</f>
        <v>#N/A</v>
      </c>
      <c r="T604" s="20" t="e">
        <f ca="1">ROUND(VLOOKUP($O604,age!$A$2:$M$479,5,FALSE),1)</f>
        <v>#N/A</v>
      </c>
      <c r="U604" s="20" t="e">
        <f ca="1">ROUND(VLOOKUP($O604,age!$A$2:$M$479,6,FALSE),1)</f>
        <v>#N/A</v>
      </c>
      <c r="V604" s="20" t="e">
        <f ca="1">ROUND(VLOOKUP($O604,age!$A$2:$M$479,7,FALSE),1)</f>
        <v>#N/A</v>
      </c>
      <c r="W604" s="20" t="e">
        <f ca="1">ROUND(VLOOKUP($O604,age!$A$2:$M$479,8,FALSE),1)</f>
        <v>#N/A</v>
      </c>
      <c r="X604" s="20" t="e">
        <f ca="1">ROUND(VLOOKUP($O604,age!$A$2:$M$479,9,FALSE),1)</f>
        <v>#N/A</v>
      </c>
      <c r="Y604" s="20" t="e">
        <f ca="1">ROUND(VLOOKUP($O604,age!$A$2:$M$479,10,FALSE),1)</f>
        <v>#N/A</v>
      </c>
      <c r="Z604" s="20" t="e">
        <f ca="1">ROUND(VLOOKUP($O604,age!$A$2:$M$479,11,FALSE),1)</f>
        <v>#N/A</v>
      </c>
      <c r="AA604" s="20" t="e">
        <f ca="1">ROUND(VLOOKUP($O604,age!$A$2:$M$479,12,FALSE),1)</f>
        <v>#N/A</v>
      </c>
      <c r="AB604" s="20" t="e">
        <f ca="1">ROUND(VLOOKUP($O604,age!$A$2:$M$479,13,FALSE),1)</f>
        <v>#N/A</v>
      </c>
      <c r="AC604" s="20" t="e">
        <f>ROUND(VLOOKUP($P604,ht!$A$2:$H$423,2,FALSE),1)</f>
        <v>#N/A</v>
      </c>
      <c r="AD604" s="38" t="e">
        <f>ROUND(VLOOKUP($P604,ht!$A$2:$H$423,3,FALSE),1)</f>
        <v>#N/A</v>
      </c>
      <c r="AE604" s="20" t="e">
        <f>ROUND(VLOOKUP($P604,ht!$A$2:$H$423,4,FALSE),1)</f>
        <v>#N/A</v>
      </c>
      <c r="AF604" s="20" t="e">
        <f>ROUND(VLOOKUP($P604,ht!$A$2:$H$423,5,FALSE),1)</f>
        <v>#N/A</v>
      </c>
      <c r="AG604" s="20" t="e">
        <f>ROUND(VLOOKUP($P604,ht!$A$2:$H$423,6,FALSE),1)</f>
        <v>#N/A</v>
      </c>
      <c r="AH604" s="20" t="e">
        <f>ROUND(VLOOKUP($P604,ht!$A$2:$H$423,7,FALSE),1)</f>
        <v>#N/A</v>
      </c>
      <c r="AI604" s="20" t="e">
        <f>ROUND(VLOOKUP($P604,ht!$A$2:$H$423,8,FALSE),1)</f>
        <v>#N/A</v>
      </c>
    </row>
    <row r="605" spans="1:35" x14ac:dyDescent="0.75">
      <c r="A605" s="4"/>
      <c r="B605" s="5"/>
      <c r="C605" s="6"/>
      <c r="D605" s="16"/>
      <c r="E605" s="6">
        <f t="shared" ca="1" si="81"/>
        <v>123.52054794520548</v>
      </c>
      <c r="F605" s="6">
        <f t="shared" ca="1" si="83"/>
        <v>123</v>
      </c>
      <c r="G605" s="6">
        <f t="shared" ca="1" si="84"/>
        <v>6</v>
      </c>
      <c r="H605" s="6"/>
      <c r="I605" s="6"/>
      <c r="J605" s="35" t="str">
        <f t="shared" si="89"/>
        <v/>
      </c>
      <c r="K605" s="35" t="str">
        <f t="shared" si="85"/>
        <v/>
      </c>
      <c r="L605" s="35" t="str">
        <f t="shared" si="86"/>
        <v/>
      </c>
      <c r="M605" s="36" t="str">
        <f>Profile!$B$14</f>
        <v>700101-1</v>
      </c>
      <c r="N605" s="37">
        <f t="shared" ca="1" si="82"/>
        <v>45085</v>
      </c>
      <c r="O605" s="20" t="str">
        <f t="shared" ca="1" si="87"/>
        <v>1482</v>
      </c>
      <c r="P605" s="20" t="str">
        <f t="shared" si="88"/>
        <v>0</v>
      </c>
      <c r="Q605" s="20" t="e">
        <f ca="1">ROUND(VLOOKUP($O605,age!$A$2:$M$479,2,FALSE),1)</f>
        <v>#N/A</v>
      </c>
      <c r="R605" s="20" t="e">
        <f ca="1">ROUND(VLOOKUP($O605,age!$A$2:$M$479,3,FALSE),1)</f>
        <v>#N/A</v>
      </c>
      <c r="S605" s="20" t="e">
        <f ca="1">ROUND(VLOOKUP($O605,age!$A$2:$M$479,4,FALSE),1)</f>
        <v>#N/A</v>
      </c>
      <c r="T605" s="20" t="e">
        <f ca="1">ROUND(VLOOKUP($O605,age!$A$2:$M$479,5,FALSE),1)</f>
        <v>#N/A</v>
      </c>
      <c r="U605" s="20" t="e">
        <f ca="1">ROUND(VLOOKUP($O605,age!$A$2:$M$479,6,FALSE),1)</f>
        <v>#N/A</v>
      </c>
      <c r="V605" s="20" t="e">
        <f ca="1">ROUND(VLOOKUP($O605,age!$A$2:$M$479,7,FALSE),1)</f>
        <v>#N/A</v>
      </c>
      <c r="W605" s="20" t="e">
        <f ca="1">ROUND(VLOOKUP($O605,age!$A$2:$M$479,8,FALSE),1)</f>
        <v>#N/A</v>
      </c>
      <c r="X605" s="20" t="e">
        <f ca="1">ROUND(VLOOKUP($O605,age!$A$2:$M$479,9,FALSE),1)</f>
        <v>#N/A</v>
      </c>
      <c r="Y605" s="20" t="e">
        <f ca="1">ROUND(VLOOKUP($O605,age!$A$2:$M$479,10,FALSE),1)</f>
        <v>#N/A</v>
      </c>
      <c r="Z605" s="20" t="e">
        <f ca="1">ROUND(VLOOKUP($O605,age!$A$2:$M$479,11,FALSE),1)</f>
        <v>#N/A</v>
      </c>
      <c r="AA605" s="20" t="e">
        <f ca="1">ROUND(VLOOKUP($O605,age!$A$2:$M$479,12,FALSE),1)</f>
        <v>#N/A</v>
      </c>
      <c r="AB605" s="20" t="e">
        <f ca="1">ROUND(VLOOKUP($O605,age!$A$2:$M$479,13,FALSE),1)</f>
        <v>#N/A</v>
      </c>
      <c r="AC605" s="20" t="e">
        <f>ROUND(VLOOKUP($P605,ht!$A$2:$H$423,2,FALSE),1)</f>
        <v>#N/A</v>
      </c>
      <c r="AD605" s="38" t="e">
        <f>ROUND(VLOOKUP($P605,ht!$A$2:$H$423,3,FALSE),1)</f>
        <v>#N/A</v>
      </c>
      <c r="AE605" s="20" t="e">
        <f>ROUND(VLOOKUP($P605,ht!$A$2:$H$423,4,FALSE),1)</f>
        <v>#N/A</v>
      </c>
      <c r="AF605" s="20" t="e">
        <f>ROUND(VLOOKUP($P605,ht!$A$2:$H$423,5,FALSE),1)</f>
        <v>#N/A</v>
      </c>
      <c r="AG605" s="20" t="e">
        <f>ROUND(VLOOKUP($P605,ht!$A$2:$H$423,6,FALSE),1)</f>
        <v>#N/A</v>
      </c>
      <c r="AH605" s="20" t="e">
        <f>ROUND(VLOOKUP($P605,ht!$A$2:$H$423,7,FALSE),1)</f>
        <v>#N/A</v>
      </c>
      <c r="AI605" s="20" t="e">
        <f>ROUND(VLOOKUP($P605,ht!$A$2:$H$423,8,FALSE),1)</f>
        <v>#N/A</v>
      </c>
    </row>
    <row r="606" spans="1:35" x14ac:dyDescent="0.75">
      <c r="A606" s="4"/>
      <c r="B606" s="5"/>
      <c r="C606" s="6"/>
      <c r="D606" s="16"/>
      <c r="E606" s="6">
        <f t="shared" ca="1" si="81"/>
        <v>123.52054794520548</v>
      </c>
      <c r="F606" s="6">
        <f t="shared" ca="1" si="83"/>
        <v>123</v>
      </c>
      <c r="G606" s="6">
        <f t="shared" ca="1" si="84"/>
        <v>6</v>
      </c>
      <c r="H606" s="6"/>
      <c r="I606" s="6"/>
      <c r="J606" s="35" t="str">
        <f t="shared" si="89"/>
        <v/>
      </c>
      <c r="K606" s="35" t="str">
        <f t="shared" si="85"/>
        <v/>
      </c>
      <c r="L606" s="35" t="str">
        <f t="shared" si="86"/>
        <v/>
      </c>
      <c r="M606" s="36" t="str">
        <f>Profile!$B$14</f>
        <v>700101-1</v>
      </c>
      <c r="N606" s="37">
        <f t="shared" ca="1" si="82"/>
        <v>45085</v>
      </c>
      <c r="O606" s="20" t="str">
        <f t="shared" ca="1" si="87"/>
        <v>1482</v>
      </c>
      <c r="P606" s="20" t="str">
        <f t="shared" si="88"/>
        <v>0</v>
      </c>
      <c r="Q606" s="20" t="e">
        <f ca="1">ROUND(VLOOKUP($O606,age!$A$2:$M$479,2,FALSE),1)</f>
        <v>#N/A</v>
      </c>
      <c r="R606" s="20" t="e">
        <f ca="1">ROUND(VLOOKUP($O606,age!$A$2:$M$479,3,FALSE),1)</f>
        <v>#N/A</v>
      </c>
      <c r="S606" s="20" t="e">
        <f ca="1">ROUND(VLOOKUP($O606,age!$A$2:$M$479,4,FALSE),1)</f>
        <v>#N/A</v>
      </c>
      <c r="T606" s="20" t="e">
        <f ca="1">ROUND(VLOOKUP($O606,age!$A$2:$M$479,5,FALSE),1)</f>
        <v>#N/A</v>
      </c>
      <c r="U606" s="20" t="e">
        <f ca="1">ROUND(VLOOKUP($O606,age!$A$2:$M$479,6,FALSE),1)</f>
        <v>#N/A</v>
      </c>
      <c r="V606" s="20" t="e">
        <f ca="1">ROUND(VLOOKUP($O606,age!$A$2:$M$479,7,FALSE),1)</f>
        <v>#N/A</v>
      </c>
      <c r="W606" s="20" t="e">
        <f ca="1">ROUND(VLOOKUP($O606,age!$A$2:$M$479,8,FALSE),1)</f>
        <v>#N/A</v>
      </c>
      <c r="X606" s="20" t="e">
        <f ca="1">ROUND(VLOOKUP($O606,age!$A$2:$M$479,9,FALSE),1)</f>
        <v>#N/A</v>
      </c>
      <c r="Y606" s="20" t="e">
        <f ca="1">ROUND(VLOOKUP($O606,age!$A$2:$M$479,10,FALSE),1)</f>
        <v>#N/A</v>
      </c>
      <c r="Z606" s="20" t="e">
        <f ca="1">ROUND(VLOOKUP($O606,age!$A$2:$M$479,11,FALSE),1)</f>
        <v>#N/A</v>
      </c>
      <c r="AA606" s="20" t="e">
        <f ca="1">ROUND(VLOOKUP($O606,age!$A$2:$M$479,12,FALSE),1)</f>
        <v>#N/A</v>
      </c>
      <c r="AB606" s="20" t="e">
        <f ca="1">ROUND(VLOOKUP($O606,age!$A$2:$M$479,13,FALSE),1)</f>
        <v>#N/A</v>
      </c>
      <c r="AC606" s="20" t="e">
        <f>ROUND(VLOOKUP($P606,ht!$A$2:$H$423,2,FALSE),1)</f>
        <v>#N/A</v>
      </c>
      <c r="AD606" s="38" t="e">
        <f>ROUND(VLOOKUP($P606,ht!$A$2:$H$423,3,FALSE),1)</f>
        <v>#N/A</v>
      </c>
      <c r="AE606" s="20" t="e">
        <f>ROUND(VLOOKUP($P606,ht!$A$2:$H$423,4,FALSE),1)</f>
        <v>#N/A</v>
      </c>
      <c r="AF606" s="20" t="e">
        <f>ROUND(VLOOKUP($P606,ht!$A$2:$H$423,5,FALSE),1)</f>
        <v>#N/A</v>
      </c>
      <c r="AG606" s="20" t="e">
        <f>ROUND(VLOOKUP($P606,ht!$A$2:$H$423,6,FALSE),1)</f>
        <v>#N/A</v>
      </c>
      <c r="AH606" s="20" t="e">
        <f>ROUND(VLOOKUP($P606,ht!$A$2:$H$423,7,FALSE),1)</f>
        <v>#N/A</v>
      </c>
      <c r="AI606" s="20" t="e">
        <f>ROUND(VLOOKUP($P606,ht!$A$2:$H$423,8,FALSE),1)</f>
        <v>#N/A</v>
      </c>
    </row>
    <row r="607" spans="1:35" x14ac:dyDescent="0.75">
      <c r="A607" s="4"/>
      <c r="B607" s="5"/>
      <c r="C607" s="6"/>
      <c r="D607" s="16"/>
      <c r="E607" s="6">
        <f t="shared" ca="1" si="81"/>
        <v>123.52054794520548</v>
      </c>
      <c r="F607" s="6">
        <f t="shared" ca="1" si="83"/>
        <v>123</v>
      </c>
      <c r="G607" s="6">
        <f t="shared" ca="1" si="84"/>
        <v>6</v>
      </c>
      <c r="H607" s="6"/>
      <c r="I607" s="6"/>
      <c r="J607" s="35" t="str">
        <f t="shared" si="89"/>
        <v/>
      </c>
      <c r="K607" s="35" t="str">
        <f t="shared" si="85"/>
        <v/>
      </c>
      <c r="L607" s="35" t="str">
        <f t="shared" si="86"/>
        <v/>
      </c>
      <c r="M607" s="36" t="str">
        <f>Profile!$B$14</f>
        <v>700101-1</v>
      </c>
      <c r="N607" s="37">
        <f t="shared" ca="1" si="82"/>
        <v>45085</v>
      </c>
      <c r="O607" s="20" t="str">
        <f t="shared" ca="1" si="87"/>
        <v>1482</v>
      </c>
      <c r="P607" s="20" t="str">
        <f t="shared" si="88"/>
        <v>0</v>
      </c>
      <c r="Q607" s="20" t="e">
        <f ca="1">ROUND(VLOOKUP($O607,age!$A$2:$M$479,2,FALSE),1)</f>
        <v>#N/A</v>
      </c>
      <c r="R607" s="20" t="e">
        <f ca="1">ROUND(VLOOKUP($O607,age!$A$2:$M$479,3,FALSE),1)</f>
        <v>#N/A</v>
      </c>
      <c r="S607" s="20" t="e">
        <f ca="1">ROUND(VLOOKUP($O607,age!$A$2:$M$479,4,FALSE),1)</f>
        <v>#N/A</v>
      </c>
      <c r="T607" s="20" t="e">
        <f ca="1">ROUND(VLOOKUP($O607,age!$A$2:$M$479,5,FALSE),1)</f>
        <v>#N/A</v>
      </c>
      <c r="U607" s="20" t="e">
        <f ca="1">ROUND(VLOOKUP($O607,age!$A$2:$M$479,6,FALSE),1)</f>
        <v>#N/A</v>
      </c>
      <c r="V607" s="20" t="e">
        <f ca="1">ROUND(VLOOKUP($O607,age!$A$2:$M$479,7,FALSE),1)</f>
        <v>#N/A</v>
      </c>
      <c r="W607" s="20" t="e">
        <f ca="1">ROUND(VLOOKUP($O607,age!$A$2:$M$479,8,FALSE),1)</f>
        <v>#N/A</v>
      </c>
      <c r="X607" s="20" t="e">
        <f ca="1">ROUND(VLOOKUP($O607,age!$A$2:$M$479,9,FALSE),1)</f>
        <v>#N/A</v>
      </c>
      <c r="Y607" s="20" t="e">
        <f ca="1">ROUND(VLOOKUP($O607,age!$A$2:$M$479,10,FALSE),1)</f>
        <v>#N/A</v>
      </c>
      <c r="Z607" s="20" t="e">
        <f ca="1">ROUND(VLOOKUP($O607,age!$A$2:$M$479,11,FALSE),1)</f>
        <v>#N/A</v>
      </c>
      <c r="AA607" s="20" t="e">
        <f ca="1">ROUND(VLOOKUP($O607,age!$A$2:$M$479,12,FALSE),1)</f>
        <v>#N/A</v>
      </c>
      <c r="AB607" s="20" t="e">
        <f ca="1">ROUND(VLOOKUP($O607,age!$A$2:$M$479,13,FALSE),1)</f>
        <v>#N/A</v>
      </c>
      <c r="AC607" s="20" t="e">
        <f>ROUND(VLOOKUP($P607,ht!$A$2:$H$423,2,FALSE),1)</f>
        <v>#N/A</v>
      </c>
      <c r="AD607" s="38" t="e">
        <f>ROUND(VLOOKUP($P607,ht!$A$2:$H$423,3,FALSE),1)</f>
        <v>#N/A</v>
      </c>
      <c r="AE607" s="20" t="e">
        <f>ROUND(VLOOKUP($P607,ht!$A$2:$H$423,4,FALSE),1)</f>
        <v>#N/A</v>
      </c>
      <c r="AF607" s="20" t="e">
        <f>ROUND(VLOOKUP($P607,ht!$A$2:$H$423,5,FALSE),1)</f>
        <v>#N/A</v>
      </c>
      <c r="AG607" s="20" t="e">
        <f>ROUND(VLOOKUP($P607,ht!$A$2:$H$423,6,FALSE),1)</f>
        <v>#N/A</v>
      </c>
      <c r="AH607" s="20" t="e">
        <f>ROUND(VLOOKUP($P607,ht!$A$2:$H$423,7,FALSE),1)</f>
        <v>#N/A</v>
      </c>
      <c r="AI607" s="20" t="e">
        <f>ROUND(VLOOKUP($P607,ht!$A$2:$H$423,8,FALSE),1)</f>
        <v>#N/A</v>
      </c>
    </row>
    <row r="608" spans="1:35" x14ac:dyDescent="0.75">
      <c r="A608" s="4"/>
      <c r="B608" s="5"/>
      <c r="C608" s="6"/>
      <c r="D608" s="16"/>
      <c r="E608" s="6">
        <f t="shared" ca="1" si="81"/>
        <v>123.52054794520548</v>
      </c>
      <c r="F608" s="6">
        <f t="shared" ca="1" si="83"/>
        <v>123</v>
      </c>
      <c r="G608" s="6">
        <f t="shared" ca="1" si="84"/>
        <v>6</v>
      </c>
      <c r="H608" s="6"/>
      <c r="I608" s="6"/>
      <c r="J608" s="35" t="str">
        <f t="shared" si="89"/>
        <v/>
      </c>
      <c r="K608" s="35" t="str">
        <f t="shared" si="85"/>
        <v/>
      </c>
      <c r="L608" s="35" t="str">
        <f t="shared" si="86"/>
        <v/>
      </c>
      <c r="M608" s="36" t="str">
        <f>Profile!$B$14</f>
        <v>700101-1</v>
      </c>
      <c r="N608" s="37">
        <f t="shared" ca="1" si="82"/>
        <v>45085</v>
      </c>
      <c r="O608" s="20" t="str">
        <f t="shared" ca="1" si="87"/>
        <v>1482</v>
      </c>
      <c r="P608" s="20" t="str">
        <f t="shared" si="88"/>
        <v>0</v>
      </c>
      <c r="Q608" s="20" t="e">
        <f ca="1">ROUND(VLOOKUP($O608,age!$A$2:$M$479,2,FALSE),1)</f>
        <v>#N/A</v>
      </c>
      <c r="R608" s="20" t="e">
        <f ca="1">ROUND(VLOOKUP($O608,age!$A$2:$M$479,3,FALSE),1)</f>
        <v>#N/A</v>
      </c>
      <c r="S608" s="20" t="e">
        <f ca="1">ROUND(VLOOKUP($O608,age!$A$2:$M$479,4,FALSE),1)</f>
        <v>#N/A</v>
      </c>
      <c r="T608" s="20" t="e">
        <f ca="1">ROUND(VLOOKUP($O608,age!$A$2:$M$479,5,FALSE),1)</f>
        <v>#N/A</v>
      </c>
      <c r="U608" s="20" t="e">
        <f ca="1">ROUND(VLOOKUP($O608,age!$A$2:$M$479,6,FALSE),1)</f>
        <v>#N/A</v>
      </c>
      <c r="V608" s="20" t="e">
        <f ca="1">ROUND(VLOOKUP($O608,age!$A$2:$M$479,7,FALSE),1)</f>
        <v>#N/A</v>
      </c>
      <c r="W608" s="20" t="e">
        <f ca="1">ROUND(VLOOKUP($O608,age!$A$2:$M$479,8,FALSE),1)</f>
        <v>#N/A</v>
      </c>
      <c r="X608" s="20" t="e">
        <f ca="1">ROUND(VLOOKUP($O608,age!$A$2:$M$479,9,FALSE),1)</f>
        <v>#N/A</v>
      </c>
      <c r="Y608" s="20" t="e">
        <f ca="1">ROUND(VLOOKUP($O608,age!$A$2:$M$479,10,FALSE),1)</f>
        <v>#N/A</v>
      </c>
      <c r="Z608" s="20" t="e">
        <f ca="1">ROUND(VLOOKUP($O608,age!$A$2:$M$479,11,FALSE),1)</f>
        <v>#N/A</v>
      </c>
      <c r="AA608" s="20" t="e">
        <f ca="1">ROUND(VLOOKUP($O608,age!$A$2:$M$479,12,FALSE),1)</f>
        <v>#N/A</v>
      </c>
      <c r="AB608" s="20" t="e">
        <f ca="1">ROUND(VLOOKUP($O608,age!$A$2:$M$479,13,FALSE),1)</f>
        <v>#N/A</v>
      </c>
      <c r="AC608" s="20" t="e">
        <f>ROUND(VLOOKUP($P608,ht!$A$2:$H$423,2,FALSE),1)</f>
        <v>#N/A</v>
      </c>
      <c r="AD608" s="38" t="e">
        <f>ROUND(VLOOKUP($P608,ht!$A$2:$H$423,3,FALSE),1)</f>
        <v>#N/A</v>
      </c>
      <c r="AE608" s="20" t="e">
        <f>ROUND(VLOOKUP($P608,ht!$A$2:$H$423,4,FALSE),1)</f>
        <v>#N/A</v>
      </c>
      <c r="AF608" s="20" t="e">
        <f>ROUND(VLOOKUP($P608,ht!$A$2:$H$423,5,FALSE),1)</f>
        <v>#N/A</v>
      </c>
      <c r="AG608" s="20" t="e">
        <f>ROUND(VLOOKUP($P608,ht!$A$2:$H$423,6,FALSE),1)</f>
        <v>#N/A</v>
      </c>
      <c r="AH608" s="20" t="e">
        <f>ROUND(VLOOKUP($P608,ht!$A$2:$H$423,7,FALSE),1)</f>
        <v>#N/A</v>
      </c>
      <c r="AI608" s="20" t="e">
        <f>ROUND(VLOOKUP($P608,ht!$A$2:$H$423,8,FALSE),1)</f>
        <v>#N/A</v>
      </c>
    </row>
    <row r="609" spans="1:35" x14ac:dyDescent="0.75">
      <c r="A609" s="4"/>
      <c r="B609" s="5"/>
      <c r="C609" s="6"/>
      <c r="D609" s="16"/>
      <c r="E609" s="6">
        <f t="shared" ca="1" si="81"/>
        <v>123.52054794520548</v>
      </c>
      <c r="F609" s="6">
        <f t="shared" ca="1" si="83"/>
        <v>123</v>
      </c>
      <c r="G609" s="6">
        <f t="shared" ca="1" si="84"/>
        <v>6</v>
      </c>
      <c r="H609" s="6"/>
      <c r="I609" s="6"/>
      <c r="J609" s="35" t="str">
        <f t="shared" si="89"/>
        <v/>
      </c>
      <c r="K609" s="35" t="str">
        <f t="shared" si="85"/>
        <v/>
      </c>
      <c r="L609" s="35" t="str">
        <f t="shared" si="86"/>
        <v/>
      </c>
      <c r="M609" s="36" t="str">
        <f>Profile!$B$14</f>
        <v>700101-1</v>
      </c>
      <c r="N609" s="37">
        <f t="shared" ca="1" si="82"/>
        <v>45085</v>
      </c>
      <c r="O609" s="20" t="str">
        <f t="shared" ca="1" si="87"/>
        <v>1482</v>
      </c>
      <c r="P609" s="20" t="str">
        <f t="shared" si="88"/>
        <v>0</v>
      </c>
      <c r="Q609" s="20" t="e">
        <f ca="1">ROUND(VLOOKUP($O609,age!$A$2:$M$479,2,FALSE),1)</f>
        <v>#N/A</v>
      </c>
      <c r="R609" s="20" t="e">
        <f ca="1">ROUND(VLOOKUP($O609,age!$A$2:$M$479,3,FALSE),1)</f>
        <v>#N/A</v>
      </c>
      <c r="S609" s="20" t="e">
        <f ca="1">ROUND(VLOOKUP($O609,age!$A$2:$M$479,4,FALSE),1)</f>
        <v>#N/A</v>
      </c>
      <c r="T609" s="20" t="e">
        <f ca="1">ROUND(VLOOKUP($O609,age!$A$2:$M$479,5,FALSE),1)</f>
        <v>#N/A</v>
      </c>
      <c r="U609" s="20" t="e">
        <f ca="1">ROUND(VLOOKUP($O609,age!$A$2:$M$479,6,FALSE),1)</f>
        <v>#N/A</v>
      </c>
      <c r="V609" s="20" t="e">
        <f ca="1">ROUND(VLOOKUP($O609,age!$A$2:$M$479,7,FALSE),1)</f>
        <v>#N/A</v>
      </c>
      <c r="W609" s="20" t="e">
        <f ca="1">ROUND(VLOOKUP($O609,age!$A$2:$M$479,8,FALSE),1)</f>
        <v>#N/A</v>
      </c>
      <c r="X609" s="20" t="e">
        <f ca="1">ROUND(VLOOKUP($O609,age!$A$2:$M$479,9,FALSE),1)</f>
        <v>#N/A</v>
      </c>
      <c r="Y609" s="20" t="e">
        <f ca="1">ROUND(VLOOKUP($O609,age!$A$2:$M$479,10,FALSE),1)</f>
        <v>#N/A</v>
      </c>
      <c r="Z609" s="20" t="e">
        <f ca="1">ROUND(VLOOKUP($O609,age!$A$2:$M$479,11,FALSE),1)</f>
        <v>#N/A</v>
      </c>
      <c r="AA609" s="20" t="e">
        <f ca="1">ROUND(VLOOKUP($O609,age!$A$2:$M$479,12,FALSE),1)</f>
        <v>#N/A</v>
      </c>
      <c r="AB609" s="20" t="e">
        <f ca="1">ROUND(VLOOKUP($O609,age!$A$2:$M$479,13,FALSE),1)</f>
        <v>#N/A</v>
      </c>
      <c r="AC609" s="20" t="e">
        <f>ROUND(VLOOKUP($P609,ht!$A$2:$H$423,2,FALSE),1)</f>
        <v>#N/A</v>
      </c>
      <c r="AD609" s="38" t="e">
        <f>ROUND(VLOOKUP($P609,ht!$A$2:$H$423,3,FALSE),1)</f>
        <v>#N/A</v>
      </c>
      <c r="AE609" s="20" t="e">
        <f>ROUND(VLOOKUP($P609,ht!$A$2:$H$423,4,FALSE),1)</f>
        <v>#N/A</v>
      </c>
      <c r="AF609" s="20" t="e">
        <f>ROUND(VLOOKUP($P609,ht!$A$2:$H$423,5,FALSE),1)</f>
        <v>#N/A</v>
      </c>
      <c r="AG609" s="20" t="e">
        <f>ROUND(VLOOKUP($P609,ht!$A$2:$H$423,6,FALSE),1)</f>
        <v>#N/A</v>
      </c>
      <c r="AH609" s="20" t="e">
        <f>ROUND(VLOOKUP($P609,ht!$A$2:$H$423,7,FALSE),1)</f>
        <v>#N/A</v>
      </c>
      <c r="AI609" s="20" t="e">
        <f>ROUND(VLOOKUP($P609,ht!$A$2:$H$423,8,FALSE),1)</f>
        <v>#N/A</v>
      </c>
    </row>
    <row r="610" spans="1:35" x14ac:dyDescent="0.75">
      <c r="A610" s="4"/>
      <c r="B610" s="5"/>
      <c r="C610" s="6"/>
      <c r="D610" s="16"/>
      <c r="E610" s="6">
        <f t="shared" ca="1" si="81"/>
        <v>123.52054794520548</v>
      </c>
      <c r="F610" s="6">
        <f t="shared" ca="1" si="83"/>
        <v>123</v>
      </c>
      <c r="G610" s="6">
        <f t="shared" ca="1" si="84"/>
        <v>6</v>
      </c>
      <c r="H610" s="6"/>
      <c r="I610" s="6"/>
      <c r="J610" s="35" t="str">
        <f t="shared" si="89"/>
        <v/>
      </c>
      <c r="K610" s="35" t="str">
        <f t="shared" si="85"/>
        <v/>
      </c>
      <c r="L610" s="35" t="str">
        <f t="shared" si="86"/>
        <v/>
      </c>
      <c r="M610" s="36" t="str">
        <f>Profile!$B$14</f>
        <v>700101-1</v>
      </c>
      <c r="N610" s="37">
        <f t="shared" ca="1" si="82"/>
        <v>45085</v>
      </c>
      <c r="O610" s="20" t="str">
        <f t="shared" ca="1" si="87"/>
        <v>1482</v>
      </c>
      <c r="P610" s="20" t="str">
        <f t="shared" si="88"/>
        <v>0</v>
      </c>
      <c r="Q610" s="20" t="e">
        <f ca="1">ROUND(VLOOKUP($O610,age!$A$2:$M$479,2,FALSE),1)</f>
        <v>#N/A</v>
      </c>
      <c r="R610" s="20" t="e">
        <f ca="1">ROUND(VLOOKUP($O610,age!$A$2:$M$479,3,FALSE),1)</f>
        <v>#N/A</v>
      </c>
      <c r="S610" s="20" t="e">
        <f ca="1">ROUND(VLOOKUP($O610,age!$A$2:$M$479,4,FALSE),1)</f>
        <v>#N/A</v>
      </c>
      <c r="T610" s="20" t="e">
        <f ca="1">ROUND(VLOOKUP($O610,age!$A$2:$M$479,5,FALSE),1)</f>
        <v>#N/A</v>
      </c>
      <c r="U610" s="20" t="e">
        <f ca="1">ROUND(VLOOKUP($O610,age!$A$2:$M$479,6,FALSE),1)</f>
        <v>#N/A</v>
      </c>
      <c r="V610" s="20" t="e">
        <f ca="1">ROUND(VLOOKUP($O610,age!$A$2:$M$479,7,FALSE),1)</f>
        <v>#N/A</v>
      </c>
      <c r="W610" s="20" t="e">
        <f ca="1">ROUND(VLOOKUP($O610,age!$A$2:$M$479,8,FALSE),1)</f>
        <v>#N/A</v>
      </c>
      <c r="X610" s="20" t="e">
        <f ca="1">ROUND(VLOOKUP($O610,age!$A$2:$M$479,9,FALSE),1)</f>
        <v>#N/A</v>
      </c>
      <c r="Y610" s="20" t="e">
        <f ca="1">ROUND(VLOOKUP($O610,age!$A$2:$M$479,10,FALSE),1)</f>
        <v>#N/A</v>
      </c>
      <c r="Z610" s="20" t="e">
        <f ca="1">ROUND(VLOOKUP($O610,age!$A$2:$M$479,11,FALSE),1)</f>
        <v>#N/A</v>
      </c>
      <c r="AA610" s="20" t="e">
        <f ca="1">ROUND(VLOOKUP($O610,age!$A$2:$M$479,12,FALSE),1)</f>
        <v>#N/A</v>
      </c>
      <c r="AB610" s="20" t="e">
        <f ca="1">ROUND(VLOOKUP($O610,age!$A$2:$M$479,13,FALSE),1)</f>
        <v>#N/A</v>
      </c>
      <c r="AC610" s="20" t="e">
        <f>ROUND(VLOOKUP($P610,ht!$A$2:$H$423,2,FALSE),1)</f>
        <v>#N/A</v>
      </c>
      <c r="AD610" s="38" t="e">
        <f>ROUND(VLOOKUP($P610,ht!$A$2:$H$423,3,FALSE),1)</f>
        <v>#N/A</v>
      </c>
      <c r="AE610" s="20" t="e">
        <f>ROUND(VLOOKUP($P610,ht!$A$2:$H$423,4,FALSE),1)</f>
        <v>#N/A</v>
      </c>
      <c r="AF610" s="20" t="e">
        <f>ROUND(VLOOKUP($P610,ht!$A$2:$H$423,5,FALSE),1)</f>
        <v>#N/A</v>
      </c>
      <c r="AG610" s="20" t="e">
        <f>ROUND(VLOOKUP($P610,ht!$A$2:$H$423,6,FALSE),1)</f>
        <v>#N/A</v>
      </c>
      <c r="AH610" s="20" t="e">
        <f>ROUND(VLOOKUP($P610,ht!$A$2:$H$423,7,FALSE),1)</f>
        <v>#N/A</v>
      </c>
      <c r="AI610" s="20" t="e">
        <f>ROUND(VLOOKUP($P610,ht!$A$2:$H$423,8,FALSE),1)</f>
        <v>#N/A</v>
      </c>
    </row>
    <row r="611" spans="1:35" x14ac:dyDescent="0.75">
      <c r="A611" s="4"/>
      <c r="B611" s="5"/>
      <c r="C611" s="6"/>
      <c r="D611" s="16"/>
      <c r="E611" s="6">
        <f t="shared" ca="1" si="81"/>
        <v>123.52054794520548</v>
      </c>
      <c r="F611" s="6">
        <f t="shared" ca="1" si="83"/>
        <v>123</v>
      </c>
      <c r="G611" s="6">
        <f t="shared" ca="1" si="84"/>
        <v>6</v>
      </c>
      <c r="H611" s="6"/>
      <c r="I611" s="6"/>
      <c r="J611" s="35" t="str">
        <f t="shared" si="89"/>
        <v/>
      </c>
      <c r="K611" s="35" t="str">
        <f t="shared" si="85"/>
        <v/>
      </c>
      <c r="L611" s="35" t="str">
        <f t="shared" si="86"/>
        <v/>
      </c>
      <c r="M611" s="36" t="str">
        <f>Profile!$B$14</f>
        <v>700101-1</v>
      </c>
      <c r="N611" s="37">
        <f t="shared" ca="1" si="82"/>
        <v>45085</v>
      </c>
      <c r="O611" s="20" t="str">
        <f t="shared" ca="1" si="87"/>
        <v>1482</v>
      </c>
      <c r="P611" s="20" t="str">
        <f t="shared" si="88"/>
        <v>0</v>
      </c>
      <c r="Q611" s="20" t="e">
        <f ca="1">ROUND(VLOOKUP($O611,age!$A$2:$M$479,2,FALSE),1)</f>
        <v>#N/A</v>
      </c>
      <c r="R611" s="20" t="e">
        <f ca="1">ROUND(VLOOKUP($O611,age!$A$2:$M$479,3,FALSE),1)</f>
        <v>#N/A</v>
      </c>
      <c r="S611" s="20" t="e">
        <f ca="1">ROUND(VLOOKUP($O611,age!$A$2:$M$479,4,FALSE),1)</f>
        <v>#N/A</v>
      </c>
      <c r="T611" s="20" t="e">
        <f ca="1">ROUND(VLOOKUP($O611,age!$A$2:$M$479,5,FALSE),1)</f>
        <v>#N/A</v>
      </c>
      <c r="U611" s="20" t="e">
        <f ca="1">ROUND(VLOOKUP($O611,age!$A$2:$M$479,6,FALSE),1)</f>
        <v>#N/A</v>
      </c>
      <c r="V611" s="20" t="e">
        <f ca="1">ROUND(VLOOKUP($O611,age!$A$2:$M$479,7,FALSE),1)</f>
        <v>#N/A</v>
      </c>
      <c r="W611" s="20" t="e">
        <f ca="1">ROUND(VLOOKUP($O611,age!$A$2:$M$479,8,FALSE),1)</f>
        <v>#N/A</v>
      </c>
      <c r="X611" s="20" t="e">
        <f ca="1">ROUND(VLOOKUP($O611,age!$A$2:$M$479,9,FALSE),1)</f>
        <v>#N/A</v>
      </c>
      <c r="Y611" s="20" t="e">
        <f ca="1">ROUND(VLOOKUP($O611,age!$A$2:$M$479,10,FALSE),1)</f>
        <v>#N/A</v>
      </c>
      <c r="Z611" s="20" t="e">
        <f ca="1">ROUND(VLOOKUP($O611,age!$A$2:$M$479,11,FALSE),1)</f>
        <v>#N/A</v>
      </c>
      <c r="AA611" s="20" t="e">
        <f ca="1">ROUND(VLOOKUP($O611,age!$A$2:$M$479,12,FALSE),1)</f>
        <v>#N/A</v>
      </c>
      <c r="AB611" s="20" t="e">
        <f ca="1">ROUND(VLOOKUP($O611,age!$A$2:$M$479,13,FALSE),1)</f>
        <v>#N/A</v>
      </c>
      <c r="AC611" s="20" t="e">
        <f>ROUND(VLOOKUP($P611,ht!$A$2:$H$423,2,FALSE),1)</f>
        <v>#N/A</v>
      </c>
      <c r="AD611" s="38" t="e">
        <f>ROUND(VLOOKUP($P611,ht!$A$2:$H$423,3,FALSE),1)</f>
        <v>#N/A</v>
      </c>
      <c r="AE611" s="20" t="e">
        <f>ROUND(VLOOKUP($P611,ht!$A$2:$H$423,4,FALSE),1)</f>
        <v>#N/A</v>
      </c>
      <c r="AF611" s="20" t="e">
        <f>ROUND(VLOOKUP($P611,ht!$A$2:$H$423,5,FALSE),1)</f>
        <v>#N/A</v>
      </c>
      <c r="AG611" s="20" t="e">
        <f>ROUND(VLOOKUP($P611,ht!$A$2:$H$423,6,FALSE),1)</f>
        <v>#N/A</v>
      </c>
      <c r="AH611" s="20" t="e">
        <f>ROUND(VLOOKUP($P611,ht!$A$2:$H$423,7,FALSE),1)</f>
        <v>#N/A</v>
      </c>
      <c r="AI611" s="20" t="e">
        <f>ROUND(VLOOKUP($P611,ht!$A$2:$H$423,8,FALSE),1)</f>
        <v>#N/A</v>
      </c>
    </row>
    <row r="612" spans="1:35" x14ac:dyDescent="0.75">
      <c r="A612" s="4"/>
      <c r="B612" s="5"/>
      <c r="C612" s="6"/>
      <c r="D612" s="16"/>
      <c r="E612" s="6">
        <f t="shared" ca="1" si="81"/>
        <v>123.52054794520548</v>
      </c>
      <c r="F612" s="6">
        <f t="shared" ca="1" si="83"/>
        <v>123</v>
      </c>
      <c r="G612" s="6">
        <f t="shared" ca="1" si="84"/>
        <v>6</v>
      </c>
      <c r="H612" s="6"/>
      <c r="I612" s="6"/>
      <c r="J612" s="35" t="str">
        <f t="shared" si="89"/>
        <v/>
      </c>
      <c r="K612" s="35" t="str">
        <f t="shared" si="85"/>
        <v/>
      </c>
      <c r="L612" s="35" t="str">
        <f t="shared" si="86"/>
        <v/>
      </c>
      <c r="M612" s="36" t="str">
        <f>Profile!$B$14</f>
        <v>700101-1</v>
      </c>
      <c r="N612" s="37">
        <f t="shared" ca="1" si="82"/>
        <v>45085</v>
      </c>
      <c r="O612" s="20" t="str">
        <f t="shared" ca="1" si="87"/>
        <v>1482</v>
      </c>
      <c r="P612" s="20" t="str">
        <f t="shared" si="88"/>
        <v>0</v>
      </c>
      <c r="Q612" s="20" t="e">
        <f ca="1">ROUND(VLOOKUP($O612,age!$A$2:$M$479,2,FALSE),1)</f>
        <v>#N/A</v>
      </c>
      <c r="R612" s="20" t="e">
        <f ca="1">ROUND(VLOOKUP($O612,age!$A$2:$M$479,3,FALSE),1)</f>
        <v>#N/A</v>
      </c>
      <c r="S612" s="20" t="e">
        <f ca="1">ROUND(VLOOKUP($O612,age!$A$2:$M$479,4,FALSE),1)</f>
        <v>#N/A</v>
      </c>
      <c r="T612" s="20" t="e">
        <f ca="1">ROUND(VLOOKUP($O612,age!$A$2:$M$479,5,FALSE),1)</f>
        <v>#N/A</v>
      </c>
      <c r="U612" s="20" t="e">
        <f ca="1">ROUND(VLOOKUP($O612,age!$A$2:$M$479,6,FALSE),1)</f>
        <v>#N/A</v>
      </c>
      <c r="V612" s="20" t="e">
        <f ca="1">ROUND(VLOOKUP($O612,age!$A$2:$M$479,7,FALSE),1)</f>
        <v>#N/A</v>
      </c>
      <c r="W612" s="20" t="e">
        <f ca="1">ROUND(VLOOKUP($O612,age!$A$2:$M$479,8,FALSE),1)</f>
        <v>#N/A</v>
      </c>
      <c r="X612" s="20" t="e">
        <f ca="1">ROUND(VLOOKUP($O612,age!$A$2:$M$479,9,FALSE),1)</f>
        <v>#N/A</v>
      </c>
      <c r="Y612" s="20" t="e">
        <f ca="1">ROUND(VLOOKUP($O612,age!$A$2:$M$479,10,FALSE),1)</f>
        <v>#N/A</v>
      </c>
      <c r="Z612" s="20" t="e">
        <f ca="1">ROUND(VLOOKUP($O612,age!$A$2:$M$479,11,FALSE),1)</f>
        <v>#N/A</v>
      </c>
      <c r="AA612" s="20" t="e">
        <f ca="1">ROUND(VLOOKUP($O612,age!$A$2:$M$479,12,FALSE),1)</f>
        <v>#N/A</v>
      </c>
      <c r="AB612" s="20" t="e">
        <f ca="1">ROUND(VLOOKUP($O612,age!$A$2:$M$479,13,FALSE),1)</f>
        <v>#N/A</v>
      </c>
      <c r="AC612" s="20" t="e">
        <f>ROUND(VLOOKUP($P612,ht!$A$2:$H$423,2,FALSE),1)</f>
        <v>#N/A</v>
      </c>
      <c r="AD612" s="38" t="e">
        <f>ROUND(VLOOKUP($P612,ht!$A$2:$H$423,3,FALSE),1)</f>
        <v>#N/A</v>
      </c>
      <c r="AE612" s="20" t="e">
        <f>ROUND(VLOOKUP($P612,ht!$A$2:$H$423,4,FALSE),1)</f>
        <v>#N/A</v>
      </c>
      <c r="AF612" s="20" t="e">
        <f>ROUND(VLOOKUP($P612,ht!$A$2:$H$423,5,FALSE),1)</f>
        <v>#N/A</v>
      </c>
      <c r="AG612" s="20" t="e">
        <f>ROUND(VLOOKUP($P612,ht!$A$2:$H$423,6,FALSE),1)</f>
        <v>#N/A</v>
      </c>
      <c r="AH612" s="20" t="e">
        <f>ROUND(VLOOKUP($P612,ht!$A$2:$H$423,7,FALSE),1)</f>
        <v>#N/A</v>
      </c>
      <c r="AI612" s="20" t="e">
        <f>ROUND(VLOOKUP($P612,ht!$A$2:$H$423,8,FALSE),1)</f>
        <v>#N/A</v>
      </c>
    </row>
    <row r="613" spans="1:35" x14ac:dyDescent="0.75">
      <c r="A613" s="4"/>
      <c r="B613" s="5"/>
      <c r="C613" s="6"/>
      <c r="D613" s="16"/>
      <c r="E613" s="6">
        <f t="shared" ca="1" si="81"/>
        <v>123.52054794520548</v>
      </c>
      <c r="F613" s="6">
        <f t="shared" ca="1" si="83"/>
        <v>123</v>
      </c>
      <c r="G613" s="6">
        <f t="shared" ca="1" si="84"/>
        <v>6</v>
      </c>
      <c r="H613" s="6"/>
      <c r="I613" s="6"/>
      <c r="J613" s="35" t="str">
        <f t="shared" si="89"/>
        <v/>
      </c>
      <c r="K613" s="35" t="str">
        <f t="shared" si="85"/>
        <v/>
      </c>
      <c r="L613" s="35" t="str">
        <f t="shared" si="86"/>
        <v/>
      </c>
      <c r="M613" s="36" t="str">
        <f>Profile!$B$14</f>
        <v>700101-1</v>
      </c>
      <c r="N613" s="37">
        <f t="shared" ca="1" si="82"/>
        <v>45085</v>
      </c>
      <c r="O613" s="20" t="str">
        <f t="shared" ca="1" si="87"/>
        <v>1482</v>
      </c>
      <c r="P613" s="20" t="str">
        <f t="shared" si="88"/>
        <v>0</v>
      </c>
      <c r="Q613" s="20" t="e">
        <f ca="1">ROUND(VLOOKUP($O613,age!$A$2:$M$479,2,FALSE),1)</f>
        <v>#N/A</v>
      </c>
      <c r="R613" s="20" t="e">
        <f ca="1">ROUND(VLOOKUP($O613,age!$A$2:$M$479,3,FALSE),1)</f>
        <v>#N/A</v>
      </c>
      <c r="S613" s="20" t="e">
        <f ca="1">ROUND(VLOOKUP($O613,age!$A$2:$M$479,4,FALSE),1)</f>
        <v>#N/A</v>
      </c>
      <c r="T613" s="20" t="e">
        <f ca="1">ROUND(VLOOKUP($O613,age!$A$2:$M$479,5,FALSE),1)</f>
        <v>#N/A</v>
      </c>
      <c r="U613" s="20" t="e">
        <f ca="1">ROUND(VLOOKUP($O613,age!$A$2:$M$479,6,FALSE),1)</f>
        <v>#N/A</v>
      </c>
      <c r="V613" s="20" t="e">
        <f ca="1">ROUND(VLOOKUP($O613,age!$A$2:$M$479,7,FALSE),1)</f>
        <v>#N/A</v>
      </c>
      <c r="W613" s="20" t="e">
        <f ca="1">ROUND(VLOOKUP($O613,age!$A$2:$M$479,8,FALSE),1)</f>
        <v>#N/A</v>
      </c>
      <c r="X613" s="20" t="e">
        <f ca="1">ROUND(VLOOKUP($O613,age!$A$2:$M$479,9,FALSE),1)</f>
        <v>#N/A</v>
      </c>
      <c r="Y613" s="20" t="e">
        <f ca="1">ROUND(VLOOKUP($O613,age!$A$2:$M$479,10,FALSE),1)</f>
        <v>#N/A</v>
      </c>
      <c r="Z613" s="20" t="e">
        <f ca="1">ROUND(VLOOKUP($O613,age!$A$2:$M$479,11,FALSE),1)</f>
        <v>#N/A</v>
      </c>
      <c r="AA613" s="20" t="e">
        <f ca="1">ROUND(VLOOKUP($O613,age!$A$2:$M$479,12,FALSE),1)</f>
        <v>#N/A</v>
      </c>
      <c r="AB613" s="20" t="e">
        <f ca="1">ROUND(VLOOKUP($O613,age!$A$2:$M$479,13,FALSE),1)</f>
        <v>#N/A</v>
      </c>
      <c r="AC613" s="20" t="e">
        <f>ROUND(VLOOKUP($P613,ht!$A$2:$H$423,2,FALSE),1)</f>
        <v>#N/A</v>
      </c>
      <c r="AD613" s="38" t="e">
        <f>ROUND(VLOOKUP($P613,ht!$A$2:$H$423,3,FALSE),1)</f>
        <v>#N/A</v>
      </c>
      <c r="AE613" s="20" t="e">
        <f>ROUND(VLOOKUP($P613,ht!$A$2:$H$423,4,FALSE),1)</f>
        <v>#N/A</v>
      </c>
      <c r="AF613" s="20" t="e">
        <f>ROUND(VLOOKUP($P613,ht!$A$2:$H$423,5,FALSE),1)</f>
        <v>#N/A</v>
      </c>
      <c r="AG613" s="20" t="e">
        <f>ROUND(VLOOKUP($P613,ht!$A$2:$H$423,6,FALSE),1)</f>
        <v>#N/A</v>
      </c>
      <c r="AH613" s="20" t="e">
        <f>ROUND(VLOOKUP($P613,ht!$A$2:$H$423,7,FALSE),1)</f>
        <v>#N/A</v>
      </c>
      <c r="AI613" s="20" t="e">
        <f>ROUND(VLOOKUP($P613,ht!$A$2:$H$423,8,FALSE),1)</f>
        <v>#N/A</v>
      </c>
    </row>
    <row r="614" spans="1:35" x14ac:dyDescent="0.75">
      <c r="A614" s="4"/>
      <c r="B614" s="5"/>
      <c r="C614" s="6"/>
      <c r="D614" s="16"/>
      <c r="E614" s="6">
        <f t="shared" ca="1" si="81"/>
        <v>123.52054794520548</v>
      </c>
      <c r="F614" s="6">
        <f t="shared" ca="1" si="83"/>
        <v>123</v>
      </c>
      <c r="G614" s="6">
        <f t="shared" ca="1" si="84"/>
        <v>6</v>
      </c>
      <c r="H614" s="6"/>
      <c r="I614" s="6"/>
      <c r="J614" s="35" t="str">
        <f t="shared" si="89"/>
        <v/>
      </c>
      <c r="K614" s="35" t="str">
        <f t="shared" si="85"/>
        <v/>
      </c>
      <c r="L614" s="35" t="str">
        <f t="shared" si="86"/>
        <v/>
      </c>
      <c r="M614" s="36" t="str">
        <f>Profile!$B$14</f>
        <v>700101-1</v>
      </c>
      <c r="N614" s="37">
        <f t="shared" ca="1" si="82"/>
        <v>45085</v>
      </c>
      <c r="O614" s="20" t="str">
        <f t="shared" ca="1" si="87"/>
        <v>1482</v>
      </c>
      <c r="P614" s="20" t="str">
        <f t="shared" si="88"/>
        <v>0</v>
      </c>
      <c r="Q614" s="20" t="e">
        <f ca="1">ROUND(VLOOKUP($O614,age!$A$2:$M$479,2,FALSE),1)</f>
        <v>#N/A</v>
      </c>
      <c r="R614" s="20" t="e">
        <f ca="1">ROUND(VLOOKUP($O614,age!$A$2:$M$479,3,FALSE),1)</f>
        <v>#N/A</v>
      </c>
      <c r="S614" s="20" t="e">
        <f ca="1">ROUND(VLOOKUP($O614,age!$A$2:$M$479,4,FALSE),1)</f>
        <v>#N/A</v>
      </c>
      <c r="T614" s="20" t="e">
        <f ca="1">ROUND(VLOOKUP($O614,age!$A$2:$M$479,5,FALSE),1)</f>
        <v>#N/A</v>
      </c>
      <c r="U614" s="20" t="e">
        <f ca="1">ROUND(VLOOKUP($O614,age!$A$2:$M$479,6,FALSE),1)</f>
        <v>#N/A</v>
      </c>
      <c r="V614" s="20" t="e">
        <f ca="1">ROUND(VLOOKUP($O614,age!$A$2:$M$479,7,FALSE),1)</f>
        <v>#N/A</v>
      </c>
      <c r="W614" s="20" t="e">
        <f ca="1">ROUND(VLOOKUP($O614,age!$A$2:$M$479,8,FALSE),1)</f>
        <v>#N/A</v>
      </c>
      <c r="X614" s="20" t="e">
        <f ca="1">ROUND(VLOOKUP($O614,age!$A$2:$M$479,9,FALSE),1)</f>
        <v>#N/A</v>
      </c>
      <c r="Y614" s="20" t="e">
        <f ca="1">ROUND(VLOOKUP($O614,age!$A$2:$M$479,10,FALSE),1)</f>
        <v>#N/A</v>
      </c>
      <c r="Z614" s="20" t="e">
        <f ca="1">ROUND(VLOOKUP($O614,age!$A$2:$M$479,11,FALSE),1)</f>
        <v>#N/A</v>
      </c>
      <c r="AA614" s="20" t="e">
        <f ca="1">ROUND(VLOOKUP($O614,age!$A$2:$M$479,12,FALSE),1)</f>
        <v>#N/A</v>
      </c>
      <c r="AB614" s="20" t="e">
        <f ca="1">ROUND(VLOOKUP($O614,age!$A$2:$M$479,13,FALSE),1)</f>
        <v>#N/A</v>
      </c>
      <c r="AC614" s="20" t="e">
        <f>ROUND(VLOOKUP($P614,ht!$A$2:$H$423,2,FALSE),1)</f>
        <v>#N/A</v>
      </c>
      <c r="AD614" s="38" t="e">
        <f>ROUND(VLOOKUP($P614,ht!$A$2:$H$423,3,FALSE),1)</f>
        <v>#N/A</v>
      </c>
      <c r="AE614" s="20" t="e">
        <f>ROUND(VLOOKUP($P614,ht!$A$2:$H$423,4,FALSE),1)</f>
        <v>#N/A</v>
      </c>
      <c r="AF614" s="20" t="e">
        <f>ROUND(VLOOKUP($P614,ht!$A$2:$H$423,5,FALSE),1)</f>
        <v>#N/A</v>
      </c>
      <c r="AG614" s="20" t="e">
        <f>ROUND(VLOOKUP($P614,ht!$A$2:$H$423,6,FALSE),1)</f>
        <v>#N/A</v>
      </c>
      <c r="AH614" s="20" t="e">
        <f>ROUND(VLOOKUP($P614,ht!$A$2:$H$423,7,FALSE),1)</f>
        <v>#N/A</v>
      </c>
      <c r="AI614" s="20" t="e">
        <f>ROUND(VLOOKUP($P614,ht!$A$2:$H$423,8,FALSE),1)</f>
        <v>#N/A</v>
      </c>
    </row>
    <row r="615" spans="1:35" x14ac:dyDescent="0.75">
      <c r="A615" s="4"/>
      <c r="B615" s="5"/>
      <c r="C615" s="6"/>
      <c r="D615" s="16"/>
      <c r="E615" s="6">
        <f t="shared" ca="1" si="81"/>
        <v>123.52054794520548</v>
      </c>
      <c r="F615" s="6">
        <f t="shared" ca="1" si="83"/>
        <v>123</v>
      </c>
      <c r="G615" s="6">
        <f t="shared" ca="1" si="84"/>
        <v>6</v>
      </c>
      <c r="H615" s="6"/>
      <c r="I615" s="6"/>
      <c r="J615" s="35" t="str">
        <f t="shared" si="89"/>
        <v/>
      </c>
      <c r="K615" s="35" t="str">
        <f t="shared" si="85"/>
        <v/>
      </c>
      <c r="L615" s="35" t="str">
        <f t="shared" si="86"/>
        <v/>
      </c>
      <c r="M615" s="36" t="str">
        <f>Profile!$B$14</f>
        <v>700101-1</v>
      </c>
      <c r="N615" s="37">
        <f t="shared" ca="1" si="82"/>
        <v>45085</v>
      </c>
      <c r="O615" s="20" t="str">
        <f t="shared" ca="1" si="87"/>
        <v>1482</v>
      </c>
      <c r="P615" s="20" t="str">
        <f t="shared" si="88"/>
        <v>0</v>
      </c>
      <c r="Q615" s="20" t="e">
        <f ca="1">ROUND(VLOOKUP($O615,age!$A$2:$M$479,2,FALSE),1)</f>
        <v>#N/A</v>
      </c>
      <c r="R615" s="20" t="e">
        <f ca="1">ROUND(VLOOKUP($O615,age!$A$2:$M$479,3,FALSE),1)</f>
        <v>#N/A</v>
      </c>
      <c r="S615" s="20" t="e">
        <f ca="1">ROUND(VLOOKUP($O615,age!$A$2:$M$479,4,FALSE),1)</f>
        <v>#N/A</v>
      </c>
      <c r="T615" s="20" t="e">
        <f ca="1">ROUND(VLOOKUP($O615,age!$A$2:$M$479,5,FALSE),1)</f>
        <v>#N/A</v>
      </c>
      <c r="U615" s="20" t="e">
        <f ca="1">ROUND(VLOOKUP($O615,age!$A$2:$M$479,6,FALSE),1)</f>
        <v>#N/A</v>
      </c>
      <c r="V615" s="20" t="e">
        <f ca="1">ROUND(VLOOKUP($O615,age!$A$2:$M$479,7,FALSE),1)</f>
        <v>#N/A</v>
      </c>
      <c r="W615" s="20" t="e">
        <f ca="1">ROUND(VLOOKUP($O615,age!$A$2:$M$479,8,FALSE),1)</f>
        <v>#N/A</v>
      </c>
      <c r="X615" s="20" t="e">
        <f ca="1">ROUND(VLOOKUP($O615,age!$A$2:$M$479,9,FALSE),1)</f>
        <v>#N/A</v>
      </c>
      <c r="Y615" s="20" t="e">
        <f ca="1">ROUND(VLOOKUP($O615,age!$A$2:$M$479,10,FALSE),1)</f>
        <v>#N/A</v>
      </c>
      <c r="Z615" s="20" t="e">
        <f ca="1">ROUND(VLOOKUP($O615,age!$A$2:$M$479,11,FALSE),1)</f>
        <v>#N/A</v>
      </c>
      <c r="AA615" s="20" t="e">
        <f ca="1">ROUND(VLOOKUP($O615,age!$A$2:$M$479,12,FALSE),1)</f>
        <v>#N/A</v>
      </c>
      <c r="AB615" s="20" t="e">
        <f ca="1">ROUND(VLOOKUP($O615,age!$A$2:$M$479,13,FALSE),1)</f>
        <v>#N/A</v>
      </c>
      <c r="AC615" s="20" t="e">
        <f>ROUND(VLOOKUP($P615,ht!$A$2:$H$423,2,FALSE),1)</f>
        <v>#N/A</v>
      </c>
      <c r="AD615" s="38" t="e">
        <f>ROUND(VLOOKUP($P615,ht!$A$2:$H$423,3,FALSE),1)</f>
        <v>#N/A</v>
      </c>
      <c r="AE615" s="20" t="e">
        <f>ROUND(VLOOKUP($P615,ht!$A$2:$H$423,4,FALSE),1)</f>
        <v>#N/A</v>
      </c>
      <c r="AF615" s="20" t="e">
        <f>ROUND(VLOOKUP($P615,ht!$A$2:$H$423,5,FALSE),1)</f>
        <v>#N/A</v>
      </c>
      <c r="AG615" s="20" t="e">
        <f>ROUND(VLOOKUP($P615,ht!$A$2:$H$423,6,FALSE),1)</f>
        <v>#N/A</v>
      </c>
      <c r="AH615" s="20" t="e">
        <f>ROUND(VLOOKUP($P615,ht!$A$2:$H$423,7,FALSE),1)</f>
        <v>#N/A</v>
      </c>
      <c r="AI615" s="20" t="e">
        <f>ROUND(VLOOKUP($P615,ht!$A$2:$H$423,8,FALSE),1)</f>
        <v>#N/A</v>
      </c>
    </row>
    <row r="616" spans="1:35" x14ac:dyDescent="0.75">
      <c r="A616" s="4"/>
      <c r="B616" s="5"/>
      <c r="C616" s="6"/>
      <c r="D616" s="16"/>
      <c r="E616" s="6">
        <f t="shared" ca="1" si="81"/>
        <v>123.52054794520548</v>
      </c>
      <c r="F616" s="6">
        <f t="shared" ca="1" si="83"/>
        <v>123</v>
      </c>
      <c r="G616" s="6">
        <f t="shared" ca="1" si="84"/>
        <v>6</v>
      </c>
      <c r="H616" s="6"/>
      <c r="I616" s="6"/>
      <c r="J616" s="35" t="str">
        <f t="shared" si="89"/>
        <v/>
      </c>
      <c r="K616" s="35" t="str">
        <f t="shared" si="85"/>
        <v/>
      </c>
      <c r="L616" s="35" t="str">
        <f t="shared" si="86"/>
        <v/>
      </c>
      <c r="M616" s="36" t="str">
        <f>Profile!$B$14</f>
        <v>700101-1</v>
      </c>
      <c r="N616" s="37">
        <f t="shared" ca="1" si="82"/>
        <v>45085</v>
      </c>
      <c r="O616" s="20" t="str">
        <f t="shared" ca="1" si="87"/>
        <v>1482</v>
      </c>
      <c r="P616" s="20" t="str">
        <f t="shared" si="88"/>
        <v>0</v>
      </c>
      <c r="Q616" s="20" t="e">
        <f ca="1">ROUND(VLOOKUP($O616,age!$A$2:$M$479,2,FALSE),1)</f>
        <v>#N/A</v>
      </c>
      <c r="R616" s="20" t="e">
        <f ca="1">ROUND(VLOOKUP($O616,age!$A$2:$M$479,3,FALSE),1)</f>
        <v>#N/A</v>
      </c>
      <c r="S616" s="20" t="e">
        <f ca="1">ROUND(VLOOKUP($O616,age!$A$2:$M$479,4,FALSE),1)</f>
        <v>#N/A</v>
      </c>
      <c r="T616" s="20" t="e">
        <f ca="1">ROUND(VLOOKUP($O616,age!$A$2:$M$479,5,FALSE),1)</f>
        <v>#N/A</v>
      </c>
      <c r="U616" s="20" t="e">
        <f ca="1">ROUND(VLOOKUP($O616,age!$A$2:$M$479,6,FALSE),1)</f>
        <v>#N/A</v>
      </c>
      <c r="V616" s="20" t="e">
        <f ca="1">ROUND(VLOOKUP($O616,age!$A$2:$M$479,7,FALSE),1)</f>
        <v>#N/A</v>
      </c>
      <c r="W616" s="20" t="e">
        <f ca="1">ROUND(VLOOKUP($O616,age!$A$2:$M$479,8,FALSE),1)</f>
        <v>#N/A</v>
      </c>
      <c r="X616" s="20" t="e">
        <f ca="1">ROUND(VLOOKUP($O616,age!$A$2:$M$479,9,FALSE),1)</f>
        <v>#N/A</v>
      </c>
      <c r="Y616" s="20" t="e">
        <f ca="1">ROUND(VLOOKUP($O616,age!$A$2:$M$479,10,FALSE),1)</f>
        <v>#N/A</v>
      </c>
      <c r="Z616" s="20" t="e">
        <f ca="1">ROUND(VLOOKUP($O616,age!$A$2:$M$479,11,FALSE),1)</f>
        <v>#N/A</v>
      </c>
      <c r="AA616" s="20" t="e">
        <f ca="1">ROUND(VLOOKUP($O616,age!$A$2:$M$479,12,FALSE),1)</f>
        <v>#N/A</v>
      </c>
      <c r="AB616" s="20" t="e">
        <f ca="1">ROUND(VLOOKUP($O616,age!$A$2:$M$479,13,FALSE),1)</f>
        <v>#N/A</v>
      </c>
      <c r="AC616" s="20" t="e">
        <f>ROUND(VLOOKUP($P616,ht!$A$2:$H$423,2,FALSE),1)</f>
        <v>#N/A</v>
      </c>
      <c r="AD616" s="38" t="e">
        <f>ROUND(VLOOKUP($P616,ht!$A$2:$H$423,3,FALSE),1)</f>
        <v>#N/A</v>
      </c>
      <c r="AE616" s="20" t="e">
        <f>ROUND(VLOOKUP($P616,ht!$A$2:$H$423,4,FALSE),1)</f>
        <v>#N/A</v>
      </c>
      <c r="AF616" s="20" t="e">
        <f>ROUND(VLOOKUP($P616,ht!$A$2:$H$423,5,FALSE),1)</f>
        <v>#N/A</v>
      </c>
      <c r="AG616" s="20" t="e">
        <f>ROUND(VLOOKUP($P616,ht!$A$2:$H$423,6,FALSE),1)</f>
        <v>#N/A</v>
      </c>
      <c r="AH616" s="20" t="e">
        <f>ROUND(VLOOKUP($P616,ht!$A$2:$H$423,7,FALSE),1)</f>
        <v>#N/A</v>
      </c>
      <c r="AI616" s="20" t="e">
        <f>ROUND(VLOOKUP($P616,ht!$A$2:$H$423,8,FALSE),1)</f>
        <v>#N/A</v>
      </c>
    </row>
    <row r="617" spans="1:35" x14ac:dyDescent="0.75">
      <c r="A617" s="4"/>
      <c r="B617" s="5"/>
      <c r="C617" s="6"/>
      <c r="D617" s="16"/>
      <c r="E617" s="6">
        <f t="shared" ca="1" si="81"/>
        <v>123.52054794520548</v>
      </c>
      <c r="F617" s="6">
        <f t="shared" ca="1" si="83"/>
        <v>123</v>
      </c>
      <c r="G617" s="6">
        <f t="shared" ca="1" si="84"/>
        <v>6</v>
      </c>
      <c r="H617" s="6"/>
      <c r="I617" s="6"/>
      <c r="J617" s="35" t="str">
        <f t="shared" si="89"/>
        <v/>
      </c>
      <c r="K617" s="35" t="str">
        <f t="shared" si="85"/>
        <v/>
      </c>
      <c r="L617" s="35" t="str">
        <f t="shared" si="86"/>
        <v/>
      </c>
      <c r="M617" s="36" t="str">
        <f>Profile!$B$14</f>
        <v>700101-1</v>
      </c>
      <c r="N617" s="37">
        <f t="shared" ca="1" si="82"/>
        <v>45085</v>
      </c>
      <c r="O617" s="20" t="str">
        <f t="shared" ca="1" si="87"/>
        <v>1482</v>
      </c>
      <c r="P617" s="20" t="str">
        <f t="shared" si="88"/>
        <v>0</v>
      </c>
      <c r="Q617" s="20" t="e">
        <f ca="1">ROUND(VLOOKUP($O617,age!$A$2:$M$479,2,FALSE),1)</f>
        <v>#N/A</v>
      </c>
      <c r="R617" s="20" t="e">
        <f ca="1">ROUND(VLOOKUP($O617,age!$A$2:$M$479,3,FALSE),1)</f>
        <v>#N/A</v>
      </c>
      <c r="S617" s="20" t="e">
        <f ca="1">ROUND(VLOOKUP($O617,age!$A$2:$M$479,4,FALSE),1)</f>
        <v>#N/A</v>
      </c>
      <c r="T617" s="20" t="e">
        <f ca="1">ROUND(VLOOKUP($O617,age!$A$2:$M$479,5,FALSE),1)</f>
        <v>#N/A</v>
      </c>
      <c r="U617" s="20" t="e">
        <f ca="1">ROUND(VLOOKUP($O617,age!$A$2:$M$479,6,FALSE),1)</f>
        <v>#N/A</v>
      </c>
      <c r="V617" s="20" t="e">
        <f ca="1">ROUND(VLOOKUP($O617,age!$A$2:$M$479,7,FALSE),1)</f>
        <v>#N/A</v>
      </c>
      <c r="W617" s="20" t="e">
        <f ca="1">ROUND(VLOOKUP($O617,age!$A$2:$M$479,8,FALSE),1)</f>
        <v>#N/A</v>
      </c>
      <c r="X617" s="20" t="e">
        <f ca="1">ROUND(VLOOKUP($O617,age!$A$2:$M$479,9,FALSE),1)</f>
        <v>#N/A</v>
      </c>
      <c r="Y617" s="20" t="e">
        <f ca="1">ROUND(VLOOKUP($O617,age!$A$2:$M$479,10,FALSE),1)</f>
        <v>#N/A</v>
      </c>
      <c r="Z617" s="20" t="e">
        <f ca="1">ROUND(VLOOKUP($O617,age!$A$2:$M$479,11,FALSE),1)</f>
        <v>#N/A</v>
      </c>
      <c r="AA617" s="20" t="e">
        <f ca="1">ROUND(VLOOKUP($O617,age!$A$2:$M$479,12,FALSE),1)</f>
        <v>#N/A</v>
      </c>
      <c r="AB617" s="20" t="e">
        <f ca="1">ROUND(VLOOKUP($O617,age!$A$2:$M$479,13,FALSE),1)</f>
        <v>#N/A</v>
      </c>
      <c r="AC617" s="20" t="e">
        <f>ROUND(VLOOKUP($P617,ht!$A$2:$H$423,2,FALSE),1)</f>
        <v>#N/A</v>
      </c>
      <c r="AD617" s="38" t="e">
        <f>ROUND(VLOOKUP($P617,ht!$A$2:$H$423,3,FALSE),1)</f>
        <v>#N/A</v>
      </c>
      <c r="AE617" s="20" t="e">
        <f>ROUND(VLOOKUP($P617,ht!$A$2:$H$423,4,FALSE),1)</f>
        <v>#N/A</v>
      </c>
      <c r="AF617" s="20" t="e">
        <f>ROUND(VLOOKUP($P617,ht!$A$2:$H$423,5,FALSE),1)</f>
        <v>#N/A</v>
      </c>
      <c r="AG617" s="20" t="e">
        <f>ROUND(VLOOKUP($P617,ht!$A$2:$H$423,6,FALSE),1)</f>
        <v>#N/A</v>
      </c>
      <c r="AH617" s="20" t="e">
        <f>ROUND(VLOOKUP($P617,ht!$A$2:$H$423,7,FALSE),1)</f>
        <v>#N/A</v>
      </c>
      <c r="AI617" s="20" t="e">
        <f>ROUND(VLOOKUP($P617,ht!$A$2:$H$423,8,FALSE),1)</f>
        <v>#N/A</v>
      </c>
    </row>
    <row r="618" spans="1:35" x14ac:dyDescent="0.75">
      <c r="A618" s="4"/>
      <c r="B618" s="5"/>
      <c r="C618" s="6"/>
      <c r="D618" s="16"/>
      <c r="E618" s="6">
        <f t="shared" ca="1" si="81"/>
        <v>123.52054794520548</v>
      </c>
      <c r="F618" s="6">
        <f t="shared" ca="1" si="83"/>
        <v>123</v>
      </c>
      <c r="G618" s="6">
        <f t="shared" ca="1" si="84"/>
        <v>6</v>
      </c>
      <c r="H618" s="6"/>
      <c r="I618" s="6"/>
      <c r="J618" s="35" t="str">
        <f t="shared" si="89"/>
        <v/>
      </c>
      <c r="K618" s="35" t="str">
        <f t="shared" si="85"/>
        <v/>
      </c>
      <c r="L618" s="35" t="str">
        <f t="shared" si="86"/>
        <v/>
      </c>
      <c r="M618" s="36" t="str">
        <f>Profile!$B$14</f>
        <v>700101-1</v>
      </c>
      <c r="N618" s="37">
        <f t="shared" ca="1" si="82"/>
        <v>45085</v>
      </c>
      <c r="O618" s="20" t="str">
        <f t="shared" ca="1" si="87"/>
        <v>1482</v>
      </c>
      <c r="P618" s="20" t="str">
        <f t="shared" si="88"/>
        <v>0</v>
      </c>
      <c r="Q618" s="20" t="e">
        <f ca="1">ROUND(VLOOKUP($O618,age!$A$2:$M$479,2,FALSE),1)</f>
        <v>#N/A</v>
      </c>
      <c r="R618" s="20" t="e">
        <f ca="1">ROUND(VLOOKUP($O618,age!$A$2:$M$479,3,FALSE),1)</f>
        <v>#N/A</v>
      </c>
      <c r="S618" s="20" t="e">
        <f ca="1">ROUND(VLOOKUP($O618,age!$A$2:$M$479,4,FALSE),1)</f>
        <v>#N/A</v>
      </c>
      <c r="T618" s="20" t="e">
        <f ca="1">ROUND(VLOOKUP($O618,age!$A$2:$M$479,5,FALSE),1)</f>
        <v>#N/A</v>
      </c>
      <c r="U618" s="20" t="e">
        <f ca="1">ROUND(VLOOKUP($O618,age!$A$2:$M$479,6,FALSE),1)</f>
        <v>#N/A</v>
      </c>
      <c r="V618" s="20" t="e">
        <f ca="1">ROUND(VLOOKUP($O618,age!$A$2:$M$479,7,FALSE),1)</f>
        <v>#N/A</v>
      </c>
      <c r="W618" s="20" t="e">
        <f ca="1">ROUND(VLOOKUP($O618,age!$A$2:$M$479,8,FALSE),1)</f>
        <v>#N/A</v>
      </c>
      <c r="X618" s="20" t="e">
        <f ca="1">ROUND(VLOOKUP($O618,age!$A$2:$M$479,9,FALSE),1)</f>
        <v>#N/A</v>
      </c>
      <c r="Y618" s="20" t="e">
        <f ca="1">ROUND(VLOOKUP($O618,age!$A$2:$M$479,10,FALSE),1)</f>
        <v>#N/A</v>
      </c>
      <c r="Z618" s="20" t="e">
        <f ca="1">ROUND(VLOOKUP($O618,age!$A$2:$M$479,11,FALSE),1)</f>
        <v>#N/A</v>
      </c>
      <c r="AA618" s="20" t="e">
        <f ca="1">ROUND(VLOOKUP($O618,age!$A$2:$M$479,12,FALSE),1)</f>
        <v>#N/A</v>
      </c>
      <c r="AB618" s="20" t="e">
        <f ca="1">ROUND(VLOOKUP($O618,age!$A$2:$M$479,13,FALSE),1)</f>
        <v>#N/A</v>
      </c>
      <c r="AC618" s="20" t="e">
        <f>ROUND(VLOOKUP($P618,ht!$A$2:$H$423,2,FALSE),1)</f>
        <v>#N/A</v>
      </c>
      <c r="AD618" s="38" t="e">
        <f>ROUND(VLOOKUP($P618,ht!$A$2:$H$423,3,FALSE),1)</f>
        <v>#N/A</v>
      </c>
      <c r="AE618" s="20" t="e">
        <f>ROUND(VLOOKUP($P618,ht!$A$2:$H$423,4,FALSE),1)</f>
        <v>#N/A</v>
      </c>
      <c r="AF618" s="20" t="e">
        <f>ROUND(VLOOKUP($P618,ht!$A$2:$H$423,5,FALSE),1)</f>
        <v>#N/A</v>
      </c>
      <c r="AG618" s="20" t="e">
        <f>ROUND(VLOOKUP($P618,ht!$A$2:$H$423,6,FALSE),1)</f>
        <v>#N/A</v>
      </c>
      <c r="AH618" s="20" t="e">
        <f>ROUND(VLOOKUP($P618,ht!$A$2:$H$423,7,FALSE),1)</f>
        <v>#N/A</v>
      </c>
      <c r="AI618" s="20" t="e">
        <f>ROUND(VLOOKUP($P618,ht!$A$2:$H$423,8,FALSE),1)</f>
        <v>#N/A</v>
      </c>
    </row>
    <row r="619" spans="1:35" x14ac:dyDescent="0.75">
      <c r="A619" s="4"/>
      <c r="B619" s="5"/>
      <c r="C619" s="6"/>
      <c r="D619" s="16"/>
      <c r="E619" s="6">
        <f t="shared" ca="1" si="81"/>
        <v>123.52054794520548</v>
      </c>
      <c r="F619" s="6">
        <f t="shared" ca="1" si="83"/>
        <v>123</v>
      </c>
      <c r="G619" s="6">
        <f t="shared" ca="1" si="84"/>
        <v>6</v>
      </c>
      <c r="H619" s="6"/>
      <c r="I619" s="6"/>
      <c r="J619" s="35" t="str">
        <f t="shared" si="89"/>
        <v/>
      </c>
      <c r="K619" s="35" t="str">
        <f t="shared" si="85"/>
        <v/>
      </c>
      <c r="L619" s="35" t="str">
        <f t="shared" si="86"/>
        <v/>
      </c>
      <c r="M619" s="36" t="str">
        <f>Profile!$B$14</f>
        <v>700101-1</v>
      </c>
      <c r="N619" s="37">
        <f t="shared" ca="1" si="82"/>
        <v>45085</v>
      </c>
      <c r="O619" s="20" t="str">
        <f t="shared" ca="1" si="87"/>
        <v>1482</v>
      </c>
      <c r="P619" s="20" t="str">
        <f t="shared" si="88"/>
        <v>0</v>
      </c>
      <c r="Q619" s="20" t="e">
        <f ca="1">ROUND(VLOOKUP($O619,age!$A$2:$M$479,2,FALSE),1)</f>
        <v>#N/A</v>
      </c>
      <c r="R619" s="20" t="e">
        <f ca="1">ROUND(VLOOKUP($O619,age!$A$2:$M$479,3,FALSE),1)</f>
        <v>#N/A</v>
      </c>
      <c r="S619" s="20" t="e">
        <f ca="1">ROUND(VLOOKUP($O619,age!$A$2:$M$479,4,FALSE),1)</f>
        <v>#N/A</v>
      </c>
      <c r="T619" s="20" t="e">
        <f ca="1">ROUND(VLOOKUP($O619,age!$A$2:$M$479,5,FALSE),1)</f>
        <v>#N/A</v>
      </c>
      <c r="U619" s="20" t="e">
        <f ca="1">ROUND(VLOOKUP($O619,age!$A$2:$M$479,6,FALSE),1)</f>
        <v>#N/A</v>
      </c>
      <c r="V619" s="20" t="e">
        <f ca="1">ROUND(VLOOKUP($O619,age!$A$2:$M$479,7,FALSE),1)</f>
        <v>#N/A</v>
      </c>
      <c r="W619" s="20" t="e">
        <f ca="1">ROUND(VLOOKUP($O619,age!$A$2:$M$479,8,FALSE),1)</f>
        <v>#N/A</v>
      </c>
      <c r="X619" s="20" t="e">
        <f ca="1">ROUND(VLOOKUP($O619,age!$A$2:$M$479,9,FALSE),1)</f>
        <v>#N/A</v>
      </c>
      <c r="Y619" s="20" t="e">
        <f ca="1">ROUND(VLOOKUP($O619,age!$A$2:$M$479,10,FALSE),1)</f>
        <v>#N/A</v>
      </c>
      <c r="Z619" s="20" t="e">
        <f ca="1">ROUND(VLOOKUP($O619,age!$A$2:$M$479,11,FALSE),1)</f>
        <v>#N/A</v>
      </c>
      <c r="AA619" s="20" t="e">
        <f ca="1">ROUND(VLOOKUP($O619,age!$A$2:$M$479,12,FALSE),1)</f>
        <v>#N/A</v>
      </c>
      <c r="AB619" s="20" t="e">
        <f ca="1">ROUND(VLOOKUP($O619,age!$A$2:$M$479,13,FALSE),1)</f>
        <v>#N/A</v>
      </c>
      <c r="AC619" s="20" t="e">
        <f>ROUND(VLOOKUP($P619,ht!$A$2:$H$423,2,FALSE),1)</f>
        <v>#N/A</v>
      </c>
      <c r="AD619" s="38" t="e">
        <f>ROUND(VLOOKUP($P619,ht!$A$2:$H$423,3,FALSE),1)</f>
        <v>#N/A</v>
      </c>
      <c r="AE619" s="20" t="e">
        <f>ROUND(VLOOKUP($P619,ht!$A$2:$H$423,4,FALSE),1)</f>
        <v>#N/A</v>
      </c>
      <c r="AF619" s="20" t="e">
        <f>ROUND(VLOOKUP($P619,ht!$A$2:$H$423,5,FALSE),1)</f>
        <v>#N/A</v>
      </c>
      <c r="AG619" s="20" t="e">
        <f>ROUND(VLOOKUP($P619,ht!$A$2:$H$423,6,FALSE),1)</f>
        <v>#N/A</v>
      </c>
      <c r="AH619" s="20" t="e">
        <f>ROUND(VLOOKUP($P619,ht!$A$2:$H$423,7,FALSE),1)</f>
        <v>#N/A</v>
      </c>
      <c r="AI619" s="20" t="e">
        <f>ROUND(VLOOKUP($P619,ht!$A$2:$H$423,8,FALSE),1)</f>
        <v>#N/A</v>
      </c>
    </row>
    <row r="620" spans="1:35" x14ac:dyDescent="0.75">
      <c r="A620" s="4"/>
      <c r="B620" s="5"/>
      <c r="C620" s="6"/>
      <c r="D620" s="16"/>
      <c r="E620" s="6">
        <f t="shared" ca="1" si="81"/>
        <v>123.52054794520548</v>
      </c>
      <c r="F620" s="6">
        <f t="shared" ca="1" si="83"/>
        <v>123</v>
      </c>
      <c r="G620" s="6">
        <f t="shared" ca="1" si="84"/>
        <v>6</v>
      </c>
      <c r="H620" s="6"/>
      <c r="I620" s="6"/>
      <c r="J620" s="35" t="str">
        <f t="shared" si="89"/>
        <v/>
      </c>
      <c r="K620" s="35" t="str">
        <f t="shared" si="85"/>
        <v/>
      </c>
      <c r="L620" s="35" t="str">
        <f t="shared" si="86"/>
        <v/>
      </c>
      <c r="M620" s="36" t="str">
        <f>Profile!$B$14</f>
        <v>700101-1</v>
      </c>
      <c r="N620" s="37">
        <f t="shared" ca="1" si="82"/>
        <v>45085</v>
      </c>
      <c r="O620" s="20" t="str">
        <f t="shared" ca="1" si="87"/>
        <v>1482</v>
      </c>
      <c r="P620" s="20" t="str">
        <f t="shared" si="88"/>
        <v>0</v>
      </c>
      <c r="Q620" s="20" t="e">
        <f ca="1">ROUND(VLOOKUP($O620,age!$A$2:$M$479,2,FALSE),1)</f>
        <v>#N/A</v>
      </c>
      <c r="R620" s="20" t="e">
        <f ca="1">ROUND(VLOOKUP($O620,age!$A$2:$M$479,3,FALSE),1)</f>
        <v>#N/A</v>
      </c>
      <c r="S620" s="20" t="e">
        <f ca="1">ROUND(VLOOKUP($O620,age!$A$2:$M$479,4,FALSE),1)</f>
        <v>#N/A</v>
      </c>
      <c r="T620" s="20" t="e">
        <f ca="1">ROUND(VLOOKUP($O620,age!$A$2:$M$479,5,FALSE),1)</f>
        <v>#N/A</v>
      </c>
      <c r="U620" s="20" t="e">
        <f ca="1">ROUND(VLOOKUP($O620,age!$A$2:$M$479,6,FALSE),1)</f>
        <v>#N/A</v>
      </c>
      <c r="V620" s="20" t="e">
        <f ca="1">ROUND(VLOOKUP($O620,age!$A$2:$M$479,7,FALSE),1)</f>
        <v>#N/A</v>
      </c>
      <c r="W620" s="20" t="e">
        <f ca="1">ROUND(VLOOKUP($O620,age!$A$2:$M$479,8,FALSE),1)</f>
        <v>#N/A</v>
      </c>
      <c r="X620" s="20" t="e">
        <f ca="1">ROUND(VLOOKUP($O620,age!$A$2:$M$479,9,FALSE),1)</f>
        <v>#N/A</v>
      </c>
      <c r="Y620" s="20" t="e">
        <f ca="1">ROUND(VLOOKUP($O620,age!$A$2:$M$479,10,FALSE),1)</f>
        <v>#N/A</v>
      </c>
      <c r="Z620" s="20" t="e">
        <f ca="1">ROUND(VLOOKUP($O620,age!$A$2:$M$479,11,FALSE),1)</f>
        <v>#N/A</v>
      </c>
      <c r="AA620" s="20" t="e">
        <f ca="1">ROUND(VLOOKUP($O620,age!$A$2:$M$479,12,FALSE),1)</f>
        <v>#N/A</v>
      </c>
      <c r="AB620" s="20" t="e">
        <f ca="1">ROUND(VLOOKUP($O620,age!$A$2:$M$479,13,FALSE),1)</f>
        <v>#N/A</v>
      </c>
      <c r="AC620" s="20" t="e">
        <f>ROUND(VLOOKUP($P620,ht!$A$2:$H$423,2,FALSE),1)</f>
        <v>#N/A</v>
      </c>
      <c r="AD620" s="38" t="e">
        <f>ROUND(VLOOKUP($P620,ht!$A$2:$H$423,3,FALSE),1)</f>
        <v>#N/A</v>
      </c>
      <c r="AE620" s="20" t="e">
        <f>ROUND(VLOOKUP($P620,ht!$A$2:$H$423,4,FALSE),1)</f>
        <v>#N/A</v>
      </c>
      <c r="AF620" s="20" t="e">
        <f>ROUND(VLOOKUP($P620,ht!$A$2:$H$423,5,FALSE),1)</f>
        <v>#N/A</v>
      </c>
      <c r="AG620" s="20" t="e">
        <f>ROUND(VLOOKUP($P620,ht!$A$2:$H$423,6,FALSE),1)</f>
        <v>#N/A</v>
      </c>
      <c r="AH620" s="20" t="e">
        <f>ROUND(VLOOKUP($P620,ht!$A$2:$H$423,7,FALSE),1)</f>
        <v>#N/A</v>
      </c>
      <c r="AI620" s="20" t="e">
        <f>ROUND(VLOOKUP($P620,ht!$A$2:$H$423,8,FALSE),1)</f>
        <v>#N/A</v>
      </c>
    </row>
    <row r="621" spans="1:35" x14ac:dyDescent="0.75">
      <c r="A621" s="4"/>
      <c r="B621" s="5"/>
      <c r="C621" s="6"/>
      <c r="D621" s="16"/>
      <c r="E621" s="6">
        <f t="shared" ca="1" si="81"/>
        <v>123.52054794520548</v>
      </c>
      <c r="F621" s="6">
        <f t="shared" ca="1" si="83"/>
        <v>123</v>
      </c>
      <c r="G621" s="6">
        <f t="shared" ca="1" si="84"/>
        <v>6</v>
      </c>
      <c r="H621" s="6"/>
      <c r="I621" s="6"/>
      <c r="J621" s="35" t="str">
        <f t="shared" si="89"/>
        <v/>
      </c>
      <c r="K621" s="35" t="str">
        <f t="shared" si="85"/>
        <v/>
      </c>
      <c r="L621" s="35" t="str">
        <f t="shared" si="86"/>
        <v/>
      </c>
      <c r="M621" s="36" t="str">
        <f>Profile!$B$14</f>
        <v>700101-1</v>
      </c>
      <c r="N621" s="37">
        <f t="shared" ca="1" si="82"/>
        <v>45085</v>
      </c>
      <c r="O621" s="20" t="str">
        <f t="shared" ca="1" si="87"/>
        <v>1482</v>
      </c>
      <c r="P621" s="20" t="str">
        <f t="shared" si="88"/>
        <v>0</v>
      </c>
      <c r="Q621" s="20" t="e">
        <f ca="1">ROUND(VLOOKUP($O621,age!$A$2:$M$479,2,FALSE),1)</f>
        <v>#N/A</v>
      </c>
      <c r="R621" s="20" t="e">
        <f ca="1">ROUND(VLOOKUP($O621,age!$A$2:$M$479,3,FALSE),1)</f>
        <v>#N/A</v>
      </c>
      <c r="S621" s="20" t="e">
        <f ca="1">ROUND(VLOOKUP($O621,age!$A$2:$M$479,4,FALSE),1)</f>
        <v>#N/A</v>
      </c>
      <c r="T621" s="20" t="e">
        <f ca="1">ROUND(VLOOKUP($O621,age!$A$2:$M$479,5,FALSE),1)</f>
        <v>#N/A</v>
      </c>
      <c r="U621" s="20" t="e">
        <f ca="1">ROUND(VLOOKUP($O621,age!$A$2:$M$479,6,FALSE),1)</f>
        <v>#N/A</v>
      </c>
      <c r="V621" s="20" t="e">
        <f ca="1">ROUND(VLOOKUP($O621,age!$A$2:$M$479,7,FALSE),1)</f>
        <v>#N/A</v>
      </c>
      <c r="W621" s="20" t="e">
        <f ca="1">ROUND(VLOOKUP($O621,age!$A$2:$M$479,8,FALSE),1)</f>
        <v>#N/A</v>
      </c>
      <c r="X621" s="20" t="e">
        <f ca="1">ROUND(VLOOKUP($O621,age!$A$2:$M$479,9,FALSE),1)</f>
        <v>#N/A</v>
      </c>
      <c r="Y621" s="20" t="e">
        <f ca="1">ROUND(VLOOKUP($O621,age!$A$2:$M$479,10,FALSE),1)</f>
        <v>#N/A</v>
      </c>
      <c r="Z621" s="20" t="e">
        <f ca="1">ROUND(VLOOKUP($O621,age!$A$2:$M$479,11,FALSE),1)</f>
        <v>#N/A</v>
      </c>
      <c r="AA621" s="20" t="e">
        <f ca="1">ROUND(VLOOKUP($O621,age!$A$2:$M$479,12,FALSE),1)</f>
        <v>#N/A</v>
      </c>
      <c r="AB621" s="20" t="e">
        <f ca="1">ROUND(VLOOKUP($O621,age!$A$2:$M$479,13,FALSE),1)</f>
        <v>#N/A</v>
      </c>
      <c r="AC621" s="20" t="e">
        <f>ROUND(VLOOKUP($P621,ht!$A$2:$H$423,2,FALSE),1)</f>
        <v>#N/A</v>
      </c>
      <c r="AD621" s="38" t="e">
        <f>ROUND(VLOOKUP($P621,ht!$A$2:$H$423,3,FALSE),1)</f>
        <v>#N/A</v>
      </c>
      <c r="AE621" s="20" t="e">
        <f>ROUND(VLOOKUP($P621,ht!$A$2:$H$423,4,FALSE),1)</f>
        <v>#N/A</v>
      </c>
      <c r="AF621" s="20" t="e">
        <f>ROUND(VLOOKUP($P621,ht!$A$2:$H$423,5,FALSE),1)</f>
        <v>#N/A</v>
      </c>
      <c r="AG621" s="20" t="e">
        <f>ROUND(VLOOKUP($P621,ht!$A$2:$H$423,6,FALSE),1)</f>
        <v>#N/A</v>
      </c>
      <c r="AH621" s="20" t="e">
        <f>ROUND(VLOOKUP($P621,ht!$A$2:$H$423,7,FALSE),1)</f>
        <v>#N/A</v>
      </c>
      <c r="AI621" s="20" t="e">
        <f>ROUND(VLOOKUP($P621,ht!$A$2:$H$423,8,FALSE),1)</f>
        <v>#N/A</v>
      </c>
    </row>
    <row r="622" spans="1:35" x14ac:dyDescent="0.75">
      <c r="A622" s="4"/>
      <c r="B622" s="5"/>
      <c r="C622" s="6"/>
      <c r="D622" s="16"/>
      <c r="E622" s="6">
        <f t="shared" ca="1" si="81"/>
        <v>123.52054794520548</v>
      </c>
      <c r="F622" s="6">
        <f t="shared" ca="1" si="83"/>
        <v>123</v>
      </c>
      <c r="G622" s="6">
        <f t="shared" ca="1" si="84"/>
        <v>6</v>
      </c>
      <c r="H622" s="6"/>
      <c r="I622" s="6"/>
      <c r="J622" s="35" t="str">
        <f t="shared" si="89"/>
        <v/>
      </c>
      <c r="K622" s="35" t="str">
        <f t="shared" si="85"/>
        <v/>
      </c>
      <c r="L622" s="35" t="str">
        <f t="shared" si="86"/>
        <v/>
      </c>
      <c r="M622" s="36" t="str">
        <f>Profile!$B$14</f>
        <v>700101-1</v>
      </c>
      <c r="N622" s="37">
        <f t="shared" ca="1" si="82"/>
        <v>45085</v>
      </c>
      <c r="O622" s="20" t="str">
        <f t="shared" ca="1" si="87"/>
        <v>1482</v>
      </c>
      <c r="P622" s="20" t="str">
        <f t="shared" si="88"/>
        <v>0</v>
      </c>
      <c r="Q622" s="20" t="e">
        <f ca="1">ROUND(VLOOKUP($O622,age!$A$2:$M$479,2,FALSE),1)</f>
        <v>#N/A</v>
      </c>
      <c r="R622" s="20" t="e">
        <f ca="1">ROUND(VLOOKUP($O622,age!$A$2:$M$479,3,FALSE),1)</f>
        <v>#N/A</v>
      </c>
      <c r="S622" s="20" t="e">
        <f ca="1">ROUND(VLOOKUP($O622,age!$A$2:$M$479,4,FALSE),1)</f>
        <v>#N/A</v>
      </c>
      <c r="T622" s="20" t="e">
        <f ca="1">ROUND(VLOOKUP($O622,age!$A$2:$M$479,5,FALSE),1)</f>
        <v>#N/A</v>
      </c>
      <c r="U622" s="20" t="e">
        <f ca="1">ROUND(VLOOKUP($O622,age!$A$2:$M$479,6,FALSE),1)</f>
        <v>#N/A</v>
      </c>
      <c r="V622" s="20" t="e">
        <f ca="1">ROUND(VLOOKUP($O622,age!$A$2:$M$479,7,FALSE),1)</f>
        <v>#N/A</v>
      </c>
      <c r="W622" s="20" t="e">
        <f ca="1">ROUND(VLOOKUP($O622,age!$A$2:$M$479,8,FALSE),1)</f>
        <v>#N/A</v>
      </c>
      <c r="X622" s="20" t="e">
        <f ca="1">ROUND(VLOOKUP($O622,age!$A$2:$M$479,9,FALSE),1)</f>
        <v>#N/A</v>
      </c>
      <c r="Y622" s="20" t="e">
        <f ca="1">ROUND(VLOOKUP($O622,age!$A$2:$M$479,10,FALSE),1)</f>
        <v>#N/A</v>
      </c>
      <c r="Z622" s="20" t="e">
        <f ca="1">ROUND(VLOOKUP($O622,age!$A$2:$M$479,11,FALSE),1)</f>
        <v>#N/A</v>
      </c>
      <c r="AA622" s="20" t="e">
        <f ca="1">ROUND(VLOOKUP($O622,age!$A$2:$M$479,12,FALSE),1)</f>
        <v>#N/A</v>
      </c>
      <c r="AB622" s="20" t="e">
        <f ca="1">ROUND(VLOOKUP($O622,age!$A$2:$M$479,13,FALSE),1)</f>
        <v>#N/A</v>
      </c>
      <c r="AC622" s="20" t="e">
        <f>ROUND(VLOOKUP($P622,ht!$A$2:$H$423,2,FALSE),1)</f>
        <v>#N/A</v>
      </c>
      <c r="AD622" s="38" t="e">
        <f>ROUND(VLOOKUP($P622,ht!$A$2:$H$423,3,FALSE),1)</f>
        <v>#N/A</v>
      </c>
      <c r="AE622" s="20" t="e">
        <f>ROUND(VLOOKUP($P622,ht!$A$2:$H$423,4,FALSE),1)</f>
        <v>#N/A</v>
      </c>
      <c r="AF622" s="20" t="e">
        <f>ROUND(VLOOKUP($P622,ht!$A$2:$H$423,5,FALSE),1)</f>
        <v>#N/A</v>
      </c>
      <c r="AG622" s="20" t="e">
        <f>ROUND(VLOOKUP($P622,ht!$A$2:$H$423,6,FALSE),1)</f>
        <v>#N/A</v>
      </c>
      <c r="AH622" s="20" t="e">
        <f>ROUND(VLOOKUP($P622,ht!$A$2:$H$423,7,FALSE),1)</f>
        <v>#N/A</v>
      </c>
      <c r="AI622" s="20" t="e">
        <f>ROUND(VLOOKUP($P622,ht!$A$2:$H$423,8,FALSE),1)</f>
        <v>#N/A</v>
      </c>
    </row>
    <row r="623" spans="1:35" x14ac:dyDescent="0.75">
      <c r="A623" s="4"/>
      <c r="B623" s="5"/>
      <c r="C623" s="6"/>
      <c r="D623" s="16"/>
      <c r="E623" s="6">
        <f t="shared" ca="1" si="81"/>
        <v>123.52054794520548</v>
      </c>
      <c r="F623" s="6">
        <f t="shared" ca="1" si="83"/>
        <v>123</v>
      </c>
      <c r="G623" s="6">
        <f t="shared" ca="1" si="84"/>
        <v>6</v>
      </c>
      <c r="H623" s="6"/>
      <c r="I623" s="6"/>
      <c r="J623" s="35" t="str">
        <f t="shared" si="89"/>
        <v/>
      </c>
      <c r="K623" s="35" t="str">
        <f t="shared" si="85"/>
        <v/>
      </c>
      <c r="L623" s="35" t="str">
        <f t="shared" si="86"/>
        <v/>
      </c>
      <c r="M623" s="36" t="str">
        <f>Profile!$B$14</f>
        <v>700101-1</v>
      </c>
      <c r="N623" s="37">
        <f t="shared" ca="1" si="82"/>
        <v>45085</v>
      </c>
      <c r="O623" s="20" t="str">
        <f t="shared" ca="1" si="87"/>
        <v>1482</v>
      </c>
      <c r="P623" s="20" t="str">
        <f t="shared" si="88"/>
        <v>0</v>
      </c>
      <c r="Q623" s="20" t="e">
        <f ca="1">ROUND(VLOOKUP($O623,age!$A$2:$M$479,2,FALSE),1)</f>
        <v>#N/A</v>
      </c>
      <c r="R623" s="20" t="e">
        <f ca="1">ROUND(VLOOKUP($O623,age!$A$2:$M$479,3,FALSE),1)</f>
        <v>#N/A</v>
      </c>
      <c r="S623" s="20" t="e">
        <f ca="1">ROUND(VLOOKUP($O623,age!$A$2:$M$479,4,FALSE),1)</f>
        <v>#N/A</v>
      </c>
      <c r="T623" s="20" t="e">
        <f ca="1">ROUND(VLOOKUP($O623,age!$A$2:$M$479,5,FALSE),1)</f>
        <v>#N/A</v>
      </c>
      <c r="U623" s="20" t="e">
        <f ca="1">ROUND(VLOOKUP($O623,age!$A$2:$M$479,6,FALSE),1)</f>
        <v>#N/A</v>
      </c>
      <c r="V623" s="20" t="e">
        <f ca="1">ROUND(VLOOKUP($O623,age!$A$2:$M$479,7,FALSE),1)</f>
        <v>#N/A</v>
      </c>
      <c r="W623" s="20" t="e">
        <f ca="1">ROUND(VLOOKUP($O623,age!$A$2:$M$479,8,FALSE),1)</f>
        <v>#N/A</v>
      </c>
      <c r="X623" s="20" t="e">
        <f ca="1">ROUND(VLOOKUP($O623,age!$A$2:$M$479,9,FALSE),1)</f>
        <v>#N/A</v>
      </c>
      <c r="Y623" s="20" t="e">
        <f ca="1">ROUND(VLOOKUP($O623,age!$A$2:$M$479,10,FALSE),1)</f>
        <v>#N/A</v>
      </c>
      <c r="Z623" s="20" t="e">
        <f ca="1">ROUND(VLOOKUP($O623,age!$A$2:$M$479,11,FALSE),1)</f>
        <v>#N/A</v>
      </c>
      <c r="AA623" s="20" t="e">
        <f ca="1">ROUND(VLOOKUP($O623,age!$A$2:$M$479,12,FALSE),1)</f>
        <v>#N/A</v>
      </c>
      <c r="AB623" s="20" t="e">
        <f ca="1">ROUND(VLOOKUP($O623,age!$A$2:$M$479,13,FALSE),1)</f>
        <v>#N/A</v>
      </c>
      <c r="AC623" s="20" t="e">
        <f>ROUND(VLOOKUP($P623,ht!$A$2:$H$423,2,FALSE),1)</f>
        <v>#N/A</v>
      </c>
      <c r="AD623" s="38" t="e">
        <f>ROUND(VLOOKUP($P623,ht!$A$2:$H$423,3,FALSE),1)</f>
        <v>#N/A</v>
      </c>
      <c r="AE623" s="20" t="e">
        <f>ROUND(VLOOKUP($P623,ht!$A$2:$H$423,4,FALSE),1)</f>
        <v>#N/A</v>
      </c>
      <c r="AF623" s="20" t="e">
        <f>ROUND(VLOOKUP($P623,ht!$A$2:$H$423,5,FALSE),1)</f>
        <v>#N/A</v>
      </c>
      <c r="AG623" s="20" t="e">
        <f>ROUND(VLOOKUP($P623,ht!$A$2:$H$423,6,FALSE),1)</f>
        <v>#N/A</v>
      </c>
      <c r="AH623" s="20" t="e">
        <f>ROUND(VLOOKUP($P623,ht!$A$2:$H$423,7,FALSE),1)</f>
        <v>#N/A</v>
      </c>
      <c r="AI623" s="20" t="e">
        <f>ROUND(VLOOKUP($P623,ht!$A$2:$H$423,8,FALSE),1)</f>
        <v>#N/A</v>
      </c>
    </row>
    <row r="624" spans="1:35" x14ac:dyDescent="0.75">
      <c r="A624" s="4"/>
      <c r="B624" s="5"/>
      <c r="C624" s="6"/>
      <c r="D624" s="16"/>
      <c r="E624" s="6">
        <f t="shared" ca="1" si="81"/>
        <v>123.52054794520548</v>
      </c>
      <c r="F624" s="6">
        <f t="shared" ca="1" si="83"/>
        <v>123</v>
      </c>
      <c r="G624" s="6">
        <f t="shared" ca="1" si="84"/>
        <v>6</v>
      </c>
      <c r="H624" s="6"/>
      <c r="I624" s="6"/>
      <c r="J624" s="35" t="str">
        <f t="shared" si="89"/>
        <v/>
      </c>
      <c r="K624" s="35" t="str">
        <f t="shared" si="85"/>
        <v/>
      </c>
      <c r="L624" s="35" t="str">
        <f t="shared" si="86"/>
        <v/>
      </c>
      <c r="M624" s="36" t="str">
        <f>Profile!$B$14</f>
        <v>700101-1</v>
      </c>
      <c r="N624" s="37">
        <f t="shared" ca="1" si="82"/>
        <v>45085</v>
      </c>
      <c r="O624" s="20" t="str">
        <f t="shared" ca="1" si="87"/>
        <v>1482</v>
      </c>
      <c r="P624" s="20" t="str">
        <f t="shared" si="88"/>
        <v>0</v>
      </c>
      <c r="Q624" s="20" t="e">
        <f ca="1">ROUND(VLOOKUP($O624,age!$A$2:$M$479,2,FALSE),1)</f>
        <v>#N/A</v>
      </c>
      <c r="R624" s="20" t="e">
        <f ca="1">ROUND(VLOOKUP($O624,age!$A$2:$M$479,3,FALSE),1)</f>
        <v>#N/A</v>
      </c>
      <c r="S624" s="20" t="e">
        <f ca="1">ROUND(VLOOKUP($O624,age!$A$2:$M$479,4,FALSE),1)</f>
        <v>#N/A</v>
      </c>
      <c r="T624" s="20" t="e">
        <f ca="1">ROUND(VLOOKUP($O624,age!$A$2:$M$479,5,FALSE),1)</f>
        <v>#N/A</v>
      </c>
      <c r="U624" s="20" t="e">
        <f ca="1">ROUND(VLOOKUP($O624,age!$A$2:$M$479,6,FALSE),1)</f>
        <v>#N/A</v>
      </c>
      <c r="V624" s="20" t="e">
        <f ca="1">ROUND(VLOOKUP($O624,age!$A$2:$M$479,7,FALSE),1)</f>
        <v>#N/A</v>
      </c>
      <c r="W624" s="20" t="e">
        <f ca="1">ROUND(VLOOKUP($O624,age!$A$2:$M$479,8,FALSE),1)</f>
        <v>#N/A</v>
      </c>
      <c r="X624" s="20" t="e">
        <f ca="1">ROUND(VLOOKUP($O624,age!$A$2:$M$479,9,FALSE),1)</f>
        <v>#N/A</v>
      </c>
      <c r="Y624" s="20" t="e">
        <f ca="1">ROUND(VLOOKUP($O624,age!$A$2:$M$479,10,FALSE),1)</f>
        <v>#N/A</v>
      </c>
      <c r="Z624" s="20" t="e">
        <f ca="1">ROUND(VLOOKUP($O624,age!$A$2:$M$479,11,FALSE),1)</f>
        <v>#N/A</v>
      </c>
      <c r="AA624" s="20" t="e">
        <f ca="1">ROUND(VLOOKUP($O624,age!$A$2:$M$479,12,FALSE),1)</f>
        <v>#N/A</v>
      </c>
      <c r="AB624" s="20" t="e">
        <f ca="1">ROUND(VLOOKUP($O624,age!$A$2:$M$479,13,FALSE),1)</f>
        <v>#N/A</v>
      </c>
      <c r="AC624" s="20" t="e">
        <f>ROUND(VLOOKUP($P624,ht!$A$2:$H$423,2,FALSE),1)</f>
        <v>#N/A</v>
      </c>
      <c r="AD624" s="38" t="e">
        <f>ROUND(VLOOKUP($P624,ht!$A$2:$H$423,3,FALSE),1)</f>
        <v>#N/A</v>
      </c>
      <c r="AE624" s="20" t="e">
        <f>ROUND(VLOOKUP($P624,ht!$A$2:$H$423,4,FALSE),1)</f>
        <v>#N/A</v>
      </c>
      <c r="AF624" s="20" t="e">
        <f>ROUND(VLOOKUP($P624,ht!$A$2:$H$423,5,FALSE),1)</f>
        <v>#N/A</v>
      </c>
      <c r="AG624" s="20" t="e">
        <f>ROUND(VLOOKUP($P624,ht!$A$2:$H$423,6,FALSE),1)</f>
        <v>#N/A</v>
      </c>
      <c r="AH624" s="20" t="e">
        <f>ROUND(VLOOKUP($P624,ht!$A$2:$H$423,7,FALSE),1)</f>
        <v>#N/A</v>
      </c>
      <c r="AI624" s="20" t="e">
        <f>ROUND(VLOOKUP($P624,ht!$A$2:$H$423,8,FALSE),1)</f>
        <v>#N/A</v>
      </c>
    </row>
    <row r="625" spans="1:35" x14ac:dyDescent="0.75">
      <c r="A625" s="4"/>
      <c r="B625" s="5"/>
      <c r="C625" s="6"/>
      <c r="D625" s="16"/>
      <c r="E625" s="6">
        <f t="shared" ca="1" si="81"/>
        <v>123.52054794520548</v>
      </c>
      <c r="F625" s="6">
        <f t="shared" ca="1" si="83"/>
        <v>123</v>
      </c>
      <c r="G625" s="6">
        <f t="shared" ca="1" si="84"/>
        <v>6</v>
      </c>
      <c r="H625" s="6"/>
      <c r="I625" s="6"/>
      <c r="J625" s="35" t="str">
        <f t="shared" si="89"/>
        <v/>
      </c>
      <c r="K625" s="35" t="str">
        <f t="shared" si="85"/>
        <v/>
      </c>
      <c r="L625" s="35" t="str">
        <f t="shared" si="86"/>
        <v/>
      </c>
      <c r="M625" s="36" t="str">
        <f>Profile!$B$14</f>
        <v>700101-1</v>
      </c>
      <c r="N625" s="37">
        <f t="shared" ca="1" si="82"/>
        <v>45085</v>
      </c>
      <c r="O625" s="20" t="str">
        <f t="shared" ca="1" si="87"/>
        <v>1482</v>
      </c>
      <c r="P625" s="20" t="str">
        <f t="shared" si="88"/>
        <v>0</v>
      </c>
      <c r="Q625" s="20" t="e">
        <f ca="1">ROUND(VLOOKUP($O625,age!$A$2:$M$479,2,FALSE),1)</f>
        <v>#N/A</v>
      </c>
      <c r="R625" s="20" t="e">
        <f ca="1">ROUND(VLOOKUP($O625,age!$A$2:$M$479,3,FALSE),1)</f>
        <v>#N/A</v>
      </c>
      <c r="S625" s="20" t="e">
        <f ca="1">ROUND(VLOOKUP($O625,age!$A$2:$M$479,4,FALSE),1)</f>
        <v>#N/A</v>
      </c>
      <c r="T625" s="20" t="e">
        <f ca="1">ROUND(VLOOKUP($O625,age!$A$2:$M$479,5,FALSE),1)</f>
        <v>#N/A</v>
      </c>
      <c r="U625" s="20" t="e">
        <f ca="1">ROUND(VLOOKUP($O625,age!$A$2:$M$479,6,FALSE),1)</f>
        <v>#N/A</v>
      </c>
      <c r="V625" s="20" t="e">
        <f ca="1">ROUND(VLOOKUP($O625,age!$A$2:$M$479,7,FALSE),1)</f>
        <v>#N/A</v>
      </c>
      <c r="W625" s="20" t="e">
        <f ca="1">ROUND(VLOOKUP($O625,age!$A$2:$M$479,8,FALSE),1)</f>
        <v>#N/A</v>
      </c>
      <c r="X625" s="20" t="e">
        <f ca="1">ROUND(VLOOKUP($O625,age!$A$2:$M$479,9,FALSE),1)</f>
        <v>#N/A</v>
      </c>
      <c r="Y625" s="20" t="e">
        <f ca="1">ROUND(VLOOKUP($O625,age!$A$2:$M$479,10,FALSE),1)</f>
        <v>#N/A</v>
      </c>
      <c r="Z625" s="20" t="e">
        <f ca="1">ROUND(VLOOKUP($O625,age!$A$2:$M$479,11,FALSE),1)</f>
        <v>#N/A</v>
      </c>
      <c r="AA625" s="20" t="e">
        <f ca="1">ROUND(VLOOKUP($O625,age!$A$2:$M$479,12,FALSE),1)</f>
        <v>#N/A</v>
      </c>
      <c r="AB625" s="20" t="e">
        <f ca="1">ROUND(VLOOKUP($O625,age!$A$2:$M$479,13,FALSE),1)</f>
        <v>#N/A</v>
      </c>
      <c r="AC625" s="20" t="e">
        <f>ROUND(VLOOKUP($P625,ht!$A$2:$H$423,2,FALSE),1)</f>
        <v>#N/A</v>
      </c>
      <c r="AD625" s="38" t="e">
        <f>ROUND(VLOOKUP($P625,ht!$A$2:$H$423,3,FALSE),1)</f>
        <v>#N/A</v>
      </c>
      <c r="AE625" s="20" t="e">
        <f>ROUND(VLOOKUP($P625,ht!$A$2:$H$423,4,FALSE),1)</f>
        <v>#N/A</v>
      </c>
      <c r="AF625" s="20" t="e">
        <f>ROUND(VLOOKUP($P625,ht!$A$2:$H$423,5,FALSE),1)</f>
        <v>#N/A</v>
      </c>
      <c r="AG625" s="20" t="e">
        <f>ROUND(VLOOKUP($P625,ht!$A$2:$H$423,6,FALSE),1)</f>
        <v>#N/A</v>
      </c>
      <c r="AH625" s="20" t="e">
        <f>ROUND(VLOOKUP($P625,ht!$A$2:$H$423,7,FALSE),1)</f>
        <v>#N/A</v>
      </c>
      <c r="AI625" s="20" t="e">
        <f>ROUND(VLOOKUP($P625,ht!$A$2:$H$423,8,FALSE),1)</f>
        <v>#N/A</v>
      </c>
    </row>
    <row r="626" spans="1:35" x14ac:dyDescent="0.75">
      <c r="A626" s="4"/>
      <c r="B626" s="5"/>
      <c r="C626" s="6"/>
      <c r="D626" s="16"/>
      <c r="E626" s="6">
        <f t="shared" ca="1" si="81"/>
        <v>123.52054794520548</v>
      </c>
      <c r="F626" s="6">
        <f t="shared" ca="1" si="83"/>
        <v>123</v>
      </c>
      <c r="G626" s="6">
        <f t="shared" ca="1" si="84"/>
        <v>6</v>
      </c>
      <c r="H626" s="6"/>
      <c r="I626" s="6"/>
      <c r="J626" s="35" t="str">
        <f t="shared" si="89"/>
        <v/>
      </c>
      <c r="K626" s="35" t="str">
        <f t="shared" si="85"/>
        <v/>
      </c>
      <c r="L626" s="35" t="str">
        <f t="shared" si="86"/>
        <v/>
      </c>
      <c r="M626" s="36" t="str">
        <f>Profile!$B$14</f>
        <v>700101-1</v>
      </c>
      <c r="N626" s="37">
        <f t="shared" ca="1" si="82"/>
        <v>45085</v>
      </c>
      <c r="O626" s="20" t="str">
        <f t="shared" ca="1" si="87"/>
        <v>1482</v>
      </c>
      <c r="P626" s="20" t="str">
        <f t="shared" si="88"/>
        <v>0</v>
      </c>
      <c r="Q626" s="20" t="e">
        <f ca="1">ROUND(VLOOKUP($O626,age!$A$2:$M$479,2,FALSE),1)</f>
        <v>#N/A</v>
      </c>
      <c r="R626" s="20" t="e">
        <f ca="1">ROUND(VLOOKUP($O626,age!$A$2:$M$479,3,FALSE),1)</f>
        <v>#N/A</v>
      </c>
      <c r="S626" s="20" t="e">
        <f ca="1">ROUND(VLOOKUP($O626,age!$A$2:$M$479,4,FALSE),1)</f>
        <v>#N/A</v>
      </c>
      <c r="T626" s="20" t="e">
        <f ca="1">ROUND(VLOOKUP($O626,age!$A$2:$M$479,5,FALSE),1)</f>
        <v>#N/A</v>
      </c>
      <c r="U626" s="20" t="e">
        <f ca="1">ROUND(VLOOKUP($O626,age!$A$2:$M$479,6,FALSE),1)</f>
        <v>#N/A</v>
      </c>
      <c r="V626" s="20" t="e">
        <f ca="1">ROUND(VLOOKUP($O626,age!$A$2:$M$479,7,FALSE),1)</f>
        <v>#N/A</v>
      </c>
      <c r="W626" s="20" t="e">
        <f ca="1">ROUND(VLOOKUP($O626,age!$A$2:$M$479,8,FALSE),1)</f>
        <v>#N/A</v>
      </c>
      <c r="X626" s="20" t="e">
        <f ca="1">ROUND(VLOOKUP($O626,age!$A$2:$M$479,9,FALSE),1)</f>
        <v>#N/A</v>
      </c>
      <c r="Y626" s="20" t="e">
        <f ca="1">ROUND(VLOOKUP($O626,age!$A$2:$M$479,10,FALSE),1)</f>
        <v>#N/A</v>
      </c>
      <c r="Z626" s="20" t="e">
        <f ca="1">ROUND(VLOOKUP($O626,age!$A$2:$M$479,11,FALSE),1)</f>
        <v>#N/A</v>
      </c>
      <c r="AA626" s="20" t="e">
        <f ca="1">ROUND(VLOOKUP($O626,age!$A$2:$M$479,12,FALSE),1)</f>
        <v>#N/A</v>
      </c>
      <c r="AB626" s="20" t="e">
        <f ca="1">ROUND(VLOOKUP($O626,age!$A$2:$M$479,13,FALSE),1)</f>
        <v>#N/A</v>
      </c>
      <c r="AC626" s="20" t="e">
        <f>ROUND(VLOOKUP($P626,ht!$A$2:$H$423,2,FALSE),1)</f>
        <v>#N/A</v>
      </c>
      <c r="AD626" s="38" t="e">
        <f>ROUND(VLOOKUP($P626,ht!$A$2:$H$423,3,FALSE),1)</f>
        <v>#N/A</v>
      </c>
      <c r="AE626" s="20" t="e">
        <f>ROUND(VLOOKUP($P626,ht!$A$2:$H$423,4,FALSE),1)</f>
        <v>#N/A</v>
      </c>
      <c r="AF626" s="20" t="e">
        <f>ROUND(VLOOKUP($P626,ht!$A$2:$H$423,5,FALSE),1)</f>
        <v>#N/A</v>
      </c>
      <c r="AG626" s="20" t="e">
        <f>ROUND(VLOOKUP($P626,ht!$A$2:$H$423,6,FALSE),1)</f>
        <v>#N/A</v>
      </c>
      <c r="AH626" s="20" t="e">
        <f>ROUND(VLOOKUP($P626,ht!$A$2:$H$423,7,FALSE),1)</f>
        <v>#N/A</v>
      </c>
      <c r="AI626" s="20" t="e">
        <f>ROUND(VLOOKUP($P626,ht!$A$2:$H$423,8,FALSE),1)</f>
        <v>#N/A</v>
      </c>
    </row>
    <row r="627" spans="1:35" x14ac:dyDescent="0.75">
      <c r="A627" s="4"/>
      <c r="B627" s="5"/>
      <c r="C627" s="6"/>
      <c r="D627" s="16"/>
      <c r="E627" s="6">
        <f t="shared" ca="1" si="81"/>
        <v>123.52054794520548</v>
      </c>
      <c r="F627" s="6">
        <f t="shared" ca="1" si="83"/>
        <v>123</v>
      </c>
      <c r="G627" s="6">
        <f t="shared" ca="1" si="84"/>
        <v>6</v>
      </c>
      <c r="H627" s="6"/>
      <c r="I627" s="6"/>
      <c r="J627" s="35" t="str">
        <f t="shared" si="89"/>
        <v/>
      </c>
      <c r="K627" s="35" t="str">
        <f t="shared" si="85"/>
        <v/>
      </c>
      <c r="L627" s="35" t="str">
        <f t="shared" si="86"/>
        <v/>
      </c>
      <c r="M627" s="36" t="str">
        <f>Profile!$B$14</f>
        <v>700101-1</v>
      </c>
      <c r="N627" s="37">
        <f t="shared" ca="1" si="82"/>
        <v>45085</v>
      </c>
      <c r="O627" s="20" t="str">
        <f t="shared" ca="1" si="87"/>
        <v>1482</v>
      </c>
      <c r="P627" s="20" t="str">
        <f t="shared" si="88"/>
        <v>0</v>
      </c>
      <c r="Q627" s="20" t="e">
        <f ca="1">ROUND(VLOOKUP($O627,age!$A$2:$M$479,2,FALSE),1)</f>
        <v>#N/A</v>
      </c>
      <c r="R627" s="20" t="e">
        <f ca="1">ROUND(VLOOKUP($O627,age!$A$2:$M$479,3,FALSE),1)</f>
        <v>#N/A</v>
      </c>
      <c r="S627" s="20" t="e">
        <f ca="1">ROUND(VLOOKUP($O627,age!$A$2:$M$479,4,FALSE),1)</f>
        <v>#N/A</v>
      </c>
      <c r="T627" s="20" t="e">
        <f ca="1">ROUND(VLOOKUP($O627,age!$A$2:$M$479,5,FALSE),1)</f>
        <v>#N/A</v>
      </c>
      <c r="U627" s="20" t="e">
        <f ca="1">ROUND(VLOOKUP($O627,age!$A$2:$M$479,6,FALSE),1)</f>
        <v>#N/A</v>
      </c>
      <c r="V627" s="20" t="e">
        <f ca="1">ROUND(VLOOKUP($O627,age!$A$2:$M$479,7,FALSE),1)</f>
        <v>#N/A</v>
      </c>
      <c r="W627" s="20" t="e">
        <f ca="1">ROUND(VLOOKUP($O627,age!$A$2:$M$479,8,FALSE),1)</f>
        <v>#N/A</v>
      </c>
      <c r="X627" s="20" t="e">
        <f ca="1">ROUND(VLOOKUP($O627,age!$A$2:$M$479,9,FALSE),1)</f>
        <v>#N/A</v>
      </c>
      <c r="Y627" s="20" t="e">
        <f ca="1">ROUND(VLOOKUP($O627,age!$A$2:$M$479,10,FALSE),1)</f>
        <v>#N/A</v>
      </c>
      <c r="Z627" s="20" t="e">
        <f ca="1">ROUND(VLOOKUP($O627,age!$A$2:$M$479,11,FALSE),1)</f>
        <v>#N/A</v>
      </c>
      <c r="AA627" s="20" t="e">
        <f ca="1">ROUND(VLOOKUP($O627,age!$A$2:$M$479,12,FALSE),1)</f>
        <v>#N/A</v>
      </c>
      <c r="AB627" s="20" t="e">
        <f ca="1">ROUND(VLOOKUP($O627,age!$A$2:$M$479,13,FALSE),1)</f>
        <v>#N/A</v>
      </c>
      <c r="AC627" s="20" t="e">
        <f>ROUND(VLOOKUP($P627,ht!$A$2:$H$423,2,FALSE),1)</f>
        <v>#N/A</v>
      </c>
      <c r="AD627" s="38" t="e">
        <f>ROUND(VLOOKUP($P627,ht!$A$2:$H$423,3,FALSE),1)</f>
        <v>#N/A</v>
      </c>
      <c r="AE627" s="20" t="e">
        <f>ROUND(VLOOKUP($P627,ht!$A$2:$H$423,4,FALSE),1)</f>
        <v>#N/A</v>
      </c>
      <c r="AF627" s="20" t="e">
        <f>ROUND(VLOOKUP($P627,ht!$A$2:$H$423,5,FALSE),1)</f>
        <v>#N/A</v>
      </c>
      <c r="AG627" s="20" t="e">
        <f>ROUND(VLOOKUP($P627,ht!$A$2:$H$423,6,FALSE),1)</f>
        <v>#N/A</v>
      </c>
      <c r="AH627" s="20" t="e">
        <f>ROUND(VLOOKUP($P627,ht!$A$2:$H$423,7,FALSE),1)</f>
        <v>#N/A</v>
      </c>
      <c r="AI627" s="20" t="e">
        <f>ROUND(VLOOKUP($P627,ht!$A$2:$H$423,8,FALSE),1)</f>
        <v>#N/A</v>
      </c>
    </row>
    <row r="628" spans="1:35" x14ac:dyDescent="0.75">
      <c r="A628" s="4"/>
      <c r="B628" s="5"/>
      <c r="C628" s="6"/>
      <c r="D628" s="16"/>
      <c r="E628" s="6">
        <f t="shared" ca="1" si="81"/>
        <v>123.52054794520548</v>
      </c>
      <c r="F628" s="6">
        <f t="shared" ca="1" si="83"/>
        <v>123</v>
      </c>
      <c r="G628" s="6">
        <f t="shared" ca="1" si="84"/>
        <v>6</v>
      </c>
      <c r="H628" s="6"/>
      <c r="I628" s="6"/>
      <c r="J628" s="35" t="str">
        <f t="shared" si="89"/>
        <v/>
      </c>
      <c r="K628" s="35" t="str">
        <f t="shared" si="85"/>
        <v/>
      </c>
      <c r="L628" s="35" t="str">
        <f t="shared" si="86"/>
        <v/>
      </c>
      <c r="M628" s="36" t="str">
        <f>Profile!$B$14</f>
        <v>700101-1</v>
      </c>
      <c r="N628" s="37">
        <f t="shared" ca="1" si="82"/>
        <v>45085</v>
      </c>
      <c r="O628" s="20" t="str">
        <f t="shared" ca="1" si="87"/>
        <v>1482</v>
      </c>
      <c r="P628" s="20" t="str">
        <f t="shared" si="88"/>
        <v>0</v>
      </c>
      <c r="Q628" s="20" t="e">
        <f ca="1">ROUND(VLOOKUP($O628,age!$A$2:$M$479,2,FALSE),1)</f>
        <v>#N/A</v>
      </c>
      <c r="R628" s="20" t="e">
        <f ca="1">ROUND(VLOOKUP($O628,age!$A$2:$M$479,3,FALSE),1)</f>
        <v>#N/A</v>
      </c>
      <c r="S628" s="20" t="e">
        <f ca="1">ROUND(VLOOKUP($O628,age!$A$2:$M$479,4,FALSE),1)</f>
        <v>#N/A</v>
      </c>
      <c r="T628" s="20" t="e">
        <f ca="1">ROUND(VLOOKUP($O628,age!$A$2:$M$479,5,FALSE),1)</f>
        <v>#N/A</v>
      </c>
      <c r="U628" s="20" t="e">
        <f ca="1">ROUND(VLOOKUP($O628,age!$A$2:$M$479,6,FALSE),1)</f>
        <v>#N/A</v>
      </c>
      <c r="V628" s="20" t="e">
        <f ca="1">ROUND(VLOOKUP($O628,age!$A$2:$M$479,7,FALSE),1)</f>
        <v>#N/A</v>
      </c>
      <c r="W628" s="20" t="e">
        <f ca="1">ROUND(VLOOKUP($O628,age!$A$2:$M$479,8,FALSE),1)</f>
        <v>#N/A</v>
      </c>
      <c r="X628" s="20" t="e">
        <f ca="1">ROUND(VLOOKUP($O628,age!$A$2:$M$479,9,FALSE),1)</f>
        <v>#N/A</v>
      </c>
      <c r="Y628" s="20" t="e">
        <f ca="1">ROUND(VLOOKUP($O628,age!$A$2:$M$479,10,FALSE),1)</f>
        <v>#N/A</v>
      </c>
      <c r="Z628" s="20" t="e">
        <f ca="1">ROUND(VLOOKUP($O628,age!$A$2:$M$479,11,FALSE),1)</f>
        <v>#N/A</v>
      </c>
      <c r="AA628" s="20" t="e">
        <f ca="1">ROUND(VLOOKUP($O628,age!$A$2:$M$479,12,FALSE),1)</f>
        <v>#N/A</v>
      </c>
      <c r="AB628" s="20" t="e">
        <f ca="1">ROUND(VLOOKUP($O628,age!$A$2:$M$479,13,FALSE),1)</f>
        <v>#N/A</v>
      </c>
      <c r="AC628" s="20" t="e">
        <f>ROUND(VLOOKUP($P628,ht!$A$2:$H$423,2,FALSE),1)</f>
        <v>#N/A</v>
      </c>
      <c r="AD628" s="38" t="e">
        <f>ROUND(VLOOKUP($P628,ht!$A$2:$H$423,3,FALSE),1)</f>
        <v>#N/A</v>
      </c>
      <c r="AE628" s="20" t="e">
        <f>ROUND(VLOOKUP($P628,ht!$A$2:$H$423,4,FALSE),1)</f>
        <v>#N/A</v>
      </c>
      <c r="AF628" s="20" t="e">
        <f>ROUND(VLOOKUP($P628,ht!$A$2:$H$423,5,FALSE),1)</f>
        <v>#N/A</v>
      </c>
      <c r="AG628" s="20" t="e">
        <f>ROUND(VLOOKUP($P628,ht!$A$2:$H$423,6,FALSE),1)</f>
        <v>#N/A</v>
      </c>
      <c r="AH628" s="20" t="e">
        <f>ROUND(VLOOKUP($P628,ht!$A$2:$H$423,7,FALSE),1)</f>
        <v>#N/A</v>
      </c>
      <c r="AI628" s="20" t="e">
        <f>ROUND(VLOOKUP($P628,ht!$A$2:$H$423,8,FALSE),1)</f>
        <v>#N/A</v>
      </c>
    </row>
    <row r="629" spans="1:35" x14ac:dyDescent="0.75">
      <c r="A629" s="4"/>
      <c r="B629" s="5"/>
      <c r="C629" s="6"/>
      <c r="D629" s="16"/>
      <c r="E629" s="6">
        <f t="shared" ca="1" si="81"/>
        <v>123.52054794520548</v>
      </c>
      <c r="F629" s="6">
        <f t="shared" ca="1" si="83"/>
        <v>123</v>
      </c>
      <c r="G629" s="6">
        <f t="shared" ca="1" si="84"/>
        <v>6</v>
      </c>
      <c r="H629" s="6"/>
      <c r="I629" s="6"/>
      <c r="J629" s="35" t="str">
        <f t="shared" si="89"/>
        <v/>
      </c>
      <c r="K629" s="35" t="str">
        <f t="shared" si="85"/>
        <v/>
      </c>
      <c r="L629" s="35" t="str">
        <f t="shared" si="86"/>
        <v/>
      </c>
      <c r="M629" s="36" t="str">
        <f>Profile!$B$14</f>
        <v>700101-1</v>
      </c>
      <c r="N629" s="37">
        <f t="shared" ca="1" si="82"/>
        <v>45085</v>
      </c>
      <c r="O629" s="20" t="str">
        <f t="shared" ca="1" si="87"/>
        <v>1482</v>
      </c>
      <c r="P629" s="20" t="str">
        <f t="shared" si="88"/>
        <v>0</v>
      </c>
      <c r="Q629" s="20" t="e">
        <f ca="1">ROUND(VLOOKUP($O629,age!$A$2:$M$479,2,FALSE),1)</f>
        <v>#N/A</v>
      </c>
      <c r="R629" s="20" t="e">
        <f ca="1">ROUND(VLOOKUP($O629,age!$A$2:$M$479,3,FALSE),1)</f>
        <v>#N/A</v>
      </c>
      <c r="S629" s="20" t="e">
        <f ca="1">ROUND(VLOOKUP($O629,age!$A$2:$M$479,4,FALSE),1)</f>
        <v>#N/A</v>
      </c>
      <c r="T629" s="20" t="e">
        <f ca="1">ROUND(VLOOKUP($O629,age!$A$2:$M$479,5,FALSE),1)</f>
        <v>#N/A</v>
      </c>
      <c r="U629" s="20" t="e">
        <f ca="1">ROUND(VLOOKUP($O629,age!$A$2:$M$479,6,FALSE),1)</f>
        <v>#N/A</v>
      </c>
      <c r="V629" s="20" t="e">
        <f ca="1">ROUND(VLOOKUP($O629,age!$A$2:$M$479,7,FALSE),1)</f>
        <v>#N/A</v>
      </c>
      <c r="W629" s="20" t="e">
        <f ca="1">ROUND(VLOOKUP($O629,age!$A$2:$M$479,8,FALSE),1)</f>
        <v>#N/A</v>
      </c>
      <c r="X629" s="20" t="e">
        <f ca="1">ROUND(VLOOKUP($O629,age!$A$2:$M$479,9,FALSE),1)</f>
        <v>#N/A</v>
      </c>
      <c r="Y629" s="20" t="e">
        <f ca="1">ROUND(VLOOKUP($O629,age!$A$2:$M$479,10,FALSE),1)</f>
        <v>#N/A</v>
      </c>
      <c r="Z629" s="20" t="e">
        <f ca="1">ROUND(VLOOKUP($O629,age!$A$2:$M$479,11,FALSE),1)</f>
        <v>#N/A</v>
      </c>
      <c r="AA629" s="20" t="e">
        <f ca="1">ROUND(VLOOKUP($O629,age!$A$2:$M$479,12,FALSE),1)</f>
        <v>#N/A</v>
      </c>
      <c r="AB629" s="20" t="e">
        <f ca="1">ROUND(VLOOKUP($O629,age!$A$2:$M$479,13,FALSE),1)</f>
        <v>#N/A</v>
      </c>
      <c r="AC629" s="20" t="e">
        <f>ROUND(VLOOKUP($P629,ht!$A$2:$H$423,2,FALSE),1)</f>
        <v>#N/A</v>
      </c>
      <c r="AD629" s="38" t="e">
        <f>ROUND(VLOOKUP($P629,ht!$A$2:$H$423,3,FALSE),1)</f>
        <v>#N/A</v>
      </c>
      <c r="AE629" s="20" t="e">
        <f>ROUND(VLOOKUP($P629,ht!$A$2:$H$423,4,FALSE),1)</f>
        <v>#N/A</v>
      </c>
      <c r="AF629" s="20" t="e">
        <f>ROUND(VLOOKUP($P629,ht!$A$2:$H$423,5,FALSE),1)</f>
        <v>#N/A</v>
      </c>
      <c r="AG629" s="20" t="e">
        <f>ROUND(VLOOKUP($P629,ht!$A$2:$H$423,6,FALSE),1)</f>
        <v>#N/A</v>
      </c>
      <c r="AH629" s="20" t="e">
        <f>ROUND(VLOOKUP($P629,ht!$A$2:$H$423,7,FALSE),1)</f>
        <v>#N/A</v>
      </c>
      <c r="AI629" s="20" t="e">
        <f>ROUND(VLOOKUP($P629,ht!$A$2:$H$423,8,FALSE),1)</f>
        <v>#N/A</v>
      </c>
    </row>
    <row r="630" spans="1:35" x14ac:dyDescent="0.75">
      <c r="A630" s="4"/>
      <c r="B630" s="5"/>
      <c r="C630" s="6"/>
      <c r="D630" s="16"/>
      <c r="E630" s="6">
        <f t="shared" ca="1" si="81"/>
        <v>123.52054794520548</v>
      </c>
      <c r="F630" s="6">
        <f t="shared" ca="1" si="83"/>
        <v>123</v>
      </c>
      <c r="G630" s="6">
        <f t="shared" ca="1" si="84"/>
        <v>6</v>
      </c>
      <c r="H630" s="6"/>
      <c r="I630" s="6"/>
      <c r="J630" s="35" t="str">
        <f t="shared" si="89"/>
        <v/>
      </c>
      <c r="K630" s="35" t="str">
        <f t="shared" si="85"/>
        <v/>
      </c>
      <c r="L630" s="35" t="str">
        <f t="shared" si="86"/>
        <v/>
      </c>
      <c r="M630" s="36" t="str">
        <f>Profile!$B$14</f>
        <v>700101-1</v>
      </c>
      <c r="N630" s="37">
        <f t="shared" ca="1" si="82"/>
        <v>45085</v>
      </c>
      <c r="O630" s="20" t="str">
        <f t="shared" ca="1" si="87"/>
        <v>1482</v>
      </c>
      <c r="P630" s="20" t="str">
        <f t="shared" si="88"/>
        <v>0</v>
      </c>
      <c r="Q630" s="20" t="e">
        <f ca="1">ROUND(VLOOKUP($O630,age!$A$2:$M$479,2,FALSE),1)</f>
        <v>#N/A</v>
      </c>
      <c r="R630" s="20" t="e">
        <f ca="1">ROUND(VLOOKUP($O630,age!$A$2:$M$479,3,FALSE),1)</f>
        <v>#N/A</v>
      </c>
      <c r="S630" s="20" t="e">
        <f ca="1">ROUND(VLOOKUP($O630,age!$A$2:$M$479,4,FALSE),1)</f>
        <v>#N/A</v>
      </c>
      <c r="T630" s="20" t="e">
        <f ca="1">ROUND(VLOOKUP($O630,age!$A$2:$M$479,5,FALSE),1)</f>
        <v>#N/A</v>
      </c>
      <c r="U630" s="20" t="e">
        <f ca="1">ROUND(VLOOKUP($O630,age!$A$2:$M$479,6,FALSE),1)</f>
        <v>#N/A</v>
      </c>
      <c r="V630" s="20" t="e">
        <f ca="1">ROUND(VLOOKUP($O630,age!$A$2:$M$479,7,FALSE),1)</f>
        <v>#N/A</v>
      </c>
      <c r="W630" s="20" t="e">
        <f ca="1">ROUND(VLOOKUP($O630,age!$A$2:$M$479,8,FALSE),1)</f>
        <v>#N/A</v>
      </c>
      <c r="X630" s="20" t="e">
        <f ca="1">ROUND(VLOOKUP($O630,age!$A$2:$M$479,9,FALSE),1)</f>
        <v>#N/A</v>
      </c>
      <c r="Y630" s="20" t="e">
        <f ca="1">ROUND(VLOOKUP($O630,age!$A$2:$M$479,10,FALSE),1)</f>
        <v>#N/A</v>
      </c>
      <c r="Z630" s="20" t="e">
        <f ca="1">ROUND(VLOOKUP($O630,age!$A$2:$M$479,11,FALSE),1)</f>
        <v>#N/A</v>
      </c>
      <c r="AA630" s="20" t="e">
        <f ca="1">ROUND(VLOOKUP($O630,age!$A$2:$M$479,12,FALSE),1)</f>
        <v>#N/A</v>
      </c>
      <c r="AB630" s="20" t="e">
        <f ca="1">ROUND(VLOOKUP($O630,age!$A$2:$M$479,13,FALSE),1)</f>
        <v>#N/A</v>
      </c>
      <c r="AC630" s="20" t="e">
        <f>ROUND(VLOOKUP($P630,ht!$A$2:$H$423,2,FALSE),1)</f>
        <v>#N/A</v>
      </c>
      <c r="AD630" s="38" t="e">
        <f>ROUND(VLOOKUP($P630,ht!$A$2:$H$423,3,FALSE),1)</f>
        <v>#N/A</v>
      </c>
      <c r="AE630" s="20" t="e">
        <f>ROUND(VLOOKUP($P630,ht!$A$2:$H$423,4,FALSE),1)</f>
        <v>#N/A</v>
      </c>
      <c r="AF630" s="20" t="e">
        <f>ROUND(VLOOKUP($P630,ht!$A$2:$H$423,5,FALSE),1)</f>
        <v>#N/A</v>
      </c>
      <c r="AG630" s="20" t="e">
        <f>ROUND(VLOOKUP($P630,ht!$A$2:$H$423,6,FALSE),1)</f>
        <v>#N/A</v>
      </c>
      <c r="AH630" s="20" t="e">
        <f>ROUND(VLOOKUP($P630,ht!$A$2:$H$423,7,FALSE),1)</f>
        <v>#N/A</v>
      </c>
      <c r="AI630" s="20" t="e">
        <f>ROUND(VLOOKUP($P630,ht!$A$2:$H$423,8,FALSE),1)</f>
        <v>#N/A</v>
      </c>
    </row>
    <row r="631" spans="1:35" x14ac:dyDescent="0.75">
      <c r="A631" s="4"/>
      <c r="B631" s="5"/>
      <c r="C631" s="6"/>
      <c r="D631" s="16"/>
      <c r="E631" s="6">
        <f t="shared" ca="1" si="81"/>
        <v>123.52054794520548</v>
      </c>
      <c r="F631" s="6">
        <f t="shared" ca="1" si="83"/>
        <v>123</v>
      </c>
      <c r="G631" s="6">
        <f t="shared" ca="1" si="84"/>
        <v>6</v>
      </c>
      <c r="H631" s="6"/>
      <c r="I631" s="6"/>
      <c r="J631" s="35" t="str">
        <f t="shared" si="89"/>
        <v/>
      </c>
      <c r="K631" s="35" t="str">
        <f t="shared" si="85"/>
        <v/>
      </c>
      <c r="L631" s="35" t="str">
        <f t="shared" si="86"/>
        <v/>
      </c>
      <c r="M631" s="36" t="str">
        <f>Profile!$B$14</f>
        <v>700101-1</v>
      </c>
      <c r="N631" s="37">
        <f t="shared" ca="1" si="82"/>
        <v>45085</v>
      </c>
      <c r="O631" s="20" t="str">
        <f t="shared" ca="1" si="87"/>
        <v>1482</v>
      </c>
      <c r="P631" s="20" t="str">
        <f t="shared" si="88"/>
        <v>0</v>
      </c>
      <c r="Q631" s="20" t="e">
        <f ca="1">ROUND(VLOOKUP($O631,age!$A$2:$M$479,2,FALSE),1)</f>
        <v>#N/A</v>
      </c>
      <c r="R631" s="20" t="e">
        <f ca="1">ROUND(VLOOKUP($O631,age!$A$2:$M$479,3,FALSE),1)</f>
        <v>#N/A</v>
      </c>
      <c r="S631" s="20" t="e">
        <f ca="1">ROUND(VLOOKUP($O631,age!$A$2:$M$479,4,FALSE),1)</f>
        <v>#N/A</v>
      </c>
      <c r="T631" s="20" t="e">
        <f ca="1">ROUND(VLOOKUP($O631,age!$A$2:$M$479,5,FALSE),1)</f>
        <v>#N/A</v>
      </c>
      <c r="U631" s="20" t="e">
        <f ca="1">ROUND(VLOOKUP($O631,age!$A$2:$M$479,6,FALSE),1)</f>
        <v>#N/A</v>
      </c>
      <c r="V631" s="20" t="e">
        <f ca="1">ROUND(VLOOKUP($O631,age!$A$2:$M$479,7,FALSE),1)</f>
        <v>#N/A</v>
      </c>
      <c r="W631" s="20" t="e">
        <f ca="1">ROUND(VLOOKUP($O631,age!$A$2:$M$479,8,FALSE),1)</f>
        <v>#N/A</v>
      </c>
      <c r="X631" s="20" t="e">
        <f ca="1">ROUND(VLOOKUP($O631,age!$A$2:$M$479,9,FALSE),1)</f>
        <v>#N/A</v>
      </c>
      <c r="Y631" s="20" t="e">
        <f ca="1">ROUND(VLOOKUP($O631,age!$A$2:$M$479,10,FALSE),1)</f>
        <v>#N/A</v>
      </c>
      <c r="Z631" s="20" t="e">
        <f ca="1">ROUND(VLOOKUP($O631,age!$A$2:$M$479,11,FALSE),1)</f>
        <v>#N/A</v>
      </c>
      <c r="AA631" s="20" t="e">
        <f ca="1">ROUND(VLOOKUP($O631,age!$A$2:$M$479,12,FALSE),1)</f>
        <v>#N/A</v>
      </c>
      <c r="AB631" s="20" t="e">
        <f ca="1">ROUND(VLOOKUP($O631,age!$A$2:$M$479,13,FALSE),1)</f>
        <v>#N/A</v>
      </c>
      <c r="AC631" s="20" t="e">
        <f>ROUND(VLOOKUP($P631,ht!$A$2:$H$423,2,FALSE),1)</f>
        <v>#N/A</v>
      </c>
      <c r="AD631" s="38" t="e">
        <f>ROUND(VLOOKUP($P631,ht!$A$2:$H$423,3,FALSE),1)</f>
        <v>#N/A</v>
      </c>
      <c r="AE631" s="20" t="e">
        <f>ROUND(VLOOKUP($P631,ht!$A$2:$H$423,4,FALSE),1)</f>
        <v>#N/A</v>
      </c>
      <c r="AF631" s="20" t="e">
        <f>ROUND(VLOOKUP($P631,ht!$A$2:$H$423,5,FALSE),1)</f>
        <v>#N/A</v>
      </c>
      <c r="AG631" s="20" t="e">
        <f>ROUND(VLOOKUP($P631,ht!$A$2:$H$423,6,FALSE),1)</f>
        <v>#N/A</v>
      </c>
      <c r="AH631" s="20" t="e">
        <f>ROUND(VLOOKUP($P631,ht!$A$2:$H$423,7,FALSE),1)</f>
        <v>#N/A</v>
      </c>
      <c r="AI631" s="20" t="e">
        <f>ROUND(VLOOKUP($P631,ht!$A$2:$H$423,8,FALSE),1)</f>
        <v>#N/A</v>
      </c>
    </row>
    <row r="632" spans="1:35" x14ac:dyDescent="0.75">
      <c r="A632" s="4"/>
      <c r="B632" s="5"/>
      <c r="C632" s="6"/>
      <c r="D632" s="16"/>
      <c r="E632" s="6">
        <f t="shared" ca="1" si="81"/>
        <v>123.52054794520548</v>
      </c>
      <c r="F632" s="6">
        <f t="shared" ca="1" si="83"/>
        <v>123</v>
      </c>
      <c r="G632" s="6">
        <f t="shared" ca="1" si="84"/>
        <v>6</v>
      </c>
      <c r="H632" s="6"/>
      <c r="I632" s="6"/>
      <c r="J632" s="35" t="str">
        <f t="shared" si="89"/>
        <v/>
      </c>
      <c r="K632" s="35" t="str">
        <f t="shared" si="85"/>
        <v/>
      </c>
      <c r="L632" s="35" t="str">
        <f t="shared" si="86"/>
        <v/>
      </c>
      <c r="M632" s="36" t="str">
        <f>Profile!$B$14</f>
        <v>700101-1</v>
      </c>
      <c r="N632" s="37">
        <f t="shared" ca="1" si="82"/>
        <v>45085</v>
      </c>
      <c r="O632" s="20" t="str">
        <f t="shared" ca="1" si="87"/>
        <v>1482</v>
      </c>
      <c r="P632" s="20" t="str">
        <f t="shared" si="88"/>
        <v>0</v>
      </c>
      <c r="Q632" s="20" t="e">
        <f ca="1">ROUND(VLOOKUP($O632,age!$A$2:$M$479,2,FALSE),1)</f>
        <v>#N/A</v>
      </c>
      <c r="R632" s="20" t="e">
        <f ca="1">ROUND(VLOOKUP($O632,age!$A$2:$M$479,3,FALSE),1)</f>
        <v>#N/A</v>
      </c>
      <c r="S632" s="20" t="e">
        <f ca="1">ROUND(VLOOKUP($O632,age!$A$2:$M$479,4,FALSE),1)</f>
        <v>#N/A</v>
      </c>
      <c r="T632" s="20" t="e">
        <f ca="1">ROUND(VLOOKUP($O632,age!$A$2:$M$479,5,FALSE),1)</f>
        <v>#N/A</v>
      </c>
      <c r="U632" s="20" t="e">
        <f ca="1">ROUND(VLOOKUP($O632,age!$A$2:$M$479,6,FALSE),1)</f>
        <v>#N/A</v>
      </c>
      <c r="V632" s="20" t="e">
        <f ca="1">ROUND(VLOOKUP($O632,age!$A$2:$M$479,7,FALSE),1)</f>
        <v>#N/A</v>
      </c>
      <c r="W632" s="20" t="e">
        <f ca="1">ROUND(VLOOKUP($O632,age!$A$2:$M$479,8,FALSE),1)</f>
        <v>#N/A</v>
      </c>
      <c r="X632" s="20" t="e">
        <f ca="1">ROUND(VLOOKUP($O632,age!$A$2:$M$479,9,FALSE),1)</f>
        <v>#N/A</v>
      </c>
      <c r="Y632" s="20" t="e">
        <f ca="1">ROUND(VLOOKUP($O632,age!$A$2:$M$479,10,FALSE),1)</f>
        <v>#N/A</v>
      </c>
      <c r="Z632" s="20" t="e">
        <f ca="1">ROUND(VLOOKUP($O632,age!$A$2:$M$479,11,FALSE),1)</f>
        <v>#N/A</v>
      </c>
      <c r="AA632" s="20" t="e">
        <f ca="1">ROUND(VLOOKUP($O632,age!$A$2:$M$479,12,FALSE),1)</f>
        <v>#N/A</v>
      </c>
      <c r="AB632" s="20" t="e">
        <f ca="1">ROUND(VLOOKUP($O632,age!$A$2:$M$479,13,FALSE),1)</f>
        <v>#N/A</v>
      </c>
      <c r="AC632" s="20" t="e">
        <f>ROUND(VLOOKUP($P632,ht!$A$2:$H$423,2,FALSE),1)</f>
        <v>#N/A</v>
      </c>
      <c r="AD632" s="38" t="e">
        <f>ROUND(VLOOKUP($P632,ht!$A$2:$H$423,3,FALSE),1)</f>
        <v>#N/A</v>
      </c>
      <c r="AE632" s="20" t="e">
        <f>ROUND(VLOOKUP($P632,ht!$A$2:$H$423,4,FALSE),1)</f>
        <v>#N/A</v>
      </c>
      <c r="AF632" s="20" t="e">
        <f>ROUND(VLOOKUP($P632,ht!$A$2:$H$423,5,FALSE),1)</f>
        <v>#N/A</v>
      </c>
      <c r="AG632" s="20" t="e">
        <f>ROUND(VLOOKUP($P632,ht!$A$2:$H$423,6,FALSE),1)</f>
        <v>#N/A</v>
      </c>
      <c r="AH632" s="20" t="e">
        <f>ROUND(VLOOKUP($P632,ht!$A$2:$H$423,7,FALSE),1)</f>
        <v>#N/A</v>
      </c>
      <c r="AI632" s="20" t="e">
        <f>ROUND(VLOOKUP($P632,ht!$A$2:$H$423,8,FALSE),1)</f>
        <v>#N/A</v>
      </c>
    </row>
    <row r="633" spans="1:35" x14ac:dyDescent="0.75">
      <c r="A633" s="4"/>
      <c r="B633" s="5"/>
      <c r="C633" s="6"/>
      <c r="D633" s="16"/>
      <c r="E633" s="6">
        <f t="shared" ca="1" si="81"/>
        <v>123.52054794520548</v>
      </c>
      <c r="F633" s="6">
        <f t="shared" ca="1" si="83"/>
        <v>123</v>
      </c>
      <c r="G633" s="6">
        <f t="shared" ca="1" si="84"/>
        <v>6</v>
      </c>
      <c r="H633" s="6"/>
      <c r="I633" s="6"/>
      <c r="J633" s="35" t="str">
        <f t="shared" si="89"/>
        <v/>
      </c>
      <c r="K633" s="35" t="str">
        <f t="shared" si="85"/>
        <v/>
      </c>
      <c r="L633" s="35" t="str">
        <f t="shared" si="86"/>
        <v/>
      </c>
      <c r="M633" s="36" t="str">
        <f>Profile!$B$14</f>
        <v>700101-1</v>
      </c>
      <c r="N633" s="37">
        <f t="shared" ca="1" si="82"/>
        <v>45085</v>
      </c>
      <c r="O633" s="20" t="str">
        <f t="shared" ca="1" si="87"/>
        <v>1482</v>
      </c>
      <c r="P633" s="20" t="str">
        <f t="shared" si="88"/>
        <v>0</v>
      </c>
      <c r="Q633" s="20" t="e">
        <f ca="1">ROUND(VLOOKUP($O633,age!$A$2:$M$479,2,FALSE),1)</f>
        <v>#N/A</v>
      </c>
      <c r="R633" s="20" t="e">
        <f ca="1">ROUND(VLOOKUP($O633,age!$A$2:$M$479,3,FALSE),1)</f>
        <v>#N/A</v>
      </c>
      <c r="S633" s="20" t="e">
        <f ca="1">ROUND(VLOOKUP($O633,age!$A$2:$M$479,4,FALSE),1)</f>
        <v>#N/A</v>
      </c>
      <c r="T633" s="20" t="e">
        <f ca="1">ROUND(VLOOKUP($O633,age!$A$2:$M$479,5,FALSE),1)</f>
        <v>#N/A</v>
      </c>
      <c r="U633" s="20" t="e">
        <f ca="1">ROUND(VLOOKUP($O633,age!$A$2:$M$479,6,FALSE),1)</f>
        <v>#N/A</v>
      </c>
      <c r="V633" s="20" t="e">
        <f ca="1">ROUND(VLOOKUP($O633,age!$A$2:$M$479,7,FALSE),1)</f>
        <v>#N/A</v>
      </c>
      <c r="W633" s="20" t="e">
        <f ca="1">ROUND(VLOOKUP($O633,age!$A$2:$M$479,8,FALSE),1)</f>
        <v>#N/A</v>
      </c>
      <c r="X633" s="20" t="e">
        <f ca="1">ROUND(VLOOKUP($O633,age!$A$2:$M$479,9,FALSE),1)</f>
        <v>#N/A</v>
      </c>
      <c r="Y633" s="20" t="e">
        <f ca="1">ROUND(VLOOKUP($O633,age!$A$2:$M$479,10,FALSE),1)</f>
        <v>#N/A</v>
      </c>
      <c r="Z633" s="20" t="e">
        <f ca="1">ROUND(VLOOKUP($O633,age!$A$2:$M$479,11,FALSE),1)</f>
        <v>#N/A</v>
      </c>
      <c r="AA633" s="20" t="e">
        <f ca="1">ROUND(VLOOKUP($O633,age!$A$2:$M$479,12,FALSE),1)</f>
        <v>#N/A</v>
      </c>
      <c r="AB633" s="20" t="e">
        <f ca="1">ROUND(VLOOKUP($O633,age!$A$2:$M$479,13,FALSE),1)</f>
        <v>#N/A</v>
      </c>
      <c r="AC633" s="20" t="e">
        <f>ROUND(VLOOKUP($P633,ht!$A$2:$H$423,2,FALSE),1)</f>
        <v>#N/A</v>
      </c>
      <c r="AD633" s="38" t="e">
        <f>ROUND(VLOOKUP($P633,ht!$A$2:$H$423,3,FALSE),1)</f>
        <v>#N/A</v>
      </c>
      <c r="AE633" s="20" t="e">
        <f>ROUND(VLOOKUP($P633,ht!$A$2:$H$423,4,FALSE),1)</f>
        <v>#N/A</v>
      </c>
      <c r="AF633" s="20" t="e">
        <f>ROUND(VLOOKUP($P633,ht!$A$2:$H$423,5,FALSE),1)</f>
        <v>#N/A</v>
      </c>
      <c r="AG633" s="20" t="e">
        <f>ROUND(VLOOKUP($P633,ht!$A$2:$H$423,6,FALSE),1)</f>
        <v>#N/A</v>
      </c>
      <c r="AH633" s="20" t="e">
        <f>ROUND(VLOOKUP($P633,ht!$A$2:$H$423,7,FALSE),1)</f>
        <v>#N/A</v>
      </c>
      <c r="AI633" s="20" t="e">
        <f>ROUND(VLOOKUP($P633,ht!$A$2:$H$423,8,FALSE),1)</f>
        <v>#N/A</v>
      </c>
    </row>
    <row r="634" spans="1:35" x14ac:dyDescent="0.75">
      <c r="A634" s="4"/>
      <c r="B634" s="5"/>
      <c r="C634" s="6"/>
      <c r="D634" s="16"/>
      <c r="E634" s="6">
        <f t="shared" ca="1" si="81"/>
        <v>123.52054794520548</v>
      </c>
      <c r="F634" s="6">
        <f t="shared" ca="1" si="83"/>
        <v>123</v>
      </c>
      <c r="G634" s="6">
        <f t="shared" ca="1" si="84"/>
        <v>6</v>
      </c>
      <c r="H634" s="6"/>
      <c r="I634" s="6"/>
      <c r="J634" s="35" t="str">
        <f t="shared" si="89"/>
        <v/>
      </c>
      <c r="K634" s="35" t="str">
        <f t="shared" si="85"/>
        <v/>
      </c>
      <c r="L634" s="35" t="str">
        <f t="shared" si="86"/>
        <v/>
      </c>
      <c r="M634" s="36" t="str">
        <f>Profile!$B$14</f>
        <v>700101-1</v>
      </c>
      <c r="N634" s="37">
        <f t="shared" ca="1" si="82"/>
        <v>45085</v>
      </c>
      <c r="O634" s="20" t="str">
        <f t="shared" ca="1" si="87"/>
        <v>1482</v>
      </c>
      <c r="P634" s="20" t="str">
        <f t="shared" si="88"/>
        <v>0</v>
      </c>
      <c r="Q634" s="20" t="e">
        <f ca="1">ROUND(VLOOKUP($O634,age!$A$2:$M$479,2,FALSE),1)</f>
        <v>#N/A</v>
      </c>
      <c r="R634" s="20" t="e">
        <f ca="1">ROUND(VLOOKUP($O634,age!$A$2:$M$479,3,FALSE),1)</f>
        <v>#N/A</v>
      </c>
      <c r="S634" s="20" t="e">
        <f ca="1">ROUND(VLOOKUP($O634,age!$A$2:$M$479,4,FALSE),1)</f>
        <v>#N/A</v>
      </c>
      <c r="T634" s="20" t="e">
        <f ca="1">ROUND(VLOOKUP($O634,age!$A$2:$M$479,5,FALSE),1)</f>
        <v>#N/A</v>
      </c>
      <c r="U634" s="20" t="e">
        <f ca="1">ROUND(VLOOKUP($O634,age!$A$2:$M$479,6,FALSE),1)</f>
        <v>#N/A</v>
      </c>
      <c r="V634" s="20" t="e">
        <f ca="1">ROUND(VLOOKUP($O634,age!$A$2:$M$479,7,FALSE),1)</f>
        <v>#N/A</v>
      </c>
      <c r="W634" s="20" t="e">
        <f ca="1">ROUND(VLOOKUP($O634,age!$A$2:$M$479,8,FALSE),1)</f>
        <v>#N/A</v>
      </c>
      <c r="X634" s="20" t="e">
        <f ca="1">ROUND(VLOOKUP($O634,age!$A$2:$M$479,9,FALSE),1)</f>
        <v>#N/A</v>
      </c>
      <c r="Y634" s="20" t="e">
        <f ca="1">ROUND(VLOOKUP($O634,age!$A$2:$M$479,10,FALSE),1)</f>
        <v>#N/A</v>
      </c>
      <c r="Z634" s="20" t="e">
        <f ca="1">ROUND(VLOOKUP($O634,age!$A$2:$M$479,11,FALSE),1)</f>
        <v>#N/A</v>
      </c>
      <c r="AA634" s="20" t="e">
        <f ca="1">ROUND(VLOOKUP($O634,age!$A$2:$M$479,12,FALSE),1)</f>
        <v>#N/A</v>
      </c>
      <c r="AB634" s="20" t="e">
        <f ca="1">ROUND(VLOOKUP($O634,age!$A$2:$M$479,13,FALSE),1)</f>
        <v>#N/A</v>
      </c>
      <c r="AC634" s="20" t="e">
        <f>ROUND(VLOOKUP($P634,ht!$A$2:$H$423,2,FALSE),1)</f>
        <v>#N/A</v>
      </c>
      <c r="AD634" s="38" t="e">
        <f>ROUND(VLOOKUP($P634,ht!$A$2:$H$423,3,FALSE),1)</f>
        <v>#N/A</v>
      </c>
      <c r="AE634" s="20" t="e">
        <f>ROUND(VLOOKUP($P634,ht!$A$2:$H$423,4,FALSE),1)</f>
        <v>#N/A</v>
      </c>
      <c r="AF634" s="20" t="e">
        <f>ROUND(VLOOKUP($P634,ht!$A$2:$H$423,5,FALSE),1)</f>
        <v>#N/A</v>
      </c>
      <c r="AG634" s="20" t="e">
        <f>ROUND(VLOOKUP($P634,ht!$A$2:$H$423,6,FALSE),1)</f>
        <v>#N/A</v>
      </c>
      <c r="AH634" s="20" t="e">
        <f>ROUND(VLOOKUP($P634,ht!$A$2:$H$423,7,FALSE),1)</f>
        <v>#N/A</v>
      </c>
      <c r="AI634" s="20" t="e">
        <f>ROUND(VLOOKUP($P634,ht!$A$2:$H$423,8,FALSE),1)</f>
        <v>#N/A</v>
      </c>
    </row>
    <row r="635" spans="1:35" x14ac:dyDescent="0.75">
      <c r="A635" s="4"/>
      <c r="B635" s="5"/>
      <c r="C635" s="6"/>
      <c r="D635" s="16"/>
      <c r="E635" s="6">
        <f t="shared" ca="1" si="81"/>
        <v>123.52054794520548</v>
      </c>
      <c r="F635" s="6">
        <f t="shared" ca="1" si="83"/>
        <v>123</v>
      </c>
      <c r="G635" s="6">
        <f t="shared" ca="1" si="84"/>
        <v>6</v>
      </c>
      <c r="H635" s="6"/>
      <c r="I635" s="6"/>
      <c r="J635" s="35" t="str">
        <f t="shared" si="89"/>
        <v/>
      </c>
      <c r="K635" s="35" t="str">
        <f t="shared" si="85"/>
        <v/>
      </c>
      <c r="L635" s="35" t="str">
        <f t="shared" si="86"/>
        <v/>
      </c>
      <c r="M635" s="36" t="str">
        <f>Profile!$B$14</f>
        <v>700101-1</v>
      </c>
      <c r="N635" s="37">
        <f t="shared" ca="1" si="82"/>
        <v>45085</v>
      </c>
      <c r="O635" s="20" t="str">
        <f t="shared" ca="1" si="87"/>
        <v>1482</v>
      </c>
      <c r="P635" s="20" t="str">
        <f t="shared" si="88"/>
        <v>0</v>
      </c>
      <c r="Q635" s="20" t="e">
        <f ca="1">ROUND(VLOOKUP($O635,age!$A$2:$M$479,2,FALSE),1)</f>
        <v>#N/A</v>
      </c>
      <c r="R635" s="20" t="e">
        <f ca="1">ROUND(VLOOKUP($O635,age!$A$2:$M$479,3,FALSE),1)</f>
        <v>#N/A</v>
      </c>
      <c r="S635" s="20" t="e">
        <f ca="1">ROUND(VLOOKUP($O635,age!$A$2:$M$479,4,FALSE),1)</f>
        <v>#N/A</v>
      </c>
      <c r="T635" s="20" t="e">
        <f ca="1">ROUND(VLOOKUP($O635,age!$A$2:$M$479,5,FALSE),1)</f>
        <v>#N/A</v>
      </c>
      <c r="U635" s="20" t="e">
        <f ca="1">ROUND(VLOOKUP($O635,age!$A$2:$M$479,6,FALSE),1)</f>
        <v>#N/A</v>
      </c>
      <c r="V635" s="20" t="e">
        <f ca="1">ROUND(VLOOKUP($O635,age!$A$2:$M$479,7,FALSE),1)</f>
        <v>#N/A</v>
      </c>
      <c r="W635" s="20" t="e">
        <f ca="1">ROUND(VLOOKUP($O635,age!$A$2:$M$479,8,FALSE),1)</f>
        <v>#N/A</v>
      </c>
      <c r="X635" s="20" t="e">
        <f ca="1">ROUND(VLOOKUP($O635,age!$A$2:$M$479,9,FALSE),1)</f>
        <v>#N/A</v>
      </c>
      <c r="Y635" s="20" t="e">
        <f ca="1">ROUND(VLOOKUP($O635,age!$A$2:$M$479,10,FALSE),1)</f>
        <v>#N/A</v>
      </c>
      <c r="Z635" s="20" t="e">
        <f ca="1">ROUND(VLOOKUP($O635,age!$A$2:$M$479,11,FALSE),1)</f>
        <v>#N/A</v>
      </c>
      <c r="AA635" s="20" t="e">
        <f ca="1">ROUND(VLOOKUP($O635,age!$A$2:$M$479,12,FALSE),1)</f>
        <v>#N/A</v>
      </c>
      <c r="AB635" s="20" t="e">
        <f ca="1">ROUND(VLOOKUP($O635,age!$A$2:$M$479,13,FALSE),1)</f>
        <v>#N/A</v>
      </c>
      <c r="AC635" s="20" t="e">
        <f>ROUND(VLOOKUP($P635,ht!$A$2:$H$423,2,FALSE),1)</f>
        <v>#N/A</v>
      </c>
      <c r="AD635" s="38" t="e">
        <f>ROUND(VLOOKUP($P635,ht!$A$2:$H$423,3,FALSE),1)</f>
        <v>#N/A</v>
      </c>
      <c r="AE635" s="20" t="e">
        <f>ROUND(VLOOKUP($P635,ht!$A$2:$H$423,4,FALSE),1)</f>
        <v>#N/A</v>
      </c>
      <c r="AF635" s="20" t="e">
        <f>ROUND(VLOOKUP($P635,ht!$A$2:$H$423,5,FALSE),1)</f>
        <v>#N/A</v>
      </c>
      <c r="AG635" s="20" t="e">
        <f>ROUND(VLOOKUP($P635,ht!$A$2:$H$423,6,FALSE),1)</f>
        <v>#N/A</v>
      </c>
      <c r="AH635" s="20" t="e">
        <f>ROUND(VLOOKUP($P635,ht!$A$2:$H$423,7,FALSE),1)</f>
        <v>#N/A</v>
      </c>
      <c r="AI635" s="20" t="e">
        <f>ROUND(VLOOKUP($P635,ht!$A$2:$H$423,8,FALSE),1)</f>
        <v>#N/A</v>
      </c>
    </row>
    <row r="636" spans="1:35" x14ac:dyDescent="0.75">
      <c r="A636" s="4"/>
      <c r="B636" s="5"/>
      <c r="C636" s="6"/>
      <c r="D636" s="16"/>
      <c r="E636" s="6">
        <f t="shared" ca="1" si="81"/>
        <v>123.52054794520548</v>
      </c>
      <c r="F636" s="6">
        <f t="shared" ca="1" si="83"/>
        <v>123</v>
      </c>
      <c r="G636" s="6">
        <f t="shared" ca="1" si="84"/>
        <v>6</v>
      </c>
      <c r="H636" s="6"/>
      <c r="I636" s="6"/>
      <c r="J636" s="35" t="str">
        <f t="shared" si="89"/>
        <v/>
      </c>
      <c r="K636" s="35" t="str">
        <f t="shared" si="85"/>
        <v/>
      </c>
      <c r="L636" s="35" t="str">
        <f t="shared" si="86"/>
        <v/>
      </c>
      <c r="M636" s="36" t="str">
        <f>Profile!$B$14</f>
        <v>700101-1</v>
      </c>
      <c r="N636" s="37">
        <f t="shared" ca="1" si="82"/>
        <v>45085</v>
      </c>
      <c r="O636" s="20" t="str">
        <f t="shared" ca="1" si="87"/>
        <v>1482</v>
      </c>
      <c r="P636" s="20" t="str">
        <f t="shared" si="88"/>
        <v>0</v>
      </c>
      <c r="Q636" s="20" t="e">
        <f ca="1">ROUND(VLOOKUP($O636,age!$A$2:$M$479,2,FALSE),1)</f>
        <v>#N/A</v>
      </c>
      <c r="R636" s="20" t="e">
        <f ca="1">ROUND(VLOOKUP($O636,age!$A$2:$M$479,3,FALSE),1)</f>
        <v>#N/A</v>
      </c>
      <c r="S636" s="20" t="e">
        <f ca="1">ROUND(VLOOKUP($O636,age!$A$2:$M$479,4,FALSE),1)</f>
        <v>#N/A</v>
      </c>
      <c r="T636" s="20" t="e">
        <f ca="1">ROUND(VLOOKUP($O636,age!$A$2:$M$479,5,FALSE),1)</f>
        <v>#N/A</v>
      </c>
      <c r="U636" s="20" t="e">
        <f ca="1">ROUND(VLOOKUP($O636,age!$A$2:$M$479,6,FALSE),1)</f>
        <v>#N/A</v>
      </c>
      <c r="V636" s="20" t="e">
        <f ca="1">ROUND(VLOOKUP($O636,age!$A$2:$M$479,7,FALSE),1)</f>
        <v>#N/A</v>
      </c>
      <c r="W636" s="20" t="e">
        <f ca="1">ROUND(VLOOKUP($O636,age!$A$2:$M$479,8,FALSE),1)</f>
        <v>#N/A</v>
      </c>
      <c r="X636" s="20" t="e">
        <f ca="1">ROUND(VLOOKUP($O636,age!$A$2:$M$479,9,FALSE),1)</f>
        <v>#N/A</v>
      </c>
      <c r="Y636" s="20" t="e">
        <f ca="1">ROUND(VLOOKUP($O636,age!$A$2:$M$479,10,FALSE),1)</f>
        <v>#N/A</v>
      </c>
      <c r="Z636" s="20" t="e">
        <f ca="1">ROUND(VLOOKUP($O636,age!$A$2:$M$479,11,FALSE),1)</f>
        <v>#N/A</v>
      </c>
      <c r="AA636" s="20" t="e">
        <f ca="1">ROUND(VLOOKUP($O636,age!$A$2:$M$479,12,FALSE),1)</f>
        <v>#N/A</v>
      </c>
      <c r="AB636" s="20" t="e">
        <f ca="1">ROUND(VLOOKUP($O636,age!$A$2:$M$479,13,FALSE),1)</f>
        <v>#N/A</v>
      </c>
      <c r="AC636" s="20" t="e">
        <f>ROUND(VLOOKUP($P636,ht!$A$2:$H$423,2,FALSE),1)</f>
        <v>#N/A</v>
      </c>
      <c r="AD636" s="38" t="e">
        <f>ROUND(VLOOKUP($P636,ht!$A$2:$H$423,3,FALSE),1)</f>
        <v>#N/A</v>
      </c>
      <c r="AE636" s="20" t="e">
        <f>ROUND(VLOOKUP($P636,ht!$A$2:$H$423,4,FALSE),1)</f>
        <v>#N/A</v>
      </c>
      <c r="AF636" s="20" t="e">
        <f>ROUND(VLOOKUP($P636,ht!$A$2:$H$423,5,FALSE),1)</f>
        <v>#N/A</v>
      </c>
      <c r="AG636" s="20" t="e">
        <f>ROUND(VLOOKUP($P636,ht!$A$2:$H$423,6,FALSE),1)</f>
        <v>#N/A</v>
      </c>
      <c r="AH636" s="20" t="e">
        <f>ROUND(VLOOKUP($P636,ht!$A$2:$H$423,7,FALSE),1)</f>
        <v>#N/A</v>
      </c>
      <c r="AI636" s="20" t="e">
        <f>ROUND(VLOOKUP($P636,ht!$A$2:$H$423,8,FALSE),1)</f>
        <v>#N/A</v>
      </c>
    </row>
    <row r="637" spans="1:35" x14ac:dyDescent="0.75">
      <c r="A637" s="4"/>
      <c r="B637" s="5"/>
      <c r="C637" s="6"/>
      <c r="D637" s="16"/>
      <c r="E637" s="6">
        <f t="shared" ca="1" si="81"/>
        <v>123.52054794520548</v>
      </c>
      <c r="F637" s="6">
        <f t="shared" ca="1" si="83"/>
        <v>123</v>
      </c>
      <c r="G637" s="6">
        <f t="shared" ca="1" si="84"/>
        <v>6</v>
      </c>
      <c r="H637" s="6"/>
      <c r="I637" s="6"/>
      <c r="J637" s="35" t="str">
        <f t="shared" si="89"/>
        <v/>
      </c>
      <c r="K637" s="35" t="str">
        <f t="shared" si="85"/>
        <v/>
      </c>
      <c r="L637" s="35" t="str">
        <f t="shared" si="86"/>
        <v/>
      </c>
      <c r="M637" s="36" t="str">
        <f>Profile!$B$14</f>
        <v>700101-1</v>
      </c>
      <c r="N637" s="37">
        <f t="shared" ca="1" si="82"/>
        <v>45085</v>
      </c>
      <c r="O637" s="20" t="str">
        <f t="shared" ca="1" si="87"/>
        <v>1482</v>
      </c>
      <c r="P637" s="20" t="str">
        <f t="shared" si="88"/>
        <v>0</v>
      </c>
      <c r="Q637" s="20" t="e">
        <f ca="1">ROUND(VLOOKUP($O637,age!$A$2:$M$479,2,FALSE),1)</f>
        <v>#N/A</v>
      </c>
      <c r="R637" s="20" t="e">
        <f ca="1">ROUND(VLOOKUP($O637,age!$A$2:$M$479,3,FALSE),1)</f>
        <v>#N/A</v>
      </c>
      <c r="S637" s="20" t="e">
        <f ca="1">ROUND(VLOOKUP($O637,age!$A$2:$M$479,4,FALSE),1)</f>
        <v>#N/A</v>
      </c>
      <c r="T637" s="20" t="e">
        <f ca="1">ROUND(VLOOKUP($O637,age!$A$2:$M$479,5,FALSE),1)</f>
        <v>#N/A</v>
      </c>
      <c r="U637" s="20" t="e">
        <f ca="1">ROUND(VLOOKUP($O637,age!$A$2:$M$479,6,FALSE),1)</f>
        <v>#N/A</v>
      </c>
      <c r="V637" s="20" t="e">
        <f ca="1">ROUND(VLOOKUP($O637,age!$A$2:$M$479,7,FALSE),1)</f>
        <v>#N/A</v>
      </c>
      <c r="W637" s="20" t="e">
        <f ca="1">ROUND(VLOOKUP($O637,age!$A$2:$M$479,8,FALSE),1)</f>
        <v>#N/A</v>
      </c>
      <c r="X637" s="20" t="e">
        <f ca="1">ROUND(VLOOKUP($O637,age!$A$2:$M$479,9,FALSE),1)</f>
        <v>#N/A</v>
      </c>
      <c r="Y637" s="20" t="e">
        <f ca="1">ROUND(VLOOKUP($O637,age!$A$2:$M$479,10,FALSE),1)</f>
        <v>#N/A</v>
      </c>
      <c r="Z637" s="20" t="e">
        <f ca="1">ROUND(VLOOKUP($O637,age!$A$2:$M$479,11,FALSE),1)</f>
        <v>#N/A</v>
      </c>
      <c r="AA637" s="20" t="e">
        <f ca="1">ROUND(VLOOKUP($O637,age!$A$2:$M$479,12,FALSE),1)</f>
        <v>#N/A</v>
      </c>
      <c r="AB637" s="20" t="e">
        <f ca="1">ROUND(VLOOKUP($O637,age!$A$2:$M$479,13,FALSE),1)</f>
        <v>#N/A</v>
      </c>
      <c r="AC637" s="20" t="e">
        <f>ROUND(VLOOKUP($P637,ht!$A$2:$H$423,2,FALSE),1)</f>
        <v>#N/A</v>
      </c>
      <c r="AD637" s="38" t="e">
        <f>ROUND(VLOOKUP($P637,ht!$A$2:$H$423,3,FALSE),1)</f>
        <v>#N/A</v>
      </c>
      <c r="AE637" s="20" t="e">
        <f>ROUND(VLOOKUP($P637,ht!$A$2:$H$423,4,FALSE),1)</f>
        <v>#N/A</v>
      </c>
      <c r="AF637" s="20" t="e">
        <f>ROUND(VLOOKUP($P637,ht!$A$2:$H$423,5,FALSE),1)</f>
        <v>#N/A</v>
      </c>
      <c r="AG637" s="20" t="e">
        <f>ROUND(VLOOKUP($P637,ht!$A$2:$H$423,6,FALSE),1)</f>
        <v>#N/A</v>
      </c>
      <c r="AH637" s="20" t="e">
        <f>ROUND(VLOOKUP($P637,ht!$A$2:$H$423,7,FALSE),1)</f>
        <v>#N/A</v>
      </c>
      <c r="AI637" s="20" t="e">
        <f>ROUND(VLOOKUP($P637,ht!$A$2:$H$423,8,FALSE),1)</f>
        <v>#N/A</v>
      </c>
    </row>
    <row r="638" spans="1:35" x14ac:dyDescent="0.75">
      <c r="A638" s="4"/>
      <c r="B638" s="5"/>
      <c r="C638" s="6"/>
      <c r="D638" s="16"/>
      <c r="E638" s="6">
        <f t="shared" ca="1" si="81"/>
        <v>123.52054794520548</v>
      </c>
      <c r="F638" s="6">
        <f t="shared" ca="1" si="83"/>
        <v>123</v>
      </c>
      <c r="G638" s="6">
        <f t="shared" ca="1" si="84"/>
        <v>6</v>
      </c>
      <c r="H638" s="6"/>
      <c r="I638" s="6"/>
      <c r="J638" s="35" t="str">
        <f t="shared" si="89"/>
        <v/>
      </c>
      <c r="K638" s="35" t="str">
        <f t="shared" si="85"/>
        <v/>
      </c>
      <c r="L638" s="35" t="str">
        <f t="shared" si="86"/>
        <v/>
      </c>
      <c r="M638" s="36" t="str">
        <f>Profile!$B$14</f>
        <v>700101-1</v>
      </c>
      <c r="N638" s="37">
        <f t="shared" ca="1" si="82"/>
        <v>45085</v>
      </c>
      <c r="O638" s="20" t="str">
        <f t="shared" ca="1" si="87"/>
        <v>1482</v>
      </c>
      <c r="P638" s="20" t="str">
        <f t="shared" si="88"/>
        <v>0</v>
      </c>
      <c r="Q638" s="20" t="e">
        <f ca="1">ROUND(VLOOKUP($O638,age!$A$2:$M$479,2,FALSE),1)</f>
        <v>#N/A</v>
      </c>
      <c r="R638" s="20" t="e">
        <f ca="1">ROUND(VLOOKUP($O638,age!$A$2:$M$479,3,FALSE),1)</f>
        <v>#N/A</v>
      </c>
      <c r="S638" s="20" t="e">
        <f ca="1">ROUND(VLOOKUP($O638,age!$A$2:$M$479,4,FALSE),1)</f>
        <v>#N/A</v>
      </c>
      <c r="T638" s="20" t="e">
        <f ca="1">ROUND(VLOOKUP($O638,age!$A$2:$M$479,5,FALSE),1)</f>
        <v>#N/A</v>
      </c>
      <c r="U638" s="20" t="e">
        <f ca="1">ROUND(VLOOKUP($O638,age!$A$2:$M$479,6,FALSE),1)</f>
        <v>#N/A</v>
      </c>
      <c r="V638" s="20" t="e">
        <f ca="1">ROUND(VLOOKUP($O638,age!$A$2:$M$479,7,FALSE),1)</f>
        <v>#N/A</v>
      </c>
      <c r="W638" s="20" t="e">
        <f ca="1">ROUND(VLOOKUP($O638,age!$A$2:$M$479,8,FALSE),1)</f>
        <v>#N/A</v>
      </c>
      <c r="X638" s="20" t="e">
        <f ca="1">ROUND(VLOOKUP($O638,age!$A$2:$M$479,9,FALSE),1)</f>
        <v>#N/A</v>
      </c>
      <c r="Y638" s="20" t="e">
        <f ca="1">ROUND(VLOOKUP($O638,age!$A$2:$M$479,10,FALSE),1)</f>
        <v>#N/A</v>
      </c>
      <c r="Z638" s="20" t="e">
        <f ca="1">ROUND(VLOOKUP($O638,age!$A$2:$M$479,11,FALSE),1)</f>
        <v>#N/A</v>
      </c>
      <c r="AA638" s="20" t="e">
        <f ca="1">ROUND(VLOOKUP($O638,age!$A$2:$M$479,12,FALSE),1)</f>
        <v>#N/A</v>
      </c>
      <c r="AB638" s="20" t="e">
        <f ca="1">ROUND(VLOOKUP($O638,age!$A$2:$M$479,13,FALSE),1)</f>
        <v>#N/A</v>
      </c>
      <c r="AC638" s="20" t="e">
        <f>ROUND(VLOOKUP($P638,ht!$A$2:$H$423,2,FALSE),1)</f>
        <v>#N/A</v>
      </c>
      <c r="AD638" s="38" t="e">
        <f>ROUND(VLOOKUP($P638,ht!$A$2:$H$423,3,FALSE),1)</f>
        <v>#N/A</v>
      </c>
      <c r="AE638" s="20" t="e">
        <f>ROUND(VLOOKUP($P638,ht!$A$2:$H$423,4,FALSE),1)</f>
        <v>#N/A</v>
      </c>
      <c r="AF638" s="20" t="e">
        <f>ROUND(VLOOKUP($P638,ht!$A$2:$H$423,5,FALSE),1)</f>
        <v>#N/A</v>
      </c>
      <c r="AG638" s="20" t="e">
        <f>ROUND(VLOOKUP($P638,ht!$A$2:$H$423,6,FALSE),1)</f>
        <v>#N/A</v>
      </c>
      <c r="AH638" s="20" t="e">
        <f>ROUND(VLOOKUP($P638,ht!$A$2:$H$423,7,FALSE),1)</f>
        <v>#N/A</v>
      </c>
      <c r="AI638" s="20" t="e">
        <f>ROUND(VLOOKUP($P638,ht!$A$2:$H$423,8,FALSE),1)</f>
        <v>#N/A</v>
      </c>
    </row>
    <row r="639" spans="1:35" x14ac:dyDescent="0.75">
      <c r="A639" s="4"/>
      <c r="B639" s="5"/>
      <c r="C639" s="6"/>
      <c r="D639" s="16"/>
      <c r="E639" s="6">
        <f t="shared" ca="1" si="81"/>
        <v>123.52054794520548</v>
      </c>
      <c r="F639" s="6">
        <f t="shared" ca="1" si="83"/>
        <v>123</v>
      </c>
      <c r="G639" s="6">
        <f t="shared" ca="1" si="84"/>
        <v>6</v>
      </c>
      <c r="H639" s="6"/>
      <c r="I639" s="6"/>
      <c r="J639" s="35" t="str">
        <f t="shared" si="89"/>
        <v/>
      </c>
      <c r="K639" s="35" t="str">
        <f t="shared" si="85"/>
        <v/>
      </c>
      <c r="L639" s="35" t="str">
        <f t="shared" si="86"/>
        <v/>
      </c>
      <c r="M639" s="36" t="str">
        <f>Profile!$B$14</f>
        <v>700101-1</v>
      </c>
      <c r="N639" s="37">
        <f t="shared" ca="1" si="82"/>
        <v>45085</v>
      </c>
      <c r="O639" s="20" t="str">
        <f t="shared" ca="1" si="87"/>
        <v>1482</v>
      </c>
      <c r="P639" s="20" t="str">
        <f t="shared" si="88"/>
        <v>0</v>
      </c>
      <c r="Q639" s="20" t="e">
        <f ca="1">ROUND(VLOOKUP($O639,age!$A$2:$M$479,2,FALSE),1)</f>
        <v>#N/A</v>
      </c>
      <c r="R639" s="20" t="e">
        <f ca="1">ROUND(VLOOKUP($O639,age!$A$2:$M$479,3,FALSE),1)</f>
        <v>#N/A</v>
      </c>
      <c r="S639" s="20" t="e">
        <f ca="1">ROUND(VLOOKUP($O639,age!$A$2:$M$479,4,FALSE),1)</f>
        <v>#N/A</v>
      </c>
      <c r="T639" s="20" t="e">
        <f ca="1">ROUND(VLOOKUP($O639,age!$A$2:$M$479,5,FALSE),1)</f>
        <v>#N/A</v>
      </c>
      <c r="U639" s="20" t="e">
        <f ca="1">ROUND(VLOOKUP($O639,age!$A$2:$M$479,6,FALSE),1)</f>
        <v>#N/A</v>
      </c>
      <c r="V639" s="20" t="e">
        <f ca="1">ROUND(VLOOKUP($O639,age!$A$2:$M$479,7,FALSE),1)</f>
        <v>#N/A</v>
      </c>
      <c r="W639" s="20" t="e">
        <f ca="1">ROUND(VLOOKUP($O639,age!$A$2:$M$479,8,FALSE),1)</f>
        <v>#N/A</v>
      </c>
      <c r="X639" s="20" t="e">
        <f ca="1">ROUND(VLOOKUP($O639,age!$A$2:$M$479,9,FALSE),1)</f>
        <v>#N/A</v>
      </c>
      <c r="Y639" s="20" t="e">
        <f ca="1">ROUND(VLOOKUP($O639,age!$A$2:$M$479,10,FALSE),1)</f>
        <v>#N/A</v>
      </c>
      <c r="Z639" s="20" t="e">
        <f ca="1">ROUND(VLOOKUP($O639,age!$A$2:$M$479,11,FALSE),1)</f>
        <v>#N/A</v>
      </c>
      <c r="AA639" s="20" t="e">
        <f ca="1">ROUND(VLOOKUP($O639,age!$A$2:$M$479,12,FALSE),1)</f>
        <v>#N/A</v>
      </c>
      <c r="AB639" s="20" t="e">
        <f ca="1">ROUND(VLOOKUP($O639,age!$A$2:$M$479,13,FALSE),1)</f>
        <v>#N/A</v>
      </c>
      <c r="AC639" s="20" t="e">
        <f>ROUND(VLOOKUP($P639,ht!$A$2:$H$423,2,FALSE),1)</f>
        <v>#N/A</v>
      </c>
      <c r="AD639" s="38" t="e">
        <f>ROUND(VLOOKUP($P639,ht!$A$2:$H$423,3,FALSE),1)</f>
        <v>#N/A</v>
      </c>
      <c r="AE639" s="20" t="e">
        <f>ROUND(VLOOKUP($P639,ht!$A$2:$H$423,4,FALSE),1)</f>
        <v>#N/A</v>
      </c>
      <c r="AF639" s="20" t="e">
        <f>ROUND(VLOOKUP($P639,ht!$A$2:$H$423,5,FALSE),1)</f>
        <v>#N/A</v>
      </c>
      <c r="AG639" s="20" t="e">
        <f>ROUND(VLOOKUP($P639,ht!$A$2:$H$423,6,FALSE),1)</f>
        <v>#N/A</v>
      </c>
      <c r="AH639" s="20" t="e">
        <f>ROUND(VLOOKUP($P639,ht!$A$2:$H$423,7,FALSE),1)</f>
        <v>#N/A</v>
      </c>
      <c r="AI639" s="20" t="e">
        <f>ROUND(VLOOKUP($P639,ht!$A$2:$H$423,8,FALSE),1)</f>
        <v>#N/A</v>
      </c>
    </row>
    <row r="640" spans="1:35" x14ac:dyDescent="0.75">
      <c r="A640" s="4"/>
      <c r="B640" s="5"/>
      <c r="C640" s="6"/>
      <c r="D640" s="16"/>
      <c r="E640" s="6">
        <f t="shared" ca="1" si="81"/>
        <v>123.52054794520548</v>
      </c>
      <c r="F640" s="6">
        <f t="shared" ca="1" si="83"/>
        <v>123</v>
      </c>
      <c r="G640" s="6">
        <f t="shared" ca="1" si="84"/>
        <v>6</v>
      </c>
      <c r="H640" s="6"/>
      <c r="I640" s="6"/>
      <c r="J640" s="35" t="str">
        <f t="shared" si="89"/>
        <v/>
      </c>
      <c r="K640" s="35" t="str">
        <f t="shared" si="85"/>
        <v/>
      </c>
      <c r="L640" s="35" t="str">
        <f t="shared" si="86"/>
        <v/>
      </c>
      <c r="M640" s="36" t="str">
        <f>Profile!$B$14</f>
        <v>700101-1</v>
      </c>
      <c r="N640" s="37">
        <f t="shared" ca="1" si="82"/>
        <v>45085</v>
      </c>
      <c r="O640" s="20" t="str">
        <f t="shared" ca="1" si="87"/>
        <v>1482</v>
      </c>
      <c r="P640" s="20" t="str">
        <f t="shared" si="88"/>
        <v>0</v>
      </c>
      <c r="Q640" s="20" t="e">
        <f ca="1">ROUND(VLOOKUP($O640,age!$A$2:$M$479,2,FALSE),1)</f>
        <v>#N/A</v>
      </c>
      <c r="R640" s="20" t="e">
        <f ca="1">ROUND(VLOOKUP($O640,age!$A$2:$M$479,3,FALSE),1)</f>
        <v>#N/A</v>
      </c>
      <c r="S640" s="20" t="e">
        <f ca="1">ROUND(VLOOKUP($O640,age!$A$2:$M$479,4,FALSE),1)</f>
        <v>#N/A</v>
      </c>
      <c r="T640" s="20" t="e">
        <f ca="1">ROUND(VLOOKUP($O640,age!$A$2:$M$479,5,FALSE),1)</f>
        <v>#N/A</v>
      </c>
      <c r="U640" s="20" t="e">
        <f ca="1">ROUND(VLOOKUP($O640,age!$A$2:$M$479,6,FALSE),1)</f>
        <v>#N/A</v>
      </c>
      <c r="V640" s="20" t="e">
        <f ca="1">ROUND(VLOOKUP($O640,age!$A$2:$M$479,7,FALSE),1)</f>
        <v>#N/A</v>
      </c>
      <c r="W640" s="20" t="e">
        <f ca="1">ROUND(VLOOKUP($O640,age!$A$2:$M$479,8,FALSE),1)</f>
        <v>#N/A</v>
      </c>
      <c r="X640" s="20" t="e">
        <f ca="1">ROUND(VLOOKUP($O640,age!$A$2:$M$479,9,FALSE),1)</f>
        <v>#N/A</v>
      </c>
      <c r="Y640" s="20" t="e">
        <f ca="1">ROUND(VLOOKUP($O640,age!$A$2:$M$479,10,FALSE),1)</f>
        <v>#N/A</v>
      </c>
      <c r="Z640" s="20" t="e">
        <f ca="1">ROUND(VLOOKUP($O640,age!$A$2:$M$479,11,FALSE),1)</f>
        <v>#N/A</v>
      </c>
      <c r="AA640" s="20" t="e">
        <f ca="1">ROUND(VLOOKUP($O640,age!$A$2:$M$479,12,FALSE),1)</f>
        <v>#N/A</v>
      </c>
      <c r="AB640" s="20" t="e">
        <f ca="1">ROUND(VLOOKUP($O640,age!$A$2:$M$479,13,FALSE),1)</f>
        <v>#N/A</v>
      </c>
      <c r="AC640" s="20" t="e">
        <f>ROUND(VLOOKUP($P640,ht!$A$2:$H$423,2,FALSE),1)</f>
        <v>#N/A</v>
      </c>
      <c r="AD640" s="38" t="e">
        <f>ROUND(VLOOKUP($P640,ht!$A$2:$H$423,3,FALSE),1)</f>
        <v>#N/A</v>
      </c>
      <c r="AE640" s="20" t="e">
        <f>ROUND(VLOOKUP($P640,ht!$A$2:$H$423,4,FALSE),1)</f>
        <v>#N/A</v>
      </c>
      <c r="AF640" s="20" t="e">
        <f>ROUND(VLOOKUP($P640,ht!$A$2:$H$423,5,FALSE),1)</f>
        <v>#N/A</v>
      </c>
      <c r="AG640" s="20" t="e">
        <f>ROUND(VLOOKUP($P640,ht!$A$2:$H$423,6,FALSE),1)</f>
        <v>#N/A</v>
      </c>
      <c r="AH640" s="20" t="e">
        <f>ROUND(VLOOKUP($P640,ht!$A$2:$H$423,7,FALSE),1)</f>
        <v>#N/A</v>
      </c>
      <c r="AI640" s="20" t="e">
        <f>ROUND(VLOOKUP($P640,ht!$A$2:$H$423,8,FALSE),1)</f>
        <v>#N/A</v>
      </c>
    </row>
    <row r="641" spans="1:35" x14ac:dyDescent="0.75">
      <c r="A641" s="4"/>
      <c r="B641" s="5"/>
      <c r="C641" s="6"/>
      <c r="D641" s="16"/>
      <c r="E641" s="6">
        <f t="shared" ca="1" si="81"/>
        <v>123.52054794520548</v>
      </c>
      <c r="F641" s="6">
        <f t="shared" ca="1" si="83"/>
        <v>123</v>
      </c>
      <c r="G641" s="6">
        <f t="shared" ca="1" si="84"/>
        <v>6</v>
      </c>
      <c r="H641" s="6"/>
      <c r="I641" s="6"/>
      <c r="J641" s="35" t="str">
        <f t="shared" si="89"/>
        <v/>
      </c>
      <c r="K641" s="35" t="str">
        <f t="shared" si="85"/>
        <v/>
      </c>
      <c r="L641" s="35" t="str">
        <f t="shared" si="86"/>
        <v/>
      </c>
      <c r="M641" s="36" t="str">
        <f>Profile!$B$14</f>
        <v>700101-1</v>
      </c>
      <c r="N641" s="37">
        <f t="shared" ca="1" si="82"/>
        <v>45085</v>
      </c>
      <c r="O641" s="20" t="str">
        <f t="shared" ca="1" si="87"/>
        <v>1482</v>
      </c>
      <c r="P641" s="20" t="str">
        <f t="shared" si="88"/>
        <v>0</v>
      </c>
      <c r="Q641" s="20" t="e">
        <f ca="1">ROUND(VLOOKUP($O641,age!$A$2:$M$479,2,FALSE),1)</f>
        <v>#N/A</v>
      </c>
      <c r="R641" s="20" t="e">
        <f ca="1">ROUND(VLOOKUP($O641,age!$A$2:$M$479,3,FALSE),1)</f>
        <v>#N/A</v>
      </c>
      <c r="S641" s="20" t="e">
        <f ca="1">ROUND(VLOOKUP($O641,age!$A$2:$M$479,4,FALSE),1)</f>
        <v>#N/A</v>
      </c>
      <c r="T641" s="20" t="e">
        <f ca="1">ROUND(VLOOKUP($O641,age!$A$2:$M$479,5,FALSE),1)</f>
        <v>#N/A</v>
      </c>
      <c r="U641" s="20" t="e">
        <f ca="1">ROUND(VLOOKUP($O641,age!$A$2:$M$479,6,FALSE),1)</f>
        <v>#N/A</v>
      </c>
      <c r="V641" s="20" t="e">
        <f ca="1">ROUND(VLOOKUP($O641,age!$A$2:$M$479,7,FALSE),1)</f>
        <v>#N/A</v>
      </c>
      <c r="W641" s="20" t="e">
        <f ca="1">ROUND(VLOOKUP($O641,age!$A$2:$M$479,8,FALSE),1)</f>
        <v>#N/A</v>
      </c>
      <c r="X641" s="20" t="e">
        <f ca="1">ROUND(VLOOKUP($O641,age!$A$2:$M$479,9,FALSE),1)</f>
        <v>#N/A</v>
      </c>
      <c r="Y641" s="20" t="e">
        <f ca="1">ROUND(VLOOKUP($O641,age!$A$2:$M$479,10,FALSE),1)</f>
        <v>#N/A</v>
      </c>
      <c r="Z641" s="20" t="e">
        <f ca="1">ROUND(VLOOKUP($O641,age!$A$2:$M$479,11,FALSE),1)</f>
        <v>#N/A</v>
      </c>
      <c r="AA641" s="20" t="e">
        <f ca="1">ROUND(VLOOKUP($O641,age!$A$2:$M$479,12,FALSE),1)</f>
        <v>#N/A</v>
      </c>
      <c r="AB641" s="20" t="e">
        <f ca="1">ROUND(VLOOKUP($O641,age!$A$2:$M$479,13,FALSE),1)</f>
        <v>#N/A</v>
      </c>
      <c r="AC641" s="20" t="e">
        <f>ROUND(VLOOKUP($P641,ht!$A$2:$H$423,2,FALSE),1)</f>
        <v>#N/A</v>
      </c>
      <c r="AD641" s="38" t="e">
        <f>ROUND(VLOOKUP($P641,ht!$A$2:$H$423,3,FALSE),1)</f>
        <v>#N/A</v>
      </c>
      <c r="AE641" s="20" t="e">
        <f>ROUND(VLOOKUP($P641,ht!$A$2:$H$423,4,FALSE),1)</f>
        <v>#N/A</v>
      </c>
      <c r="AF641" s="20" t="e">
        <f>ROUND(VLOOKUP($P641,ht!$A$2:$H$423,5,FALSE),1)</f>
        <v>#N/A</v>
      </c>
      <c r="AG641" s="20" t="e">
        <f>ROUND(VLOOKUP($P641,ht!$A$2:$H$423,6,FALSE),1)</f>
        <v>#N/A</v>
      </c>
      <c r="AH641" s="20" t="e">
        <f>ROUND(VLOOKUP($P641,ht!$A$2:$H$423,7,FALSE),1)</f>
        <v>#N/A</v>
      </c>
      <c r="AI641" s="20" t="e">
        <f>ROUND(VLOOKUP($P641,ht!$A$2:$H$423,8,FALSE),1)</f>
        <v>#N/A</v>
      </c>
    </row>
    <row r="642" spans="1:35" x14ac:dyDescent="0.75">
      <c r="A642" s="4"/>
      <c r="B642" s="5"/>
      <c r="C642" s="6"/>
      <c r="D642" s="16"/>
      <c r="E642" s="6">
        <f t="shared" ca="1" si="81"/>
        <v>123.52054794520548</v>
      </c>
      <c r="F642" s="6">
        <f t="shared" ca="1" si="83"/>
        <v>123</v>
      </c>
      <c r="G642" s="6">
        <f t="shared" ca="1" si="84"/>
        <v>6</v>
      </c>
      <c r="H642" s="6"/>
      <c r="I642" s="6"/>
      <c r="J642" s="35" t="str">
        <f t="shared" si="89"/>
        <v/>
      </c>
      <c r="K642" s="35" t="str">
        <f t="shared" si="85"/>
        <v/>
      </c>
      <c r="L642" s="35" t="str">
        <f t="shared" si="86"/>
        <v/>
      </c>
      <c r="M642" s="36" t="str">
        <f>Profile!$B$14</f>
        <v>700101-1</v>
      </c>
      <c r="N642" s="37">
        <f t="shared" ca="1" si="82"/>
        <v>45085</v>
      </c>
      <c r="O642" s="20" t="str">
        <f t="shared" ca="1" si="87"/>
        <v>1482</v>
      </c>
      <c r="P642" s="20" t="str">
        <f t="shared" si="88"/>
        <v>0</v>
      </c>
      <c r="Q642" s="20" t="e">
        <f ca="1">ROUND(VLOOKUP($O642,age!$A$2:$M$479,2,FALSE),1)</f>
        <v>#N/A</v>
      </c>
      <c r="R642" s="20" t="e">
        <f ca="1">ROUND(VLOOKUP($O642,age!$A$2:$M$479,3,FALSE),1)</f>
        <v>#N/A</v>
      </c>
      <c r="S642" s="20" t="e">
        <f ca="1">ROUND(VLOOKUP($O642,age!$A$2:$M$479,4,FALSE),1)</f>
        <v>#N/A</v>
      </c>
      <c r="T642" s="20" t="e">
        <f ca="1">ROUND(VLOOKUP($O642,age!$A$2:$M$479,5,FALSE),1)</f>
        <v>#N/A</v>
      </c>
      <c r="U642" s="20" t="e">
        <f ca="1">ROUND(VLOOKUP($O642,age!$A$2:$M$479,6,FALSE),1)</f>
        <v>#N/A</v>
      </c>
      <c r="V642" s="20" t="e">
        <f ca="1">ROUND(VLOOKUP($O642,age!$A$2:$M$479,7,FALSE),1)</f>
        <v>#N/A</v>
      </c>
      <c r="W642" s="20" t="e">
        <f ca="1">ROUND(VLOOKUP($O642,age!$A$2:$M$479,8,FALSE),1)</f>
        <v>#N/A</v>
      </c>
      <c r="X642" s="20" t="e">
        <f ca="1">ROUND(VLOOKUP($O642,age!$A$2:$M$479,9,FALSE),1)</f>
        <v>#N/A</v>
      </c>
      <c r="Y642" s="20" t="e">
        <f ca="1">ROUND(VLOOKUP($O642,age!$A$2:$M$479,10,FALSE),1)</f>
        <v>#N/A</v>
      </c>
      <c r="Z642" s="20" t="e">
        <f ca="1">ROUND(VLOOKUP($O642,age!$A$2:$M$479,11,FALSE),1)</f>
        <v>#N/A</v>
      </c>
      <c r="AA642" s="20" t="e">
        <f ca="1">ROUND(VLOOKUP($O642,age!$A$2:$M$479,12,FALSE),1)</f>
        <v>#N/A</v>
      </c>
      <c r="AB642" s="20" t="e">
        <f ca="1">ROUND(VLOOKUP($O642,age!$A$2:$M$479,13,FALSE),1)</f>
        <v>#N/A</v>
      </c>
      <c r="AC642" s="20" t="e">
        <f>ROUND(VLOOKUP($P642,ht!$A$2:$H$423,2,FALSE),1)</f>
        <v>#N/A</v>
      </c>
      <c r="AD642" s="38" t="e">
        <f>ROUND(VLOOKUP($P642,ht!$A$2:$H$423,3,FALSE),1)</f>
        <v>#N/A</v>
      </c>
      <c r="AE642" s="20" t="e">
        <f>ROUND(VLOOKUP($P642,ht!$A$2:$H$423,4,FALSE),1)</f>
        <v>#N/A</v>
      </c>
      <c r="AF642" s="20" t="e">
        <f>ROUND(VLOOKUP($P642,ht!$A$2:$H$423,5,FALSE),1)</f>
        <v>#N/A</v>
      </c>
      <c r="AG642" s="20" t="e">
        <f>ROUND(VLOOKUP($P642,ht!$A$2:$H$423,6,FALSE),1)</f>
        <v>#N/A</v>
      </c>
      <c r="AH642" s="20" t="e">
        <f>ROUND(VLOOKUP($P642,ht!$A$2:$H$423,7,FALSE),1)</f>
        <v>#N/A</v>
      </c>
      <c r="AI642" s="20" t="e">
        <f>ROUND(VLOOKUP($P642,ht!$A$2:$H$423,8,FALSE),1)</f>
        <v>#N/A</v>
      </c>
    </row>
    <row r="643" spans="1:35" x14ac:dyDescent="0.75">
      <c r="A643" s="4"/>
      <c r="B643" s="5"/>
      <c r="C643" s="6"/>
      <c r="D643" s="16"/>
      <c r="E643" s="6">
        <f t="shared" ca="1" si="81"/>
        <v>123.52054794520548</v>
      </c>
      <c r="F643" s="6">
        <f t="shared" ca="1" si="83"/>
        <v>123</v>
      </c>
      <c r="G643" s="6">
        <f t="shared" ca="1" si="84"/>
        <v>6</v>
      </c>
      <c r="H643" s="6"/>
      <c r="I643" s="6"/>
      <c r="J643" s="35" t="str">
        <f t="shared" si="89"/>
        <v/>
      </c>
      <c r="K643" s="35" t="str">
        <f t="shared" si="85"/>
        <v/>
      </c>
      <c r="L643" s="35" t="str">
        <f t="shared" si="86"/>
        <v/>
      </c>
      <c r="M643" s="36" t="str">
        <f>Profile!$B$14</f>
        <v>700101-1</v>
      </c>
      <c r="N643" s="37">
        <f t="shared" ca="1" si="82"/>
        <v>45085</v>
      </c>
      <c r="O643" s="20" t="str">
        <f t="shared" ca="1" si="87"/>
        <v>1482</v>
      </c>
      <c r="P643" s="20" t="str">
        <f t="shared" si="88"/>
        <v>0</v>
      </c>
      <c r="Q643" s="20" t="e">
        <f ca="1">ROUND(VLOOKUP($O643,age!$A$2:$M$479,2,FALSE),1)</f>
        <v>#N/A</v>
      </c>
      <c r="R643" s="20" t="e">
        <f ca="1">ROUND(VLOOKUP($O643,age!$A$2:$M$479,3,FALSE),1)</f>
        <v>#N/A</v>
      </c>
      <c r="S643" s="20" t="e">
        <f ca="1">ROUND(VLOOKUP($O643,age!$A$2:$M$479,4,FALSE),1)</f>
        <v>#N/A</v>
      </c>
      <c r="T643" s="20" t="e">
        <f ca="1">ROUND(VLOOKUP($O643,age!$A$2:$M$479,5,FALSE),1)</f>
        <v>#N/A</v>
      </c>
      <c r="U643" s="20" t="e">
        <f ca="1">ROUND(VLOOKUP($O643,age!$A$2:$M$479,6,FALSE),1)</f>
        <v>#N/A</v>
      </c>
      <c r="V643" s="20" t="e">
        <f ca="1">ROUND(VLOOKUP($O643,age!$A$2:$M$479,7,FALSE),1)</f>
        <v>#N/A</v>
      </c>
      <c r="W643" s="20" t="e">
        <f ca="1">ROUND(VLOOKUP($O643,age!$A$2:$M$479,8,FALSE),1)</f>
        <v>#N/A</v>
      </c>
      <c r="X643" s="20" t="e">
        <f ca="1">ROUND(VLOOKUP($O643,age!$A$2:$M$479,9,FALSE),1)</f>
        <v>#N/A</v>
      </c>
      <c r="Y643" s="20" t="e">
        <f ca="1">ROUND(VLOOKUP($O643,age!$A$2:$M$479,10,FALSE),1)</f>
        <v>#N/A</v>
      </c>
      <c r="Z643" s="20" t="e">
        <f ca="1">ROUND(VLOOKUP($O643,age!$A$2:$M$479,11,FALSE),1)</f>
        <v>#N/A</v>
      </c>
      <c r="AA643" s="20" t="e">
        <f ca="1">ROUND(VLOOKUP($O643,age!$A$2:$M$479,12,FALSE),1)</f>
        <v>#N/A</v>
      </c>
      <c r="AB643" s="20" t="e">
        <f ca="1">ROUND(VLOOKUP($O643,age!$A$2:$M$479,13,FALSE),1)</f>
        <v>#N/A</v>
      </c>
      <c r="AC643" s="20" t="e">
        <f>ROUND(VLOOKUP($P643,ht!$A$2:$H$423,2,FALSE),1)</f>
        <v>#N/A</v>
      </c>
      <c r="AD643" s="38" t="e">
        <f>ROUND(VLOOKUP($P643,ht!$A$2:$H$423,3,FALSE),1)</f>
        <v>#N/A</v>
      </c>
      <c r="AE643" s="20" t="e">
        <f>ROUND(VLOOKUP($P643,ht!$A$2:$H$423,4,FALSE),1)</f>
        <v>#N/A</v>
      </c>
      <c r="AF643" s="20" t="e">
        <f>ROUND(VLOOKUP($P643,ht!$A$2:$H$423,5,FALSE),1)</f>
        <v>#N/A</v>
      </c>
      <c r="AG643" s="20" t="e">
        <f>ROUND(VLOOKUP($P643,ht!$A$2:$H$423,6,FALSE),1)</f>
        <v>#N/A</v>
      </c>
      <c r="AH643" s="20" t="e">
        <f>ROUND(VLOOKUP($P643,ht!$A$2:$H$423,7,FALSE),1)</f>
        <v>#N/A</v>
      </c>
      <c r="AI643" s="20" t="e">
        <f>ROUND(VLOOKUP($P643,ht!$A$2:$H$423,8,FALSE),1)</f>
        <v>#N/A</v>
      </c>
    </row>
    <row r="644" spans="1:35" x14ac:dyDescent="0.75">
      <c r="A644" s="4"/>
      <c r="B644" s="5"/>
      <c r="C644" s="6"/>
      <c r="D644" s="16"/>
      <c r="E644" s="6">
        <f t="shared" ref="E644:E707" ca="1" si="90">($M$1-D644)/365</f>
        <v>123.52054794520548</v>
      </c>
      <c r="F644" s="6">
        <f t="shared" ca="1" si="83"/>
        <v>123</v>
      </c>
      <c r="G644" s="6">
        <f t="shared" ca="1" si="84"/>
        <v>6</v>
      </c>
      <c r="H644" s="6"/>
      <c r="I644" s="6"/>
      <c r="J644" s="35" t="str">
        <f t="shared" si="89"/>
        <v/>
      </c>
      <c r="K644" s="35" t="str">
        <f t="shared" si="85"/>
        <v/>
      </c>
      <c r="L644" s="35" t="str">
        <f t="shared" si="86"/>
        <v/>
      </c>
      <c r="M644" s="36" t="str">
        <f>Profile!$B$14</f>
        <v>700101-1</v>
      </c>
      <c r="N644" s="37">
        <f t="shared" ref="N644:N707" ca="1" si="91">$M$1</f>
        <v>45085</v>
      </c>
      <c r="O644" s="20" t="str">
        <f t="shared" ca="1" si="87"/>
        <v>1482</v>
      </c>
      <c r="P644" s="20" t="str">
        <f t="shared" si="88"/>
        <v>0</v>
      </c>
      <c r="Q644" s="20" t="e">
        <f ca="1">ROUND(VLOOKUP($O644,age!$A$2:$M$479,2,FALSE),1)</f>
        <v>#N/A</v>
      </c>
      <c r="R644" s="20" t="e">
        <f ca="1">ROUND(VLOOKUP($O644,age!$A$2:$M$479,3,FALSE),1)</f>
        <v>#N/A</v>
      </c>
      <c r="S644" s="20" t="e">
        <f ca="1">ROUND(VLOOKUP($O644,age!$A$2:$M$479,4,FALSE),1)</f>
        <v>#N/A</v>
      </c>
      <c r="T644" s="20" t="e">
        <f ca="1">ROUND(VLOOKUP($O644,age!$A$2:$M$479,5,FALSE),1)</f>
        <v>#N/A</v>
      </c>
      <c r="U644" s="20" t="e">
        <f ca="1">ROUND(VLOOKUP($O644,age!$A$2:$M$479,6,FALSE),1)</f>
        <v>#N/A</v>
      </c>
      <c r="V644" s="20" t="e">
        <f ca="1">ROUND(VLOOKUP($O644,age!$A$2:$M$479,7,FALSE),1)</f>
        <v>#N/A</v>
      </c>
      <c r="W644" s="20" t="e">
        <f ca="1">ROUND(VLOOKUP($O644,age!$A$2:$M$479,8,FALSE),1)</f>
        <v>#N/A</v>
      </c>
      <c r="X644" s="20" t="e">
        <f ca="1">ROUND(VLOOKUP($O644,age!$A$2:$M$479,9,FALSE),1)</f>
        <v>#N/A</v>
      </c>
      <c r="Y644" s="20" t="e">
        <f ca="1">ROUND(VLOOKUP($O644,age!$A$2:$M$479,10,FALSE),1)</f>
        <v>#N/A</v>
      </c>
      <c r="Z644" s="20" t="e">
        <f ca="1">ROUND(VLOOKUP($O644,age!$A$2:$M$479,11,FALSE),1)</f>
        <v>#N/A</v>
      </c>
      <c r="AA644" s="20" t="e">
        <f ca="1">ROUND(VLOOKUP($O644,age!$A$2:$M$479,12,FALSE),1)</f>
        <v>#N/A</v>
      </c>
      <c r="AB644" s="20" t="e">
        <f ca="1">ROUND(VLOOKUP($O644,age!$A$2:$M$479,13,FALSE),1)</f>
        <v>#N/A</v>
      </c>
      <c r="AC644" s="20" t="e">
        <f>ROUND(VLOOKUP($P644,ht!$A$2:$H$423,2,FALSE),1)</f>
        <v>#N/A</v>
      </c>
      <c r="AD644" s="38" t="e">
        <f>ROUND(VLOOKUP($P644,ht!$A$2:$H$423,3,FALSE),1)</f>
        <v>#N/A</v>
      </c>
      <c r="AE644" s="20" t="e">
        <f>ROUND(VLOOKUP($P644,ht!$A$2:$H$423,4,FALSE),1)</f>
        <v>#N/A</v>
      </c>
      <c r="AF644" s="20" t="e">
        <f>ROUND(VLOOKUP($P644,ht!$A$2:$H$423,5,FALSE),1)</f>
        <v>#N/A</v>
      </c>
      <c r="AG644" s="20" t="e">
        <f>ROUND(VLOOKUP($P644,ht!$A$2:$H$423,6,FALSE),1)</f>
        <v>#N/A</v>
      </c>
      <c r="AH644" s="20" t="e">
        <f>ROUND(VLOOKUP($P644,ht!$A$2:$H$423,7,FALSE),1)</f>
        <v>#N/A</v>
      </c>
      <c r="AI644" s="20" t="e">
        <f>ROUND(VLOOKUP($P644,ht!$A$2:$H$423,8,FALSE),1)</f>
        <v>#N/A</v>
      </c>
    </row>
    <row r="645" spans="1:35" x14ac:dyDescent="0.75">
      <c r="A645" s="4"/>
      <c r="B645" s="5"/>
      <c r="C645" s="6"/>
      <c r="D645" s="16"/>
      <c r="E645" s="6">
        <f t="shared" ca="1" si="90"/>
        <v>123.52054794520548</v>
      </c>
      <c r="F645" s="6">
        <f t="shared" ref="F645:F708" ca="1" si="92">INT(E645)</f>
        <v>123</v>
      </c>
      <c r="G645" s="6">
        <f t="shared" ref="G645:G708" ca="1" si="93">ROUND((E645-INT(E645))*12,0)</f>
        <v>6</v>
      </c>
      <c r="H645" s="6"/>
      <c r="I645" s="6"/>
      <c r="J645" s="35" t="str">
        <f t="shared" si="89"/>
        <v/>
      </c>
      <c r="K645" s="35" t="str">
        <f t="shared" ref="K645:K708" si="94">IF(I645=0,"",IF(I645&gt;AB645,"สูง",IF(I645&gt;AA645,"ค่อนข้างสูง",IF(I645&gt;=Z645,"ส่วนสูงตามเกณฑ์",IF(I645&gt;=Y645,"ค่อนข้างเตี้ย","เตี้ย")))))</f>
        <v/>
      </c>
      <c r="L645" s="35" t="str">
        <f t="shared" ref="L645:L708" si="95">IF(H645=0,"",IF(H645&gt;AI645,"อ้วน",IF(H645&gt;AH645,"เริ่มอ้วน",IF(H645&gt;AG645,"ท้วม",IF(H645&gt;=AF645,"สมส่วน",IF(H645&gt;=AE645,"ค่อนข้างผอม","ผอม"))))))</f>
        <v/>
      </c>
      <c r="M645" s="36" t="str">
        <f>Profile!$B$14</f>
        <v>700101-1</v>
      </c>
      <c r="N645" s="37">
        <f t="shared" ca="1" si="91"/>
        <v>45085</v>
      </c>
      <c r="O645" s="20" t="str">
        <f t="shared" ref="O645:O708" ca="1" si="96">CONCATENATE(C645,F645*12+G645)</f>
        <v>1482</v>
      </c>
      <c r="P645" s="20" t="str">
        <f t="shared" ref="P645:P708" si="97">CONCATENATE(C645,ROUND(I645,0))</f>
        <v>0</v>
      </c>
      <c r="Q645" s="20" t="e">
        <f ca="1">ROUND(VLOOKUP($O645,age!$A$2:$M$479,2,FALSE),1)</f>
        <v>#N/A</v>
      </c>
      <c r="R645" s="20" t="e">
        <f ca="1">ROUND(VLOOKUP($O645,age!$A$2:$M$479,3,FALSE),1)</f>
        <v>#N/A</v>
      </c>
      <c r="S645" s="20" t="e">
        <f ca="1">ROUND(VLOOKUP($O645,age!$A$2:$M$479,4,FALSE),1)</f>
        <v>#N/A</v>
      </c>
      <c r="T645" s="20" t="e">
        <f ca="1">ROUND(VLOOKUP($O645,age!$A$2:$M$479,5,FALSE),1)</f>
        <v>#N/A</v>
      </c>
      <c r="U645" s="20" t="e">
        <f ca="1">ROUND(VLOOKUP($O645,age!$A$2:$M$479,6,FALSE),1)</f>
        <v>#N/A</v>
      </c>
      <c r="V645" s="20" t="e">
        <f ca="1">ROUND(VLOOKUP($O645,age!$A$2:$M$479,7,FALSE),1)</f>
        <v>#N/A</v>
      </c>
      <c r="W645" s="20" t="e">
        <f ca="1">ROUND(VLOOKUP($O645,age!$A$2:$M$479,8,FALSE),1)</f>
        <v>#N/A</v>
      </c>
      <c r="X645" s="20" t="e">
        <f ca="1">ROUND(VLOOKUP($O645,age!$A$2:$M$479,9,FALSE),1)</f>
        <v>#N/A</v>
      </c>
      <c r="Y645" s="20" t="e">
        <f ca="1">ROUND(VLOOKUP($O645,age!$A$2:$M$479,10,FALSE),1)</f>
        <v>#N/A</v>
      </c>
      <c r="Z645" s="20" t="e">
        <f ca="1">ROUND(VLOOKUP($O645,age!$A$2:$M$479,11,FALSE),1)</f>
        <v>#N/A</v>
      </c>
      <c r="AA645" s="20" t="e">
        <f ca="1">ROUND(VLOOKUP($O645,age!$A$2:$M$479,12,FALSE),1)</f>
        <v>#N/A</v>
      </c>
      <c r="AB645" s="20" t="e">
        <f ca="1">ROUND(VLOOKUP($O645,age!$A$2:$M$479,13,FALSE),1)</f>
        <v>#N/A</v>
      </c>
      <c r="AC645" s="20" t="e">
        <f>ROUND(VLOOKUP($P645,ht!$A$2:$H$423,2,FALSE),1)</f>
        <v>#N/A</v>
      </c>
      <c r="AD645" s="38" t="e">
        <f>ROUND(VLOOKUP($P645,ht!$A$2:$H$423,3,FALSE),1)</f>
        <v>#N/A</v>
      </c>
      <c r="AE645" s="20" t="e">
        <f>ROUND(VLOOKUP($P645,ht!$A$2:$H$423,4,FALSE),1)</f>
        <v>#N/A</v>
      </c>
      <c r="AF645" s="20" t="e">
        <f>ROUND(VLOOKUP($P645,ht!$A$2:$H$423,5,FALSE),1)</f>
        <v>#N/A</v>
      </c>
      <c r="AG645" s="20" t="e">
        <f>ROUND(VLOOKUP($P645,ht!$A$2:$H$423,6,FALSE),1)</f>
        <v>#N/A</v>
      </c>
      <c r="AH645" s="20" t="e">
        <f>ROUND(VLOOKUP($P645,ht!$A$2:$H$423,7,FALSE),1)</f>
        <v>#N/A</v>
      </c>
      <c r="AI645" s="20" t="e">
        <f>ROUND(VLOOKUP($P645,ht!$A$2:$H$423,8,FALSE),1)</f>
        <v>#N/A</v>
      </c>
    </row>
    <row r="646" spans="1:35" x14ac:dyDescent="0.75">
      <c r="A646" s="4"/>
      <c r="B646" s="5"/>
      <c r="C646" s="6"/>
      <c r="D646" s="16"/>
      <c r="E646" s="6">
        <f t="shared" ca="1" si="90"/>
        <v>123.52054794520548</v>
      </c>
      <c r="F646" s="6">
        <f t="shared" ca="1" si="92"/>
        <v>123</v>
      </c>
      <c r="G646" s="6">
        <f t="shared" ca="1" si="93"/>
        <v>6</v>
      </c>
      <c r="H646" s="6"/>
      <c r="I646" s="6"/>
      <c r="J646" s="35" t="str">
        <f t="shared" ref="J646:J709" si="98">IF(H646=0,"",IF(H646&gt;V646,"น้ำหนักมากเกินเกณฑ์",IF(H646&gt;U646,"น้ำหนักค่อนข้างมาก",IF(H646&gt;=T646,"น้ำหนักตามเกณฑ์",IF(H646&gt;=S646,"น้ำหนักค่อนข้างน้อย","น้ำหนักน้อยกว่าเกณฑ์")))))</f>
        <v/>
      </c>
      <c r="K646" s="35" t="str">
        <f t="shared" si="94"/>
        <v/>
      </c>
      <c r="L646" s="35" t="str">
        <f t="shared" si="95"/>
        <v/>
      </c>
      <c r="M646" s="36" t="str">
        <f>Profile!$B$14</f>
        <v>700101-1</v>
      </c>
      <c r="N646" s="37">
        <f t="shared" ca="1" si="91"/>
        <v>45085</v>
      </c>
      <c r="O646" s="20" t="str">
        <f t="shared" ca="1" si="96"/>
        <v>1482</v>
      </c>
      <c r="P646" s="20" t="str">
        <f t="shared" si="97"/>
        <v>0</v>
      </c>
      <c r="Q646" s="20" t="e">
        <f ca="1">ROUND(VLOOKUP($O646,age!$A$2:$M$479,2,FALSE),1)</f>
        <v>#N/A</v>
      </c>
      <c r="R646" s="20" t="e">
        <f ca="1">ROUND(VLOOKUP($O646,age!$A$2:$M$479,3,FALSE),1)</f>
        <v>#N/A</v>
      </c>
      <c r="S646" s="20" t="e">
        <f ca="1">ROUND(VLOOKUP($O646,age!$A$2:$M$479,4,FALSE),1)</f>
        <v>#N/A</v>
      </c>
      <c r="T646" s="20" t="e">
        <f ca="1">ROUND(VLOOKUP($O646,age!$A$2:$M$479,5,FALSE),1)</f>
        <v>#N/A</v>
      </c>
      <c r="U646" s="20" t="e">
        <f ca="1">ROUND(VLOOKUP($O646,age!$A$2:$M$479,6,FALSE),1)</f>
        <v>#N/A</v>
      </c>
      <c r="V646" s="20" t="e">
        <f ca="1">ROUND(VLOOKUP($O646,age!$A$2:$M$479,7,FALSE),1)</f>
        <v>#N/A</v>
      </c>
      <c r="W646" s="20" t="e">
        <f ca="1">ROUND(VLOOKUP($O646,age!$A$2:$M$479,8,FALSE),1)</f>
        <v>#N/A</v>
      </c>
      <c r="X646" s="20" t="e">
        <f ca="1">ROUND(VLOOKUP($O646,age!$A$2:$M$479,9,FALSE),1)</f>
        <v>#N/A</v>
      </c>
      <c r="Y646" s="20" t="e">
        <f ca="1">ROUND(VLOOKUP($O646,age!$A$2:$M$479,10,FALSE),1)</f>
        <v>#N/A</v>
      </c>
      <c r="Z646" s="20" t="e">
        <f ca="1">ROUND(VLOOKUP($O646,age!$A$2:$M$479,11,FALSE),1)</f>
        <v>#N/A</v>
      </c>
      <c r="AA646" s="20" t="e">
        <f ca="1">ROUND(VLOOKUP($O646,age!$A$2:$M$479,12,FALSE),1)</f>
        <v>#N/A</v>
      </c>
      <c r="AB646" s="20" t="e">
        <f ca="1">ROUND(VLOOKUP($O646,age!$A$2:$M$479,13,FALSE),1)</f>
        <v>#N/A</v>
      </c>
      <c r="AC646" s="20" t="e">
        <f>ROUND(VLOOKUP($P646,ht!$A$2:$H$423,2,FALSE),1)</f>
        <v>#N/A</v>
      </c>
      <c r="AD646" s="38" t="e">
        <f>ROUND(VLOOKUP($P646,ht!$A$2:$H$423,3,FALSE),1)</f>
        <v>#N/A</v>
      </c>
      <c r="AE646" s="20" t="e">
        <f>ROUND(VLOOKUP($P646,ht!$A$2:$H$423,4,FALSE),1)</f>
        <v>#N/A</v>
      </c>
      <c r="AF646" s="20" t="e">
        <f>ROUND(VLOOKUP($P646,ht!$A$2:$H$423,5,FALSE),1)</f>
        <v>#N/A</v>
      </c>
      <c r="AG646" s="20" t="e">
        <f>ROUND(VLOOKUP($P646,ht!$A$2:$H$423,6,FALSE),1)</f>
        <v>#N/A</v>
      </c>
      <c r="AH646" s="20" t="e">
        <f>ROUND(VLOOKUP($P646,ht!$A$2:$H$423,7,FALSE),1)</f>
        <v>#N/A</v>
      </c>
      <c r="AI646" s="20" t="e">
        <f>ROUND(VLOOKUP($P646,ht!$A$2:$H$423,8,FALSE),1)</f>
        <v>#N/A</v>
      </c>
    </row>
    <row r="647" spans="1:35" x14ac:dyDescent="0.75">
      <c r="A647" s="4"/>
      <c r="B647" s="5"/>
      <c r="C647" s="6"/>
      <c r="D647" s="16"/>
      <c r="E647" s="6">
        <f t="shared" ca="1" si="90"/>
        <v>123.52054794520548</v>
      </c>
      <c r="F647" s="6">
        <f t="shared" ca="1" si="92"/>
        <v>123</v>
      </c>
      <c r="G647" s="6">
        <f t="shared" ca="1" si="93"/>
        <v>6</v>
      </c>
      <c r="H647" s="6"/>
      <c r="I647" s="6"/>
      <c r="J647" s="35" t="str">
        <f t="shared" si="98"/>
        <v/>
      </c>
      <c r="K647" s="35" t="str">
        <f t="shared" si="94"/>
        <v/>
      </c>
      <c r="L647" s="35" t="str">
        <f t="shared" si="95"/>
        <v/>
      </c>
      <c r="M647" s="36" t="str">
        <f>Profile!$B$14</f>
        <v>700101-1</v>
      </c>
      <c r="N647" s="37">
        <f t="shared" ca="1" si="91"/>
        <v>45085</v>
      </c>
      <c r="O647" s="20" t="str">
        <f t="shared" ca="1" si="96"/>
        <v>1482</v>
      </c>
      <c r="P647" s="20" t="str">
        <f t="shared" si="97"/>
        <v>0</v>
      </c>
      <c r="Q647" s="20" t="e">
        <f ca="1">ROUND(VLOOKUP($O647,age!$A$2:$M$479,2,FALSE),1)</f>
        <v>#N/A</v>
      </c>
      <c r="R647" s="20" t="e">
        <f ca="1">ROUND(VLOOKUP($O647,age!$A$2:$M$479,3,FALSE),1)</f>
        <v>#N/A</v>
      </c>
      <c r="S647" s="20" t="e">
        <f ca="1">ROUND(VLOOKUP($O647,age!$A$2:$M$479,4,FALSE),1)</f>
        <v>#N/A</v>
      </c>
      <c r="T647" s="20" t="e">
        <f ca="1">ROUND(VLOOKUP($O647,age!$A$2:$M$479,5,FALSE),1)</f>
        <v>#N/A</v>
      </c>
      <c r="U647" s="20" t="e">
        <f ca="1">ROUND(VLOOKUP($O647,age!$A$2:$M$479,6,FALSE),1)</f>
        <v>#N/A</v>
      </c>
      <c r="V647" s="20" t="e">
        <f ca="1">ROUND(VLOOKUP($O647,age!$A$2:$M$479,7,FALSE),1)</f>
        <v>#N/A</v>
      </c>
      <c r="W647" s="20" t="e">
        <f ca="1">ROUND(VLOOKUP($O647,age!$A$2:$M$479,8,FALSE),1)</f>
        <v>#N/A</v>
      </c>
      <c r="X647" s="20" t="e">
        <f ca="1">ROUND(VLOOKUP($O647,age!$A$2:$M$479,9,FALSE),1)</f>
        <v>#N/A</v>
      </c>
      <c r="Y647" s="20" t="e">
        <f ca="1">ROUND(VLOOKUP($O647,age!$A$2:$M$479,10,FALSE),1)</f>
        <v>#N/A</v>
      </c>
      <c r="Z647" s="20" t="e">
        <f ca="1">ROUND(VLOOKUP($O647,age!$A$2:$M$479,11,FALSE),1)</f>
        <v>#N/A</v>
      </c>
      <c r="AA647" s="20" t="e">
        <f ca="1">ROUND(VLOOKUP($O647,age!$A$2:$M$479,12,FALSE),1)</f>
        <v>#N/A</v>
      </c>
      <c r="AB647" s="20" t="e">
        <f ca="1">ROUND(VLOOKUP($O647,age!$A$2:$M$479,13,FALSE),1)</f>
        <v>#N/A</v>
      </c>
      <c r="AC647" s="20" t="e">
        <f>ROUND(VLOOKUP($P647,ht!$A$2:$H$423,2,FALSE),1)</f>
        <v>#N/A</v>
      </c>
      <c r="AD647" s="38" t="e">
        <f>ROUND(VLOOKUP($P647,ht!$A$2:$H$423,3,FALSE),1)</f>
        <v>#N/A</v>
      </c>
      <c r="AE647" s="20" t="e">
        <f>ROUND(VLOOKUP($P647,ht!$A$2:$H$423,4,FALSE),1)</f>
        <v>#N/A</v>
      </c>
      <c r="AF647" s="20" t="e">
        <f>ROUND(VLOOKUP($P647,ht!$A$2:$H$423,5,FALSE),1)</f>
        <v>#N/A</v>
      </c>
      <c r="AG647" s="20" t="e">
        <f>ROUND(VLOOKUP($P647,ht!$A$2:$H$423,6,FALSE),1)</f>
        <v>#N/A</v>
      </c>
      <c r="AH647" s="20" t="e">
        <f>ROUND(VLOOKUP($P647,ht!$A$2:$H$423,7,FALSE),1)</f>
        <v>#N/A</v>
      </c>
      <c r="AI647" s="20" t="e">
        <f>ROUND(VLOOKUP($P647,ht!$A$2:$H$423,8,FALSE),1)</f>
        <v>#N/A</v>
      </c>
    </row>
    <row r="648" spans="1:35" x14ac:dyDescent="0.75">
      <c r="A648" s="4"/>
      <c r="B648" s="5"/>
      <c r="C648" s="6"/>
      <c r="D648" s="16"/>
      <c r="E648" s="6">
        <f t="shared" ca="1" si="90"/>
        <v>123.52054794520548</v>
      </c>
      <c r="F648" s="6">
        <f t="shared" ca="1" si="92"/>
        <v>123</v>
      </c>
      <c r="G648" s="6">
        <f t="shared" ca="1" si="93"/>
        <v>6</v>
      </c>
      <c r="H648" s="6"/>
      <c r="I648" s="6"/>
      <c r="J648" s="35" t="str">
        <f t="shared" si="98"/>
        <v/>
      </c>
      <c r="K648" s="35" t="str">
        <f t="shared" si="94"/>
        <v/>
      </c>
      <c r="L648" s="35" t="str">
        <f t="shared" si="95"/>
        <v/>
      </c>
      <c r="M648" s="36" t="str">
        <f>Profile!$B$14</f>
        <v>700101-1</v>
      </c>
      <c r="N648" s="37">
        <f t="shared" ca="1" si="91"/>
        <v>45085</v>
      </c>
      <c r="O648" s="20" t="str">
        <f t="shared" ca="1" si="96"/>
        <v>1482</v>
      </c>
      <c r="P648" s="20" t="str">
        <f t="shared" si="97"/>
        <v>0</v>
      </c>
      <c r="Q648" s="20" t="e">
        <f ca="1">ROUND(VLOOKUP($O648,age!$A$2:$M$479,2,FALSE),1)</f>
        <v>#N/A</v>
      </c>
      <c r="R648" s="20" t="e">
        <f ca="1">ROUND(VLOOKUP($O648,age!$A$2:$M$479,3,FALSE),1)</f>
        <v>#N/A</v>
      </c>
      <c r="S648" s="20" t="e">
        <f ca="1">ROUND(VLOOKUP($O648,age!$A$2:$M$479,4,FALSE),1)</f>
        <v>#N/A</v>
      </c>
      <c r="T648" s="20" t="e">
        <f ca="1">ROUND(VLOOKUP($O648,age!$A$2:$M$479,5,FALSE),1)</f>
        <v>#N/A</v>
      </c>
      <c r="U648" s="20" t="e">
        <f ca="1">ROUND(VLOOKUP($O648,age!$A$2:$M$479,6,FALSE),1)</f>
        <v>#N/A</v>
      </c>
      <c r="V648" s="20" t="e">
        <f ca="1">ROUND(VLOOKUP($O648,age!$A$2:$M$479,7,FALSE),1)</f>
        <v>#N/A</v>
      </c>
      <c r="W648" s="20" t="e">
        <f ca="1">ROUND(VLOOKUP($O648,age!$A$2:$M$479,8,FALSE),1)</f>
        <v>#N/A</v>
      </c>
      <c r="X648" s="20" t="e">
        <f ca="1">ROUND(VLOOKUP($O648,age!$A$2:$M$479,9,FALSE),1)</f>
        <v>#N/A</v>
      </c>
      <c r="Y648" s="20" t="e">
        <f ca="1">ROUND(VLOOKUP($O648,age!$A$2:$M$479,10,FALSE),1)</f>
        <v>#N/A</v>
      </c>
      <c r="Z648" s="20" t="e">
        <f ca="1">ROUND(VLOOKUP($O648,age!$A$2:$M$479,11,FALSE),1)</f>
        <v>#N/A</v>
      </c>
      <c r="AA648" s="20" t="e">
        <f ca="1">ROUND(VLOOKUP($O648,age!$A$2:$M$479,12,FALSE),1)</f>
        <v>#N/A</v>
      </c>
      <c r="AB648" s="20" t="e">
        <f ca="1">ROUND(VLOOKUP($O648,age!$A$2:$M$479,13,FALSE),1)</f>
        <v>#N/A</v>
      </c>
      <c r="AC648" s="20" t="e">
        <f>ROUND(VLOOKUP($P648,ht!$A$2:$H$423,2,FALSE),1)</f>
        <v>#N/A</v>
      </c>
      <c r="AD648" s="38" t="e">
        <f>ROUND(VLOOKUP($P648,ht!$A$2:$H$423,3,FALSE),1)</f>
        <v>#N/A</v>
      </c>
      <c r="AE648" s="20" t="e">
        <f>ROUND(VLOOKUP($P648,ht!$A$2:$H$423,4,FALSE),1)</f>
        <v>#N/A</v>
      </c>
      <c r="AF648" s="20" t="e">
        <f>ROUND(VLOOKUP($P648,ht!$A$2:$H$423,5,FALSE),1)</f>
        <v>#N/A</v>
      </c>
      <c r="AG648" s="20" t="e">
        <f>ROUND(VLOOKUP($P648,ht!$A$2:$H$423,6,FALSE),1)</f>
        <v>#N/A</v>
      </c>
      <c r="AH648" s="20" t="e">
        <f>ROUND(VLOOKUP($P648,ht!$A$2:$H$423,7,FALSE),1)</f>
        <v>#N/A</v>
      </c>
      <c r="AI648" s="20" t="e">
        <f>ROUND(VLOOKUP($P648,ht!$A$2:$H$423,8,FALSE),1)</f>
        <v>#N/A</v>
      </c>
    </row>
    <row r="649" spans="1:35" x14ac:dyDescent="0.75">
      <c r="A649" s="4"/>
      <c r="B649" s="5"/>
      <c r="C649" s="6"/>
      <c r="D649" s="16"/>
      <c r="E649" s="6">
        <f t="shared" ca="1" si="90"/>
        <v>123.52054794520548</v>
      </c>
      <c r="F649" s="6">
        <f t="shared" ca="1" si="92"/>
        <v>123</v>
      </c>
      <c r="G649" s="6">
        <f t="shared" ca="1" si="93"/>
        <v>6</v>
      </c>
      <c r="H649" s="6"/>
      <c r="I649" s="6"/>
      <c r="J649" s="35" t="str">
        <f t="shared" si="98"/>
        <v/>
      </c>
      <c r="K649" s="35" t="str">
        <f t="shared" si="94"/>
        <v/>
      </c>
      <c r="L649" s="35" t="str">
        <f t="shared" si="95"/>
        <v/>
      </c>
      <c r="M649" s="36" t="str">
        <f>Profile!$B$14</f>
        <v>700101-1</v>
      </c>
      <c r="N649" s="37">
        <f t="shared" ca="1" si="91"/>
        <v>45085</v>
      </c>
      <c r="O649" s="20" t="str">
        <f t="shared" ca="1" si="96"/>
        <v>1482</v>
      </c>
      <c r="P649" s="20" t="str">
        <f t="shared" si="97"/>
        <v>0</v>
      </c>
      <c r="Q649" s="20" t="e">
        <f ca="1">ROUND(VLOOKUP($O649,age!$A$2:$M$479,2,FALSE),1)</f>
        <v>#N/A</v>
      </c>
      <c r="R649" s="20" t="e">
        <f ca="1">ROUND(VLOOKUP($O649,age!$A$2:$M$479,3,FALSE),1)</f>
        <v>#N/A</v>
      </c>
      <c r="S649" s="20" t="e">
        <f ca="1">ROUND(VLOOKUP($O649,age!$A$2:$M$479,4,FALSE),1)</f>
        <v>#N/A</v>
      </c>
      <c r="T649" s="20" t="e">
        <f ca="1">ROUND(VLOOKUP($O649,age!$A$2:$M$479,5,FALSE),1)</f>
        <v>#N/A</v>
      </c>
      <c r="U649" s="20" t="e">
        <f ca="1">ROUND(VLOOKUP($O649,age!$A$2:$M$479,6,FALSE),1)</f>
        <v>#N/A</v>
      </c>
      <c r="V649" s="20" t="e">
        <f ca="1">ROUND(VLOOKUP($O649,age!$A$2:$M$479,7,FALSE),1)</f>
        <v>#N/A</v>
      </c>
      <c r="W649" s="20" t="e">
        <f ca="1">ROUND(VLOOKUP($O649,age!$A$2:$M$479,8,FALSE),1)</f>
        <v>#N/A</v>
      </c>
      <c r="X649" s="20" t="e">
        <f ca="1">ROUND(VLOOKUP($O649,age!$A$2:$M$479,9,FALSE),1)</f>
        <v>#N/A</v>
      </c>
      <c r="Y649" s="20" t="e">
        <f ca="1">ROUND(VLOOKUP($O649,age!$A$2:$M$479,10,FALSE),1)</f>
        <v>#N/A</v>
      </c>
      <c r="Z649" s="20" t="e">
        <f ca="1">ROUND(VLOOKUP($O649,age!$A$2:$M$479,11,FALSE),1)</f>
        <v>#N/A</v>
      </c>
      <c r="AA649" s="20" t="e">
        <f ca="1">ROUND(VLOOKUP($O649,age!$A$2:$M$479,12,FALSE),1)</f>
        <v>#N/A</v>
      </c>
      <c r="AB649" s="20" t="e">
        <f ca="1">ROUND(VLOOKUP($O649,age!$A$2:$M$479,13,FALSE),1)</f>
        <v>#N/A</v>
      </c>
      <c r="AC649" s="20" t="e">
        <f>ROUND(VLOOKUP($P649,ht!$A$2:$H$423,2,FALSE),1)</f>
        <v>#N/A</v>
      </c>
      <c r="AD649" s="38" t="e">
        <f>ROUND(VLOOKUP($P649,ht!$A$2:$H$423,3,FALSE),1)</f>
        <v>#N/A</v>
      </c>
      <c r="AE649" s="20" t="e">
        <f>ROUND(VLOOKUP($P649,ht!$A$2:$H$423,4,FALSE),1)</f>
        <v>#N/A</v>
      </c>
      <c r="AF649" s="20" t="e">
        <f>ROUND(VLOOKUP($P649,ht!$A$2:$H$423,5,FALSE),1)</f>
        <v>#N/A</v>
      </c>
      <c r="AG649" s="20" t="e">
        <f>ROUND(VLOOKUP($P649,ht!$A$2:$H$423,6,FALSE),1)</f>
        <v>#N/A</v>
      </c>
      <c r="AH649" s="20" t="e">
        <f>ROUND(VLOOKUP($P649,ht!$A$2:$H$423,7,FALSE),1)</f>
        <v>#N/A</v>
      </c>
      <c r="AI649" s="20" t="e">
        <f>ROUND(VLOOKUP($P649,ht!$A$2:$H$423,8,FALSE),1)</f>
        <v>#N/A</v>
      </c>
    </row>
    <row r="650" spans="1:35" x14ac:dyDescent="0.75">
      <c r="A650" s="4"/>
      <c r="B650" s="5"/>
      <c r="C650" s="6"/>
      <c r="D650" s="16"/>
      <c r="E650" s="6">
        <f t="shared" ca="1" si="90"/>
        <v>123.52054794520548</v>
      </c>
      <c r="F650" s="6">
        <f t="shared" ca="1" si="92"/>
        <v>123</v>
      </c>
      <c r="G650" s="6">
        <f t="shared" ca="1" si="93"/>
        <v>6</v>
      </c>
      <c r="H650" s="6"/>
      <c r="I650" s="6"/>
      <c r="J650" s="35" t="str">
        <f t="shared" si="98"/>
        <v/>
      </c>
      <c r="K650" s="35" t="str">
        <f t="shared" si="94"/>
        <v/>
      </c>
      <c r="L650" s="35" t="str">
        <f t="shared" si="95"/>
        <v/>
      </c>
      <c r="M650" s="36" t="str">
        <f>Profile!$B$14</f>
        <v>700101-1</v>
      </c>
      <c r="N650" s="37">
        <f t="shared" ca="1" si="91"/>
        <v>45085</v>
      </c>
      <c r="O650" s="20" t="str">
        <f t="shared" ca="1" si="96"/>
        <v>1482</v>
      </c>
      <c r="P650" s="20" t="str">
        <f t="shared" si="97"/>
        <v>0</v>
      </c>
      <c r="Q650" s="20" t="e">
        <f ca="1">ROUND(VLOOKUP($O650,age!$A$2:$M$479,2,FALSE),1)</f>
        <v>#N/A</v>
      </c>
      <c r="R650" s="20" t="e">
        <f ca="1">ROUND(VLOOKUP($O650,age!$A$2:$M$479,3,FALSE),1)</f>
        <v>#N/A</v>
      </c>
      <c r="S650" s="20" t="e">
        <f ca="1">ROUND(VLOOKUP($O650,age!$A$2:$M$479,4,FALSE),1)</f>
        <v>#N/A</v>
      </c>
      <c r="T650" s="20" t="e">
        <f ca="1">ROUND(VLOOKUP($O650,age!$A$2:$M$479,5,FALSE),1)</f>
        <v>#N/A</v>
      </c>
      <c r="U650" s="20" t="e">
        <f ca="1">ROUND(VLOOKUP($O650,age!$A$2:$M$479,6,FALSE),1)</f>
        <v>#N/A</v>
      </c>
      <c r="V650" s="20" t="e">
        <f ca="1">ROUND(VLOOKUP($O650,age!$A$2:$M$479,7,FALSE),1)</f>
        <v>#N/A</v>
      </c>
      <c r="W650" s="20" t="e">
        <f ca="1">ROUND(VLOOKUP($O650,age!$A$2:$M$479,8,FALSE),1)</f>
        <v>#N/A</v>
      </c>
      <c r="X650" s="20" t="e">
        <f ca="1">ROUND(VLOOKUP($O650,age!$A$2:$M$479,9,FALSE),1)</f>
        <v>#N/A</v>
      </c>
      <c r="Y650" s="20" t="e">
        <f ca="1">ROUND(VLOOKUP($O650,age!$A$2:$M$479,10,FALSE),1)</f>
        <v>#N/A</v>
      </c>
      <c r="Z650" s="20" t="e">
        <f ca="1">ROUND(VLOOKUP($O650,age!$A$2:$M$479,11,FALSE),1)</f>
        <v>#N/A</v>
      </c>
      <c r="AA650" s="20" t="e">
        <f ca="1">ROUND(VLOOKUP($O650,age!$A$2:$M$479,12,FALSE),1)</f>
        <v>#N/A</v>
      </c>
      <c r="AB650" s="20" t="e">
        <f ca="1">ROUND(VLOOKUP($O650,age!$A$2:$M$479,13,FALSE),1)</f>
        <v>#N/A</v>
      </c>
      <c r="AC650" s="20" t="e">
        <f>ROUND(VLOOKUP($P650,ht!$A$2:$H$423,2,FALSE),1)</f>
        <v>#N/A</v>
      </c>
      <c r="AD650" s="38" t="e">
        <f>ROUND(VLOOKUP($P650,ht!$A$2:$H$423,3,FALSE),1)</f>
        <v>#N/A</v>
      </c>
      <c r="AE650" s="20" t="e">
        <f>ROUND(VLOOKUP($P650,ht!$A$2:$H$423,4,FALSE),1)</f>
        <v>#N/A</v>
      </c>
      <c r="AF650" s="20" t="e">
        <f>ROUND(VLOOKUP($P650,ht!$A$2:$H$423,5,FALSE),1)</f>
        <v>#N/A</v>
      </c>
      <c r="AG650" s="20" t="e">
        <f>ROUND(VLOOKUP($P650,ht!$A$2:$H$423,6,FALSE),1)</f>
        <v>#N/A</v>
      </c>
      <c r="AH650" s="20" t="e">
        <f>ROUND(VLOOKUP($P650,ht!$A$2:$H$423,7,FALSE),1)</f>
        <v>#N/A</v>
      </c>
      <c r="AI650" s="20" t="e">
        <f>ROUND(VLOOKUP($P650,ht!$A$2:$H$423,8,FALSE),1)</f>
        <v>#N/A</v>
      </c>
    </row>
    <row r="651" spans="1:35" x14ac:dyDescent="0.75">
      <c r="A651" s="4"/>
      <c r="B651" s="5"/>
      <c r="C651" s="6"/>
      <c r="D651" s="16"/>
      <c r="E651" s="6">
        <f t="shared" ca="1" si="90"/>
        <v>123.52054794520548</v>
      </c>
      <c r="F651" s="6">
        <f t="shared" ca="1" si="92"/>
        <v>123</v>
      </c>
      <c r="G651" s="6">
        <f t="shared" ca="1" si="93"/>
        <v>6</v>
      </c>
      <c r="H651" s="6"/>
      <c r="I651" s="6"/>
      <c r="J651" s="35" t="str">
        <f t="shared" si="98"/>
        <v/>
      </c>
      <c r="K651" s="35" t="str">
        <f t="shared" si="94"/>
        <v/>
      </c>
      <c r="L651" s="35" t="str">
        <f t="shared" si="95"/>
        <v/>
      </c>
      <c r="M651" s="36" t="str">
        <f>Profile!$B$14</f>
        <v>700101-1</v>
      </c>
      <c r="N651" s="37">
        <f t="shared" ca="1" si="91"/>
        <v>45085</v>
      </c>
      <c r="O651" s="20" t="str">
        <f t="shared" ca="1" si="96"/>
        <v>1482</v>
      </c>
      <c r="P651" s="20" t="str">
        <f t="shared" si="97"/>
        <v>0</v>
      </c>
      <c r="Q651" s="20" t="e">
        <f ca="1">ROUND(VLOOKUP($O651,age!$A$2:$M$479,2,FALSE),1)</f>
        <v>#N/A</v>
      </c>
      <c r="R651" s="20" t="e">
        <f ca="1">ROUND(VLOOKUP($O651,age!$A$2:$M$479,3,FALSE),1)</f>
        <v>#N/A</v>
      </c>
      <c r="S651" s="20" t="e">
        <f ca="1">ROUND(VLOOKUP($O651,age!$A$2:$M$479,4,FALSE),1)</f>
        <v>#N/A</v>
      </c>
      <c r="T651" s="20" t="e">
        <f ca="1">ROUND(VLOOKUP($O651,age!$A$2:$M$479,5,FALSE),1)</f>
        <v>#N/A</v>
      </c>
      <c r="U651" s="20" t="e">
        <f ca="1">ROUND(VLOOKUP($O651,age!$A$2:$M$479,6,FALSE),1)</f>
        <v>#N/A</v>
      </c>
      <c r="V651" s="20" t="e">
        <f ca="1">ROUND(VLOOKUP($O651,age!$A$2:$M$479,7,FALSE),1)</f>
        <v>#N/A</v>
      </c>
      <c r="W651" s="20" t="e">
        <f ca="1">ROUND(VLOOKUP($O651,age!$A$2:$M$479,8,FALSE),1)</f>
        <v>#N/A</v>
      </c>
      <c r="X651" s="20" t="e">
        <f ca="1">ROUND(VLOOKUP($O651,age!$A$2:$M$479,9,FALSE),1)</f>
        <v>#N/A</v>
      </c>
      <c r="Y651" s="20" t="e">
        <f ca="1">ROUND(VLOOKUP($O651,age!$A$2:$M$479,10,FALSE),1)</f>
        <v>#N/A</v>
      </c>
      <c r="Z651" s="20" t="e">
        <f ca="1">ROUND(VLOOKUP($O651,age!$A$2:$M$479,11,FALSE),1)</f>
        <v>#N/A</v>
      </c>
      <c r="AA651" s="20" t="e">
        <f ca="1">ROUND(VLOOKUP($O651,age!$A$2:$M$479,12,FALSE),1)</f>
        <v>#N/A</v>
      </c>
      <c r="AB651" s="20" t="e">
        <f ca="1">ROUND(VLOOKUP($O651,age!$A$2:$M$479,13,FALSE),1)</f>
        <v>#N/A</v>
      </c>
      <c r="AC651" s="20" t="e">
        <f>ROUND(VLOOKUP($P651,ht!$A$2:$H$423,2,FALSE),1)</f>
        <v>#N/A</v>
      </c>
      <c r="AD651" s="38" t="e">
        <f>ROUND(VLOOKUP($P651,ht!$A$2:$H$423,3,FALSE),1)</f>
        <v>#N/A</v>
      </c>
      <c r="AE651" s="20" t="e">
        <f>ROUND(VLOOKUP($P651,ht!$A$2:$H$423,4,FALSE),1)</f>
        <v>#N/A</v>
      </c>
      <c r="AF651" s="20" t="e">
        <f>ROUND(VLOOKUP($P651,ht!$A$2:$H$423,5,FALSE),1)</f>
        <v>#N/A</v>
      </c>
      <c r="AG651" s="20" t="e">
        <f>ROUND(VLOOKUP($P651,ht!$A$2:$H$423,6,FALSE),1)</f>
        <v>#N/A</v>
      </c>
      <c r="AH651" s="20" t="e">
        <f>ROUND(VLOOKUP($P651,ht!$A$2:$H$423,7,FALSE),1)</f>
        <v>#N/A</v>
      </c>
      <c r="AI651" s="20" t="e">
        <f>ROUND(VLOOKUP($P651,ht!$A$2:$H$423,8,FALSE),1)</f>
        <v>#N/A</v>
      </c>
    </row>
    <row r="652" spans="1:35" x14ac:dyDescent="0.75">
      <c r="A652" s="4"/>
      <c r="B652" s="5"/>
      <c r="C652" s="6"/>
      <c r="D652" s="16"/>
      <c r="E652" s="6">
        <f t="shared" ca="1" si="90"/>
        <v>123.52054794520548</v>
      </c>
      <c r="F652" s="6">
        <f t="shared" ca="1" si="92"/>
        <v>123</v>
      </c>
      <c r="G652" s="6">
        <f t="shared" ca="1" si="93"/>
        <v>6</v>
      </c>
      <c r="H652" s="6"/>
      <c r="I652" s="6"/>
      <c r="J652" s="35" t="str">
        <f t="shared" si="98"/>
        <v/>
      </c>
      <c r="K652" s="35" t="str">
        <f t="shared" si="94"/>
        <v/>
      </c>
      <c r="L652" s="35" t="str">
        <f t="shared" si="95"/>
        <v/>
      </c>
      <c r="M652" s="36" t="str">
        <f>Profile!$B$14</f>
        <v>700101-1</v>
      </c>
      <c r="N652" s="37">
        <f t="shared" ca="1" si="91"/>
        <v>45085</v>
      </c>
      <c r="O652" s="20" t="str">
        <f t="shared" ca="1" si="96"/>
        <v>1482</v>
      </c>
      <c r="P652" s="20" t="str">
        <f t="shared" si="97"/>
        <v>0</v>
      </c>
      <c r="Q652" s="20" t="e">
        <f ca="1">ROUND(VLOOKUP($O652,age!$A$2:$M$479,2,FALSE),1)</f>
        <v>#N/A</v>
      </c>
      <c r="R652" s="20" t="e">
        <f ca="1">ROUND(VLOOKUP($O652,age!$A$2:$M$479,3,FALSE),1)</f>
        <v>#N/A</v>
      </c>
      <c r="S652" s="20" t="e">
        <f ca="1">ROUND(VLOOKUP($O652,age!$A$2:$M$479,4,FALSE),1)</f>
        <v>#N/A</v>
      </c>
      <c r="T652" s="20" t="e">
        <f ca="1">ROUND(VLOOKUP($O652,age!$A$2:$M$479,5,FALSE),1)</f>
        <v>#N/A</v>
      </c>
      <c r="U652" s="20" t="e">
        <f ca="1">ROUND(VLOOKUP($O652,age!$A$2:$M$479,6,FALSE),1)</f>
        <v>#N/A</v>
      </c>
      <c r="V652" s="20" t="e">
        <f ca="1">ROUND(VLOOKUP($O652,age!$A$2:$M$479,7,FALSE),1)</f>
        <v>#N/A</v>
      </c>
      <c r="W652" s="20" t="e">
        <f ca="1">ROUND(VLOOKUP($O652,age!$A$2:$M$479,8,FALSE),1)</f>
        <v>#N/A</v>
      </c>
      <c r="X652" s="20" t="e">
        <f ca="1">ROUND(VLOOKUP($O652,age!$A$2:$M$479,9,FALSE),1)</f>
        <v>#N/A</v>
      </c>
      <c r="Y652" s="20" t="e">
        <f ca="1">ROUND(VLOOKUP($O652,age!$A$2:$M$479,10,FALSE),1)</f>
        <v>#N/A</v>
      </c>
      <c r="Z652" s="20" t="e">
        <f ca="1">ROUND(VLOOKUP($O652,age!$A$2:$M$479,11,FALSE),1)</f>
        <v>#N/A</v>
      </c>
      <c r="AA652" s="20" t="e">
        <f ca="1">ROUND(VLOOKUP($O652,age!$A$2:$M$479,12,FALSE),1)</f>
        <v>#N/A</v>
      </c>
      <c r="AB652" s="20" t="e">
        <f ca="1">ROUND(VLOOKUP($O652,age!$A$2:$M$479,13,FALSE),1)</f>
        <v>#N/A</v>
      </c>
      <c r="AC652" s="20" t="e">
        <f>ROUND(VLOOKUP($P652,ht!$A$2:$H$423,2,FALSE),1)</f>
        <v>#N/A</v>
      </c>
      <c r="AD652" s="38" t="e">
        <f>ROUND(VLOOKUP($P652,ht!$A$2:$H$423,3,FALSE),1)</f>
        <v>#N/A</v>
      </c>
      <c r="AE652" s="20" t="e">
        <f>ROUND(VLOOKUP($P652,ht!$A$2:$H$423,4,FALSE),1)</f>
        <v>#N/A</v>
      </c>
      <c r="AF652" s="20" t="e">
        <f>ROUND(VLOOKUP($P652,ht!$A$2:$H$423,5,FALSE),1)</f>
        <v>#N/A</v>
      </c>
      <c r="AG652" s="20" t="e">
        <f>ROUND(VLOOKUP($P652,ht!$A$2:$H$423,6,FALSE),1)</f>
        <v>#N/A</v>
      </c>
      <c r="AH652" s="20" t="e">
        <f>ROUND(VLOOKUP($P652,ht!$A$2:$H$423,7,FALSE),1)</f>
        <v>#N/A</v>
      </c>
      <c r="AI652" s="20" t="e">
        <f>ROUND(VLOOKUP($P652,ht!$A$2:$H$423,8,FALSE),1)</f>
        <v>#N/A</v>
      </c>
    </row>
    <row r="653" spans="1:35" x14ac:dyDescent="0.75">
      <c r="A653" s="4"/>
      <c r="B653" s="5"/>
      <c r="C653" s="6"/>
      <c r="D653" s="16"/>
      <c r="E653" s="6">
        <f t="shared" ca="1" si="90"/>
        <v>123.52054794520548</v>
      </c>
      <c r="F653" s="6">
        <f t="shared" ca="1" si="92"/>
        <v>123</v>
      </c>
      <c r="G653" s="6">
        <f t="shared" ca="1" si="93"/>
        <v>6</v>
      </c>
      <c r="H653" s="6"/>
      <c r="I653" s="6"/>
      <c r="J653" s="35" t="str">
        <f t="shared" si="98"/>
        <v/>
      </c>
      <c r="K653" s="35" t="str">
        <f t="shared" si="94"/>
        <v/>
      </c>
      <c r="L653" s="35" t="str">
        <f t="shared" si="95"/>
        <v/>
      </c>
      <c r="M653" s="36" t="str">
        <f>Profile!$B$14</f>
        <v>700101-1</v>
      </c>
      <c r="N653" s="37">
        <f t="shared" ca="1" si="91"/>
        <v>45085</v>
      </c>
      <c r="O653" s="20" t="str">
        <f t="shared" ca="1" si="96"/>
        <v>1482</v>
      </c>
      <c r="P653" s="20" t="str">
        <f t="shared" si="97"/>
        <v>0</v>
      </c>
      <c r="Q653" s="20" t="e">
        <f ca="1">ROUND(VLOOKUP($O653,age!$A$2:$M$479,2,FALSE),1)</f>
        <v>#N/A</v>
      </c>
      <c r="R653" s="20" t="e">
        <f ca="1">ROUND(VLOOKUP($O653,age!$A$2:$M$479,3,FALSE),1)</f>
        <v>#N/A</v>
      </c>
      <c r="S653" s="20" t="e">
        <f ca="1">ROUND(VLOOKUP($O653,age!$A$2:$M$479,4,FALSE),1)</f>
        <v>#N/A</v>
      </c>
      <c r="T653" s="20" t="e">
        <f ca="1">ROUND(VLOOKUP($O653,age!$A$2:$M$479,5,FALSE),1)</f>
        <v>#N/A</v>
      </c>
      <c r="U653" s="20" t="e">
        <f ca="1">ROUND(VLOOKUP($O653,age!$A$2:$M$479,6,FALSE),1)</f>
        <v>#N/A</v>
      </c>
      <c r="V653" s="20" t="e">
        <f ca="1">ROUND(VLOOKUP($O653,age!$A$2:$M$479,7,FALSE),1)</f>
        <v>#N/A</v>
      </c>
      <c r="W653" s="20" t="e">
        <f ca="1">ROUND(VLOOKUP($O653,age!$A$2:$M$479,8,FALSE),1)</f>
        <v>#N/A</v>
      </c>
      <c r="X653" s="20" t="e">
        <f ca="1">ROUND(VLOOKUP($O653,age!$A$2:$M$479,9,FALSE),1)</f>
        <v>#N/A</v>
      </c>
      <c r="Y653" s="20" t="e">
        <f ca="1">ROUND(VLOOKUP($O653,age!$A$2:$M$479,10,FALSE),1)</f>
        <v>#N/A</v>
      </c>
      <c r="Z653" s="20" t="e">
        <f ca="1">ROUND(VLOOKUP($O653,age!$A$2:$M$479,11,FALSE),1)</f>
        <v>#N/A</v>
      </c>
      <c r="AA653" s="20" t="e">
        <f ca="1">ROUND(VLOOKUP($O653,age!$A$2:$M$479,12,FALSE),1)</f>
        <v>#N/A</v>
      </c>
      <c r="AB653" s="20" t="e">
        <f ca="1">ROUND(VLOOKUP($O653,age!$A$2:$M$479,13,FALSE),1)</f>
        <v>#N/A</v>
      </c>
      <c r="AC653" s="20" t="e">
        <f>ROUND(VLOOKUP($P653,ht!$A$2:$H$423,2,FALSE),1)</f>
        <v>#N/A</v>
      </c>
      <c r="AD653" s="38" t="e">
        <f>ROUND(VLOOKUP($P653,ht!$A$2:$H$423,3,FALSE),1)</f>
        <v>#N/A</v>
      </c>
      <c r="AE653" s="20" t="e">
        <f>ROUND(VLOOKUP($P653,ht!$A$2:$H$423,4,FALSE),1)</f>
        <v>#N/A</v>
      </c>
      <c r="AF653" s="20" t="e">
        <f>ROUND(VLOOKUP($P653,ht!$A$2:$H$423,5,FALSE),1)</f>
        <v>#N/A</v>
      </c>
      <c r="AG653" s="20" t="e">
        <f>ROUND(VLOOKUP($P653,ht!$A$2:$H$423,6,FALSE),1)</f>
        <v>#N/A</v>
      </c>
      <c r="AH653" s="20" t="e">
        <f>ROUND(VLOOKUP($P653,ht!$A$2:$H$423,7,FALSE),1)</f>
        <v>#N/A</v>
      </c>
      <c r="AI653" s="20" t="e">
        <f>ROUND(VLOOKUP($P653,ht!$A$2:$H$423,8,FALSE),1)</f>
        <v>#N/A</v>
      </c>
    </row>
    <row r="654" spans="1:35" x14ac:dyDescent="0.75">
      <c r="A654" s="4"/>
      <c r="B654" s="5"/>
      <c r="C654" s="6"/>
      <c r="D654" s="16"/>
      <c r="E654" s="6">
        <f t="shared" ca="1" si="90"/>
        <v>123.52054794520548</v>
      </c>
      <c r="F654" s="6">
        <f t="shared" ca="1" si="92"/>
        <v>123</v>
      </c>
      <c r="G654" s="6">
        <f t="shared" ca="1" si="93"/>
        <v>6</v>
      </c>
      <c r="H654" s="6"/>
      <c r="I654" s="6"/>
      <c r="J654" s="35" t="str">
        <f t="shared" si="98"/>
        <v/>
      </c>
      <c r="K654" s="35" t="str">
        <f t="shared" si="94"/>
        <v/>
      </c>
      <c r="L654" s="35" t="str">
        <f t="shared" si="95"/>
        <v/>
      </c>
      <c r="M654" s="36" t="str">
        <f>Profile!$B$14</f>
        <v>700101-1</v>
      </c>
      <c r="N654" s="37">
        <f t="shared" ca="1" si="91"/>
        <v>45085</v>
      </c>
      <c r="O654" s="20" t="str">
        <f t="shared" ca="1" si="96"/>
        <v>1482</v>
      </c>
      <c r="P654" s="20" t="str">
        <f t="shared" si="97"/>
        <v>0</v>
      </c>
      <c r="Q654" s="20" t="e">
        <f ca="1">ROUND(VLOOKUP($O654,age!$A$2:$M$479,2,FALSE),1)</f>
        <v>#N/A</v>
      </c>
      <c r="R654" s="20" t="e">
        <f ca="1">ROUND(VLOOKUP($O654,age!$A$2:$M$479,3,FALSE),1)</f>
        <v>#N/A</v>
      </c>
      <c r="S654" s="20" t="e">
        <f ca="1">ROUND(VLOOKUP($O654,age!$A$2:$M$479,4,FALSE),1)</f>
        <v>#N/A</v>
      </c>
      <c r="T654" s="20" t="e">
        <f ca="1">ROUND(VLOOKUP($O654,age!$A$2:$M$479,5,FALSE),1)</f>
        <v>#N/A</v>
      </c>
      <c r="U654" s="20" t="e">
        <f ca="1">ROUND(VLOOKUP($O654,age!$A$2:$M$479,6,FALSE),1)</f>
        <v>#N/A</v>
      </c>
      <c r="V654" s="20" t="e">
        <f ca="1">ROUND(VLOOKUP($O654,age!$A$2:$M$479,7,FALSE),1)</f>
        <v>#N/A</v>
      </c>
      <c r="W654" s="20" t="e">
        <f ca="1">ROUND(VLOOKUP($O654,age!$A$2:$M$479,8,FALSE),1)</f>
        <v>#N/A</v>
      </c>
      <c r="X654" s="20" t="e">
        <f ca="1">ROUND(VLOOKUP($O654,age!$A$2:$M$479,9,FALSE),1)</f>
        <v>#N/A</v>
      </c>
      <c r="Y654" s="20" t="e">
        <f ca="1">ROUND(VLOOKUP($O654,age!$A$2:$M$479,10,FALSE),1)</f>
        <v>#N/A</v>
      </c>
      <c r="Z654" s="20" t="e">
        <f ca="1">ROUND(VLOOKUP($O654,age!$A$2:$M$479,11,FALSE),1)</f>
        <v>#N/A</v>
      </c>
      <c r="AA654" s="20" t="e">
        <f ca="1">ROUND(VLOOKUP($O654,age!$A$2:$M$479,12,FALSE),1)</f>
        <v>#N/A</v>
      </c>
      <c r="AB654" s="20" t="e">
        <f ca="1">ROUND(VLOOKUP($O654,age!$A$2:$M$479,13,FALSE),1)</f>
        <v>#N/A</v>
      </c>
      <c r="AC654" s="20" t="e">
        <f>ROUND(VLOOKUP($P654,ht!$A$2:$H$423,2,FALSE),1)</f>
        <v>#N/A</v>
      </c>
      <c r="AD654" s="38" t="e">
        <f>ROUND(VLOOKUP($P654,ht!$A$2:$H$423,3,FALSE),1)</f>
        <v>#N/A</v>
      </c>
      <c r="AE654" s="20" t="e">
        <f>ROUND(VLOOKUP($P654,ht!$A$2:$H$423,4,FALSE),1)</f>
        <v>#N/A</v>
      </c>
      <c r="AF654" s="20" t="e">
        <f>ROUND(VLOOKUP($P654,ht!$A$2:$H$423,5,FALSE),1)</f>
        <v>#N/A</v>
      </c>
      <c r="AG654" s="20" t="e">
        <f>ROUND(VLOOKUP($P654,ht!$A$2:$H$423,6,FALSE),1)</f>
        <v>#N/A</v>
      </c>
      <c r="AH654" s="20" t="e">
        <f>ROUND(VLOOKUP($P654,ht!$A$2:$H$423,7,FALSE),1)</f>
        <v>#N/A</v>
      </c>
      <c r="AI654" s="20" t="e">
        <f>ROUND(VLOOKUP($P654,ht!$A$2:$H$423,8,FALSE),1)</f>
        <v>#N/A</v>
      </c>
    </row>
    <row r="655" spans="1:35" x14ac:dyDescent="0.75">
      <c r="A655" s="4"/>
      <c r="B655" s="5"/>
      <c r="C655" s="6"/>
      <c r="D655" s="16"/>
      <c r="E655" s="6">
        <f t="shared" ca="1" si="90"/>
        <v>123.52054794520548</v>
      </c>
      <c r="F655" s="6">
        <f t="shared" ca="1" si="92"/>
        <v>123</v>
      </c>
      <c r="G655" s="6">
        <f t="shared" ca="1" si="93"/>
        <v>6</v>
      </c>
      <c r="H655" s="6"/>
      <c r="I655" s="6"/>
      <c r="J655" s="35" t="str">
        <f t="shared" si="98"/>
        <v/>
      </c>
      <c r="K655" s="35" t="str">
        <f t="shared" si="94"/>
        <v/>
      </c>
      <c r="L655" s="35" t="str">
        <f t="shared" si="95"/>
        <v/>
      </c>
      <c r="M655" s="36" t="str">
        <f>Profile!$B$14</f>
        <v>700101-1</v>
      </c>
      <c r="N655" s="37">
        <f t="shared" ca="1" si="91"/>
        <v>45085</v>
      </c>
      <c r="O655" s="20" t="str">
        <f t="shared" ca="1" si="96"/>
        <v>1482</v>
      </c>
      <c r="P655" s="20" t="str">
        <f t="shared" si="97"/>
        <v>0</v>
      </c>
      <c r="Q655" s="20" t="e">
        <f ca="1">ROUND(VLOOKUP($O655,age!$A$2:$M$479,2,FALSE),1)</f>
        <v>#N/A</v>
      </c>
      <c r="R655" s="20" t="e">
        <f ca="1">ROUND(VLOOKUP($O655,age!$A$2:$M$479,3,FALSE),1)</f>
        <v>#N/A</v>
      </c>
      <c r="S655" s="20" t="e">
        <f ca="1">ROUND(VLOOKUP($O655,age!$A$2:$M$479,4,FALSE),1)</f>
        <v>#N/A</v>
      </c>
      <c r="T655" s="20" t="e">
        <f ca="1">ROUND(VLOOKUP($O655,age!$A$2:$M$479,5,FALSE),1)</f>
        <v>#N/A</v>
      </c>
      <c r="U655" s="20" t="e">
        <f ca="1">ROUND(VLOOKUP($O655,age!$A$2:$M$479,6,FALSE),1)</f>
        <v>#N/A</v>
      </c>
      <c r="V655" s="20" t="e">
        <f ca="1">ROUND(VLOOKUP($O655,age!$A$2:$M$479,7,FALSE),1)</f>
        <v>#N/A</v>
      </c>
      <c r="W655" s="20" t="e">
        <f ca="1">ROUND(VLOOKUP($O655,age!$A$2:$M$479,8,FALSE),1)</f>
        <v>#N/A</v>
      </c>
      <c r="X655" s="20" t="e">
        <f ca="1">ROUND(VLOOKUP($O655,age!$A$2:$M$479,9,FALSE),1)</f>
        <v>#N/A</v>
      </c>
      <c r="Y655" s="20" t="e">
        <f ca="1">ROUND(VLOOKUP($O655,age!$A$2:$M$479,10,FALSE),1)</f>
        <v>#N/A</v>
      </c>
      <c r="Z655" s="20" t="e">
        <f ca="1">ROUND(VLOOKUP($O655,age!$A$2:$M$479,11,FALSE),1)</f>
        <v>#N/A</v>
      </c>
      <c r="AA655" s="20" t="e">
        <f ca="1">ROUND(VLOOKUP($O655,age!$A$2:$M$479,12,FALSE),1)</f>
        <v>#N/A</v>
      </c>
      <c r="AB655" s="20" t="e">
        <f ca="1">ROUND(VLOOKUP($O655,age!$A$2:$M$479,13,FALSE),1)</f>
        <v>#N/A</v>
      </c>
      <c r="AC655" s="20" t="e">
        <f>ROUND(VLOOKUP($P655,ht!$A$2:$H$423,2,FALSE),1)</f>
        <v>#N/A</v>
      </c>
      <c r="AD655" s="38" t="e">
        <f>ROUND(VLOOKUP($P655,ht!$A$2:$H$423,3,FALSE),1)</f>
        <v>#N/A</v>
      </c>
      <c r="AE655" s="20" t="e">
        <f>ROUND(VLOOKUP($P655,ht!$A$2:$H$423,4,FALSE),1)</f>
        <v>#N/A</v>
      </c>
      <c r="AF655" s="20" t="e">
        <f>ROUND(VLOOKUP($P655,ht!$A$2:$H$423,5,FALSE),1)</f>
        <v>#N/A</v>
      </c>
      <c r="AG655" s="20" t="e">
        <f>ROUND(VLOOKUP($P655,ht!$A$2:$H$423,6,FALSE),1)</f>
        <v>#N/A</v>
      </c>
      <c r="AH655" s="20" t="e">
        <f>ROUND(VLOOKUP($P655,ht!$A$2:$H$423,7,FALSE),1)</f>
        <v>#N/A</v>
      </c>
      <c r="AI655" s="20" t="e">
        <f>ROUND(VLOOKUP($P655,ht!$A$2:$H$423,8,FALSE),1)</f>
        <v>#N/A</v>
      </c>
    </row>
    <row r="656" spans="1:35" x14ac:dyDescent="0.75">
      <c r="A656" s="4"/>
      <c r="B656" s="5"/>
      <c r="C656" s="6"/>
      <c r="D656" s="16"/>
      <c r="E656" s="6">
        <f t="shared" ca="1" si="90"/>
        <v>123.52054794520548</v>
      </c>
      <c r="F656" s="6">
        <f t="shared" ca="1" si="92"/>
        <v>123</v>
      </c>
      <c r="G656" s="6">
        <f t="shared" ca="1" si="93"/>
        <v>6</v>
      </c>
      <c r="H656" s="6"/>
      <c r="I656" s="6"/>
      <c r="J656" s="35" t="str">
        <f t="shared" si="98"/>
        <v/>
      </c>
      <c r="K656" s="35" t="str">
        <f t="shared" si="94"/>
        <v/>
      </c>
      <c r="L656" s="35" t="str">
        <f t="shared" si="95"/>
        <v/>
      </c>
      <c r="M656" s="36" t="str">
        <f>Profile!$B$14</f>
        <v>700101-1</v>
      </c>
      <c r="N656" s="37">
        <f t="shared" ca="1" si="91"/>
        <v>45085</v>
      </c>
      <c r="O656" s="20" t="str">
        <f t="shared" ca="1" si="96"/>
        <v>1482</v>
      </c>
      <c r="P656" s="20" t="str">
        <f t="shared" si="97"/>
        <v>0</v>
      </c>
      <c r="Q656" s="20" t="e">
        <f ca="1">ROUND(VLOOKUP($O656,age!$A$2:$M$479,2,FALSE),1)</f>
        <v>#N/A</v>
      </c>
      <c r="R656" s="20" t="e">
        <f ca="1">ROUND(VLOOKUP($O656,age!$A$2:$M$479,3,FALSE),1)</f>
        <v>#N/A</v>
      </c>
      <c r="S656" s="20" t="e">
        <f ca="1">ROUND(VLOOKUP($O656,age!$A$2:$M$479,4,FALSE),1)</f>
        <v>#N/A</v>
      </c>
      <c r="T656" s="20" t="e">
        <f ca="1">ROUND(VLOOKUP($O656,age!$A$2:$M$479,5,FALSE),1)</f>
        <v>#N/A</v>
      </c>
      <c r="U656" s="20" t="e">
        <f ca="1">ROUND(VLOOKUP($O656,age!$A$2:$M$479,6,FALSE),1)</f>
        <v>#N/A</v>
      </c>
      <c r="V656" s="20" t="e">
        <f ca="1">ROUND(VLOOKUP($O656,age!$A$2:$M$479,7,FALSE),1)</f>
        <v>#N/A</v>
      </c>
      <c r="W656" s="20" t="e">
        <f ca="1">ROUND(VLOOKUP($O656,age!$A$2:$M$479,8,FALSE),1)</f>
        <v>#N/A</v>
      </c>
      <c r="X656" s="20" t="e">
        <f ca="1">ROUND(VLOOKUP($O656,age!$A$2:$M$479,9,FALSE),1)</f>
        <v>#N/A</v>
      </c>
      <c r="Y656" s="20" t="e">
        <f ca="1">ROUND(VLOOKUP($O656,age!$A$2:$M$479,10,FALSE),1)</f>
        <v>#N/A</v>
      </c>
      <c r="Z656" s="20" t="e">
        <f ca="1">ROUND(VLOOKUP($O656,age!$A$2:$M$479,11,FALSE),1)</f>
        <v>#N/A</v>
      </c>
      <c r="AA656" s="20" t="e">
        <f ca="1">ROUND(VLOOKUP($O656,age!$A$2:$M$479,12,FALSE),1)</f>
        <v>#N/A</v>
      </c>
      <c r="AB656" s="20" t="e">
        <f ca="1">ROUND(VLOOKUP($O656,age!$A$2:$M$479,13,FALSE),1)</f>
        <v>#N/A</v>
      </c>
      <c r="AC656" s="20" t="e">
        <f>ROUND(VLOOKUP($P656,ht!$A$2:$H$423,2,FALSE),1)</f>
        <v>#N/A</v>
      </c>
      <c r="AD656" s="38" t="e">
        <f>ROUND(VLOOKUP($P656,ht!$A$2:$H$423,3,FALSE),1)</f>
        <v>#N/A</v>
      </c>
      <c r="AE656" s="20" t="e">
        <f>ROUND(VLOOKUP($P656,ht!$A$2:$H$423,4,FALSE),1)</f>
        <v>#N/A</v>
      </c>
      <c r="AF656" s="20" t="e">
        <f>ROUND(VLOOKUP($P656,ht!$A$2:$H$423,5,FALSE),1)</f>
        <v>#N/A</v>
      </c>
      <c r="AG656" s="20" t="e">
        <f>ROUND(VLOOKUP($P656,ht!$A$2:$H$423,6,FALSE),1)</f>
        <v>#N/A</v>
      </c>
      <c r="AH656" s="20" t="e">
        <f>ROUND(VLOOKUP($P656,ht!$A$2:$H$423,7,FALSE),1)</f>
        <v>#N/A</v>
      </c>
      <c r="AI656" s="20" t="e">
        <f>ROUND(VLOOKUP($P656,ht!$A$2:$H$423,8,FALSE),1)</f>
        <v>#N/A</v>
      </c>
    </row>
    <row r="657" spans="1:35" x14ac:dyDescent="0.75">
      <c r="A657" s="4"/>
      <c r="B657" s="5"/>
      <c r="C657" s="6"/>
      <c r="D657" s="16"/>
      <c r="E657" s="6">
        <f t="shared" ca="1" si="90"/>
        <v>123.52054794520548</v>
      </c>
      <c r="F657" s="6">
        <f t="shared" ca="1" si="92"/>
        <v>123</v>
      </c>
      <c r="G657" s="6">
        <f t="shared" ca="1" si="93"/>
        <v>6</v>
      </c>
      <c r="H657" s="6"/>
      <c r="I657" s="6"/>
      <c r="J657" s="35" t="str">
        <f t="shared" si="98"/>
        <v/>
      </c>
      <c r="K657" s="35" t="str">
        <f t="shared" si="94"/>
        <v/>
      </c>
      <c r="L657" s="35" t="str">
        <f t="shared" si="95"/>
        <v/>
      </c>
      <c r="M657" s="36" t="str">
        <f>Profile!$B$14</f>
        <v>700101-1</v>
      </c>
      <c r="N657" s="37">
        <f t="shared" ca="1" si="91"/>
        <v>45085</v>
      </c>
      <c r="O657" s="20" t="str">
        <f t="shared" ca="1" si="96"/>
        <v>1482</v>
      </c>
      <c r="P657" s="20" t="str">
        <f t="shared" si="97"/>
        <v>0</v>
      </c>
      <c r="Q657" s="20" t="e">
        <f ca="1">ROUND(VLOOKUP($O657,age!$A$2:$M$479,2,FALSE),1)</f>
        <v>#N/A</v>
      </c>
      <c r="R657" s="20" t="e">
        <f ca="1">ROUND(VLOOKUP($O657,age!$A$2:$M$479,3,FALSE),1)</f>
        <v>#N/A</v>
      </c>
      <c r="S657" s="20" t="e">
        <f ca="1">ROUND(VLOOKUP($O657,age!$A$2:$M$479,4,FALSE),1)</f>
        <v>#N/A</v>
      </c>
      <c r="T657" s="20" t="e">
        <f ca="1">ROUND(VLOOKUP($O657,age!$A$2:$M$479,5,FALSE),1)</f>
        <v>#N/A</v>
      </c>
      <c r="U657" s="20" t="e">
        <f ca="1">ROUND(VLOOKUP($O657,age!$A$2:$M$479,6,FALSE),1)</f>
        <v>#N/A</v>
      </c>
      <c r="V657" s="20" t="e">
        <f ca="1">ROUND(VLOOKUP($O657,age!$A$2:$M$479,7,FALSE),1)</f>
        <v>#N/A</v>
      </c>
      <c r="W657" s="20" t="e">
        <f ca="1">ROUND(VLOOKUP($O657,age!$A$2:$M$479,8,FALSE),1)</f>
        <v>#N/A</v>
      </c>
      <c r="X657" s="20" t="e">
        <f ca="1">ROUND(VLOOKUP($O657,age!$A$2:$M$479,9,FALSE),1)</f>
        <v>#N/A</v>
      </c>
      <c r="Y657" s="20" t="e">
        <f ca="1">ROUND(VLOOKUP($O657,age!$A$2:$M$479,10,FALSE),1)</f>
        <v>#N/A</v>
      </c>
      <c r="Z657" s="20" t="e">
        <f ca="1">ROUND(VLOOKUP($O657,age!$A$2:$M$479,11,FALSE),1)</f>
        <v>#N/A</v>
      </c>
      <c r="AA657" s="20" t="e">
        <f ca="1">ROUND(VLOOKUP($O657,age!$A$2:$M$479,12,FALSE),1)</f>
        <v>#N/A</v>
      </c>
      <c r="AB657" s="20" t="e">
        <f ca="1">ROUND(VLOOKUP($O657,age!$A$2:$M$479,13,FALSE),1)</f>
        <v>#N/A</v>
      </c>
      <c r="AC657" s="20" t="e">
        <f>ROUND(VLOOKUP($P657,ht!$A$2:$H$423,2,FALSE),1)</f>
        <v>#N/A</v>
      </c>
      <c r="AD657" s="38" t="e">
        <f>ROUND(VLOOKUP($P657,ht!$A$2:$H$423,3,FALSE),1)</f>
        <v>#N/A</v>
      </c>
      <c r="AE657" s="20" t="e">
        <f>ROUND(VLOOKUP($P657,ht!$A$2:$H$423,4,FALSE),1)</f>
        <v>#N/A</v>
      </c>
      <c r="AF657" s="20" t="e">
        <f>ROUND(VLOOKUP($P657,ht!$A$2:$H$423,5,FALSE),1)</f>
        <v>#N/A</v>
      </c>
      <c r="AG657" s="20" t="e">
        <f>ROUND(VLOOKUP($P657,ht!$A$2:$H$423,6,FALSE),1)</f>
        <v>#N/A</v>
      </c>
      <c r="AH657" s="20" t="e">
        <f>ROUND(VLOOKUP($P657,ht!$A$2:$H$423,7,FALSE),1)</f>
        <v>#N/A</v>
      </c>
      <c r="AI657" s="20" t="e">
        <f>ROUND(VLOOKUP($P657,ht!$A$2:$H$423,8,FALSE),1)</f>
        <v>#N/A</v>
      </c>
    </row>
    <row r="658" spans="1:35" x14ac:dyDescent="0.75">
      <c r="A658" s="4"/>
      <c r="B658" s="5"/>
      <c r="C658" s="6"/>
      <c r="D658" s="16"/>
      <c r="E658" s="6">
        <f t="shared" ca="1" si="90"/>
        <v>123.52054794520548</v>
      </c>
      <c r="F658" s="6">
        <f t="shared" ca="1" si="92"/>
        <v>123</v>
      </c>
      <c r="G658" s="6">
        <f t="shared" ca="1" si="93"/>
        <v>6</v>
      </c>
      <c r="H658" s="6"/>
      <c r="I658" s="6"/>
      <c r="J658" s="35" t="str">
        <f t="shared" si="98"/>
        <v/>
      </c>
      <c r="K658" s="35" t="str">
        <f t="shared" si="94"/>
        <v/>
      </c>
      <c r="L658" s="35" t="str">
        <f t="shared" si="95"/>
        <v/>
      </c>
      <c r="M658" s="36" t="str">
        <f>Profile!$B$14</f>
        <v>700101-1</v>
      </c>
      <c r="N658" s="37">
        <f t="shared" ca="1" si="91"/>
        <v>45085</v>
      </c>
      <c r="O658" s="20" t="str">
        <f t="shared" ca="1" si="96"/>
        <v>1482</v>
      </c>
      <c r="P658" s="20" t="str">
        <f t="shared" si="97"/>
        <v>0</v>
      </c>
      <c r="Q658" s="20" t="e">
        <f ca="1">ROUND(VLOOKUP($O658,age!$A$2:$M$479,2,FALSE),1)</f>
        <v>#N/A</v>
      </c>
      <c r="R658" s="20" t="e">
        <f ca="1">ROUND(VLOOKUP($O658,age!$A$2:$M$479,3,FALSE),1)</f>
        <v>#N/A</v>
      </c>
      <c r="S658" s="20" t="e">
        <f ca="1">ROUND(VLOOKUP($O658,age!$A$2:$M$479,4,FALSE),1)</f>
        <v>#N/A</v>
      </c>
      <c r="T658" s="20" t="e">
        <f ca="1">ROUND(VLOOKUP($O658,age!$A$2:$M$479,5,FALSE),1)</f>
        <v>#N/A</v>
      </c>
      <c r="U658" s="20" t="e">
        <f ca="1">ROUND(VLOOKUP($O658,age!$A$2:$M$479,6,FALSE),1)</f>
        <v>#N/A</v>
      </c>
      <c r="V658" s="20" t="e">
        <f ca="1">ROUND(VLOOKUP($O658,age!$A$2:$M$479,7,FALSE),1)</f>
        <v>#N/A</v>
      </c>
      <c r="W658" s="20" t="e">
        <f ca="1">ROUND(VLOOKUP($O658,age!$A$2:$M$479,8,FALSE),1)</f>
        <v>#N/A</v>
      </c>
      <c r="X658" s="20" t="e">
        <f ca="1">ROUND(VLOOKUP($O658,age!$A$2:$M$479,9,FALSE),1)</f>
        <v>#N/A</v>
      </c>
      <c r="Y658" s="20" t="e">
        <f ca="1">ROUND(VLOOKUP($O658,age!$A$2:$M$479,10,FALSE),1)</f>
        <v>#N/A</v>
      </c>
      <c r="Z658" s="20" t="e">
        <f ca="1">ROUND(VLOOKUP($O658,age!$A$2:$M$479,11,FALSE),1)</f>
        <v>#N/A</v>
      </c>
      <c r="AA658" s="20" t="e">
        <f ca="1">ROUND(VLOOKUP($O658,age!$A$2:$M$479,12,FALSE),1)</f>
        <v>#N/A</v>
      </c>
      <c r="AB658" s="20" t="e">
        <f ca="1">ROUND(VLOOKUP($O658,age!$A$2:$M$479,13,FALSE),1)</f>
        <v>#N/A</v>
      </c>
      <c r="AC658" s="20" t="e">
        <f>ROUND(VLOOKUP($P658,ht!$A$2:$H$423,2,FALSE),1)</f>
        <v>#N/A</v>
      </c>
      <c r="AD658" s="38" t="e">
        <f>ROUND(VLOOKUP($P658,ht!$A$2:$H$423,3,FALSE),1)</f>
        <v>#N/A</v>
      </c>
      <c r="AE658" s="20" t="e">
        <f>ROUND(VLOOKUP($P658,ht!$A$2:$H$423,4,FALSE),1)</f>
        <v>#N/A</v>
      </c>
      <c r="AF658" s="20" t="e">
        <f>ROUND(VLOOKUP($P658,ht!$A$2:$H$423,5,FALSE),1)</f>
        <v>#N/A</v>
      </c>
      <c r="AG658" s="20" t="e">
        <f>ROUND(VLOOKUP($P658,ht!$A$2:$H$423,6,FALSE),1)</f>
        <v>#N/A</v>
      </c>
      <c r="AH658" s="20" t="e">
        <f>ROUND(VLOOKUP($P658,ht!$A$2:$H$423,7,FALSE),1)</f>
        <v>#N/A</v>
      </c>
      <c r="AI658" s="20" t="e">
        <f>ROUND(VLOOKUP($P658,ht!$A$2:$H$423,8,FALSE),1)</f>
        <v>#N/A</v>
      </c>
    </row>
    <row r="659" spans="1:35" x14ac:dyDescent="0.75">
      <c r="A659" s="4"/>
      <c r="B659" s="5"/>
      <c r="C659" s="6"/>
      <c r="D659" s="16"/>
      <c r="E659" s="6">
        <f t="shared" ca="1" si="90"/>
        <v>123.52054794520548</v>
      </c>
      <c r="F659" s="6">
        <f t="shared" ca="1" si="92"/>
        <v>123</v>
      </c>
      <c r="G659" s="6">
        <f t="shared" ca="1" si="93"/>
        <v>6</v>
      </c>
      <c r="H659" s="6"/>
      <c r="I659" s="6"/>
      <c r="J659" s="35" t="str">
        <f t="shared" si="98"/>
        <v/>
      </c>
      <c r="K659" s="35" t="str">
        <f t="shared" si="94"/>
        <v/>
      </c>
      <c r="L659" s="35" t="str">
        <f t="shared" si="95"/>
        <v/>
      </c>
      <c r="M659" s="36" t="str">
        <f>Profile!$B$14</f>
        <v>700101-1</v>
      </c>
      <c r="N659" s="37">
        <f t="shared" ca="1" si="91"/>
        <v>45085</v>
      </c>
      <c r="O659" s="20" t="str">
        <f t="shared" ca="1" si="96"/>
        <v>1482</v>
      </c>
      <c r="P659" s="20" t="str">
        <f t="shared" si="97"/>
        <v>0</v>
      </c>
      <c r="Q659" s="20" t="e">
        <f ca="1">ROUND(VLOOKUP($O659,age!$A$2:$M$479,2,FALSE),1)</f>
        <v>#N/A</v>
      </c>
      <c r="R659" s="20" t="e">
        <f ca="1">ROUND(VLOOKUP($O659,age!$A$2:$M$479,3,FALSE),1)</f>
        <v>#N/A</v>
      </c>
      <c r="S659" s="20" t="e">
        <f ca="1">ROUND(VLOOKUP($O659,age!$A$2:$M$479,4,FALSE),1)</f>
        <v>#N/A</v>
      </c>
      <c r="T659" s="20" t="e">
        <f ca="1">ROUND(VLOOKUP($O659,age!$A$2:$M$479,5,FALSE),1)</f>
        <v>#N/A</v>
      </c>
      <c r="U659" s="20" t="e">
        <f ca="1">ROUND(VLOOKUP($O659,age!$A$2:$M$479,6,FALSE),1)</f>
        <v>#N/A</v>
      </c>
      <c r="V659" s="20" t="e">
        <f ca="1">ROUND(VLOOKUP($O659,age!$A$2:$M$479,7,FALSE),1)</f>
        <v>#N/A</v>
      </c>
      <c r="W659" s="20" t="e">
        <f ca="1">ROUND(VLOOKUP($O659,age!$A$2:$M$479,8,FALSE),1)</f>
        <v>#N/A</v>
      </c>
      <c r="X659" s="20" t="e">
        <f ca="1">ROUND(VLOOKUP($O659,age!$A$2:$M$479,9,FALSE),1)</f>
        <v>#N/A</v>
      </c>
      <c r="Y659" s="20" t="e">
        <f ca="1">ROUND(VLOOKUP($O659,age!$A$2:$M$479,10,FALSE),1)</f>
        <v>#N/A</v>
      </c>
      <c r="Z659" s="20" t="e">
        <f ca="1">ROUND(VLOOKUP($O659,age!$A$2:$M$479,11,FALSE),1)</f>
        <v>#N/A</v>
      </c>
      <c r="AA659" s="20" t="e">
        <f ca="1">ROUND(VLOOKUP($O659,age!$A$2:$M$479,12,FALSE),1)</f>
        <v>#N/A</v>
      </c>
      <c r="AB659" s="20" t="e">
        <f ca="1">ROUND(VLOOKUP($O659,age!$A$2:$M$479,13,FALSE),1)</f>
        <v>#N/A</v>
      </c>
      <c r="AC659" s="20" t="e">
        <f>ROUND(VLOOKUP($P659,ht!$A$2:$H$423,2,FALSE),1)</f>
        <v>#N/A</v>
      </c>
      <c r="AD659" s="38" t="e">
        <f>ROUND(VLOOKUP($P659,ht!$A$2:$H$423,3,FALSE),1)</f>
        <v>#N/A</v>
      </c>
      <c r="AE659" s="20" t="e">
        <f>ROUND(VLOOKUP($P659,ht!$A$2:$H$423,4,FALSE),1)</f>
        <v>#N/A</v>
      </c>
      <c r="AF659" s="20" t="e">
        <f>ROUND(VLOOKUP($P659,ht!$A$2:$H$423,5,FALSE),1)</f>
        <v>#N/A</v>
      </c>
      <c r="AG659" s="20" t="e">
        <f>ROUND(VLOOKUP($P659,ht!$A$2:$H$423,6,FALSE),1)</f>
        <v>#N/A</v>
      </c>
      <c r="AH659" s="20" t="e">
        <f>ROUND(VLOOKUP($P659,ht!$A$2:$H$423,7,FALSE),1)</f>
        <v>#N/A</v>
      </c>
      <c r="AI659" s="20" t="e">
        <f>ROUND(VLOOKUP($P659,ht!$A$2:$H$423,8,FALSE),1)</f>
        <v>#N/A</v>
      </c>
    </row>
    <row r="660" spans="1:35" x14ac:dyDescent="0.75">
      <c r="A660" s="4"/>
      <c r="B660" s="5"/>
      <c r="C660" s="6"/>
      <c r="D660" s="16"/>
      <c r="E660" s="6">
        <f t="shared" ca="1" si="90"/>
        <v>123.52054794520548</v>
      </c>
      <c r="F660" s="6">
        <f t="shared" ca="1" si="92"/>
        <v>123</v>
      </c>
      <c r="G660" s="6">
        <f t="shared" ca="1" si="93"/>
        <v>6</v>
      </c>
      <c r="H660" s="6"/>
      <c r="I660" s="6"/>
      <c r="J660" s="35" t="str">
        <f t="shared" si="98"/>
        <v/>
      </c>
      <c r="K660" s="35" t="str">
        <f t="shared" si="94"/>
        <v/>
      </c>
      <c r="L660" s="35" t="str">
        <f t="shared" si="95"/>
        <v/>
      </c>
      <c r="M660" s="36" t="str">
        <f>Profile!$B$14</f>
        <v>700101-1</v>
      </c>
      <c r="N660" s="37">
        <f t="shared" ca="1" si="91"/>
        <v>45085</v>
      </c>
      <c r="O660" s="20" t="str">
        <f t="shared" ca="1" si="96"/>
        <v>1482</v>
      </c>
      <c r="P660" s="20" t="str">
        <f t="shared" si="97"/>
        <v>0</v>
      </c>
      <c r="Q660" s="20" t="e">
        <f ca="1">ROUND(VLOOKUP($O660,age!$A$2:$M$479,2,FALSE),1)</f>
        <v>#N/A</v>
      </c>
      <c r="R660" s="20" t="e">
        <f ca="1">ROUND(VLOOKUP($O660,age!$A$2:$M$479,3,FALSE),1)</f>
        <v>#N/A</v>
      </c>
      <c r="S660" s="20" t="e">
        <f ca="1">ROUND(VLOOKUP($O660,age!$A$2:$M$479,4,FALSE),1)</f>
        <v>#N/A</v>
      </c>
      <c r="T660" s="20" t="e">
        <f ca="1">ROUND(VLOOKUP($O660,age!$A$2:$M$479,5,FALSE),1)</f>
        <v>#N/A</v>
      </c>
      <c r="U660" s="20" t="e">
        <f ca="1">ROUND(VLOOKUP($O660,age!$A$2:$M$479,6,FALSE),1)</f>
        <v>#N/A</v>
      </c>
      <c r="V660" s="20" t="e">
        <f ca="1">ROUND(VLOOKUP($O660,age!$A$2:$M$479,7,FALSE),1)</f>
        <v>#N/A</v>
      </c>
      <c r="W660" s="20" t="e">
        <f ca="1">ROUND(VLOOKUP($O660,age!$A$2:$M$479,8,FALSE),1)</f>
        <v>#N/A</v>
      </c>
      <c r="X660" s="20" t="e">
        <f ca="1">ROUND(VLOOKUP($O660,age!$A$2:$M$479,9,FALSE),1)</f>
        <v>#N/A</v>
      </c>
      <c r="Y660" s="20" t="e">
        <f ca="1">ROUND(VLOOKUP($O660,age!$A$2:$M$479,10,FALSE),1)</f>
        <v>#N/A</v>
      </c>
      <c r="Z660" s="20" t="e">
        <f ca="1">ROUND(VLOOKUP($O660,age!$A$2:$M$479,11,FALSE),1)</f>
        <v>#N/A</v>
      </c>
      <c r="AA660" s="20" t="e">
        <f ca="1">ROUND(VLOOKUP($O660,age!$A$2:$M$479,12,FALSE),1)</f>
        <v>#N/A</v>
      </c>
      <c r="AB660" s="20" t="e">
        <f ca="1">ROUND(VLOOKUP($O660,age!$A$2:$M$479,13,FALSE),1)</f>
        <v>#N/A</v>
      </c>
      <c r="AC660" s="20" t="e">
        <f>ROUND(VLOOKUP($P660,ht!$A$2:$H$423,2,FALSE),1)</f>
        <v>#N/A</v>
      </c>
      <c r="AD660" s="38" t="e">
        <f>ROUND(VLOOKUP($P660,ht!$A$2:$H$423,3,FALSE),1)</f>
        <v>#N/A</v>
      </c>
      <c r="AE660" s="20" t="e">
        <f>ROUND(VLOOKUP($P660,ht!$A$2:$H$423,4,FALSE),1)</f>
        <v>#N/A</v>
      </c>
      <c r="AF660" s="20" t="e">
        <f>ROUND(VLOOKUP($P660,ht!$A$2:$H$423,5,FALSE),1)</f>
        <v>#N/A</v>
      </c>
      <c r="AG660" s="20" t="e">
        <f>ROUND(VLOOKUP($P660,ht!$A$2:$H$423,6,FALSE),1)</f>
        <v>#N/A</v>
      </c>
      <c r="AH660" s="20" t="e">
        <f>ROUND(VLOOKUP($P660,ht!$A$2:$H$423,7,FALSE),1)</f>
        <v>#N/A</v>
      </c>
      <c r="AI660" s="20" t="e">
        <f>ROUND(VLOOKUP($P660,ht!$A$2:$H$423,8,FALSE),1)</f>
        <v>#N/A</v>
      </c>
    </row>
    <row r="661" spans="1:35" x14ac:dyDescent="0.75">
      <c r="A661" s="4"/>
      <c r="B661" s="5"/>
      <c r="C661" s="6"/>
      <c r="D661" s="16"/>
      <c r="E661" s="6">
        <f t="shared" ca="1" si="90"/>
        <v>123.52054794520548</v>
      </c>
      <c r="F661" s="6">
        <f t="shared" ca="1" si="92"/>
        <v>123</v>
      </c>
      <c r="G661" s="6">
        <f t="shared" ca="1" si="93"/>
        <v>6</v>
      </c>
      <c r="H661" s="6"/>
      <c r="I661" s="6"/>
      <c r="J661" s="35" t="str">
        <f t="shared" si="98"/>
        <v/>
      </c>
      <c r="K661" s="35" t="str">
        <f t="shared" si="94"/>
        <v/>
      </c>
      <c r="L661" s="35" t="str">
        <f t="shared" si="95"/>
        <v/>
      </c>
      <c r="M661" s="36" t="str">
        <f>Profile!$B$14</f>
        <v>700101-1</v>
      </c>
      <c r="N661" s="37">
        <f t="shared" ca="1" si="91"/>
        <v>45085</v>
      </c>
      <c r="O661" s="20" t="str">
        <f t="shared" ca="1" si="96"/>
        <v>1482</v>
      </c>
      <c r="P661" s="20" t="str">
        <f t="shared" si="97"/>
        <v>0</v>
      </c>
      <c r="Q661" s="20" t="e">
        <f ca="1">ROUND(VLOOKUP($O661,age!$A$2:$M$479,2,FALSE),1)</f>
        <v>#N/A</v>
      </c>
      <c r="R661" s="20" t="e">
        <f ca="1">ROUND(VLOOKUP($O661,age!$A$2:$M$479,3,FALSE),1)</f>
        <v>#N/A</v>
      </c>
      <c r="S661" s="20" t="e">
        <f ca="1">ROUND(VLOOKUP($O661,age!$A$2:$M$479,4,FALSE),1)</f>
        <v>#N/A</v>
      </c>
      <c r="T661" s="20" t="e">
        <f ca="1">ROUND(VLOOKUP($O661,age!$A$2:$M$479,5,FALSE),1)</f>
        <v>#N/A</v>
      </c>
      <c r="U661" s="20" t="e">
        <f ca="1">ROUND(VLOOKUP($O661,age!$A$2:$M$479,6,FALSE),1)</f>
        <v>#N/A</v>
      </c>
      <c r="V661" s="20" t="e">
        <f ca="1">ROUND(VLOOKUP($O661,age!$A$2:$M$479,7,FALSE),1)</f>
        <v>#N/A</v>
      </c>
      <c r="W661" s="20" t="e">
        <f ca="1">ROUND(VLOOKUP($O661,age!$A$2:$M$479,8,FALSE),1)</f>
        <v>#N/A</v>
      </c>
      <c r="X661" s="20" t="e">
        <f ca="1">ROUND(VLOOKUP($O661,age!$A$2:$M$479,9,FALSE),1)</f>
        <v>#N/A</v>
      </c>
      <c r="Y661" s="20" t="e">
        <f ca="1">ROUND(VLOOKUP($O661,age!$A$2:$M$479,10,FALSE),1)</f>
        <v>#N/A</v>
      </c>
      <c r="Z661" s="20" t="e">
        <f ca="1">ROUND(VLOOKUP($O661,age!$A$2:$M$479,11,FALSE),1)</f>
        <v>#N/A</v>
      </c>
      <c r="AA661" s="20" t="e">
        <f ca="1">ROUND(VLOOKUP($O661,age!$A$2:$M$479,12,FALSE),1)</f>
        <v>#N/A</v>
      </c>
      <c r="AB661" s="20" t="e">
        <f ca="1">ROUND(VLOOKUP($O661,age!$A$2:$M$479,13,FALSE),1)</f>
        <v>#N/A</v>
      </c>
      <c r="AC661" s="20" t="e">
        <f>ROUND(VLOOKUP($P661,ht!$A$2:$H$423,2,FALSE),1)</f>
        <v>#N/A</v>
      </c>
      <c r="AD661" s="38" t="e">
        <f>ROUND(VLOOKUP($P661,ht!$A$2:$H$423,3,FALSE),1)</f>
        <v>#N/A</v>
      </c>
      <c r="AE661" s="20" t="e">
        <f>ROUND(VLOOKUP($P661,ht!$A$2:$H$423,4,FALSE),1)</f>
        <v>#N/A</v>
      </c>
      <c r="AF661" s="20" t="e">
        <f>ROUND(VLOOKUP($P661,ht!$A$2:$H$423,5,FALSE),1)</f>
        <v>#N/A</v>
      </c>
      <c r="AG661" s="20" t="e">
        <f>ROUND(VLOOKUP($P661,ht!$A$2:$H$423,6,FALSE),1)</f>
        <v>#N/A</v>
      </c>
      <c r="AH661" s="20" t="e">
        <f>ROUND(VLOOKUP($P661,ht!$A$2:$H$423,7,FALSE),1)</f>
        <v>#N/A</v>
      </c>
      <c r="AI661" s="20" t="e">
        <f>ROUND(VLOOKUP($P661,ht!$A$2:$H$423,8,FALSE),1)</f>
        <v>#N/A</v>
      </c>
    </row>
    <row r="662" spans="1:35" x14ac:dyDescent="0.75">
      <c r="A662" s="4"/>
      <c r="B662" s="5"/>
      <c r="C662" s="6"/>
      <c r="D662" s="16"/>
      <c r="E662" s="6">
        <f t="shared" ca="1" si="90"/>
        <v>123.52054794520548</v>
      </c>
      <c r="F662" s="6">
        <f t="shared" ca="1" si="92"/>
        <v>123</v>
      </c>
      <c r="G662" s="6">
        <f t="shared" ca="1" si="93"/>
        <v>6</v>
      </c>
      <c r="H662" s="6"/>
      <c r="I662" s="6"/>
      <c r="J662" s="35" t="str">
        <f t="shared" si="98"/>
        <v/>
      </c>
      <c r="K662" s="35" t="str">
        <f t="shared" si="94"/>
        <v/>
      </c>
      <c r="L662" s="35" t="str">
        <f t="shared" si="95"/>
        <v/>
      </c>
      <c r="M662" s="36" t="str">
        <f>Profile!$B$14</f>
        <v>700101-1</v>
      </c>
      <c r="N662" s="37">
        <f t="shared" ca="1" si="91"/>
        <v>45085</v>
      </c>
      <c r="O662" s="20" t="str">
        <f t="shared" ca="1" si="96"/>
        <v>1482</v>
      </c>
      <c r="P662" s="20" t="str">
        <f t="shared" si="97"/>
        <v>0</v>
      </c>
      <c r="Q662" s="20" t="e">
        <f ca="1">ROUND(VLOOKUP($O662,age!$A$2:$M$479,2,FALSE),1)</f>
        <v>#N/A</v>
      </c>
      <c r="R662" s="20" t="e">
        <f ca="1">ROUND(VLOOKUP($O662,age!$A$2:$M$479,3,FALSE),1)</f>
        <v>#N/A</v>
      </c>
      <c r="S662" s="20" t="e">
        <f ca="1">ROUND(VLOOKUP($O662,age!$A$2:$M$479,4,FALSE),1)</f>
        <v>#N/A</v>
      </c>
      <c r="T662" s="20" t="e">
        <f ca="1">ROUND(VLOOKUP($O662,age!$A$2:$M$479,5,FALSE),1)</f>
        <v>#N/A</v>
      </c>
      <c r="U662" s="20" t="e">
        <f ca="1">ROUND(VLOOKUP($O662,age!$A$2:$M$479,6,FALSE),1)</f>
        <v>#N/A</v>
      </c>
      <c r="V662" s="20" t="e">
        <f ca="1">ROUND(VLOOKUP($O662,age!$A$2:$M$479,7,FALSE),1)</f>
        <v>#N/A</v>
      </c>
      <c r="W662" s="20" t="e">
        <f ca="1">ROUND(VLOOKUP($O662,age!$A$2:$M$479,8,FALSE),1)</f>
        <v>#N/A</v>
      </c>
      <c r="X662" s="20" t="e">
        <f ca="1">ROUND(VLOOKUP($O662,age!$A$2:$M$479,9,FALSE),1)</f>
        <v>#N/A</v>
      </c>
      <c r="Y662" s="20" t="e">
        <f ca="1">ROUND(VLOOKUP($O662,age!$A$2:$M$479,10,FALSE),1)</f>
        <v>#N/A</v>
      </c>
      <c r="Z662" s="20" t="e">
        <f ca="1">ROUND(VLOOKUP($O662,age!$A$2:$M$479,11,FALSE),1)</f>
        <v>#N/A</v>
      </c>
      <c r="AA662" s="20" t="e">
        <f ca="1">ROUND(VLOOKUP($O662,age!$A$2:$M$479,12,FALSE),1)</f>
        <v>#N/A</v>
      </c>
      <c r="AB662" s="20" t="e">
        <f ca="1">ROUND(VLOOKUP($O662,age!$A$2:$M$479,13,FALSE),1)</f>
        <v>#N/A</v>
      </c>
      <c r="AC662" s="20" t="e">
        <f>ROUND(VLOOKUP($P662,ht!$A$2:$H$423,2,FALSE),1)</f>
        <v>#N/A</v>
      </c>
      <c r="AD662" s="38" t="e">
        <f>ROUND(VLOOKUP($P662,ht!$A$2:$H$423,3,FALSE),1)</f>
        <v>#N/A</v>
      </c>
      <c r="AE662" s="20" t="e">
        <f>ROUND(VLOOKUP($P662,ht!$A$2:$H$423,4,FALSE),1)</f>
        <v>#N/A</v>
      </c>
      <c r="AF662" s="20" t="e">
        <f>ROUND(VLOOKUP($P662,ht!$A$2:$H$423,5,FALSE),1)</f>
        <v>#N/A</v>
      </c>
      <c r="AG662" s="20" t="e">
        <f>ROUND(VLOOKUP($P662,ht!$A$2:$H$423,6,FALSE),1)</f>
        <v>#N/A</v>
      </c>
      <c r="AH662" s="20" t="e">
        <f>ROUND(VLOOKUP($P662,ht!$A$2:$H$423,7,FALSE),1)</f>
        <v>#N/A</v>
      </c>
      <c r="AI662" s="20" t="e">
        <f>ROUND(VLOOKUP($P662,ht!$A$2:$H$423,8,FALSE),1)</f>
        <v>#N/A</v>
      </c>
    </row>
    <row r="663" spans="1:35" x14ac:dyDescent="0.75">
      <c r="A663" s="4"/>
      <c r="B663" s="5"/>
      <c r="C663" s="6"/>
      <c r="D663" s="16"/>
      <c r="E663" s="6">
        <f t="shared" ca="1" si="90"/>
        <v>123.52054794520548</v>
      </c>
      <c r="F663" s="6">
        <f t="shared" ca="1" si="92"/>
        <v>123</v>
      </c>
      <c r="G663" s="6">
        <f t="shared" ca="1" si="93"/>
        <v>6</v>
      </c>
      <c r="H663" s="6"/>
      <c r="I663" s="6"/>
      <c r="J663" s="35" t="str">
        <f t="shared" si="98"/>
        <v/>
      </c>
      <c r="K663" s="35" t="str">
        <f t="shared" si="94"/>
        <v/>
      </c>
      <c r="L663" s="35" t="str">
        <f t="shared" si="95"/>
        <v/>
      </c>
      <c r="M663" s="36" t="str">
        <f>Profile!$B$14</f>
        <v>700101-1</v>
      </c>
      <c r="N663" s="37">
        <f t="shared" ca="1" si="91"/>
        <v>45085</v>
      </c>
      <c r="O663" s="20" t="str">
        <f t="shared" ca="1" si="96"/>
        <v>1482</v>
      </c>
      <c r="P663" s="20" t="str">
        <f t="shared" si="97"/>
        <v>0</v>
      </c>
      <c r="Q663" s="20" t="e">
        <f ca="1">ROUND(VLOOKUP($O663,age!$A$2:$M$479,2,FALSE),1)</f>
        <v>#N/A</v>
      </c>
      <c r="R663" s="20" t="e">
        <f ca="1">ROUND(VLOOKUP($O663,age!$A$2:$M$479,3,FALSE),1)</f>
        <v>#N/A</v>
      </c>
      <c r="S663" s="20" t="e">
        <f ca="1">ROUND(VLOOKUP($O663,age!$A$2:$M$479,4,FALSE),1)</f>
        <v>#N/A</v>
      </c>
      <c r="T663" s="20" t="e">
        <f ca="1">ROUND(VLOOKUP($O663,age!$A$2:$M$479,5,FALSE),1)</f>
        <v>#N/A</v>
      </c>
      <c r="U663" s="20" t="e">
        <f ca="1">ROUND(VLOOKUP($O663,age!$A$2:$M$479,6,FALSE),1)</f>
        <v>#N/A</v>
      </c>
      <c r="V663" s="20" t="e">
        <f ca="1">ROUND(VLOOKUP($O663,age!$A$2:$M$479,7,FALSE),1)</f>
        <v>#N/A</v>
      </c>
      <c r="W663" s="20" t="e">
        <f ca="1">ROUND(VLOOKUP($O663,age!$A$2:$M$479,8,FALSE),1)</f>
        <v>#N/A</v>
      </c>
      <c r="X663" s="20" t="e">
        <f ca="1">ROUND(VLOOKUP($O663,age!$A$2:$M$479,9,FALSE),1)</f>
        <v>#N/A</v>
      </c>
      <c r="Y663" s="20" t="e">
        <f ca="1">ROUND(VLOOKUP($O663,age!$A$2:$M$479,10,FALSE),1)</f>
        <v>#N/A</v>
      </c>
      <c r="Z663" s="20" t="e">
        <f ca="1">ROUND(VLOOKUP($O663,age!$A$2:$M$479,11,FALSE),1)</f>
        <v>#N/A</v>
      </c>
      <c r="AA663" s="20" t="e">
        <f ca="1">ROUND(VLOOKUP($O663,age!$A$2:$M$479,12,FALSE),1)</f>
        <v>#N/A</v>
      </c>
      <c r="AB663" s="20" t="e">
        <f ca="1">ROUND(VLOOKUP($O663,age!$A$2:$M$479,13,FALSE),1)</f>
        <v>#N/A</v>
      </c>
      <c r="AC663" s="20" t="e">
        <f>ROUND(VLOOKUP($P663,ht!$A$2:$H$423,2,FALSE),1)</f>
        <v>#N/A</v>
      </c>
      <c r="AD663" s="38" t="e">
        <f>ROUND(VLOOKUP($P663,ht!$A$2:$H$423,3,FALSE),1)</f>
        <v>#N/A</v>
      </c>
      <c r="AE663" s="20" t="e">
        <f>ROUND(VLOOKUP($P663,ht!$A$2:$H$423,4,FALSE),1)</f>
        <v>#N/A</v>
      </c>
      <c r="AF663" s="20" t="e">
        <f>ROUND(VLOOKUP($P663,ht!$A$2:$H$423,5,FALSE),1)</f>
        <v>#N/A</v>
      </c>
      <c r="AG663" s="20" t="e">
        <f>ROUND(VLOOKUP($P663,ht!$A$2:$H$423,6,FALSE),1)</f>
        <v>#N/A</v>
      </c>
      <c r="AH663" s="20" t="e">
        <f>ROUND(VLOOKUP($P663,ht!$A$2:$H$423,7,FALSE),1)</f>
        <v>#N/A</v>
      </c>
      <c r="AI663" s="20" t="e">
        <f>ROUND(VLOOKUP($P663,ht!$A$2:$H$423,8,FALSE),1)</f>
        <v>#N/A</v>
      </c>
    </row>
    <row r="664" spans="1:35" x14ac:dyDescent="0.75">
      <c r="A664" s="4"/>
      <c r="B664" s="5"/>
      <c r="C664" s="6"/>
      <c r="D664" s="16"/>
      <c r="E664" s="6">
        <f t="shared" ca="1" si="90"/>
        <v>123.52054794520548</v>
      </c>
      <c r="F664" s="6">
        <f t="shared" ca="1" si="92"/>
        <v>123</v>
      </c>
      <c r="G664" s="6">
        <f t="shared" ca="1" si="93"/>
        <v>6</v>
      </c>
      <c r="H664" s="6"/>
      <c r="I664" s="6"/>
      <c r="J664" s="35" t="str">
        <f t="shared" si="98"/>
        <v/>
      </c>
      <c r="K664" s="35" t="str">
        <f t="shared" si="94"/>
        <v/>
      </c>
      <c r="L664" s="35" t="str">
        <f t="shared" si="95"/>
        <v/>
      </c>
      <c r="M664" s="36" t="str">
        <f>Profile!$B$14</f>
        <v>700101-1</v>
      </c>
      <c r="N664" s="37">
        <f t="shared" ca="1" si="91"/>
        <v>45085</v>
      </c>
      <c r="O664" s="20" t="str">
        <f t="shared" ca="1" si="96"/>
        <v>1482</v>
      </c>
      <c r="P664" s="20" t="str">
        <f t="shared" si="97"/>
        <v>0</v>
      </c>
      <c r="Q664" s="20" t="e">
        <f ca="1">ROUND(VLOOKUP($O664,age!$A$2:$M$479,2,FALSE),1)</f>
        <v>#N/A</v>
      </c>
      <c r="R664" s="20" t="e">
        <f ca="1">ROUND(VLOOKUP($O664,age!$A$2:$M$479,3,FALSE),1)</f>
        <v>#N/A</v>
      </c>
      <c r="S664" s="20" t="e">
        <f ca="1">ROUND(VLOOKUP($O664,age!$A$2:$M$479,4,FALSE),1)</f>
        <v>#N/A</v>
      </c>
      <c r="T664" s="20" t="e">
        <f ca="1">ROUND(VLOOKUP($O664,age!$A$2:$M$479,5,FALSE),1)</f>
        <v>#N/A</v>
      </c>
      <c r="U664" s="20" t="e">
        <f ca="1">ROUND(VLOOKUP($O664,age!$A$2:$M$479,6,FALSE),1)</f>
        <v>#N/A</v>
      </c>
      <c r="V664" s="20" t="e">
        <f ca="1">ROUND(VLOOKUP($O664,age!$A$2:$M$479,7,FALSE),1)</f>
        <v>#N/A</v>
      </c>
      <c r="W664" s="20" t="e">
        <f ca="1">ROUND(VLOOKUP($O664,age!$A$2:$M$479,8,FALSE),1)</f>
        <v>#N/A</v>
      </c>
      <c r="X664" s="20" t="e">
        <f ca="1">ROUND(VLOOKUP($O664,age!$A$2:$M$479,9,FALSE),1)</f>
        <v>#N/A</v>
      </c>
      <c r="Y664" s="20" t="e">
        <f ca="1">ROUND(VLOOKUP($O664,age!$A$2:$M$479,10,FALSE),1)</f>
        <v>#N/A</v>
      </c>
      <c r="Z664" s="20" t="e">
        <f ca="1">ROUND(VLOOKUP($O664,age!$A$2:$M$479,11,FALSE),1)</f>
        <v>#N/A</v>
      </c>
      <c r="AA664" s="20" t="e">
        <f ca="1">ROUND(VLOOKUP($O664,age!$A$2:$M$479,12,FALSE),1)</f>
        <v>#N/A</v>
      </c>
      <c r="AB664" s="20" t="e">
        <f ca="1">ROUND(VLOOKUP($O664,age!$A$2:$M$479,13,FALSE),1)</f>
        <v>#N/A</v>
      </c>
      <c r="AC664" s="20" t="e">
        <f>ROUND(VLOOKUP($P664,ht!$A$2:$H$423,2,FALSE),1)</f>
        <v>#N/A</v>
      </c>
      <c r="AD664" s="38" t="e">
        <f>ROUND(VLOOKUP($P664,ht!$A$2:$H$423,3,FALSE),1)</f>
        <v>#N/A</v>
      </c>
      <c r="AE664" s="20" t="e">
        <f>ROUND(VLOOKUP($P664,ht!$A$2:$H$423,4,FALSE),1)</f>
        <v>#N/A</v>
      </c>
      <c r="AF664" s="20" t="e">
        <f>ROUND(VLOOKUP($P664,ht!$A$2:$H$423,5,FALSE),1)</f>
        <v>#N/A</v>
      </c>
      <c r="AG664" s="20" t="e">
        <f>ROUND(VLOOKUP($P664,ht!$A$2:$H$423,6,FALSE),1)</f>
        <v>#N/A</v>
      </c>
      <c r="AH664" s="20" t="e">
        <f>ROUND(VLOOKUP($P664,ht!$A$2:$H$423,7,FALSE),1)</f>
        <v>#N/A</v>
      </c>
      <c r="AI664" s="20" t="e">
        <f>ROUND(VLOOKUP($P664,ht!$A$2:$H$423,8,FALSE),1)</f>
        <v>#N/A</v>
      </c>
    </row>
    <row r="665" spans="1:35" x14ac:dyDescent="0.75">
      <c r="A665" s="4"/>
      <c r="B665" s="5"/>
      <c r="C665" s="6"/>
      <c r="D665" s="16"/>
      <c r="E665" s="6">
        <f t="shared" ca="1" si="90"/>
        <v>123.52054794520548</v>
      </c>
      <c r="F665" s="6">
        <f t="shared" ca="1" si="92"/>
        <v>123</v>
      </c>
      <c r="G665" s="6">
        <f t="shared" ca="1" si="93"/>
        <v>6</v>
      </c>
      <c r="H665" s="6"/>
      <c r="I665" s="6"/>
      <c r="J665" s="35" t="str">
        <f t="shared" si="98"/>
        <v/>
      </c>
      <c r="K665" s="35" t="str">
        <f t="shared" si="94"/>
        <v/>
      </c>
      <c r="L665" s="35" t="str">
        <f t="shared" si="95"/>
        <v/>
      </c>
      <c r="M665" s="36" t="str">
        <f>Profile!$B$14</f>
        <v>700101-1</v>
      </c>
      <c r="N665" s="37">
        <f t="shared" ca="1" si="91"/>
        <v>45085</v>
      </c>
      <c r="O665" s="20" t="str">
        <f t="shared" ca="1" si="96"/>
        <v>1482</v>
      </c>
      <c r="P665" s="20" t="str">
        <f t="shared" si="97"/>
        <v>0</v>
      </c>
      <c r="Q665" s="20" t="e">
        <f ca="1">ROUND(VLOOKUP($O665,age!$A$2:$M$479,2,FALSE),1)</f>
        <v>#N/A</v>
      </c>
      <c r="R665" s="20" t="e">
        <f ca="1">ROUND(VLOOKUP($O665,age!$A$2:$M$479,3,FALSE),1)</f>
        <v>#N/A</v>
      </c>
      <c r="S665" s="20" t="e">
        <f ca="1">ROUND(VLOOKUP($O665,age!$A$2:$M$479,4,FALSE),1)</f>
        <v>#N/A</v>
      </c>
      <c r="T665" s="20" t="e">
        <f ca="1">ROUND(VLOOKUP($O665,age!$A$2:$M$479,5,FALSE),1)</f>
        <v>#N/A</v>
      </c>
      <c r="U665" s="20" t="e">
        <f ca="1">ROUND(VLOOKUP($O665,age!$A$2:$M$479,6,FALSE),1)</f>
        <v>#N/A</v>
      </c>
      <c r="V665" s="20" t="e">
        <f ca="1">ROUND(VLOOKUP($O665,age!$A$2:$M$479,7,FALSE),1)</f>
        <v>#N/A</v>
      </c>
      <c r="W665" s="20" t="e">
        <f ca="1">ROUND(VLOOKUP($O665,age!$A$2:$M$479,8,FALSE),1)</f>
        <v>#N/A</v>
      </c>
      <c r="X665" s="20" t="e">
        <f ca="1">ROUND(VLOOKUP($O665,age!$A$2:$M$479,9,FALSE),1)</f>
        <v>#N/A</v>
      </c>
      <c r="Y665" s="20" t="e">
        <f ca="1">ROUND(VLOOKUP($O665,age!$A$2:$M$479,10,FALSE),1)</f>
        <v>#N/A</v>
      </c>
      <c r="Z665" s="20" t="e">
        <f ca="1">ROUND(VLOOKUP($O665,age!$A$2:$M$479,11,FALSE),1)</f>
        <v>#N/A</v>
      </c>
      <c r="AA665" s="20" t="e">
        <f ca="1">ROUND(VLOOKUP($O665,age!$A$2:$M$479,12,FALSE),1)</f>
        <v>#N/A</v>
      </c>
      <c r="AB665" s="20" t="e">
        <f ca="1">ROUND(VLOOKUP($O665,age!$A$2:$M$479,13,FALSE),1)</f>
        <v>#N/A</v>
      </c>
      <c r="AC665" s="20" t="e">
        <f>ROUND(VLOOKUP($P665,ht!$A$2:$H$423,2,FALSE),1)</f>
        <v>#N/A</v>
      </c>
      <c r="AD665" s="38" t="e">
        <f>ROUND(VLOOKUP($P665,ht!$A$2:$H$423,3,FALSE),1)</f>
        <v>#N/A</v>
      </c>
      <c r="AE665" s="20" t="e">
        <f>ROUND(VLOOKUP($P665,ht!$A$2:$H$423,4,FALSE),1)</f>
        <v>#N/A</v>
      </c>
      <c r="AF665" s="20" t="e">
        <f>ROUND(VLOOKUP($P665,ht!$A$2:$H$423,5,FALSE),1)</f>
        <v>#N/A</v>
      </c>
      <c r="AG665" s="20" t="e">
        <f>ROUND(VLOOKUP($P665,ht!$A$2:$H$423,6,FALSE),1)</f>
        <v>#N/A</v>
      </c>
      <c r="AH665" s="20" t="e">
        <f>ROUND(VLOOKUP($P665,ht!$A$2:$H$423,7,FALSE),1)</f>
        <v>#N/A</v>
      </c>
      <c r="AI665" s="20" t="e">
        <f>ROUND(VLOOKUP($P665,ht!$A$2:$H$423,8,FALSE),1)</f>
        <v>#N/A</v>
      </c>
    </row>
    <row r="666" spans="1:35" x14ac:dyDescent="0.75">
      <c r="A666" s="4"/>
      <c r="B666" s="5"/>
      <c r="C666" s="6"/>
      <c r="D666" s="16"/>
      <c r="E666" s="6">
        <f t="shared" ca="1" si="90"/>
        <v>123.52054794520548</v>
      </c>
      <c r="F666" s="6">
        <f t="shared" ca="1" si="92"/>
        <v>123</v>
      </c>
      <c r="G666" s="6">
        <f t="shared" ca="1" si="93"/>
        <v>6</v>
      </c>
      <c r="H666" s="6"/>
      <c r="I666" s="6"/>
      <c r="J666" s="35" t="str">
        <f t="shared" si="98"/>
        <v/>
      </c>
      <c r="K666" s="35" t="str">
        <f t="shared" si="94"/>
        <v/>
      </c>
      <c r="L666" s="35" t="str">
        <f t="shared" si="95"/>
        <v/>
      </c>
      <c r="M666" s="36" t="str">
        <f>Profile!$B$14</f>
        <v>700101-1</v>
      </c>
      <c r="N666" s="37">
        <f t="shared" ca="1" si="91"/>
        <v>45085</v>
      </c>
      <c r="O666" s="20" t="str">
        <f t="shared" ca="1" si="96"/>
        <v>1482</v>
      </c>
      <c r="P666" s="20" t="str">
        <f t="shared" si="97"/>
        <v>0</v>
      </c>
      <c r="Q666" s="20" t="e">
        <f ca="1">ROUND(VLOOKUP($O666,age!$A$2:$M$479,2,FALSE),1)</f>
        <v>#N/A</v>
      </c>
      <c r="R666" s="20" t="e">
        <f ca="1">ROUND(VLOOKUP($O666,age!$A$2:$M$479,3,FALSE),1)</f>
        <v>#N/A</v>
      </c>
      <c r="S666" s="20" t="e">
        <f ca="1">ROUND(VLOOKUP($O666,age!$A$2:$M$479,4,FALSE),1)</f>
        <v>#N/A</v>
      </c>
      <c r="T666" s="20" t="e">
        <f ca="1">ROUND(VLOOKUP($O666,age!$A$2:$M$479,5,FALSE),1)</f>
        <v>#N/A</v>
      </c>
      <c r="U666" s="20" t="e">
        <f ca="1">ROUND(VLOOKUP($O666,age!$A$2:$M$479,6,FALSE),1)</f>
        <v>#N/A</v>
      </c>
      <c r="V666" s="20" t="e">
        <f ca="1">ROUND(VLOOKUP($O666,age!$A$2:$M$479,7,FALSE),1)</f>
        <v>#N/A</v>
      </c>
      <c r="W666" s="20" t="e">
        <f ca="1">ROUND(VLOOKUP($O666,age!$A$2:$M$479,8,FALSE),1)</f>
        <v>#N/A</v>
      </c>
      <c r="X666" s="20" t="e">
        <f ca="1">ROUND(VLOOKUP($O666,age!$A$2:$M$479,9,FALSE),1)</f>
        <v>#N/A</v>
      </c>
      <c r="Y666" s="20" t="e">
        <f ca="1">ROUND(VLOOKUP($O666,age!$A$2:$M$479,10,FALSE),1)</f>
        <v>#N/A</v>
      </c>
      <c r="Z666" s="20" t="e">
        <f ca="1">ROUND(VLOOKUP($O666,age!$A$2:$M$479,11,FALSE),1)</f>
        <v>#N/A</v>
      </c>
      <c r="AA666" s="20" t="e">
        <f ca="1">ROUND(VLOOKUP($O666,age!$A$2:$M$479,12,FALSE),1)</f>
        <v>#N/A</v>
      </c>
      <c r="AB666" s="20" t="e">
        <f ca="1">ROUND(VLOOKUP($O666,age!$A$2:$M$479,13,FALSE),1)</f>
        <v>#N/A</v>
      </c>
      <c r="AC666" s="20" t="e">
        <f>ROUND(VLOOKUP($P666,ht!$A$2:$H$423,2,FALSE),1)</f>
        <v>#N/A</v>
      </c>
      <c r="AD666" s="38" t="e">
        <f>ROUND(VLOOKUP($P666,ht!$A$2:$H$423,3,FALSE),1)</f>
        <v>#N/A</v>
      </c>
      <c r="AE666" s="20" t="e">
        <f>ROUND(VLOOKUP($P666,ht!$A$2:$H$423,4,FALSE),1)</f>
        <v>#N/A</v>
      </c>
      <c r="AF666" s="20" t="e">
        <f>ROUND(VLOOKUP($P666,ht!$A$2:$H$423,5,FALSE),1)</f>
        <v>#N/A</v>
      </c>
      <c r="AG666" s="20" t="e">
        <f>ROUND(VLOOKUP($P666,ht!$A$2:$H$423,6,FALSE),1)</f>
        <v>#N/A</v>
      </c>
      <c r="AH666" s="20" t="e">
        <f>ROUND(VLOOKUP($P666,ht!$A$2:$H$423,7,FALSE),1)</f>
        <v>#N/A</v>
      </c>
      <c r="AI666" s="20" t="e">
        <f>ROUND(VLOOKUP($P666,ht!$A$2:$H$423,8,FALSE),1)</f>
        <v>#N/A</v>
      </c>
    </row>
    <row r="667" spans="1:35" x14ac:dyDescent="0.75">
      <c r="A667" s="4"/>
      <c r="B667" s="5"/>
      <c r="C667" s="6"/>
      <c r="D667" s="16"/>
      <c r="E667" s="6">
        <f t="shared" ca="1" si="90"/>
        <v>123.52054794520548</v>
      </c>
      <c r="F667" s="6">
        <f t="shared" ca="1" si="92"/>
        <v>123</v>
      </c>
      <c r="G667" s="6">
        <f t="shared" ca="1" si="93"/>
        <v>6</v>
      </c>
      <c r="H667" s="6"/>
      <c r="I667" s="6"/>
      <c r="J667" s="35" t="str">
        <f t="shared" si="98"/>
        <v/>
      </c>
      <c r="K667" s="35" t="str">
        <f t="shared" si="94"/>
        <v/>
      </c>
      <c r="L667" s="35" t="str">
        <f t="shared" si="95"/>
        <v/>
      </c>
      <c r="M667" s="36" t="str">
        <f>Profile!$B$14</f>
        <v>700101-1</v>
      </c>
      <c r="N667" s="37">
        <f t="shared" ca="1" si="91"/>
        <v>45085</v>
      </c>
      <c r="O667" s="20" t="str">
        <f t="shared" ca="1" si="96"/>
        <v>1482</v>
      </c>
      <c r="P667" s="20" t="str">
        <f t="shared" si="97"/>
        <v>0</v>
      </c>
      <c r="Q667" s="20" t="e">
        <f ca="1">ROUND(VLOOKUP($O667,age!$A$2:$M$479,2,FALSE),1)</f>
        <v>#N/A</v>
      </c>
      <c r="R667" s="20" t="e">
        <f ca="1">ROUND(VLOOKUP($O667,age!$A$2:$M$479,3,FALSE),1)</f>
        <v>#N/A</v>
      </c>
      <c r="S667" s="20" t="e">
        <f ca="1">ROUND(VLOOKUP($O667,age!$A$2:$M$479,4,FALSE),1)</f>
        <v>#N/A</v>
      </c>
      <c r="T667" s="20" t="e">
        <f ca="1">ROUND(VLOOKUP($O667,age!$A$2:$M$479,5,FALSE),1)</f>
        <v>#N/A</v>
      </c>
      <c r="U667" s="20" t="e">
        <f ca="1">ROUND(VLOOKUP($O667,age!$A$2:$M$479,6,FALSE),1)</f>
        <v>#N/A</v>
      </c>
      <c r="V667" s="20" t="e">
        <f ca="1">ROUND(VLOOKUP($O667,age!$A$2:$M$479,7,FALSE),1)</f>
        <v>#N/A</v>
      </c>
      <c r="W667" s="20" t="e">
        <f ca="1">ROUND(VLOOKUP($O667,age!$A$2:$M$479,8,FALSE),1)</f>
        <v>#N/A</v>
      </c>
      <c r="X667" s="20" t="e">
        <f ca="1">ROUND(VLOOKUP($O667,age!$A$2:$M$479,9,FALSE),1)</f>
        <v>#N/A</v>
      </c>
      <c r="Y667" s="20" t="e">
        <f ca="1">ROUND(VLOOKUP($O667,age!$A$2:$M$479,10,FALSE),1)</f>
        <v>#N/A</v>
      </c>
      <c r="Z667" s="20" t="e">
        <f ca="1">ROUND(VLOOKUP($O667,age!$A$2:$M$479,11,FALSE),1)</f>
        <v>#N/A</v>
      </c>
      <c r="AA667" s="20" t="e">
        <f ca="1">ROUND(VLOOKUP($O667,age!$A$2:$M$479,12,FALSE),1)</f>
        <v>#N/A</v>
      </c>
      <c r="AB667" s="20" t="e">
        <f ca="1">ROUND(VLOOKUP($O667,age!$A$2:$M$479,13,FALSE),1)</f>
        <v>#N/A</v>
      </c>
      <c r="AC667" s="20" t="e">
        <f>ROUND(VLOOKUP($P667,ht!$A$2:$H$423,2,FALSE),1)</f>
        <v>#N/A</v>
      </c>
      <c r="AD667" s="38" t="e">
        <f>ROUND(VLOOKUP($P667,ht!$A$2:$H$423,3,FALSE),1)</f>
        <v>#N/A</v>
      </c>
      <c r="AE667" s="20" t="e">
        <f>ROUND(VLOOKUP($P667,ht!$A$2:$H$423,4,FALSE),1)</f>
        <v>#N/A</v>
      </c>
      <c r="AF667" s="20" t="e">
        <f>ROUND(VLOOKUP($P667,ht!$A$2:$H$423,5,FALSE),1)</f>
        <v>#N/A</v>
      </c>
      <c r="AG667" s="20" t="e">
        <f>ROUND(VLOOKUP($P667,ht!$A$2:$H$423,6,FALSE),1)</f>
        <v>#N/A</v>
      </c>
      <c r="AH667" s="20" t="e">
        <f>ROUND(VLOOKUP($P667,ht!$A$2:$H$423,7,FALSE),1)</f>
        <v>#N/A</v>
      </c>
      <c r="AI667" s="20" t="e">
        <f>ROUND(VLOOKUP($P667,ht!$A$2:$H$423,8,FALSE),1)</f>
        <v>#N/A</v>
      </c>
    </row>
    <row r="668" spans="1:35" x14ac:dyDescent="0.75">
      <c r="A668" s="4"/>
      <c r="B668" s="5"/>
      <c r="C668" s="6"/>
      <c r="D668" s="16"/>
      <c r="E668" s="6">
        <f t="shared" ca="1" si="90"/>
        <v>123.52054794520548</v>
      </c>
      <c r="F668" s="6">
        <f t="shared" ca="1" si="92"/>
        <v>123</v>
      </c>
      <c r="G668" s="6">
        <f t="shared" ca="1" si="93"/>
        <v>6</v>
      </c>
      <c r="H668" s="6"/>
      <c r="I668" s="6"/>
      <c r="J668" s="35" t="str">
        <f t="shared" si="98"/>
        <v/>
      </c>
      <c r="K668" s="35" t="str">
        <f t="shared" si="94"/>
        <v/>
      </c>
      <c r="L668" s="35" t="str">
        <f t="shared" si="95"/>
        <v/>
      </c>
      <c r="M668" s="36" t="str">
        <f>Profile!$B$14</f>
        <v>700101-1</v>
      </c>
      <c r="N668" s="37">
        <f t="shared" ca="1" si="91"/>
        <v>45085</v>
      </c>
      <c r="O668" s="20" t="str">
        <f t="shared" ca="1" si="96"/>
        <v>1482</v>
      </c>
      <c r="P668" s="20" t="str">
        <f t="shared" si="97"/>
        <v>0</v>
      </c>
      <c r="Q668" s="20" t="e">
        <f ca="1">ROUND(VLOOKUP($O668,age!$A$2:$M$479,2,FALSE),1)</f>
        <v>#N/A</v>
      </c>
      <c r="R668" s="20" t="e">
        <f ca="1">ROUND(VLOOKUP($O668,age!$A$2:$M$479,3,FALSE),1)</f>
        <v>#N/A</v>
      </c>
      <c r="S668" s="20" t="e">
        <f ca="1">ROUND(VLOOKUP($O668,age!$A$2:$M$479,4,FALSE),1)</f>
        <v>#N/A</v>
      </c>
      <c r="T668" s="20" t="e">
        <f ca="1">ROUND(VLOOKUP($O668,age!$A$2:$M$479,5,FALSE),1)</f>
        <v>#N/A</v>
      </c>
      <c r="U668" s="20" t="e">
        <f ca="1">ROUND(VLOOKUP($O668,age!$A$2:$M$479,6,FALSE),1)</f>
        <v>#N/A</v>
      </c>
      <c r="V668" s="20" t="e">
        <f ca="1">ROUND(VLOOKUP($O668,age!$A$2:$M$479,7,FALSE),1)</f>
        <v>#N/A</v>
      </c>
      <c r="W668" s="20" t="e">
        <f ca="1">ROUND(VLOOKUP($O668,age!$A$2:$M$479,8,FALSE),1)</f>
        <v>#N/A</v>
      </c>
      <c r="X668" s="20" t="e">
        <f ca="1">ROUND(VLOOKUP($O668,age!$A$2:$M$479,9,FALSE),1)</f>
        <v>#N/A</v>
      </c>
      <c r="Y668" s="20" t="e">
        <f ca="1">ROUND(VLOOKUP($O668,age!$A$2:$M$479,10,FALSE),1)</f>
        <v>#N/A</v>
      </c>
      <c r="Z668" s="20" t="e">
        <f ca="1">ROUND(VLOOKUP($O668,age!$A$2:$M$479,11,FALSE),1)</f>
        <v>#N/A</v>
      </c>
      <c r="AA668" s="20" t="e">
        <f ca="1">ROUND(VLOOKUP($O668,age!$A$2:$M$479,12,FALSE),1)</f>
        <v>#N/A</v>
      </c>
      <c r="AB668" s="20" t="e">
        <f ca="1">ROUND(VLOOKUP($O668,age!$A$2:$M$479,13,FALSE),1)</f>
        <v>#N/A</v>
      </c>
      <c r="AC668" s="20" t="e">
        <f>ROUND(VLOOKUP($P668,ht!$A$2:$H$423,2,FALSE),1)</f>
        <v>#N/A</v>
      </c>
      <c r="AD668" s="38" t="e">
        <f>ROUND(VLOOKUP($P668,ht!$A$2:$H$423,3,FALSE),1)</f>
        <v>#N/A</v>
      </c>
      <c r="AE668" s="20" t="e">
        <f>ROUND(VLOOKUP($P668,ht!$A$2:$H$423,4,FALSE),1)</f>
        <v>#N/A</v>
      </c>
      <c r="AF668" s="20" t="e">
        <f>ROUND(VLOOKUP($P668,ht!$A$2:$H$423,5,FALSE),1)</f>
        <v>#N/A</v>
      </c>
      <c r="AG668" s="20" t="e">
        <f>ROUND(VLOOKUP($P668,ht!$A$2:$H$423,6,FALSE),1)</f>
        <v>#N/A</v>
      </c>
      <c r="AH668" s="20" t="e">
        <f>ROUND(VLOOKUP($P668,ht!$A$2:$H$423,7,FALSE),1)</f>
        <v>#N/A</v>
      </c>
      <c r="AI668" s="20" t="e">
        <f>ROUND(VLOOKUP($P668,ht!$A$2:$H$423,8,FALSE),1)</f>
        <v>#N/A</v>
      </c>
    </row>
    <row r="669" spans="1:35" x14ac:dyDescent="0.75">
      <c r="A669" s="4"/>
      <c r="B669" s="5"/>
      <c r="C669" s="6"/>
      <c r="D669" s="16"/>
      <c r="E669" s="6">
        <f t="shared" ca="1" si="90"/>
        <v>123.52054794520548</v>
      </c>
      <c r="F669" s="6">
        <f t="shared" ca="1" si="92"/>
        <v>123</v>
      </c>
      <c r="G669" s="6">
        <f t="shared" ca="1" si="93"/>
        <v>6</v>
      </c>
      <c r="H669" s="6"/>
      <c r="I669" s="6"/>
      <c r="J669" s="35" t="str">
        <f t="shared" si="98"/>
        <v/>
      </c>
      <c r="K669" s="35" t="str">
        <f t="shared" si="94"/>
        <v/>
      </c>
      <c r="L669" s="35" t="str">
        <f t="shared" si="95"/>
        <v/>
      </c>
      <c r="M669" s="36" t="str">
        <f>Profile!$B$14</f>
        <v>700101-1</v>
      </c>
      <c r="N669" s="37">
        <f t="shared" ca="1" si="91"/>
        <v>45085</v>
      </c>
      <c r="O669" s="20" t="str">
        <f t="shared" ca="1" si="96"/>
        <v>1482</v>
      </c>
      <c r="P669" s="20" t="str">
        <f t="shared" si="97"/>
        <v>0</v>
      </c>
      <c r="Q669" s="20" t="e">
        <f ca="1">ROUND(VLOOKUP($O669,age!$A$2:$M$479,2,FALSE),1)</f>
        <v>#N/A</v>
      </c>
      <c r="R669" s="20" t="e">
        <f ca="1">ROUND(VLOOKUP($O669,age!$A$2:$M$479,3,FALSE),1)</f>
        <v>#N/A</v>
      </c>
      <c r="S669" s="20" t="e">
        <f ca="1">ROUND(VLOOKUP($O669,age!$A$2:$M$479,4,FALSE),1)</f>
        <v>#N/A</v>
      </c>
      <c r="T669" s="20" t="e">
        <f ca="1">ROUND(VLOOKUP($O669,age!$A$2:$M$479,5,FALSE),1)</f>
        <v>#N/A</v>
      </c>
      <c r="U669" s="20" t="e">
        <f ca="1">ROUND(VLOOKUP($O669,age!$A$2:$M$479,6,FALSE),1)</f>
        <v>#N/A</v>
      </c>
      <c r="V669" s="20" t="e">
        <f ca="1">ROUND(VLOOKUP($O669,age!$A$2:$M$479,7,FALSE),1)</f>
        <v>#N/A</v>
      </c>
      <c r="W669" s="20" t="e">
        <f ca="1">ROUND(VLOOKUP($O669,age!$A$2:$M$479,8,FALSE),1)</f>
        <v>#N/A</v>
      </c>
      <c r="X669" s="20" t="e">
        <f ca="1">ROUND(VLOOKUP($O669,age!$A$2:$M$479,9,FALSE),1)</f>
        <v>#N/A</v>
      </c>
      <c r="Y669" s="20" t="e">
        <f ca="1">ROUND(VLOOKUP($O669,age!$A$2:$M$479,10,FALSE),1)</f>
        <v>#N/A</v>
      </c>
      <c r="Z669" s="20" t="e">
        <f ca="1">ROUND(VLOOKUP($O669,age!$A$2:$M$479,11,FALSE),1)</f>
        <v>#N/A</v>
      </c>
      <c r="AA669" s="20" t="e">
        <f ca="1">ROUND(VLOOKUP($O669,age!$A$2:$M$479,12,FALSE),1)</f>
        <v>#N/A</v>
      </c>
      <c r="AB669" s="20" t="e">
        <f ca="1">ROUND(VLOOKUP($O669,age!$A$2:$M$479,13,FALSE),1)</f>
        <v>#N/A</v>
      </c>
      <c r="AC669" s="20" t="e">
        <f>ROUND(VLOOKUP($P669,ht!$A$2:$H$423,2,FALSE),1)</f>
        <v>#N/A</v>
      </c>
      <c r="AD669" s="38" t="e">
        <f>ROUND(VLOOKUP($P669,ht!$A$2:$H$423,3,FALSE),1)</f>
        <v>#N/A</v>
      </c>
      <c r="AE669" s="20" t="e">
        <f>ROUND(VLOOKUP($P669,ht!$A$2:$H$423,4,FALSE),1)</f>
        <v>#N/A</v>
      </c>
      <c r="AF669" s="20" t="e">
        <f>ROUND(VLOOKUP($P669,ht!$A$2:$H$423,5,FALSE),1)</f>
        <v>#N/A</v>
      </c>
      <c r="AG669" s="20" t="e">
        <f>ROUND(VLOOKUP($P669,ht!$A$2:$H$423,6,FALSE),1)</f>
        <v>#N/A</v>
      </c>
      <c r="AH669" s="20" t="e">
        <f>ROUND(VLOOKUP($P669,ht!$A$2:$H$423,7,FALSE),1)</f>
        <v>#N/A</v>
      </c>
      <c r="AI669" s="20" t="e">
        <f>ROUND(VLOOKUP($P669,ht!$A$2:$H$423,8,FALSE),1)</f>
        <v>#N/A</v>
      </c>
    </row>
    <row r="670" spans="1:35" x14ac:dyDescent="0.75">
      <c r="A670" s="4"/>
      <c r="B670" s="5"/>
      <c r="C670" s="6"/>
      <c r="D670" s="16"/>
      <c r="E670" s="6">
        <f t="shared" ca="1" si="90"/>
        <v>123.52054794520548</v>
      </c>
      <c r="F670" s="6">
        <f t="shared" ca="1" si="92"/>
        <v>123</v>
      </c>
      <c r="G670" s="6">
        <f t="shared" ca="1" si="93"/>
        <v>6</v>
      </c>
      <c r="H670" s="6"/>
      <c r="I670" s="6"/>
      <c r="J670" s="35" t="str">
        <f t="shared" si="98"/>
        <v/>
      </c>
      <c r="K670" s="35" t="str">
        <f t="shared" si="94"/>
        <v/>
      </c>
      <c r="L670" s="35" t="str">
        <f t="shared" si="95"/>
        <v/>
      </c>
      <c r="M670" s="36" t="str">
        <f>Profile!$B$14</f>
        <v>700101-1</v>
      </c>
      <c r="N670" s="37">
        <f t="shared" ca="1" si="91"/>
        <v>45085</v>
      </c>
      <c r="O670" s="20" t="str">
        <f t="shared" ca="1" si="96"/>
        <v>1482</v>
      </c>
      <c r="P670" s="20" t="str">
        <f t="shared" si="97"/>
        <v>0</v>
      </c>
      <c r="Q670" s="20" t="e">
        <f ca="1">ROUND(VLOOKUP($O670,age!$A$2:$M$479,2,FALSE),1)</f>
        <v>#N/A</v>
      </c>
      <c r="R670" s="20" t="e">
        <f ca="1">ROUND(VLOOKUP($O670,age!$A$2:$M$479,3,FALSE),1)</f>
        <v>#N/A</v>
      </c>
      <c r="S670" s="20" t="e">
        <f ca="1">ROUND(VLOOKUP($O670,age!$A$2:$M$479,4,FALSE),1)</f>
        <v>#N/A</v>
      </c>
      <c r="T670" s="20" t="e">
        <f ca="1">ROUND(VLOOKUP($O670,age!$A$2:$M$479,5,FALSE),1)</f>
        <v>#N/A</v>
      </c>
      <c r="U670" s="20" t="e">
        <f ca="1">ROUND(VLOOKUP($O670,age!$A$2:$M$479,6,FALSE),1)</f>
        <v>#N/A</v>
      </c>
      <c r="V670" s="20" t="e">
        <f ca="1">ROUND(VLOOKUP($O670,age!$A$2:$M$479,7,FALSE),1)</f>
        <v>#N/A</v>
      </c>
      <c r="W670" s="20" t="e">
        <f ca="1">ROUND(VLOOKUP($O670,age!$A$2:$M$479,8,FALSE),1)</f>
        <v>#N/A</v>
      </c>
      <c r="X670" s="20" t="e">
        <f ca="1">ROUND(VLOOKUP($O670,age!$A$2:$M$479,9,FALSE),1)</f>
        <v>#N/A</v>
      </c>
      <c r="Y670" s="20" t="e">
        <f ca="1">ROUND(VLOOKUP($O670,age!$A$2:$M$479,10,FALSE),1)</f>
        <v>#N/A</v>
      </c>
      <c r="Z670" s="20" t="e">
        <f ca="1">ROUND(VLOOKUP($O670,age!$A$2:$M$479,11,FALSE),1)</f>
        <v>#N/A</v>
      </c>
      <c r="AA670" s="20" t="e">
        <f ca="1">ROUND(VLOOKUP($O670,age!$A$2:$M$479,12,FALSE),1)</f>
        <v>#N/A</v>
      </c>
      <c r="AB670" s="20" t="e">
        <f ca="1">ROUND(VLOOKUP($O670,age!$A$2:$M$479,13,FALSE),1)</f>
        <v>#N/A</v>
      </c>
      <c r="AC670" s="20" t="e">
        <f>ROUND(VLOOKUP($P670,ht!$A$2:$H$423,2,FALSE),1)</f>
        <v>#N/A</v>
      </c>
      <c r="AD670" s="38" t="e">
        <f>ROUND(VLOOKUP($P670,ht!$A$2:$H$423,3,FALSE),1)</f>
        <v>#N/A</v>
      </c>
      <c r="AE670" s="20" t="e">
        <f>ROUND(VLOOKUP($P670,ht!$A$2:$H$423,4,FALSE),1)</f>
        <v>#N/A</v>
      </c>
      <c r="AF670" s="20" t="e">
        <f>ROUND(VLOOKUP($P670,ht!$A$2:$H$423,5,FALSE),1)</f>
        <v>#N/A</v>
      </c>
      <c r="AG670" s="20" t="e">
        <f>ROUND(VLOOKUP($P670,ht!$A$2:$H$423,6,FALSE),1)</f>
        <v>#N/A</v>
      </c>
      <c r="AH670" s="20" t="e">
        <f>ROUND(VLOOKUP($P670,ht!$A$2:$H$423,7,FALSE),1)</f>
        <v>#N/A</v>
      </c>
      <c r="AI670" s="20" t="e">
        <f>ROUND(VLOOKUP($P670,ht!$A$2:$H$423,8,FALSE),1)</f>
        <v>#N/A</v>
      </c>
    </row>
    <row r="671" spans="1:35" x14ac:dyDescent="0.75">
      <c r="A671" s="4"/>
      <c r="B671" s="5"/>
      <c r="C671" s="6"/>
      <c r="D671" s="16"/>
      <c r="E671" s="6">
        <f t="shared" ca="1" si="90"/>
        <v>123.52054794520548</v>
      </c>
      <c r="F671" s="6">
        <f t="shared" ca="1" si="92"/>
        <v>123</v>
      </c>
      <c r="G671" s="6">
        <f t="shared" ca="1" si="93"/>
        <v>6</v>
      </c>
      <c r="H671" s="6"/>
      <c r="I671" s="6"/>
      <c r="J671" s="35" t="str">
        <f t="shared" si="98"/>
        <v/>
      </c>
      <c r="K671" s="35" t="str">
        <f t="shared" si="94"/>
        <v/>
      </c>
      <c r="L671" s="35" t="str">
        <f t="shared" si="95"/>
        <v/>
      </c>
      <c r="M671" s="36" t="str">
        <f>Profile!$B$14</f>
        <v>700101-1</v>
      </c>
      <c r="N671" s="37">
        <f t="shared" ca="1" si="91"/>
        <v>45085</v>
      </c>
      <c r="O671" s="20" t="str">
        <f t="shared" ca="1" si="96"/>
        <v>1482</v>
      </c>
      <c r="P671" s="20" t="str">
        <f t="shared" si="97"/>
        <v>0</v>
      </c>
      <c r="Q671" s="20" t="e">
        <f ca="1">ROUND(VLOOKUP($O671,age!$A$2:$M$479,2,FALSE),1)</f>
        <v>#N/A</v>
      </c>
      <c r="R671" s="20" t="e">
        <f ca="1">ROUND(VLOOKUP($O671,age!$A$2:$M$479,3,FALSE),1)</f>
        <v>#N/A</v>
      </c>
      <c r="S671" s="20" t="e">
        <f ca="1">ROUND(VLOOKUP($O671,age!$A$2:$M$479,4,FALSE),1)</f>
        <v>#N/A</v>
      </c>
      <c r="T671" s="20" t="e">
        <f ca="1">ROUND(VLOOKUP($O671,age!$A$2:$M$479,5,FALSE),1)</f>
        <v>#N/A</v>
      </c>
      <c r="U671" s="20" t="e">
        <f ca="1">ROUND(VLOOKUP($O671,age!$A$2:$M$479,6,FALSE),1)</f>
        <v>#N/A</v>
      </c>
      <c r="V671" s="20" t="e">
        <f ca="1">ROUND(VLOOKUP($O671,age!$A$2:$M$479,7,FALSE),1)</f>
        <v>#N/A</v>
      </c>
      <c r="W671" s="20" t="e">
        <f ca="1">ROUND(VLOOKUP($O671,age!$A$2:$M$479,8,FALSE),1)</f>
        <v>#N/A</v>
      </c>
      <c r="X671" s="20" t="e">
        <f ca="1">ROUND(VLOOKUP($O671,age!$A$2:$M$479,9,FALSE),1)</f>
        <v>#N/A</v>
      </c>
      <c r="Y671" s="20" t="e">
        <f ca="1">ROUND(VLOOKUP($O671,age!$A$2:$M$479,10,FALSE),1)</f>
        <v>#N/A</v>
      </c>
      <c r="Z671" s="20" t="e">
        <f ca="1">ROUND(VLOOKUP($O671,age!$A$2:$M$479,11,FALSE),1)</f>
        <v>#N/A</v>
      </c>
      <c r="AA671" s="20" t="e">
        <f ca="1">ROUND(VLOOKUP($O671,age!$A$2:$M$479,12,FALSE),1)</f>
        <v>#N/A</v>
      </c>
      <c r="AB671" s="20" t="e">
        <f ca="1">ROUND(VLOOKUP($O671,age!$A$2:$M$479,13,FALSE),1)</f>
        <v>#N/A</v>
      </c>
      <c r="AC671" s="20" t="e">
        <f>ROUND(VLOOKUP($P671,ht!$A$2:$H$423,2,FALSE),1)</f>
        <v>#N/A</v>
      </c>
      <c r="AD671" s="38" t="e">
        <f>ROUND(VLOOKUP($P671,ht!$A$2:$H$423,3,FALSE),1)</f>
        <v>#N/A</v>
      </c>
      <c r="AE671" s="20" t="e">
        <f>ROUND(VLOOKUP($P671,ht!$A$2:$H$423,4,FALSE),1)</f>
        <v>#N/A</v>
      </c>
      <c r="AF671" s="20" t="e">
        <f>ROUND(VLOOKUP($P671,ht!$A$2:$H$423,5,FALSE),1)</f>
        <v>#N/A</v>
      </c>
      <c r="AG671" s="20" t="e">
        <f>ROUND(VLOOKUP($P671,ht!$A$2:$H$423,6,FALSE),1)</f>
        <v>#N/A</v>
      </c>
      <c r="AH671" s="20" t="e">
        <f>ROUND(VLOOKUP($P671,ht!$A$2:$H$423,7,FALSE),1)</f>
        <v>#N/A</v>
      </c>
      <c r="AI671" s="20" t="e">
        <f>ROUND(VLOOKUP($P671,ht!$A$2:$H$423,8,FALSE),1)</f>
        <v>#N/A</v>
      </c>
    </row>
    <row r="672" spans="1:35" x14ac:dyDescent="0.75">
      <c r="A672" s="4"/>
      <c r="B672" s="5"/>
      <c r="C672" s="6"/>
      <c r="D672" s="16"/>
      <c r="E672" s="6">
        <f t="shared" ca="1" si="90"/>
        <v>123.52054794520548</v>
      </c>
      <c r="F672" s="6">
        <f t="shared" ca="1" si="92"/>
        <v>123</v>
      </c>
      <c r="G672" s="6">
        <f t="shared" ca="1" si="93"/>
        <v>6</v>
      </c>
      <c r="H672" s="6"/>
      <c r="I672" s="6"/>
      <c r="J672" s="35" t="str">
        <f t="shared" si="98"/>
        <v/>
      </c>
      <c r="K672" s="35" t="str">
        <f t="shared" si="94"/>
        <v/>
      </c>
      <c r="L672" s="35" t="str">
        <f t="shared" si="95"/>
        <v/>
      </c>
      <c r="M672" s="36" t="str">
        <f>Profile!$B$14</f>
        <v>700101-1</v>
      </c>
      <c r="N672" s="37">
        <f t="shared" ca="1" si="91"/>
        <v>45085</v>
      </c>
      <c r="O672" s="20" t="str">
        <f t="shared" ca="1" si="96"/>
        <v>1482</v>
      </c>
      <c r="P672" s="20" t="str">
        <f t="shared" si="97"/>
        <v>0</v>
      </c>
      <c r="Q672" s="20" t="e">
        <f ca="1">ROUND(VLOOKUP($O672,age!$A$2:$M$479,2,FALSE),1)</f>
        <v>#N/A</v>
      </c>
      <c r="R672" s="20" t="e">
        <f ca="1">ROUND(VLOOKUP($O672,age!$A$2:$M$479,3,FALSE),1)</f>
        <v>#N/A</v>
      </c>
      <c r="S672" s="20" t="e">
        <f ca="1">ROUND(VLOOKUP($O672,age!$A$2:$M$479,4,FALSE),1)</f>
        <v>#N/A</v>
      </c>
      <c r="T672" s="20" t="e">
        <f ca="1">ROUND(VLOOKUP($O672,age!$A$2:$M$479,5,FALSE),1)</f>
        <v>#N/A</v>
      </c>
      <c r="U672" s="20" t="e">
        <f ca="1">ROUND(VLOOKUP($O672,age!$A$2:$M$479,6,FALSE),1)</f>
        <v>#N/A</v>
      </c>
      <c r="V672" s="20" t="e">
        <f ca="1">ROUND(VLOOKUP($O672,age!$A$2:$M$479,7,FALSE),1)</f>
        <v>#N/A</v>
      </c>
      <c r="W672" s="20" t="e">
        <f ca="1">ROUND(VLOOKUP($O672,age!$A$2:$M$479,8,FALSE),1)</f>
        <v>#N/A</v>
      </c>
      <c r="X672" s="20" t="e">
        <f ca="1">ROUND(VLOOKUP($O672,age!$A$2:$M$479,9,FALSE),1)</f>
        <v>#N/A</v>
      </c>
      <c r="Y672" s="20" t="e">
        <f ca="1">ROUND(VLOOKUP($O672,age!$A$2:$M$479,10,FALSE),1)</f>
        <v>#N/A</v>
      </c>
      <c r="Z672" s="20" t="e">
        <f ca="1">ROUND(VLOOKUP($O672,age!$A$2:$M$479,11,FALSE),1)</f>
        <v>#N/A</v>
      </c>
      <c r="AA672" s="20" t="e">
        <f ca="1">ROUND(VLOOKUP($O672,age!$A$2:$M$479,12,FALSE),1)</f>
        <v>#N/A</v>
      </c>
      <c r="AB672" s="20" t="e">
        <f ca="1">ROUND(VLOOKUP($O672,age!$A$2:$M$479,13,FALSE),1)</f>
        <v>#N/A</v>
      </c>
      <c r="AC672" s="20" t="e">
        <f>ROUND(VLOOKUP($P672,ht!$A$2:$H$423,2,FALSE),1)</f>
        <v>#N/A</v>
      </c>
      <c r="AD672" s="38" t="e">
        <f>ROUND(VLOOKUP($P672,ht!$A$2:$H$423,3,FALSE),1)</f>
        <v>#N/A</v>
      </c>
      <c r="AE672" s="20" t="e">
        <f>ROUND(VLOOKUP($P672,ht!$A$2:$H$423,4,FALSE),1)</f>
        <v>#N/A</v>
      </c>
      <c r="AF672" s="20" t="e">
        <f>ROUND(VLOOKUP($P672,ht!$A$2:$H$423,5,FALSE),1)</f>
        <v>#N/A</v>
      </c>
      <c r="AG672" s="20" t="e">
        <f>ROUND(VLOOKUP($P672,ht!$A$2:$H$423,6,FALSE),1)</f>
        <v>#N/A</v>
      </c>
      <c r="AH672" s="20" t="e">
        <f>ROUND(VLOOKUP($P672,ht!$A$2:$H$423,7,FALSE),1)</f>
        <v>#N/A</v>
      </c>
      <c r="AI672" s="20" t="e">
        <f>ROUND(VLOOKUP($P672,ht!$A$2:$H$423,8,FALSE),1)</f>
        <v>#N/A</v>
      </c>
    </row>
    <row r="673" spans="1:35" x14ac:dyDescent="0.75">
      <c r="A673" s="4"/>
      <c r="B673" s="5"/>
      <c r="C673" s="6"/>
      <c r="D673" s="16"/>
      <c r="E673" s="6">
        <f t="shared" ca="1" si="90"/>
        <v>123.52054794520548</v>
      </c>
      <c r="F673" s="6">
        <f t="shared" ca="1" si="92"/>
        <v>123</v>
      </c>
      <c r="G673" s="6">
        <f t="shared" ca="1" si="93"/>
        <v>6</v>
      </c>
      <c r="H673" s="6"/>
      <c r="I673" s="6"/>
      <c r="J673" s="35" t="str">
        <f t="shared" si="98"/>
        <v/>
      </c>
      <c r="K673" s="35" t="str">
        <f t="shared" si="94"/>
        <v/>
      </c>
      <c r="L673" s="35" t="str">
        <f t="shared" si="95"/>
        <v/>
      </c>
      <c r="M673" s="36" t="str">
        <f>Profile!$B$14</f>
        <v>700101-1</v>
      </c>
      <c r="N673" s="37">
        <f t="shared" ca="1" si="91"/>
        <v>45085</v>
      </c>
      <c r="O673" s="20" t="str">
        <f t="shared" ca="1" si="96"/>
        <v>1482</v>
      </c>
      <c r="P673" s="20" t="str">
        <f t="shared" si="97"/>
        <v>0</v>
      </c>
      <c r="Q673" s="20" t="e">
        <f ca="1">ROUND(VLOOKUP($O673,age!$A$2:$M$479,2,FALSE),1)</f>
        <v>#N/A</v>
      </c>
      <c r="R673" s="20" t="e">
        <f ca="1">ROUND(VLOOKUP($O673,age!$A$2:$M$479,3,FALSE),1)</f>
        <v>#N/A</v>
      </c>
      <c r="S673" s="20" t="e">
        <f ca="1">ROUND(VLOOKUP($O673,age!$A$2:$M$479,4,FALSE),1)</f>
        <v>#N/A</v>
      </c>
      <c r="T673" s="20" t="e">
        <f ca="1">ROUND(VLOOKUP($O673,age!$A$2:$M$479,5,FALSE),1)</f>
        <v>#N/A</v>
      </c>
      <c r="U673" s="20" t="e">
        <f ca="1">ROUND(VLOOKUP($O673,age!$A$2:$M$479,6,FALSE),1)</f>
        <v>#N/A</v>
      </c>
      <c r="V673" s="20" t="e">
        <f ca="1">ROUND(VLOOKUP($O673,age!$A$2:$M$479,7,FALSE),1)</f>
        <v>#N/A</v>
      </c>
      <c r="W673" s="20" t="e">
        <f ca="1">ROUND(VLOOKUP($O673,age!$A$2:$M$479,8,FALSE),1)</f>
        <v>#N/A</v>
      </c>
      <c r="X673" s="20" t="e">
        <f ca="1">ROUND(VLOOKUP($O673,age!$A$2:$M$479,9,FALSE),1)</f>
        <v>#N/A</v>
      </c>
      <c r="Y673" s="20" t="e">
        <f ca="1">ROUND(VLOOKUP($O673,age!$A$2:$M$479,10,FALSE),1)</f>
        <v>#N/A</v>
      </c>
      <c r="Z673" s="20" t="e">
        <f ca="1">ROUND(VLOOKUP($O673,age!$A$2:$M$479,11,FALSE),1)</f>
        <v>#N/A</v>
      </c>
      <c r="AA673" s="20" t="e">
        <f ca="1">ROUND(VLOOKUP($O673,age!$A$2:$M$479,12,FALSE),1)</f>
        <v>#N/A</v>
      </c>
      <c r="AB673" s="20" t="e">
        <f ca="1">ROUND(VLOOKUP($O673,age!$A$2:$M$479,13,FALSE),1)</f>
        <v>#N/A</v>
      </c>
      <c r="AC673" s="20" t="e">
        <f>ROUND(VLOOKUP($P673,ht!$A$2:$H$423,2,FALSE),1)</f>
        <v>#N/A</v>
      </c>
      <c r="AD673" s="38" t="e">
        <f>ROUND(VLOOKUP($P673,ht!$A$2:$H$423,3,FALSE),1)</f>
        <v>#N/A</v>
      </c>
      <c r="AE673" s="20" t="e">
        <f>ROUND(VLOOKUP($P673,ht!$A$2:$H$423,4,FALSE),1)</f>
        <v>#N/A</v>
      </c>
      <c r="AF673" s="20" t="e">
        <f>ROUND(VLOOKUP($P673,ht!$A$2:$H$423,5,FALSE),1)</f>
        <v>#N/A</v>
      </c>
      <c r="AG673" s="20" t="e">
        <f>ROUND(VLOOKUP($P673,ht!$A$2:$H$423,6,FALSE),1)</f>
        <v>#N/A</v>
      </c>
      <c r="AH673" s="20" t="e">
        <f>ROUND(VLOOKUP($P673,ht!$A$2:$H$423,7,FALSE),1)</f>
        <v>#N/A</v>
      </c>
      <c r="AI673" s="20" t="e">
        <f>ROUND(VLOOKUP($P673,ht!$A$2:$H$423,8,FALSE),1)</f>
        <v>#N/A</v>
      </c>
    </row>
    <row r="674" spans="1:35" x14ac:dyDescent="0.75">
      <c r="A674" s="4"/>
      <c r="B674" s="5"/>
      <c r="C674" s="6"/>
      <c r="D674" s="16"/>
      <c r="E674" s="6">
        <f t="shared" ca="1" si="90"/>
        <v>123.52054794520548</v>
      </c>
      <c r="F674" s="6">
        <f t="shared" ca="1" si="92"/>
        <v>123</v>
      </c>
      <c r="G674" s="6">
        <f t="shared" ca="1" si="93"/>
        <v>6</v>
      </c>
      <c r="H674" s="6"/>
      <c r="I674" s="6"/>
      <c r="J674" s="35" t="str">
        <f t="shared" si="98"/>
        <v/>
      </c>
      <c r="K674" s="35" t="str">
        <f t="shared" si="94"/>
        <v/>
      </c>
      <c r="L674" s="35" t="str">
        <f t="shared" si="95"/>
        <v/>
      </c>
      <c r="M674" s="36" t="str">
        <f>Profile!$B$14</f>
        <v>700101-1</v>
      </c>
      <c r="N674" s="37">
        <f t="shared" ca="1" si="91"/>
        <v>45085</v>
      </c>
      <c r="O674" s="20" t="str">
        <f t="shared" ca="1" si="96"/>
        <v>1482</v>
      </c>
      <c r="P674" s="20" t="str">
        <f t="shared" si="97"/>
        <v>0</v>
      </c>
      <c r="Q674" s="20" t="e">
        <f ca="1">ROUND(VLOOKUP($O674,age!$A$2:$M$479,2,FALSE),1)</f>
        <v>#N/A</v>
      </c>
      <c r="R674" s="20" t="e">
        <f ca="1">ROUND(VLOOKUP($O674,age!$A$2:$M$479,3,FALSE),1)</f>
        <v>#N/A</v>
      </c>
      <c r="S674" s="20" t="e">
        <f ca="1">ROUND(VLOOKUP($O674,age!$A$2:$M$479,4,FALSE),1)</f>
        <v>#N/A</v>
      </c>
      <c r="T674" s="20" t="e">
        <f ca="1">ROUND(VLOOKUP($O674,age!$A$2:$M$479,5,FALSE),1)</f>
        <v>#N/A</v>
      </c>
      <c r="U674" s="20" t="e">
        <f ca="1">ROUND(VLOOKUP($O674,age!$A$2:$M$479,6,FALSE),1)</f>
        <v>#N/A</v>
      </c>
      <c r="V674" s="20" t="e">
        <f ca="1">ROUND(VLOOKUP($O674,age!$A$2:$M$479,7,FALSE),1)</f>
        <v>#N/A</v>
      </c>
      <c r="W674" s="20" t="e">
        <f ca="1">ROUND(VLOOKUP($O674,age!$A$2:$M$479,8,FALSE),1)</f>
        <v>#N/A</v>
      </c>
      <c r="X674" s="20" t="e">
        <f ca="1">ROUND(VLOOKUP($O674,age!$A$2:$M$479,9,FALSE),1)</f>
        <v>#N/A</v>
      </c>
      <c r="Y674" s="20" t="e">
        <f ca="1">ROUND(VLOOKUP($O674,age!$A$2:$M$479,10,FALSE),1)</f>
        <v>#N/A</v>
      </c>
      <c r="Z674" s="20" t="e">
        <f ca="1">ROUND(VLOOKUP($O674,age!$A$2:$M$479,11,FALSE),1)</f>
        <v>#N/A</v>
      </c>
      <c r="AA674" s="20" t="e">
        <f ca="1">ROUND(VLOOKUP($O674,age!$A$2:$M$479,12,FALSE),1)</f>
        <v>#N/A</v>
      </c>
      <c r="AB674" s="20" t="e">
        <f ca="1">ROUND(VLOOKUP($O674,age!$A$2:$M$479,13,FALSE),1)</f>
        <v>#N/A</v>
      </c>
      <c r="AC674" s="20" t="e">
        <f>ROUND(VLOOKUP($P674,ht!$A$2:$H$423,2,FALSE),1)</f>
        <v>#N/A</v>
      </c>
      <c r="AD674" s="38" t="e">
        <f>ROUND(VLOOKUP($P674,ht!$A$2:$H$423,3,FALSE),1)</f>
        <v>#N/A</v>
      </c>
      <c r="AE674" s="20" t="e">
        <f>ROUND(VLOOKUP($P674,ht!$A$2:$H$423,4,FALSE),1)</f>
        <v>#N/A</v>
      </c>
      <c r="AF674" s="20" t="e">
        <f>ROUND(VLOOKUP($P674,ht!$A$2:$H$423,5,FALSE),1)</f>
        <v>#N/A</v>
      </c>
      <c r="AG674" s="20" t="e">
        <f>ROUND(VLOOKUP($P674,ht!$A$2:$H$423,6,FALSE),1)</f>
        <v>#N/A</v>
      </c>
      <c r="AH674" s="20" t="e">
        <f>ROUND(VLOOKUP($P674,ht!$A$2:$H$423,7,FALSE),1)</f>
        <v>#N/A</v>
      </c>
      <c r="AI674" s="20" t="e">
        <f>ROUND(VLOOKUP($P674,ht!$A$2:$H$423,8,FALSE),1)</f>
        <v>#N/A</v>
      </c>
    </row>
    <row r="675" spans="1:35" x14ac:dyDescent="0.75">
      <c r="A675" s="4"/>
      <c r="B675" s="5"/>
      <c r="C675" s="6"/>
      <c r="D675" s="16"/>
      <c r="E675" s="6">
        <f t="shared" ca="1" si="90"/>
        <v>123.52054794520548</v>
      </c>
      <c r="F675" s="6">
        <f t="shared" ca="1" si="92"/>
        <v>123</v>
      </c>
      <c r="G675" s="6">
        <f t="shared" ca="1" si="93"/>
        <v>6</v>
      </c>
      <c r="H675" s="6"/>
      <c r="I675" s="6"/>
      <c r="J675" s="35" t="str">
        <f t="shared" si="98"/>
        <v/>
      </c>
      <c r="K675" s="35" t="str">
        <f t="shared" si="94"/>
        <v/>
      </c>
      <c r="L675" s="35" t="str">
        <f t="shared" si="95"/>
        <v/>
      </c>
      <c r="M675" s="36" t="str">
        <f>Profile!$B$14</f>
        <v>700101-1</v>
      </c>
      <c r="N675" s="37">
        <f t="shared" ca="1" si="91"/>
        <v>45085</v>
      </c>
      <c r="O675" s="20" t="str">
        <f t="shared" ca="1" si="96"/>
        <v>1482</v>
      </c>
      <c r="P675" s="20" t="str">
        <f t="shared" si="97"/>
        <v>0</v>
      </c>
      <c r="Q675" s="20" t="e">
        <f ca="1">ROUND(VLOOKUP($O675,age!$A$2:$M$479,2,FALSE),1)</f>
        <v>#N/A</v>
      </c>
      <c r="R675" s="20" t="e">
        <f ca="1">ROUND(VLOOKUP($O675,age!$A$2:$M$479,3,FALSE),1)</f>
        <v>#N/A</v>
      </c>
      <c r="S675" s="20" t="e">
        <f ca="1">ROUND(VLOOKUP($O675,age!$A$2:$M$479,4,FALSE),1)</f>
        <v>#N/A</v>
      </c>
      <c r="T675" s="20" t="e">
        <f ca="1">ROUND(VLOOKUP($O675,age!$A$2:$M$479,5,FALSE),1)</f>
        <v>#N/A</v>
      </c>
      <c r="U675" s="20" t="e">
        <f ca="1">ROUND(VLOOKUP($O675,age!$A$2:$M$479,6,FALSE),1)</f>
        <v>#N/A</v>
      </c>
      <c r="V675" s="20" t="e">
        <f ca="1">ROUND(VLOOKUP($O675,age!$A$2:$M$479,7,FALSE),1)</f>
        <v>#N/A</v>
      </c>
      <c r="W675" s="20" t="e">
        <f ca="1">ROUND(VLOOKUP($O675,age!$A$2:$M$479,8,FALSE),1)</f>
        <v>#N/A</v>
      </c>
      <c r="X675" s="20" t="e">
        <f ca="1">ROUND(VLOOKUP($O675,age!$A$2:$M$479,9,FALSE),1)</f>
        <v>#N/A</v>
      </c>
      <c r="Y675" s="20" t="e">
        <f ca="1">ROUND(VLOOKUP($O675,age!$A$2:$M$479,10,FALSE),1)</f>
        <v>#N/A</v>
      </c>
      <c r="Z675" s="20" t="e">
        <f ca="1">ROUND(VLOOKUP($O675,age!$A$2:$M$479,11,FALSE),1)</f>
        <v>#N/A</v>
      </c>
      <c r="AA675" s="20" t="e">
        <f ca="1">ROUND(VLOOKUP($O675,age!$A$2:$M$479,12,FALSE),1)</f>
        <v>#N/A</v>
      </c>
      <c r="AB675" s="20" t="e">
        <f ca="1">ROUND(VLOOKUP($O675,age!$A$2:$M$479,13,FALSE),1)</f>
        <v>#N/A</v>
      </c>
      <c r="AC675" s="20" t="e">
        <f>ROUND(VLOOKUP($P675,ht!$A$2:$H$423,2,FALSE),1)</f>
        <v>#N/A</v>
      </c>
      <c r="AD675" s="38" t="e">
        <f>ROUND(VLOOKUP($P675,ht!$A$2:$H$423,3,FALSE),1)</f>
        <v>#N/A</v>
      </c>
      <c r="AE675" s="20" t="e">
        <f>ROUND(VLOOKUP($P675,ht!$A$2:$H$423,4,FALSE),1)</f>
        <v>#N/A</v>
      </c>
      <c r="AF675" s="20" t="e">
        <f>ROUND(VLOOKUP($P675,ht!$A$2:$H$423,5,FALSE),1)</f>
        <v>#N/A</v>
      </c>
      <c r="AG675" s="20" t="e">
        <f>ROUND(VLOOKUP($P675,ht!$A$2:$H$423,6,FALSE),1)</f>
        <v>#N/A</v>
      </c>
      <c r="AH675" s="20" t="e">
        <f>ROUND(VLOOKUP($P675,ht!$A$2:$H$423,7,FALSE),1)</f>
        <v>#N/A</v>
      </c>
      <c r="AI675" s="20" t="e">
        <f>ROUND(VLOOKUP($P675,ht!$A$2:$H$423,8,FALSE),1)</f>
        <v>#N/A</v>
      </c>
    </row>
    <row r="676" spans="1:35" x14ac:dyDescent="0.75">
      <c r="A676" s="4"/>
      <c r="B676" s="5"/>
      <c r="C676" s="6"/>
      <c r="D676" s="16"/>
      <c r="E676" s="6">
        <f t="shared" ca="1" si="90"/>
        <v>123.52054794520548</v>
      </c>
      <c r="F676" s="6">
        <f t="shared" ca="1" si="92"/>
        <v>123</v>
      </c>
      <c r="G676" s="6">
        <f t="shared" ca="1" si="93"/>
        <v>6</v>
      </c>
      <c r="H676" s="6"/>
      <c r="I676" s="6"/>
      <c r="J676" s="35" t="str">
        <f t="shared" si="98"/>
        <v/>
      </c>
      <c r="K676" s="35" t="str">
        <f t="shared" si="94"/>
        <v/>
      </c>
      <c r="L676" s="35" t="str">
        <f t="shared" si="95"/>
        <v/>
      </c>
      <c r="M676" s="36" t="str">
        <f>Profile!$B$14</f>
        <v>700101-1</v>
      </c>
      <c r="N676" s="37">
        <f t="shared" ca="1" si="91"/>
        <v>45085</v>
      </c>
      <c r="O676" s="20" t="str">
        <f t="shared" ca="1" si="96"/>
        <v>1482</v>
      </c>
      <c r="P676" s="20" t="str">
        <f t="shared" si="97"/>
        <v>0</v>
      </c>
      <c r="Q676" s="20" t="e">
        <f ca="1">ROUND(VLOOKUP($O676,age!$A$2:$M$479,2,FALSE),1)</f>
        <v>#N/A</v>
      </c>
      <c r="R676" s="20" t="e">
        <f ca="1">ROUND(VLOOKUP($O676,age!$A$2:$M$479,3,FALSE),1)</f>
        <v>#N/A</v>
      </c>
      <c r="S676" s="20" t="e">
        <f ca="1">ROUND(VLOOKUP($O676,age!$A$2:$M$479,4,FALSE),1)</f>
        <v>#N/A</v>
      </c>
      <c r="T676" s="20" t="e">
        <f ca="1">ROUND(VLOOKUP($O676,age!$A$2:$M$479,5,FALSE),1)</f>
        <v>#N/A</v>
      </c>
      <c r="U676" s="20" t="e">
        <f ca="1">ROUND(VLOOKUP($O676,age!$A$2:$M$479,6,FALSE),1)</f>
        <v>#N/A</v>
      </c>
      <c r="V676" s="20" t="e">
        <f ca="1">ROUND(VLOOKUP($O676,age!$A$2:$M$479,7,FALSE),1)</f>
        <v>#N/A</v>
      </c>
      <c r="W676" s="20" t="e">
        <f ca="1">ROUND(VLOOKUP($O676,age!$A$2:$M$479,8,FALSE),1)</f>
        <v>#N/A</v>
      </c>
      <c r="X676" s="20" t="e">
        <f ca="1">ROUND(VLOOKUP($O676,age!$A$2:$M$479,9,FALSE),1)</f>
        <v>#N/A</v>
      </c>
      <c r="Y676" s="20" t="e">
        <f ca="1">ROUND(VLOOKUP($O676,age!$A$2:$M$479,10,FALSE),1)</f>
        <v>#N/A</v>
      </c>
      <c r="Z676" s="20" t="e">
        <f ca="1">ROUND(VLOOKUP($O676,age!$A$2:$M$479,11,FALSE),1)</f>
        <v>#N/A</v>
      </c>
      <c r="AA676" s="20" t="e">
        <f ca="1">ROUND(VLOOKUP($O676,age!$A$2:$M$479,12,FALSE),1)</f>
        <v>#N/A</v>
      </c>
      <c r="AB676" s="20" t="e">
        <f ca="1">ROUND(VLOOKUP($O676,age!$A$2:$M$479,13,FALSE),1)</f>
        <v>#N/A</v>
      </c>
      <c r="AC676" s="20" t="e">
        <f>ROUND(VLOOKUP($P676,ht!$A$2:$H$423,2,FALSE),1)</f>
        <v>#N/A</v>
      </c>
      <c r="AD676" s="38" t="e">
        <f>ROUND(VLOOKUP($P676,ht!$A$2:$H$423,3,FALSE),1)</f>
        <v>#N/A</v>
      </c>
      <c r="AE676" s="20" t="e">
        <f>ROUND(VLOOKUP($P676,ht!$A$2:$H$423,4,FALSE),1)</f>
        <v>#N/A</v>
      </c>
      <c r="AF676" s="20" t="e">
        <f>ROUND(VLOOKUP($P676,ht!$A$2:$H$423,5,FALSE),1)</f>
        <v>#N/A</v>
      </c>
      <c r="AG676" s="20" t="e">
        <f>ROUND(VLOOKUP($P676,ht!$A$2:$H$423,6,FALSE),1)</f>
        <v>#N/A</v>
      </c>
      <c r="AH676" s="20" t="e">
        <f>ROUND(VLOOKUP($P676,ht!$A$2:$H$423,7,FALSE),1)</f>
        <v>#N/A</v>
      </c>
      <c r="AI676" s="20" t="e">
        <f>ROUND(VLOOKUP($P676,ht!$A$2:$H$423,8,FALSE),1)</f>
        <v>#N/A</v>
      </c>
    </row>
    <row r="677" spans="1:35" x14ac:dyDescent="0.75">
      <c r="A677" s="4"/>
      <c r="B677" s="5"/>
      <c r="C677" s="6"/>
      <c r="D677" s="16"/>
      <c r="E677" s="6">
        <f t="shared" ca="1" si="90"/>
        <v>123.52054794520548</v>
      </c>
      <c r="F677" s="6">
        <f t="shared" ca="1" si="92"/>
        <v>123</v>
      </c>
      <c r="G677" s="6">
        <f t="shared" ca="1" si="93"/>
        <v>6</v>
      </c>
      <c r="H677" s="6"/>
      <c r="I677" s="6"/>
      <c r="J677" s="35" t="str">
        <f t="shared" si="98"/>
        <v/>
      </c>
      <c r="K677" s="35" t="str">
        <f t="shared" si="94"/>
        <v/>
      </c>
      <c r="L677" s="35" t="str">
        <f t="shared" si="95"/>
        <v/>
      </c>
      <c r="M677" s="36" t="str">
        <f>Profile!$B$14</f>
        <v>700101-1</v>
      </c>
      <c r="N677" s="37">
        <f t="shared" ca="1" si="91"/>
        <v>45085</v>
      </c>
      <c r="O677" s="20" t="str">
        <f t="shared" ca="1" si="96"/>
        <v>1482</v>
      </c>
      <c r="P677" s="20" t="str">
        <f t="shared" si="97"/>
        <v>0</v>
      </c>
      <c r="Q677" s="20" t="e">
        <f ca="1">ROUND(VLOOKUP($O677,age!$A$2:$M$479,2,FALSE),1)</f>
        <v>#N/A</v>
      </c>
      <c r="R677" s="20" t="e">
        <f ca="1">ROUND(VLOOKUP($O677,age!$A$2:$M$479,3,FALSE),1)</f>
        <v>#N/A</v>
      </c>
      <c r="S677" s="20" t="e">
        <f ca="1">ROUND(VLOOKUP($O677,age!$A$2:$M$479,4,FALSE),1)</f>
        <v>#N/A</v>
      </c>
      <c r="T677" s="20" t="e">
        <f ca="1">ROUND(VLOOKUP($O677,age!$A$2:$M$479,5,FALSE),1)</f>
        <v>#N/A</v>
      </c>
      <c r="U677" s="20" t="e">
        <f ca="1">ROUND(VLOOKUP($O677,age!$A$2:$M$479,6,FALSE),1)</f>
        <v>#N/A</v>
      </c>
      <c r="V677" s="20" t="e">
        <f ca="1">ROUND(VLOOKUP($O677,age!$A$2:$M$479,7,FALSE),1)</f>
        <v>#N/A</v>
      </c>
      <c r="W677" s="20" t="e">
        <f ca="1">ROUND(VLOOKUP($O677,age!$A$2:$M$479,8,FALSE),1)</f>
        <v>#N/A</v>
      </c>
      <c r="X677" s="20" t="e">
        <f ca="1">ROUND(VLOOKUP($O677,age!$A$2:$M$479,9,FALSE),1)</f>
        <v>#N/A</v>
      </c>
      <c r="Y677" s="20" t="e">
        <f ca="1">ROUND(VLOOKUP($O677,age!$A$2:$M$479,10,FALSE),1)</f>
        <v>#N/A</v>
      </c>
      <c r="Z677" s="20" t="e">
        <f ca="1">ROUND(VLOOKUP($O677,age!$A$2:$M$479,11,FALSE),1)</f>
        <v>#N/A</v>
      </c>
      <c r="AA677" s="20" t="e">
        <f ca="1">ROUND(VLOOKUP($O677,age!$A$2:$M$479,12,FALSE),1)</f>
        <v>#N/A</v>
      </c>
      <c r="AB677" s="20" t="e">
        <f ca="1">ROUND(VLOOKUP($O677,age!$A$2:$M$479,13,FALSE),1)</f>
        <v>#N/A</v>
      </c>
      <c r="AC677" s="20" t="e">
        <f>ROUND(VLOOKUP($P677,ht!$A$2:$H$423,2,FALSE),1)</f>
        <v>#N/A</v>
      </c>
      <c r="AD677" s="38" t="e">
        <f>ROUND(VLOOKUP($P677,ht!$A$2:$H$423,3,FALSE),1)</f>
        <v>#N/A</v>
      </c>
      <c r="AE677" s="20" t="e">
        <f>ROUND(VLOOKUP($P677,ht!$A$2:$H$423,4,FALSE),1)</f>
        <v>#N/A</v>
      </c>
      <c r="AF677" s="20" t="e">
        <f>ROUND(VLOOKUP($P677,ht!$A$2:$H$423,5,FALSE),1)</f>
        <v>#N/A</v>
      </c>
      <c r="AG677" s="20" t="e">
        <f>ROUND(VLOOKUP($P677,ht!$A$2:$H$423,6,FALSE),1)</f>
        <v>#N/A</v>
      </c>
      <c r="AH677" s="20" t="e">
        <f>ROUND(VLOOKUP($P677,ht!$A$2:$H$423,7,FALSE),1)</f>
        <v>#N/A</v>
      </c>
      <c r="AI677" s="20" t="e">
        <f>ROUND(VLOOKUP($P677,ht!$A$2:$H$423,8,FALSE),1)</f>
        <v>#N/A</v>
      </c>
    </row>
    <row r="678" spans="1:35" x14ac:dyDescent="0.75">
      <c r="A678" s="4"/>
      <c r="B678" s="5"/>
      <c r="C678" s="6"/>
      <c r="D678" s="16"/>
      <c r="E678" s="6">
        <f t="shared" ca="1" si="90"/>
        <v>123.52054794520548</v>
      </c>
      <c r="F678" s="6">
        <f t="shared" ca="1" si="92"/>
        <v>123</v>
      </c>
      <c r="G678" s="6">
        <f t="shared" ca="1" si="93"/>
        <v>6</v>
      </c>
      <c r="H678" s="6"/>
      <c r="I678" s="6"/>
      <c r="J678" s="35" t="str">
        <f t="shared" si="98"/>
        <v/>
      </c>
      <c r="K678" s="35" t="str">
        <f t="shared" si="94"/>
        <v/>
      </c>
      <c r="L678" s="35" t="str">
        <f t="shared" si="95"/>
        <v/>
      </c>
      <c r="M678" s="36" t="str">
        <f>Profile!$B$14</f>
        <v>700101-1</v>
      </c>
      <c r="N678" s="37">
        <f t="shared" ca="1" si="91"/>
        <v>45085</v>
      </c>
      <c r="O678" s="20" t="str">
        <f t="shared" ca="1" si="96"/>
        <v>1482</v>
      </c>
      <c r="P678" s="20" t="str">
        <f t="shared" si="97"/>
        <v>0</v>
      </c>
      <c r="Q678" s="20" t="e">
        <f ca="1">ROUND(VLOOKUP($O678,age!$A$2:$M$479,2,FALSE),1)</f>
        <v>#N/A</v>
      </c>
      <c r="R678" s="20" t="e">
        <f ca="1">ROUND(VLOOKUP($O678,age!$A$2:$M$479,3,FALSE),1)</f>
        <v>#N/A</v>
      </c>
      <c r="S678" s="20" t="e">
        <f ca="1">ROUND(VLOOKUP($O678,age!$A$2:$M$479,4,FALSE),1)</f>
        <v>#N/A</v>
      </c>
      <c r="T678" s="20" t="e">
        <f ca="1">ROUND(VLOOKUP($O678,age!$A$2:$M$479,5,FALSE),1)</f>
        <v>#N/A</v>
      </c>
      <c r="U678" s="20" t="e">
        <f ca="1">ROUND(VLOOKUP($O678,age!$A$2:$M$479,6,FALSE),1)</f>
        <v>#N/A</v>
      </c>
      <c r="V678" s="20" t="e">
        <f ca="1">ROUND(VLOOKUP($O678,age!$A$2:$M$479,7,FALSE),1)</f>
        <v>#N/A</v>
      </c>
      <c r="W678" s="20" t="e">
        <f ca="1">ROUND(VLOOKUP($O678,age!$A$2:$M$479,8,FALSE),1)</f>
        <v>#N/A</v>
      </c>
      <c r="X678" s="20" t="e">
        <f ca="1">ROUND(VLOOKUP($O678,age!$A$2:$M$479,9,FALSE),1)</f>
        <v>#N/A</v>
      </c>
      <c r="Y678" s="20" t="e">
        <f ca="1">ROUND(VLOOKUP($O678,age!$A$2:$M$479,10,FALSE),1)</f>
        <v>#N/A</v>
      </c>
      <c r="Z678" s="20" t="e">
        <f ca="1">ROUND(VLOOKUP($O678,age!$A$2:$M$479,11,FALSE),1)</f>
        <v>#N/A</v>
      </c>
      <c r="AA678" s="20" t="e">
        <f ca="1">ROUND(VLOOKUP($O678,age!$A$2:$M$479,12,FALSE),1)</f>
        <v>#N/A</v>
      </c>
      <c r="AB678" s="20" t="e">
        <f ca="1">ROUND(VLOOKUP($O678,age!$A$2:$M$479,13,FALSE),1)</f>
        <v>#N/A</v>
      </c>
      <c r="AC678" s="20" t="e">
        <f>ROUND(VLOOKUP($P678,ht!$A$2:$H$423,2,FALSE),1)</f>
        <v>#N/A</v>
      </c>
      <c r="AD678" s="38" t="e">
        <f>ROUND(VLOOKUP($P678,ht!$A$2:$H$423,3,FALSE),1)</f>
        <v>#N/A</v>
      </c>
      <c r="AE678" s="20" t="e">
        <f>ROUND(VLOOKUP($P678,ht!$A$2:$H$423,4,FALSE),1)</f>
        <v>#N/A</v>
      </c>
      <c r="AF678" s="20" t="e">
        <f>ROUND(VLOOKUP($P678,ht!$A$2:$H$423,5,FALSE),1)</f>
        <v>#N/A</v>
      </c>
      <c r="AG678" s="20" t="e">
        <f>ROUND(VLOOKUP($P678,ht!$A$2:$H$423,6,FALSE),1)</f>
        <v>#N/A</v>
      </c>
      <c r="AH678" s="20" t="e">
        <f>ROUND(VLOOKUP($P678,ht!$A$2:$H$423,7,FALSE),1)</f>
        <v>#N/A</v>
      </c>
      <c r="AI678" s="20" t="e">
        <f>ROUND(VLOOKUP($P678,ht!$A$2:$H$423,8,FALSE),1)</f>
        <v>#N/A</v>
      </c>
    </row>
    <row r="679" spans="1:35" x14ac:dyDescent="0.75">
      <c r="A679" s="4"/>
      <c r="B679" s="5"/>
      <c r="C679" s="6"/>
      <c r="D679" s="16"/>
      <c r="E679" s="6">
        <f t="shared" ca="1" si="90"/>
        <v>123.52054794520548</v>
      </c>
      <c r="F679" s="6">
        <f t="shared" ca="1" si="92"/>
        <v>123</v>
      </c>
      <c r="G679" s="6">
        <f t="shared" ca="1" si="93"/>
        <v>6</v>
      </c>
      <c r="H679" s="6"/>
      <c r="I679" s="6"/>
      <c r="J679" s="35" t="str">
        <f t="shared" si="98"/>
        <v/>
      </c>
      <c r="K679" s="35" t="str">
        <f t="shared" si="94"/>
        <v/>
      </c>
      <c r="L679" s="35" t="str">
        <f t="shared" si="95"/>
        <v/>
      </c>
      <c r="M679" s="36" t="str">
        <f>Profile!$B$14</f>
        <v>700101-1</v>
      </c>
      <c r="N679" s="37">
        <f t="shared" ca="1" si="91"/>
        <v>45085</v>
      </c>
      <c r="O679" s="20" t="str">
        <f t="shared" ca="1" si="96"/>
        <v>1482</v>
      </c>
      <c r="P679" s="20" t="str">
        <f t="shared" si="97"/>
        <v>0</v>
      </c>
      <c r="Q679" s="20" t="e">
        <f ca="1">ROUND(VLOOKUP($O679,age!$A$2:$M$479,2,FALSE),1)</f>
        <v>#N/A</v>
      </c>
      <c r="R679" s="20" t="e">
        <f ca="1">ROUND(VLOOKUP($O679,age!$A$2:$M$479,3,FALSE),1)</f>
        <v>#N/A</v>
      </c>
      <c r="S679" s="20" t="e">
        <f ca="1">ROUND(VLOOKUP($O679,age!$A$2:$M$479,4,FALSE),1)</f>
        <v>#N/A</v>
      </c>
      <c r="T679" s="20" t="e">
        <f ca="1">ROUND(VLOOKUP($O679,age!$A$2:$M$479,5,FALSE),1)</f>
        <v>#N/A</v>
      </c>
      <c r="U679" s="20" t="e">
        <f ca="1">ROUND(VLOOKUP($O679,age!$A$2:$M$479,6,FALSE),1)</f>
        <v>#N/A</v>
      </c>
      <c r="V679" s="20" t="e">
        <f ca="1">ROUND(VLOOKUP($O679,age!$A$2:$M$479,7,FALSE),1)</f>
        <v>#N/A</v>
      </c>
      <c r="W679" s="20" t="e">
        <f ca="1">ROUND(VLOOKUP($O679,age!$A$2:$M$479,8,FALSE),1)</f>
        <v>#N/A</v>
      </c>
      <c r="X679" s="20" t="e">
        <f ca="1">ROUND(VLOOKUP($O679,age!$A$2:$M$479,9,FALSE),1)</f>
        <v>#N/A</v>
      </c>
      <c r="Y679" s="20" t="e">
        <f ca="1">ROUND(VLOOKUP($O679,age!$A$2:$M$479,10,FALSE),1)</f>
        <v>#N/A</v>
      </c>
      <c r="Z679" s="20" t="e">
        <f ca="1">ROUND(VLOOKUP($O679,age!$A$2:$M$479,11,FALSE),1)</f>
        <v>#N/A</v>
      </c>
      <c r="AA679" s="20" t="e">
        <f ca="1">ROUND(VLOOKUP($O679,age!$A$2:$M$479,12,FALSE),1)</f>
        <v>#N/A</v>
      </c>
      <c r="AB679" s="20" t="e">
        <f ca="1">ROUND(VLOOKUP($O679,age!$A$2:$M$479,13,FALSE),1)</f>
        <v>#N/A</v>
      </c>
      <c r="AC679" s="20" t="e">
        <f>ROUND(VLOOKUP($P679,ht!$A$2:$H$423,2,FALSE),1)</f>
        <v>#N/A</v>
      </c>
      <c r="AD679" s="38" t="e">
        <f>ROUND(VLOOKUP($P679,ht!$A$2:$H$423,3,FALSE),1)</f>
        <v>#N/A</v>
      </c>
      <c r="AE679" s="20" t="e">
        <f>ROUND(VLOOKUP($P679,ht!$A$2:$H$423,4,FALSE),1)</f>
        <v>#N/A</v>
      </c>
      <c r="AF679" s="20" t="e">
        <f>ROUND(VLOOKUP($P679,ht!$A$2:$H$423,5,FALSE),1)</f>
        <v>#N/A</v>
      </c>
      <c r="AG679" s="20" t="e">
        <f>ROUND(VLOOKUP($P679,ht!$A$2:$H$423,6,FALSE),1)</f>
        <v>#N/A</v>
      </c>
      <c r="AH679" s="20" t="e">
        <f>ROUND(VLOOKUP($P679,ht!$A$2:$H$423,7,FALSE),1)</f>
        <v>#N/A</v>
      </c>
      <c r="AI679" s="20" t="e">
        <f>ROUND(VLOOKUP($P679,ht!$A$2:$H$423,8,FALSE),1)</f>
        <v>#N/A</v>
      </c>
    </row>
    <row r="680" spans="1:35" x14ac:dyDescent="0.75">
      <c r="A680" s="4"/>
      <c r="B680" s="5"/>
      <c r="C680" s="6"/>
      <c r="D680" s="16"/>
      <c r="E680" s="6">
        <f t="shared" ca="1" si="90"/>
        <v>123.52054794520548</v>
      </c>
      <c r="F680" s="6">
        <f t="shared" ca="1" si="92"/>
        <v>123</v>
      </c>
      <c r="G680" s="6">
        <f t="shared" ca="1" si="93"/>
        <v>6</v>
      </c>
      <c r="H680" s="6"/>
      <c r="I680" s="6"/>
      <c r="J680" s="35" t="str">
        <f t="shared" si="98"/>
        <v/>
      </c>
      <c r="K680" s="35" t="str">
        <f t="shared" si="94"/>
        <v/>
      </c>
      <c r="L680" s="35" t="str">
        <f t="shared" si="95"/>
        <v/>
      </c>
      <c r="M680" s="36" t="str">
        <f>Profile!$B$14</f>
        <v>700101-1</v>
      </c>
      <c r="N680" s="37">
        <f t="shared" ca="1" si="91"/>
        <v>45085</v>
      </c>
      <c r="O680" s="20" t="str">
        <f t="shared" ca="1" si="96"/>
        <v>1482</v>
      </c>
      <c r="P680" s="20" t="str">
        <f t="shared" si="97"/>
        <v>0</v>
      </c>
      <c r="Q680" s="20" t="e">
        <f ca="1">ROUND(VLOOKUP($O680,age!$A$2:$M$479,2,FALSE),1)</f>
        <v>#N/A</v>
      </c>
      <c r="R680" s="20" t="e">
        <f ca="1">ROUND(VLOOKUP($O680,age!$A$2:$M$479,3,FALSE),1)</f>
        <v>#N/A</v>
      </c>
      <c r="S680" s="20" t="e">
        <f ca="1">ROUND(VLOOKUP($O680,age!$A$2:$M$479,4,FALSE),1)</f>
        <v>#N/A</v>
      </c>
      <c r="T680" s="20" t="e">
        <f ca="1">ROUND(VLOOKUP($O680,age!$A$2:$M$479,5,FALSE),1)</f>
        <v>#N/A</v>
      </c>
      <c r="U680" s="20" t="e">
        <f ca="1">ROUND(VLOOKUP($O680,age!$A$2:$M$479,6,FALSE),1)</f>
        <v>#N/A</v>
      </c>
      <c r="V680" s="20" t="e">
        <f ca="1">ROUND(VLOOKUP($O680,age!$A$2:$M$479,7,FALSE),1)</f>
        <v>#N/A</v>
      </c>
      <c r="W680" s="20" t="e">
        <f ca="1">ROUND(VLOOKUP($O680,age!$A$2:$M$479,8,FALSE),1)</f>
        <v>#N/A</v>
      </c>
      <c r="X680" s="20" t="e">
        <f ca="1">ROUND(VLOOKUP($O680,age!$A$2:$M$479,9,FALSE),1)</f>
        <v>#N/A</v>
      </c>
      <c r="Y680" s="20" t="e">
        <f ca="1">ROUND(VLOOKUP($O680,age!$A$2:$M$479,10,FALSE),1)</f>
        <v>#N/A</v>
      </c>
      <c r="Z680" s="20" t="e">
        <f ca="1">ROUND(VLOOKUP($O680,age!$A$2:$M$479,11,FALSE),1)</f>
        <v>#N/A</v>
      </c>
      <c r="AA680" s="20" t="e">
        <f ca="1">ROUND(VLOOKUP($O680,age!$A$2:$M$479,12,FALSE),1)</f>
        <v>#N/A</v>
      </c>
      <c r="AB680" s="20" t="e">
        <f ca="1">ROUND(VLOOKUP($O680,age!$A$2:$M$479,13,FALSE),1)</f>
        <v>#N/A</v>
      </c>
      <c r="AC680" s="20" t="e">
        <f>ROUND(VLOOKUP($P680,ht!$A$2:$H$423,2,FALSE),1)</f>
        <v>#N/A</v>
      </c>
      <c r="AD680" s="38" t="e">
        <f>ROUND(VLOOKUP($P680,ht!$A$2:$H$423,3,FALSE),1)</f>
        <v>#N/A</v>
      </c>
      <c r="AE680" s="20" t="e">
        <f>ROUND(VLOOKUP($P680,ht!$A$2:$H$423,4,FALSE),1)</f>
        <v>#N/A</v>
      </c>
      <c r="AF680" s="20" t="e">
        <f>ROUND(VLOOKUP($P680,ht!$A$2:$H$423,5,FALSE),1)</f>
        <v>#N/A</v>
      </c>
      <c r="AG680" s="20" t="e">
        <f>ROUND(VLOOKUP($P680,ht!$A$2:$H$423,6,FALSE),1)</f>
        <v>#N/A</v>
      </c>
      <c r="AH680" s="20" t="e">
        <f>ROUND(VLOOKUP($P680,ht!$A$2:$H$423,7,FALSE),1)</f>
        <v>#N/A</v>
      </c>
      <c r="AI680" s="20" t="e">
        <f>ROUND(VLOOKUP($P680,ht!$A$2:$H$423,8,FALSE),1)</f>
        <v>#N/A</v>
      </c>
    </row>
    <row r="681" spans="1:35" x14ac:dyDescent="0.75">
      <c r="A681" s="4"/>
      <c r="B681" s="5"/>
      <c r="C681" s="6"/>
      <c r="D681" s="16"/>
      <c r="E681" s="6">
        <f t="shared" ca="1" si="90"/>
        <v>123.52054794520548</v>
      </c>
      <c r="F681" s="6">
        <f t="shared" ca="1" si="92"/>
        <v>123</v>
      </c>
      <c r="G681" s="6">
        <f t="shared" ca="1" si="93"/>
        <v>6</v>
      </c>
      <c r="H681" s="6"/>
      <c r="I681" s="6"/>
      <c r="J681" s="35" t="str">
        <f t="shared" si="98"/>
        <v/>
      </c>
      <c r="K681" s="35" t="str">
        <f t="shared" si="94"/>
        <v/>
      </c>
      <c r="L681" s="35" t="str">
        <f t="shared" si="95"/>
        <v/>
      </c>
      <c r="M681" s="36" t="str">
        <f>Profile!$B$14</f>
        <v>700101-1</v>
      </c>
      <c r="N681" s="37">
        <f t="shared" ca="1" si="91"/>
        <v>45085</v>
      </c>
      <c r="O681" s="20" t="str">
        <f t="shared" ca="1" si="96"/>
        <v>1482</v>
      </c>
      <c r="P681" s="20" t="str">
        <f t="shared" si="97"/>
        <v>0</v>
      </c>
      <c r="Q681" s="20" t="e">
        <f ca="1">ROUND(VLOOKUP($O681,age!$A$2:$M$479,2,FALSE),1)</f>
        <v>#N/A</v>
      </c>
      <c r="R681" s="20" t="e">
        <f ca="1">ROUND(VLOOKUP($O681,age!$A$2:$M$479,3,FALSE),1)</f>
        <v>#N/A</v>
      </c>
      <c r="S681" s="20" t="e">
        <f ca="1">ROUND(VLOOKUP($O681,age!$A$2:$M$479,4,FALSE),1)</f>
        <v>#N/A</v>
      </c>
      <c r="T681" s="20" t="e">
        <f ca="1">ROUND(VLOOKUP($O681,age!$A$2:$M$479,5,FALSE),1)</f>
        <v>#N/A</v>
      </c>
      <c r="U681" s="20" t="e">
        <f ca="1">ROUND(VLOOKUP($O681,age!$A$2:$M$479,6,FALSE),1)</f>
        <v>#N/A</v>
      </c>
      <c r="V681" s="20" t="e">
        <f ca="1">ROUND(VLOOKUP($O681,age!$A$2:$M$479,7,FALSE),1)</f>
        <v>#N/A</v>
      </c>
      <c r="W681" s="20" t="e">
        <f ca="1">ROUND(VLOOKUP($O681,age!$A$2:$M$479,8,FALSE),1)</f>
        <v>#N/A</v>
      </c>
      <c r="X681" s="20" t="e">
        <f ca="1">ROUND(VLOOKUP($O681,age!$A$2:$M$479,9,FALSE),1)</f>
        <v>#N/A</v>
      </c>
      <c r="Y681" s="20" t="e">
        <f ca="1">ROUND(VLOOKUP($O681,age!$A$2:$M$479,10,FALSE),1)</f>
        <v>#N/A</v>
      </c>
      <c r="Z681" s="20" t="e">
        <f ca="1">ROUND(VLOOKUP($O681,age!$A$2:$M$479,11,FALSE),1)</f>
        <v>#N/A</v>
      </c>
      <c r="AA681" s="20" t="e">
        <f ca="1">ROUND(VLOOKUP($O681,age!$A$2:$M$479,12,FALSE),1)</f>
        <v>#N/A</v>
      </c>
      <c r="AB681" s="20" t="e">
        <f ca="1">ROUND(VLOOKUP($O681,age!$A$2:$M$479,13,FALSE),1)</f>
        <v>#N/A</v>
      </c>
      <c r="AC681" s="20" t="e">
        <f>ROUND(VLOOKUP($P681,ht!$A$2:$H$423,2,FALSE),1)</f>
        <v>#N/A</v>
      </c>
      <c r="AD681" s="38" t="e">
        <f>ROUND(VLOOKUP($P681,ht!$A$2:$H$423,3,FALSE),1)</f>
        <v>#N/A</v>
      </c>
      <c r="AE681" s="20" t="e">
        <f>ROUND(VLOOKUP($P681,ht!$A$2:$H$423,4,FALSE),1)</f>
        <v>#N/A</v>
      </c>
      <c r="AF681" s="20" t="e">
        <f>ROUND(VLOOKUP($P681,ht!$A$2:$H$423,5,FALSE),1)</f>
        <v>#N/A</v>
      </c>
      <c r="AG681" s="20" t="e">
        <f>ROUND(VLOOKUP($P681,ht!$A$2:$H$423,6,FALSE),1)</f>
        <v>#N/A</v>
      </c>
      <c r="AH681" s="20" t="e">
        <f>ROUND(VLOOKUP($P681,ht!$A$2:$H$423,7,FALSE),1)</f>
        <v>#N/A</v>
      </c>
      <c r="AI681" s="20" t="e">
        <f>ROUND(VLOOKUP($P681,ht!$A$2:$H$423,8,FALSE),1)</f>
        <v>#N/A</v>
      </c>
    </row>
    <row r="682" spans="1:35" x14ac:dyDescent="0.75">
      <c r="A682" s="4"/>
      <c r="B682" s="5"/>
      <c r="C682" s="6"/>
      <c r="D682" s="16"/>
      <c r="E682" s="6">
        <f t="shared" ca="1" si="90"/>
        <v>123.52054794520548</v>
      </c>
      <c r="F682" s="6">
        <f t="shared" ca="1" si="92"/>
        <v>123</v>
      </c>
      <c r="G682" s="6">
        <f t="shared" ca="1" si="93"/>
        <v>6</v>
      </c>
      <c r="H682" s="6"/>
      <c r="I682" s="6"/>
      <c r="J682" s="35" t="str">
        <f t="shared" si="98"/>
        <v/>
      </c>
      <c r="K682" s="35" t="str">
        <f t="shared" si="94"/>
        <v/>
      </c>
      <c r="L682" s="35" t="str">
        <f t="shared" si="95"/>
        <v/>
      </c>
      <c r="M682" s="36" t="str">
        <f>Profile!$B$14</f>
        <v>700101-1</v>
      </c>
      <c r="N682" s="37">
        <f t="shared" ca="1" si="91"/>
        <v>45085</v>
      </c>
      <c r="O682" s="20" t="str">
        <f t="shared" ca="1" si="96"/>
        <v>1482</v>
      </c>
      <c r="P682" s="20" t="str">
        <f t="shared" si="97"/>
        <v>0</v>
      </c>
      <c r="Q682" s="20" t="e">
        <f ca="1">ROUND(VLOOKUP($O682,age!$A$2:$M$479,2,FALSE),1)</f>
        <v>#N/A</v>
      </c>
      <c r="R682" s="20" t="e">
        <f ca="1">ROUND(VLOOKUP($O682,age!$A$2:$M$479,3,FALSE),1)</f>
        <v>#N/A</v>
      </c>
      <c r="S682" s="20" t="e">
        <f ca="1">ROUND(VLOOKUP($O682,age!$A$2:$M$479,4,FALSE),1)</f>
        <v>#N/A</v>
      </c>
      <c r="T682" s="20" t="e">
        <f ca="1">ROUND(VLOOKUP($O682,age!$A$2:$M$479,5,FALSE),1)</f>
        <v>#N/A</v>
      </c>
      <c r="U682" s="20" t="e">
        <f ca="1">ROUND(VLOOKUP($O682,age!$A$2:$M$479,6,FALSE),1)</f>
        <v>#N/A</v>
      </c>
      <c r="V682" s="20" t="e">
        <f ca="1">ROUND(VLOOKUP($O682,age!$A$2:$M$479,7,FALSE),1)</f>
        <v>#N/A</v>
      </c>
      <c r="W682" s="20" t="e">
        <f ca="1">ROUND(VLOOKUP($O682,age!$A$2:$M$479,8,FALSE),1)</f>
        <v>#N/A</v>
      </c>
      <c r="X682" s="20" t="e">
        <f ca="1">ROUND(VLOOKUP($O682,age!$A$2:$M$479,9,FALSE),1)</f>
        <v>#N/A</v>
      </c>
      <c r="Y682" s="20" t="e">
        <f ca="1">ROUND(VLOOKUP($O682,age!$A$2:$M$479,10,FALSE),1)</f>
        <v>#N/A</v>
      </c>
      <c r="Z682" s="20" t="e">
        <f ca="1">ROUND(VLOOKUP($O682,age!$A$2:$M$479,11,FALSE),1)</f>
        <v>#N/A</v>
      </c>
      <c r="AA682" s="20" t="e">
        <f ca="1">ROUND(VLOOKUP($O682,age!$A$2:$M$479,12,FALSE),1)</f>
        <v>#N/A</v>
      </c>
      <c r="AB682" s="20" t="e">
        <f ca="1">ROUND(VLOOKUP($O682,age!$A$2:$M$479,13,FALSE),1)</f>
        <v>#N/A</v>
      </c>
      <c r="AC682" s="20" t="e">
        <f>ROUND(VLOOKUP($P682,ht!$A$2:$H$423,2,FALSE),1)</f>
        <v>#N/A</v>
      </c>
      <c r="AD682" s="38" t="e">
        <f>ROUND(VLOOKUP($P682,ht!$A$2:$H$423,3,FALSE),1)</f>
        <v>#N/A</v>
      </c>
      <c r="AE682" s="20" t="e">
        <f>ROUND(VLOOKUP($P682,ht!$A$2:$H$423,4,FALSE),1)</f>
        <v>#N/A</v>
      </c>
      <c r="AF682" s="20" t="e">
        <f>ROUND(VLOOKUP($P682,ht!$A$2:$H$423,5,FALSE),1)</f>
        <v>#N/A</v>
      </c>
      <c r="AG682" s="20" t="e">
        <f>ROUND(VLOOKUP($P682,ht!$A$2:$H$423,6,FALSE),1)</f>
        <v>#N/A</v>
      </c>
      <c r="AH682" s="20" t="e">
        <f>ROUND(VLOOKUP($P682,ht!$A$2:$H$423,7,FALSE),1)</f>
        <v>#N/A</v>
      </c>
      <c r="AI682" s="20" t="e">
        <f>ROUND(VLOOKUP($P682,ht!$A$2:$H$423,8,FALSE),1)</f>
        <v>#N/A</v>
      </c>
    </row>
    <row r="683" spans="1:35" x14ac:dyDescent="0.75">
      <c r="A683" s="4"/>
      <c r="B683" s="5"/>
      <c r="C683" s="6"/>
      <c r="D683" s="16"/>
      <c r="E683" s="6">
        <f t="shared" ca="1" si="90"/>
        <v>123.52054794520548</v>
      </c>
      <c r="F683" s="6">
        <f t="shared" ca="1" si="92"/>
        <v>123</v>
      </c>
      <c r="G683" s="6">
        <f t="shared" ca="1" si="93"/>
        <v>6</v>
      </c>
      <c r="H683" s="6"/>
      <c r="I683" s="6"/>
      <c r="J683" s="35" t="str">
        <f t="shared" si="98"/>
        <v/>
      </c>
      <c r="K683" s="35" t="str">
        <f t="shared" si="94"/>
        <v/>
      </c>
      <c r="L683" s="35" t="str">
        <f t="shared" si="95"/>
        <v/>
      </c>
      <c r="M683" s="36" t="str">
        <f>Profile!$B$14</f>
        <v>700101-1</v>
      </c>
      <c r="N683" s="37">
        <f t="shared" ca="1" si="91"/>
        <v>45085</v>
      </c>
      <c r="O683" s="20" t="str">
        <f t="shared" ca="1" si="96"/>
        <v>1482</v>
      </c>
      <c r="P683" s="20" t="str">
        <f t="shared" si="97"/>
        <v>0</v>
      </c>
      <c r="Q683" s="20" t="e">
        <f ca="1">ROUND(VLOOKUP($O683,age!$A$2:$M$479,2,FALSE),1)</f>
        <v>#N/A</v>
      </c>
      <c r="R683" s="20" t="e">
        <f ca="1">ROUND(VLOOKUP($O683,age!$A$2:$M$479,3,FALSE),1)</f>
        <v>#N/A</v>
      </c>
      <c r="S683" s="20" t="e">
        <f ca="1">ROUND(VLOOKUP($O683,age!$A$2:$M$479,4,FALSE),1)</f>
        <v>#N/A</v>
      </c>
      <c r="T683" s="20" t="e">
        <f ca="1">ROUND(VLOOKUP($O683,age!$A$2:$M$479,5,FALSE),1)</f>
        <v>#N/A</v>
      </c>
      <c r="U683" s="20" t="e">
        <f ca="1">ROUND(VLOOKUP($O683,age!$A$2:$M$479,6,FALSE),1)</f>
        <v>#N/A</v>
      </c>
      <c r="V683" s="20" t="e">
        <f ca="1">ROUND(VLOOKUP($O683,age!$A$2:$M$479,7,FALSE),1)</f>
        <v>#N/A</v>
      </c>
      <c r="W683" s="20" t="e">
        <f ca="1">ROUND(VLOOKUP($O683,age!$A$2:$M$479,8,FALSE),1)</f>
        <v>#N/A</v>
      </c>
      <c r="X683" s="20" t="e">
        <f ca="1">ROUND(VLOOKUP($O683,age!$A$2:$M$479,9,FALSE),1)</f>
        <v>#N/A</v>
      </c>
      <c r="Y683" s="20" t="e">
        <f ca="1">ROUND(VLOOKUP($O683,age!$A$2:$M$479,10,FALSE),1)</f>
        <v>#N/A</v>
      </c>
      <c r="Z683" s="20" t="e">
        <f ca="1">ROUND(VLOOKUP($O683,age!$A$2:$M$479,11,FALSE),1)</f>
        <v>#N/A</v>
      </c>
      <c r="AA683" s="20" t="e">
        <f ca="1">ROUND(VLOOKUP($O683,age!$A$2:$M$479,12,FALSE),1)</f>
        <v>#N/A</v>
      </c>
      <c r="AB683" s="20" t="e">
        <f ca="1">ROUND(VLOOKUP($O683,age!$A$2:$M$479,13,FALSE),1)</f>
        <v>#N/A</v>
      </c>
      <c r="AC683" s="20" t="e">
        <f>ROUND(VLOOKUP($P683,ht!$A$2:$H$423,2,FALSE),1)</f>
        <v>#N/A</v>
      </c>
      <c r="AD683" s="38" t="e">
        <f>ROUND(VLOOKUP($P683,ht!$A$2:$H$423,3,FALSE),1)</f>
        <v>#N/A</v>
      </c>
      <c r="AE683" s="20" t="e">
        <f>ROUND(VLOOKUP($P683,ht!$A$2:$H$423,4,FALSE),1)</f>
        <v>#N/A</v>
      </c>
      <c r="AF683" s="20" t="e">
        <f>ROUND(VLOOKUP($P683,ht!$A$2:$H$423,5,FALSE),1)</f>
        <v>#N/A</v>
      </c>
      <c r="AG683" s="20" t="e">
        <f>ROUND(VLOOKUP($P683,ht!$A$2:$H$423,6,FALSE),1)</f>
        <v>#N/A</v>
      </c>
      <c r="AH683" s="20" t="e">
        <f>ROUND(VLOOKUP($P683,ht!$A$2:$H$423,7,FALSE),1)</f>
        <v>#N/A</v>
      </c>
      <c r="AI683" s="20" t="e">
        <f>ROUND(VLOOKUP($P683,ht!$A$2:$H$423,8,FALSE),1)</f>
        <v>#N/A</v>
      </c>
    </row>
    <row r="684" spans="1:35" x14ac:dyDescent="0.75">
      <c r="A684" s="4"/>
      <c r="B684" s="5"/>
      <c r="C684" s="6"/>
      <c r="D684" s="16"/>
      <c r="E684" s="6">
        <f t="shared" ca="1" si="90"/>
        <v>123.52054794520548</v>
      </c>
      <c r="F684" s="6">
        <f t="shared" ca="1" si="92"/>
        <v>123</v>
      </c>
      <c r="G684" s="6">
        <f t="shared" ca="1" si="93"/>
        <v>6</v>
      </c>
      <c r="H684" s="6"/>
      <c r="I684" s="6"/>
      <c r="J684" s="35" t="str">
        <f t="shared" si="98"/>
        <v/>
      </c>
      <c r="K684" s="35" t="str">
        <f t="shared" si="94"/>
        <v/>
      </c>
      <c r="L684" s="35" t="str">
        <f t="shared" si="95"/>
        <v/>
      </c>
      <c r="M684" s="36" t="str">
        <f>Profile!$B$14</f>
        <v>700101-1</v>
      </c>
      <c r="N684" s="37">
        <f t="shared" ca="1" si="91"/>
        <v>45085</v>
      </c>
      <c r="O684" s="20" t="str">
        <f t="shared" ca="1" si="96"/>
        <v>1482</v>
      </c>
      <c r="P684" s="20" t="str">
        <f t="shared" si="97"/>
        <v>0</v>
      </c>
      <c r="Q684" s="20" t="e">
        <f ca="1">ROUND(VLOOKUP($O684,age!$A$2:$M$479,2,FALSE),1)</f>
        <v>#N/A</v>
      </c>
      <c r="R684" s="20" t="e">
        <f ca="1">ROUND(VLOOKUP($O684,age!$A$2:$M$479,3,FALSE),1)</f>
        <v>#N/A</v>
      </c>
      <c r="S684" s="20" t="e">
        <f ca="1">ROUND(VLOOKUP($O684,age!$A$2:$M$479,4,FALSE),1)</f>
        <v>#N/A</v>
      </c>
      <c r="T684" s="20" t="e">
        <f ca="1">ROUND(VLOOKUP($O684,age!$A$2:$M$479,5,FALSE),1)</f>
        <v>#N/A</v>
      </c>
      <c r="U684" s="20" t="e">
        <f ca="1">ROUND(VLOOKUP($O684,age!$A$2:$M$479,6,FALSE),1)</f>
        <v>#N/A</v>
      </c>
      <c r="V684" s="20" t="e">
        <f ca="1">ROUND(VLOOKUP($O684,age!$A$2:$M$479,7,FALSE),1)</f>
        <v>#N/A</v>
      </c>
      <c r="W684" s="20" t="e">
        <f ca="1">ROUND(VLOOKUP($O684,age!$A$2:$M$479,8,FALSE),1)</f>
        <v>#N/A</v>
      </c>
      <c r="X684" s="20" t="e">
        <f ca="1">ROUND(VLOOKUP($O684,age!$A$2:$M$479,9,FALSE),1)</f>
        <v>#N/A</v>
      </c>
      <c r="Y684" s="20" t="e">
        <f ca="1">ROUND(VLOOKUP($O684,age!$A$2:$M$479,10,FALSE),1)</f>
        <v>#N/A</v>
      </c>
      <c r="Z684" s="20" t="e">
        <f ca="1">ROUND(VLOOKUP($O684,age!$A$2:$M$479,11,FALSE),1)</f>
        <v>#N/A</v>
      </c>
      <c r="AA684" s="20" t="e">
        <f ca="1">ROUND(VLOOKUP($O684,age!$A$2:$M$479,12,FALSE),1)</f>
        <v>#N/A</v>
      </c>
      <c r="AB684" s="20" t="e">
        <f ca="1">ROUND(VLOOKUP($O684,age!$A$2:$M$479,13,FALSE),1)</f>
        <v>#N/A</v>
      </c>
      <c r="AC684" s="20" t="e">
        <f>ROUND(VLOOKUP($P684,ht!$A$2:$H$423,2,FALSE),1)</f>
        <v>#N/A</v>
      </c>
      <c r="AD684" s="38" t="e">
        <f>ROUND(VLOOKUP($P684,ht!$A$2:$H$423,3,FALSE),1)</f>
        <v>#N/A</v>
      </c>
      <c r="AE684" s="20" t="e">
        <f>ROUND(VLOOKUP($P684,ht!$A$2:$H$423,4,FALSE),1)</f>
        <v>#N/A</v>
      </c>
      <c r="AF684" s="20" t="e">
        <f>ROUND(VLOOKUP($P684,ht!$A$2:$H$423,5,FALSE),1)</f>
        <v>#N/A</v>
      </c>
      <c r="AG684" s="20" t="e">
        <f>ROUND(VLOOKUP($P684,ht!$A$2:$H$423,6,FALSE),1)</f>
        <v>#N/A</v>
      </c>
      <c r="AH684" s="20" t="e">
        <f>ROUND(VLOOKUP($P684,ht!$A$2:$H$423,7,FALSE),1)</f>
        <v>#N/A</v>
      </c>
      <c r="AI684" s="20" t="e">
        <f>ROUND(VLOOKUP($P684,ht!$A$2:$H$423,8,FALSE),1)</f>
        <v>#N/A</v>
      </c>
    </row>
    <row r="685" spans="1:35" x14ac:dyDescent="0.75">
      <c r="A685" s="4"/>
      <c r="B685" s="5"/>
      <c r="C685" s="6"/>
      <c r="D685" s="16"/>
      <c r="E685" s="6">
        <f t="shared" ca="1" si="90"/>
        <v>123.52054794520548</v>
      </c>
      <c r="F685" s="6">
        <f t="shared" ca="1" si="92"/>
        <v>123</v>
      </c>
      <c r="G685" s="6">
        <f t="shared" ca="1" si="93"/>
        <v>6</v>
      </c>
      <c r="H685" s="6"/>
      <c r="I685" s="6"/>
      <c r="J685" s="35" t="str">
        <f t="shared" si="98"/>
        <v/>
      </c>
      <c r="K685" s="35" t="str">
        <f t="shared" si="94"/>
        <v/>
      </c>
      <c r="L685" s="35" t="str">
        <f t="shared" si="95"/>
        <v/>
      </c>
      <c r="M685" s="36" t="str">
        <f>Profile!$B$14</f>
        <v>700101-1</v>
      </c>
      <c r="N685" s="37">
        <f t="shared" ca="1" si="91"/>
        <v>45085</v>
      </c>
      <c r="O685" s="20" t="str">
        <f t="shared" ca="1" si="96"/>
        <v>1482</v>
      </c>
      <c r="P685" s="20" t="str">
        <f t="shared" si="97"/>
        <v>0</v>
      </c>
      <c r="Q685" s="20" t="e">
        <f ca="1">ROUND(VLOOKUP($O685,age!$A$2:$M$479,2,FALSE),1)</f>
        <v>#N/A</v>
      </c>
      <c r="R685" s="20" t="e">
        <f ca="1">ROUND(VLOOKUP($O685,age!$A$2:$M$479,3,FALSE),1)</f>
        <v>#N/A</v>
      </c>
      <c r="S685" s="20" t="e">
        <f ca="1">ROUND(VLOOKUP($O685,age!$A$2:$M$479,4,FALSE),1)</f>
        <v>#N/A</v>
      </c>
      <c r="T685" s="20" t="e">
        <f ca="1">ROUND(VLOOKUP($O685,age!$A$2:$M$479,5,FALSE),1)</f>
        <v>#N/A</v>
      </c>
      <c r="U685" s="20" t="e">
        <f ca="1">ROUND(VLOOKUP($O685,age!$A$2:$M$479,6,FALSE),1)</f>
        <v>#N/A</v>
      </c>
      <c r="V685" s="20" t="e">
        <f ca="1">ROUND(VLOOKUP($O685,age!$A$2:$M$479,7,FALSE),1)</f>
        <v>#N/A</v>
      </c>
      <c r="W685" s="20" t="e">
        <f ca="1">ROUND(VLOOKUP($O685,age!$A$2:$M$479,8,FALSE),1)</f>
        <v>#N/A</v>
      </c>
      <c r="X685" s="20" t="e">
        <f ca="1">ROUND(VLOOKUP($O685,age!$A$2:$M$479,9,FALSE),1)</f>
        <v>#N/A</v>
      </c>
      <c r="Y685" s="20" t="e">
        <f ca="1">ROUND(VLOOKUP($O685,age!$A$2:$M$479,10,FALSE),1)</f>
        <v>#N/A</v>
      </c>
      <c r="Z685" s="20" t="e">
        <f ca="1">ROUND(VLOOKUP($O685,age!$A$2:$M$479,11,FALSE),1)</f>
        <v>#N/A</v>
      </c>
      <c r="AA685" s="20" t="e">
        <f ca="1">ROUND(VLOOKUP($O685,age!$A$2:$M$479,12,FALSE),1)</f>
        <v>#N/A</v>
      </c>
      <c r="AB685" s="20" t="e">
        <f ca="1">ROUND(VLOOKUP($O685,age!$A$2:$M$479,13,FALSE),1)</f>
        <v>#N/A</v>
      </c>
      <c r="AC685" s="20" t="e">
        <f>ROUND(VLOOKUP($P685,ht!$A$2:$H$423,2,FALSE),1)</f>
        <v>#N/A</v>
      </c>
      <c r="AD685" s="38" t="e">
        <f>ROUND(VLOOKUP($P685,ht!$A$2:$H$423,3,FALSE),1)</f>
        <v>#N/A</v>
      </c>
      <c r="AE685" s="20" t="e">
        <f>ROUND(VLOOKUP($P685,ht!$A$2:$H$423,4,FALSE),1)</f>
        <v>#N/A</v>
      </c>
      <c r="AF685" s="20" t="e">
        <f>ROUND(VLOOKUP($P685,ht!$A$2:$H$423,5,FALSE),1)</f>
        <v>#N/A</v>
      </c>
      <c r="AG685" s="20" t="e">
        <f>ROUND(VLOOKUP($P685,ht!$A$2:$H$423,6,FALSE),1)</f>
        <v>#N/A</v>
      </c>
      <c r="AH685" s="20" t="e">
        <f>ROUND(VLOOKUP($P685,ht!$A$2:$H$423,7,FALSE),1)</f>
        <v>#N/A</v>
      </c>
      <c r="AI685" s="20" t="e">
        <f>ROUND(VLOOKUP($P685,ht!$A$2:$H$423,8,FALSE),1)</f>
        <v>#N/A</v>
      </c>
    </row>
    <row r="686" spans="1:35" x14ac:dyDescent="0.75">
      <c r="A686" s="4"/>
      <c r="B686" s="5"/>
      <c r="C686" s="6"/>
      <c r="D686" s="16"/>
      <c r="E686" s="6">
        <f t="shared" ca="1" si="90"/>
        <v>123.52054794520548</v>
      </c>
      <c r="F686" s="6">
        <f t="shared" ca="1" si="92"/>
        <v>123</v>
      </c>
      <c r="G686" s="6">
        <f t="shared" ca="1" si="93"/>
        <v>6</v>
      </c>
      <c r="H686" s="6"/>
      <c r="I686" s="6"/>
      <c r="J686" s="35" t="str">
        <f t="shared" si="98"/>
        <v/>
      </c>
      <c r="K686" s="35" t="str">
        <f t="shared" si="94"/>
        <v/>
      </c>
      <c r="L686" s="35" t="str">
        <f t="shared" si="95"/>
        <v/>
      </c>
      <c r="M686" s="36" t="str">
        <f>Profile!$B$14</f>
        <v>700101-1</v>
      </c>
      <c r="N686" s="37">
        <f t="shared" ca="1" si="91"/>
        <v>45085</v>
      </c>
      <c r="O686" s="20" t="str">
        <f t="shared" ca="1" si="96"/>
        <v>1482</v>
      </c>
      <c r="P686" s="20" t="str">
        <f t="shared" si="97"/>
        <v>0</v>
      </c>
      <c r="Q686" s="20" t="e">
        <f ca="1">ROUND(VLOOKUP($O686,age!$A$2:$M$479,2,FALSE),1)</f>
        <v>#N/A</v>
      </c>
      <c r="R686" s="20" t="e">
        <f ca="1">ROUND(VLOOKUP($O686,age!$A$2:$M$479,3,FALSE),1)</f>
        <v>#N/A</v>
      </c>
      <c r="S686" s="20" t="e">
        <f ca="1">ROUND(VLOOKUP($O686,age!$A$2:$M$479,4,FALSE),1)</f>
        <v>#N/A</v>
      </c>
      <c r="T686" s="20" t="e">
        <f ca="1">ROUND(VLOOKUP($O686,age!$A$2:$M$479,5,FALSE),1)</f>
        <v>#N/A</v>
      </c>
      <c r="U686" s="20" t="e">
        <f ca="1">ROUND(VLOOKUP($O686,age!$A$2:$M$479,6,FALSE),1)</f>
        <v>#N/A</v>
      </c>
      <c r="V686" s="20" t="e">
        <f ca="1">ROUND(VLOOKUP($O686,age!$A$2:$M$479,7,FALSE),1)</f>
        <v>#N/A</v>
      </c>
      <c r="W686" s="20" t="e">
        <f ca="1">ROUND(VLOOKUP($O686,age!$A$2:$M$479,8,FALSE),1)</f>
        <v>#N/A</v>
      </c>
      <c r="X686" s="20" t="e">
        <f ca="1">ROUND(VLOOKUP($O686,age!$A$2:$M$479,9,FALSE),1)</f>
        <v>#N/A</v>
      </c>
      <c r="Y686" s="20" t="e">
        <f ca="1">ROUND(VLOOKUP($O686,age!$A$2:$M$479,10,FALSE),1)</f>
        <v>#N/A</v>
      </c>
      <c r="Z686" s="20" t="e">
        <f ca="1">ROUND(VLOOKUP($O686,age!$A$2:$M$479,11,FALSE),1)</f>
        <v>#N/A</v>
      </c>
      <c r="AA686" s="20" t="e">
        <f ca="1">ROUND(VLOOKUP($O686,age!$A$2:$M$479,12,FALSE),1)</f>
        <v>#N/A</v>
      </c>
      <c r="AB686" s="20" t="e">
        <f ca="1">ROUND(VLOOKUP($O686,age!$A$2:$M$479,13,FALSE),1)</f>
        <v>#N/A</v>
      </c>
      <c r="AC686" s="20" t="e">
        <f>ROUND(VLOOKUP($P686,ht!$A$2:$H$423,2,FALSE),1)</f>
        <v>#N/A</v>
      </c>
      <c r="AD686" s="38" t="e">
        <f>ROUND(VLOOKUP($P686,ht!$A$2:$H$423,3,FALSE),1)</f>
        <v>#N/A</v>
      </c>
      <c r="AE686" s="20" t="e">
        <f>ROUND(VLOOKUP($P686,ht!$A$2:$H$423,4,FALSE),1)</f>
        <v>#N/A</v>
      </c>
      <c r="AF686" s="20" t="e">
        <f>ROUND(VLOOKUP($P686,ht!$A$2:$H$423,5,FALSE),1)</f>
        <v>#N/A</v>
      </c>
      <c r="AG686" s="20" t="e">
        <f>ROUND(VLOOKUP($P686,ht!$A$2:$H$423,6,FALSE),1)</f>
        <v>#N/A</v>
      </c>
      <c r="AH686" s="20" t="e">
        <f>ROUND(VLOOKUP($P686,ht!$A$2:$H$423,7,FALSE),1)</f>
        <v>#N/A</v>
      </c>
      <c r="AI686" s="20" t="e">
        <f>ROUND(VLOOKUP($P686,ht!$A$2:$H$423,8,FALSE),1)</f>
        <v>#N/A</v>
      </c>
    </row>
    <row r="687" spans="1:35" x14ac:dyDescent="0.75">
      <c r="A687" s="4"/>
      <c r="B687" s="5"/>
      <c r="C687" s="6"/>
      <c r="D687" s="16"/>
      <c r="E687" s="6">
        <f t="shared" ca="1" si="90"/>
        <v>123.52054794520548</v>
      </c>
      <c r="F687" s="6">
        <f t="shared" ca="1" si="92"/>
        <v>123</v>
      </c>
      <c r="G687" s="6">
        <f t="shared" ca="1" si="93"/>
        <v>6</v>
      </c>
      <c r="H687" s="6"/>
      <c r="I687" s="6"/>
      <c r="J687" s="35" t="str">
        <f t="shared" si="98"/>
        <v/>
      </c>
      <c r="K687" s="35" t="str">
        <f t="shared" si="94"/>
        <v/>
      </c>
      <c r="L687" s="35" t="str">
        <f t="shared" si="95"/>
        <v/>
      </c>
      <c r="M687" s="36" t="str">
        <f>Profile!$B$14</f>
        <v>700101-1</v>
      </c>
      <c r="N687" s="37">
        <f t="shared" ca="1" si="91"/>
        <v>45085</v>
      </c>
      <c r="O687" s="20" t="str">
        <f t="shared" ca="1" si="96"/>
        <v>1482</v>
      </c>
      <c r="P687" s="20" t="str">
        <f t="shared" si="97"/>
        <v>0</v>
      </c>
      <c r="Q687" s="20" t="e">
        <f ca="1">ROUND(VLOOKUP($O687,age!$A$2:$M$479,2,FALSE),1)</f>
        <v>#N/A</v>
      </c>
      <c r="R687" s="20" t="e">
        <f ca="1">ROUND(VLOOKUP($O687,age!$A$2:$M$479,3,FALSE),1)</f>
        <v>#N/A</v>
      </c>
      <c r="S687" s="20" t="e">
        <f ca="1">ROUND(VLOOKUP($O687,age!$A$2:$M$479,4,FALSE),1)</f>
        <v>#N/A</v>
      </c>
      <c r="T687" s="20" t="e">
        <f ca="1">ROUND(VLOOKUP($O687,age!$A$2:$M$479,5,FALSE),1)</f>
        <v>#N/A</v>
      </c>
      <c r="U687" s="20" t="e">
        <f ca="1">ROUND(VLOOKUP($O687,age!$A$2:$M$479,6,FALSE),1)</f>
        <v>#N/A</v>
      </c>
      <c r="V687" s="20" t="e">
        <f ca="1">ROUND(VLOOKUP($O687,age!$A$2:$M$479,7,FALSE),1)</f>
        <v>#N/A</v>
      </c>
      <c r="W687" s="20" t="e">
        <f ca="1">ROUND(VLOOKUP($O687,age!$A$2:$M$479,8,FALSE),1)</f>
        <v>#N/A</v>
      </c>
      <c r="X687" s="20" t="e">
        <f ca="1">ROUND(VLOOKUP($O687,age!$A$2:$M$479,9,FALSE),1)</f>
        <v>#N/A</v>
      </c>
      <c r="Y687" s="20" t="e">
        <f ca="1">ROUND(VLOOKUP($O687,age!$A$2:$M$479,10,FALSE),1)</f>
        <v>#N/A</v>
      </c>
      <c r="Z687" s="20" t="e">
        <f ca="1">ROUND(VLOOKUP($O687,age!$A$2:$M$479,11,FALSE),1)</f>
        <v>#N/A</v>
      </c>
      <c r="AA687" s="20" t="e">
        <f ca="1">ROUND(VLOOKUP($O687,age!$A$2:$M$479,12,FALSE),1)</f>
        <v>#N/A</v>
      </c>
      <c r="AB687" s="20" t="e">
        <f ca="1">ROUND(VLOOKUP($O687,age!$A$2:$M$479,13,FALSE),1)</f>
        <v>#N/A</v>
      </c>
      <c r="AC687" s="20" t="e">
        <f>ROUND(VLOOKUP($P687,ht!$A$2:$H$423,2,FALSE),1)</f>
        <v>#N/A</v>
      </c>
      <c r="AD687" s="38" t="e">
        <f>ROUND(VLOOKUP($P687,ht!$A$2:$H$423,3,FALSE),1)</f>
        <v>#N/A</v>
      </c>
      <c r="AE687" s="20" t="e">
        <f>ROUND(VLOOKUP($P687,ht!$A$2:$H$423,4,FALSE),1)</f>
        <v>#N/A</v>
      </c>
      <c r="AF687" s="20" t="e">
        <f>ROUND(VLOOKUP($P687,ht!$A$2:$H$423,5,FALSE),1)</f>
        <v>#N/A</v>
      </c>
      <c r="AG687" s="20" t="e">
        <f>ROUND(VLOOKUP($P687,ht!$A$2:$H$423,6,FALSE),1)</f>
        <v>#N/A</v>
      </c>
      <c r="AH687" s="20" t="e">
        <f>ROUND(VLOOKUP($P687,ht!$A$2:$H$423,7,FALSE),1)</f>
        <v>#N/A</v>
      </c>
      <c r="AI687" s="20" t="e">
        <f>ROUND(VLOOKUP($P687,ht!$A$2:$H$423,8,FALSE),1)</f>
        <v>#N/A</v>
      </c>
    </row>
    <row r="688" spans="1:35" x14ac:dyDescent="0.75">
      <c r="A688" s="4"/>
      <c r="B688" s="5"/>
      <c r="C688" s="6"/>
      <c r="D688" s="16"/>
      <c r="E688" s="6">
        <f t="shared" ca="1" si="90"/>
        <v>123.52054794520548</v>
      </c>
      <c r="F688" s="6">
        <f t="shared" ca="1" si="92"/>
        <v>123</v>
      </c>
      <c r="G688" s="6">
        <f t="shared" ca="1" si="93"/>
        <v>6</v>
      </c>
      <c r="H688" s="6"/>
      <c r="I688" s="6"/>
      <c r="J688" s="35" t="str">
        <f t="shared" si="98"/>
        <v/>
      </c>
      <c r="K688" s="35" t="str">
        <f t="shared" si="94"/>
        <v/>
      </c>
      <c r="L688" s="35" t="str">
        <f t="shared" si="95"/>
        <v/>
      </c>
      <c r="M688" s="36" t="str">
        <f>Profile!$B$14</f>
        <v>700101-1</v>
      </c>
      <c r="N688" s="37">
        <f t="shared" ca="1" si="91"/>
        <v>45085</v>
      </c>
      <c r="O688" s="20" t="str">
        <f t="shared" ca="1" si="96"/>
        <v>1482</v>
      </c>
      <c r="P688" s="20" t="str">
        <f t="shared" si="97"/>
        <v>0</v>
      </c>
      <c r="Q688" s="20" t="e">
        <f ca="1">ROUND(VLOOKUP($O688,age!$A$2:$M$479,2,FALSE),1)</f>
        <v>#N/A</v>
      </c>
      <c r="R688" s="20" t="e">
        <f ca="1">ROUND(VLOOKUP($O688,age!$A$2:$M$479,3,FALSE),1)</f>
        <v>#N/A</v>
      </c>
      <c r="S688" s="20" t="e">
        <f ca="1">ROUND(VLOOKUP($O688,age!$A$2:$M$479,4,FALSE),1)</f>
        <v>#N/A</v>
      </c>
      <c r="T688" s="20" t="e">
        <f ca="1">ROUND(VLOOKUP($O688,age!$A$2:$M$479,5,FALSE),1)</f>
        <v>#N/A</v>
      </c>
      <c r="U688" s="20" t="e">
        <f ca="1">ROUND(VLOOKUP($O688,age!$A$2:$M$479,6,FALSE),1)</f>
        <v>#N/A</v>
      </c>
      <c r="V688" s="20" t="e">
        <f ca="1">ROUND(VLOOKUP($O688,age!$A$2:$M$479,7,FALSE),1)</f>
        <v>#N/A</v>
      </c>
      <c r="W688" s="20" t="e">
        <f ca="1">ROUND(VLOOKUP($O688,age!$A$2:$M$479,8,FALSE),1)</f>
        <v>#N/A</v>
      </c>
      <c r="X688" s="20" t="e">
        <f ca="1">ROUND(VLOOKUP($O688,age!$A$2:$M$479,9,FALSE),1)</f>
        <v>#N/A</v>
      </c>
      <c r="Y688" s="20" t="e">
        <f ca="1">ROUND(VLOOKUP($O688,age!$A$2:$M$479,10,FALSE),1)</f>
        <v>#N/A</v>
      </c>
      <c r="Z688" s="20" t="e">
        <f ca="1">ROUND(VLOOKUP($O688,age!$A$2:$M$479,11,FALSE),1)</f>
        <v>#N/A</v>
      </c>
      <c r="AA688" s="20" t="e">
        <f ca="1">ROUND(VLOOKUP($O688,age!$A$2:$M$479,12,FALSE),1)</f>
        <v>#N/A</v>
      </c>
      <c r="AB688" s="20" t="e">
        <f ca="1">ROUND(VLOOKUP($O688,age!$A$2:$M$479,13,FALSE),1)</f>
        <v>#N/A</v>
      </c>
      <c r="AC688" s="20" t="e">
        <f>ROUND(VLOOKUP($P688,ht!$A$2:$H$423,2,FALSE),1)</f>
        <v>#N/A</v>
      </c>
      <c r="AD688" s="38" t="e">
        <f>ROUND(VLOOKUP($P688,ht!$A$2:$H$423,3,FALSE),1)</f>
        <v>#N/A</v>
      </c>
      <c r="AE688" s="20" t="e">
        <f>ROUND(VLOOKUP($P688,ht!$A$2:$H$423,4,FALSE),1)</f>
        <v>#N/A</v>
      </c>
      <c r="AF688" s="20" t="e">
        <f>ROUND(VLOOKUP($P688,ht!$A$2:$H$423,5,FALSE),1)</f>
        <v>#N/A</v>
      </c>
      <c r="AG688" s="20" t="e">
        <f>ROUND(VLOOKUP($P688,ht!$A$2:$H$423,6,FALSE),1)</f>
        <v>#N/A</v>
      </c>
      <c r="AH688" s="20" t="e">
        <f>ROUND(VLOOKUP($P688,ht!$A$2:$H$423,7,FALSE),1)</f>
        <v>#N/A</v>
      </c>
      <c r="AI688" s="20" t="e">
        <f>ROUND(VLOOKUP($P688,ht!$A$2:$H$423,8,FALSE),1)</f>
        <v>#N/A</v>
      </c>
    </row>
    <row r="689" spans="1:35" x14ac:dyDescent="0.75">
      <c r="A689" s="4"/>
      <c r="B689" s="5"/>
      <c r="C689" s="6"/>
      <c r="D689" s="16"/>
      <c r="E689" s="6">
        <f t="shared" ca="1" si="90"/>
        <v>123.52054794520548</v>
      </c>
      <c r="F689" s="6">
        <f t="shared" ca="1" si="92"/>
        <v>123</v>
      </c>
      <c r="G689" s="6">
        <f t="shared" ca="1" si="93"/>
        <v>6</v>
      </c>
      <c r="H689" s="6"/>
      <c r="I689" s="6"/>
      <c r="J689" s="35" t="str">
        <f t="shared" si="98"/>
        <v/>
      </c>
      <c r="K689" s="35" t="str">
        <f t="shared" si="94"/>
        <v/>
      </c>
      <c r="L689" s="35" t="str">
        <f t="shared" si="95"/>
        <v/>
      </c>
      <c r="M689" s="36" t="str">
        <f>Profile!$B$14</f>
        <v>700101-1</v>
      </c>
      <c r="N689" s="37">
        <f t="shared" ca="1" si="91"/>
        <v>45085</v>
      </c>
      <c r="O689" s="20" t="str">
        <f t="shared" ca="1" si="96"/>
        <v>1482</v>
      </c>
      <c r="P689" s="20" t="str">
        <f t="shared" si="97"/>
        <v>0</v>
      </c>
      <c r="Q689" s="20" t="e">
        <f ca="1">ROUND(VLOOKUP($O689,age!$A$2:$M$479,2,FALSE),1)</f>
        <v>#N/A</v>
      </c>
      <c r="R689" s="20" t="e">
        <f ca="1">ROUND(VLOOKUP($O689,age!$A$2:$M$479,3,FALSE),1)</f>
        <v>#N/A</v>
      </c>
      <c r="S689" s="20" t="e">
        <f ca="1">ROUND(VLOOKUP($O689,age!$A$2:$M$479,4,FALSE),1)</f>
        <v>#N/A</v>
      </c>
      <c r="T689" s="20" t="e">
        <f ca="1">ROUND(VLOOKUP($O689,age!$A$2:$M$479,5,FALSE),1)</f>
        <v>#N/A</v>
      </c>
      <c r="U689" s="20" t="e">
        <f ca="1">ROUND(VLOOKUP($O689,age!$A$2:$M$479,6,FALSE),1)</f>
        <v>#N/A</v>
      </c>
      <c r="V689" s="20" t="e">
        <f ca="1">ROUND(VLOOKUP($O689,age!$A$2:$M$479,7,FALSE),1)</f>
        <v>#N/A</v>
      </c>
      <c r="W689" s="20" t="e">
        <f ca="1">ROUND(VLOOKUP($O689,age!$A$2:$M$479,8,FALSE),1)</f>
        <v>#N/A</v>
      </c>
      <c r="X689" s="20" t="e">
        <f ca="1">ROUND(VLOOKUP($O689,age!$A$2:$M$479,9,FALSE),1)</f>
        <v>#N/A</v>
      </c>
      <c r="Y689" s="20" t="e">
        <f ca="1">ROUND(VLOOKUP($O689,age!$A$2:$M$479,10,FALSE),1)</f>
        <v>#N/A</v>
      </c>
      <c r="Z689" s="20" t="e">
        <f ca="1">ROUND(VLOOKUP($O689,age!$A$2:$M$479,11,FALSE),1)</f>
        <v>#N/A</v>
      </c>
      <c r="AA689" s="20" t="e">
        <f ca="1">ROUND(VLOOKUP($O689,age!$A$2:$M$479,12,FALSE),1)</f>
        <v>#N/A</v>
      </c>
      <c r="AB689" s="20" t="e">
        <f ca="1">ROUND(VLOOKUP($O689,age!$A$2:$M$479,13,FALSE),1)</f>
        <v>#N/A</v>
      </c>
      <c r="AC689" s="20" t="e">
        <f>ROUND(VLOOKUP($P689,ht!$A$2:$H$423,2,FALSE),1)</f>
        <v>#N/A</v>
      </c>
      <c r="AD689" s="38" t="e">
        <f>ROUND(VLOOKUP($P689,ht!$A$2:$H$423,3,FALSE),1)</f>
        <v>#N/A</v>
      </c>
      <c r="AE689" s="20" t="e">
        <f>ROUND(VLOOKUP($P689,ht!$A$2:$H$423,4,FALSE),1)</f>
        <v>#N/A</v>
      </c>
      <c r="AF689" s="20" t="e">
        <f>ROUND(VLOOKUP($P689,ht!$A$2:$H$423,5,FALSE),1)</f>
        <v>#N/A</v>
      </c>
      <c r="AG689" s="20" t="e">
        <f>ROUND(VLOOKUP($P689,ht!$A$2:$H$423,6,FALSE),1)</f>
        <v>#N/A</v>
      </c>
      <c r="AH689" s="20" t="e">
        <f>ROUND(VLOOKUP($P689,ht!$A$2:$H$423,7,FALSE),1)</f>
        <v>#N/A</v>
      </c>
      <c r="AI689" s="20" t="e">
        <f>ROUND(VLOOKUP($P689,ht!$A$2:$H$423,8,FALSE),1)</f>
        <v>#N/A</v>
      </c>
    </row>
    <row r="690" spans="1:35" x14ac:dyDescent="0.75">
      <c r="A690" s="4"/>
      <c r="B690" s="5"/>
      <c r="C690" s="6"/>
      <c r="D690" s="16"/>
      <c r="E690" s="6">
        <f t="shared" ca="1" si="90"/>
        <v>123.52054794520548</v>
      </c>
      <c r="F690" s="6">
        <f t="shared" ca="1" si="92"/>
        <v>123</v>
      </c>
      <c r="G690" s="6">
        <f t="shared" ca="1" si="93"/>
        <v>6</v>
      </c>
      <c r="H690" s="6"/>
      <c r="I690" s="6"/>
      <c r="J690" s="35" t="str">
        <f t="shared" si="98"/>
        <v/>
      </c>
      <c r="K690" s="35" t="str">
        <f t="shared" si="94"/>
        <v/>
      </c>
      <c r="L690" s="35" t="str">
        <f t="shared" si="95"/>
        <v/>
      </c>
      <c r="M690" s="36" t="str">
        <f>Profile!$B$14</f>
        <v>700101-1</v>
      </c>
      <c r="N690" s="37">
        <f t="shared" ca="1" si="91"/>
        <v>45085</v>
      </c>
      <c r="O690" s="20" t="str">
        <f t="shared" ca="1" si="96"/>
        <v>1482</v>
      </c>
      <c r="P690" s="20" t="str">
        <f t="shared" si="97"/>
        <v>0</v>
      </c>
      <c r="Q690" s="20" t="e">
        <f ca="1">ROUND(VLOOKUP($O690,age!$A$2:$M$479,2,FALSE),1)</f>
        <v>#N/A</v>
      </c>
      <c r="R690" s="20" t="e">
        <f ca="1">ROUND(VLOOKUP($O690,age!$A$2:$M$479,3,FALSE),1)</f>
        <v>#N/A</v>
      </c>
      <c r="S690" s="20" t="e">
        <f ca="1">ROUND(VLOOKUP($O690,age!$A$2:$M$479,4,FALSE),1)</f>
        <v>#N/A</v>
      </c>
      <c r="T690" s="20" t="e">
        <f ca="1">ROUND(VLOOKUP($O690,age!$A$2:$M$479,5,FALSE),1)</f>
        <v>#N/A</v>
      </c>
      <c r="U690" s="20" t="e">
        <f ca="1">ROUND(VLOOKUP($O690,age!$A$2:$M$479,6,FALSE),1)</f>
        <v>#N/A</v>
      </c>
      <c r="V690" s="20" t="e">
        <f ca="1">ROUND(VLOOKUP($O690,age!$A$2:$M$479,7,FALSE),1)</f>
        <v>#N/A</v>
      </c>
      <c r="W690" s="20" t="e">
        <f ca="1">ROUND(VLOOKUP($O690,age!$A$2:$M$479,8,FALSE),1)</f>
        <v>#N/A</v>
      </c>
      <c r="X690" s="20" t="e">
        <f ca="1">ROUND(VLOOKUP($O690,age!$A$2:$M$479,9,FALSE),1)</f>
        <v>#N/A</v>
      </c>
      <c r="Y690" s="20" t="e">
        <f ca="1">ROUND(VLOOKUP($O690,age!$A$2:$M$479,10,FALSE),1)</f>
        <v>#N/A</v>
      </c>
      <c r="Z690" s="20" t="e">
        <f ca="1">ROUND(VLOOKUP($O690,age!$A$2:$M$479,11,FALSE),1)</f>
        <v>#N/A</v>
      </c>
      <c r="AA690" s="20" t="e">
        <f ca="1">ROUND(VLOOKUP($O690,age!$A$2:$M$479,12,FALSE),1)</f>
        <v>#N/A</v>
      </c>
      <c r="AB690" s="20" t="e">
        <f ca="1">ROUND(VLOOKUP($O690,age!$A$2:$M$479,13,FALSE),1)</f>
        <v>#N/A</v>
      </c>
      <c r="AC690" s="20" t="e">
        <f>ROUND(VLOOKUP($P690,ht!$A$2:$H$423,2,FALSE),1)</f>
        <v>#N/A</v>
      </c>
      <c r="AD690" s="38" t="e">
        <f>ROUND(VLOOKUP($P690,ht!$A$2:$H$423,3,FALSE),1)</f>
        <v>#N/A</v>
      </c>
      <c r="AE690" s="20" t="e">
        <f>ROUND(VLOOKUP($P690,ht!$A$2:$H$423,4,FALSE),1)</f>
        <v>#N/A</v>
      </c>
      <c r="AF690" s="20" t="e">
        <f>ROUND(VLOOKUP($P690,ht!$A$2:$H$423,5,FALSE),1)</f>
        <v>#N/A</v>
      </c>
      <c r="AG690" s="20" t="e">
        <f>ROUND(VLOOKUP($P690,ht!$A$2:$H$423,6,FALSE),1)</f>
        <v>#N/A</v>
      </c>
      <c r="AH690" s="20" t="e">
        <f>ROUND(VLOOKUP($P690,ht!$A$2:$H$423,7,FALSE),1)</f>
        <v>#N/A</v>
      </c>
      <c r="AI690" s="20" t="e">
        <f>ROUND(VLOOKUP($P690,ht!$A$2:$H$423,8,FALSE),1)</f>
        <v>#N/A</v>
      </c>
    </row>
    <row r="691" spans="1:35" x14ac:dyDescent="0.75">
      <c r="A691" s="4"/>
      <c r="B691" s="5"/>
      <c r="C691" s="6"/>
      <c r="D691" s="16"/>
      <c r="E691" s="6">
        <f t="shared" ca="1" si="90"/>
        <v>123.52054794520548</v>
      </c>
      <c r="F691" s="6">
        <f t="shared" ca="1" si="92"/>
        <v>123</v>
      </c>
      <c r="G691" s="6">
        <f t="shared" ca="1" si="93"/>
        <v>6</v>
      </c>
      <c r="H691" s="6"/>
      <c r="I691" s="6"/>
      <c r="J691" s="35" t="str">
        <f t="shared" si="98"/>
        <v/>
      </c>
      <c r="K691" s="35" t="str">
        <f t="shared" si="94"/>
        <v/>
      </c>
      <c r="L691" s="35" t="str">
        <f t="shared" si="95"/>
        <v/>
      </c>
      <c r="M691" s="36" t="str">
        <f>Profile!$B$14</f>
        <v>700101-1</v>
      </c>
      <c r="N691" s="37">
        <f t="shared" ca="1" si="91"/>
        <v>45085</v>
      </c>
      <c r="O691" s="20" t="str">
        <f t="shared" ca="1" si="96"/>
        <v>1482</v>
      </c>
      <c r="P691" s="20" t="str">
        <f t="shared" si="97"/>
        <v>0</v>
      </c>
      <c r="Q691" s="20" t="e">
        <f ca="1">ROUND(VLOOKUP($O691,age!$A$2:$M$479,2,FALSE),1)</f>
        <v>#N/A</v>
      </c>
      <c r="R691" s="20" t="e">
        <f ca="1">ROUND(VLOOKUP($O691,age!$A$2:$M$479,3,FALSE),1)</f>
        <v>#N/A</v>
      </c>
      <c r="S691" s="20" t="e">
        <f ca="1">ROUND(VLOOKUP($O691,age!$A$2:$M$479,4,FALSE),1)</f>
        <v>#N/A</v>
      </c>
      <c r="T691" s="20" t="e">
        <f ca="1">ROUND(VLOOKUP($O691,age!$A$2:$M$479,5,FALSE),1)</f>
        <v>#N/A</v>
      </c>
      <c r="U691" s="20" t="e">
        <f ca="1">ROUND(VLOOKUP($O691,age!$A$2:$M$479,6,FALSE),1)</f>
        <v>#N/A</v>
      </c>
      <c r="V691" s="20" t="e">
        <f ca="1">ROUND(VLOOKUP($O691,age!$A$2:$M$479,7,FALSE),1)</f>
        <v>#N/A</v>
      </c>
      <c r="W691" s="20" t="e">
        <f ca="1">ROUND(VLOOKUP($O691,age!$A$2:$M$479,8,FALSE),1)</f>
        <v>#N/A</v>
      </c>
      <c r="X691" s="20" t="e">
        <f ca="1">ROUND(VLOOKUP($O691,age!$A$2:$M$479,9,FALSE),1)</f>
        <v>#N/A</v>
      </c>
      <c r="Y691" s="20" t="e">
        <f ca="1">ROUND(VLOOKUP($O691,age!$A$2:$M$479,10,FALSE),1)</f>
        <v>#N/A</v>
      </c>
      <c r="Z691" s="20" t="e">
        <f ca="1">ROUND(VLOOKUP($O691,age!$A$2:$M$479,11,FALSE),1)</f>
        <v>#N/A</v>
      </c>
      <c r="AA691" s="20" t="e">
        <f ca="1">ROUND(VLOOKUP($O691,age!$A$2:$M$479,12,FALSE),1)</f>
        <v>#N/A</v>
      </c>
      <c r="AB691" s="20" t="e">
        <f ca="1">ROUND(VLOOKUP($O691,age!$A$2:$M$479,13,FALSE),1)</f>
        <v>#N/A</v>
      </c>
      <c r="AC691" s="20" t="e">
        <f>ROUND(VLOOKUP($P691,ht!$A$2:$H$423,2,FALSE),1)</f>
        <v>#N/A</v>
      </c>
      <c r="AD691" s="38" t="e">
        <f>ROUND(VLOOKUP($P691,ht!$A$2:$H$423,3,FALSE),1)</f>
        <v>#N/A</v>
      </c>
      <c r="AE691" s="20" t="e">
        <f>ROUND(VLOOKUP($P691,ht!$A$2:$H$423,4,FALSE),1)</f>
        <v>#N/A</v>
      </c>
      <c r="AF691" s="20" t="e">
        <f>ROUND(VLOOKUP($P691,ht!$A$2:$H$423,5,FALSE),1)</f>
        <v>#N/A</v>
      </c>
      <c r="AG691" s="20" t="e">
        <f>ROUND(VLOOKUP($P691,ht!$A$2:$H$423,6,FALSE),1)</f>
        <v>#N/A</v>
      </c>
      <c r="AH691" s="20" t="e">
        <f>ROUND(VLOOKUP($P691,ht!$A$2:$H$423,7,FALSE),1)</f>
        <v>#N/A</v>
      </c>
      <c r="AI691" s="20" t="e">
        <f>ROUND(VLOOKUP($P691,ht!$A$2:$H$423,8,FALSE),1)</f>
        <v>#N/A</v>
      </c>
    </row>
    <row r="692" spans="1:35" x14ac:dyDescent="0.75">
      <c r="A692" s="4"/>
      <c r="B692" s="5"/>
      <c r="C692" s="6"/>
      <c r="D692" s="16"/>
      <c r="E692" s="6">
        <f t="shared" ca="1" si="90"/>
        <v>123.52054794520548</v>
      </c>
      <c r="F692" s="6">
        <f t="shared" ca="1" si="92"/>
        <v>123</v>
      </c>
      <c r="G692" s="6">
        <f t="shared" ca="1" si="93"/>
        <v>6</v>
      </c>
      <c r="H692" s="6"/>
      <c r="I692" s="6"/>
      <c r="J692" s="35" t="str">
        <f t="shared" si="98"/>
        <v/>
      </c>
      <c r="K692" s="35" t="str">
        <f t="shared" si="94"/>
        <v/>
      </c>
      <c r="L692" s="35" t="str">
        <f t="shared" si="95"/>
        <v/>
      </c>
      <c r="M692" s="36" t="str">
        <f>Profile!$B$14</f>
        <v>700101-1</v>
      </c>
      <c r="N692" s="37">
        <f t="shared" ca="1" si="91"/>
        <v>45085</v>
      </c>
      <c r="O692" s="20" t="str">
        <f t="shared" ca="1" si="96"/>
        <v>1482</v>
      </c>
      <c r="P692" s="20" t="str">
        <f t="shared" si="97"/>
        <v>0</v>
      </c>
      <c r="Q692" s="20" t="e">
        <f ca="1">ROUND(VLOOKUP($O692,age!$A$2:$M$479,2,FALSE),1)</f>
        <v>#N/A</v>
      </c>
      <c r="R692" s="20" t="e">
        <f ca="1">ROUND(VLOOKUP($O692,age!$A$2:$M$479,3,FALSE),1)</f>
        <v>#N/A</v>
      </c>
      <c r="S692" s="20" t="e">
        <f ca="1">ROUND(VLOOKUP($O692,age!$A$2:$M$479,4,FALSE),1)</f>
        <v>#N/A</v>
      </c>
      <c r="T692" s="20" t="e">
        <f ca="1">ROUND(VLOOKUP($O692,age!$A$2:$M$479,5,FALSE),1)</f>
        <v>#N/A</v>
      </c>
      <c r="U692" s="20" t="e">
        <f ca="1">ROUND(VLOOKUP($O692,age!$A$2:$M$479,6,FALSE),1)</f>
        <v>#N/A</v>
      </c>
      <c r="V692" s="20" t="e">
        <f ca="1">ROUND(VLOOKUP($O692,age!$A$2:$M$479,7,FALSE),1)</f>
        <v>#N/A</v>
      </c>
      <c r="W692" s="20" t="e">
        <f ca="1">ROUND(VLOOKUP($O692,age!$A$2:$M$479,8,FALSE),1)</f>
        <v>#N/A</v>
      </c>
      <c r="X692" s="20" t="e">
        <f ca="1">ROUND(VLOOKUP($O692,age!$A$2:$M$479,9,FALSE),1)</f>
        <v>#N/A</v>
      </c>
      <c r="Y692" s="20" t="e">
        <f ca="1">ROUND(VLOOKUP($O692,age!$A$2:$M$479,10,FALSE),1)</f>
        <v>#N/A</v>
      </c>
      <c r="Z692" s="20" t="e">
        <f ca="1">ROUND(VLOOKUP($O692,age!$A$2:$M$479,11,FALSE),1)</f>
        <v>#N/A</v>
      </c>
      <c r="AA692" s="20" t="e">
        <f ca="1">ROUND(VLOOKUP($O692,age!$A$2:$M$479,12,FALSE),1)</f>
        <v>#N/A</v>
      </c>
      <c r="AB692" s="20" t="e">
        <f ca="1">ROUND(VLOOKUP($O692,age!$A$2:$M$479,13,FALSE),1)</f>
        <v>#N/A</v>
      </c>
      <c r="AC692" s="20" t="e">
        <f>ROUND(VLOOKUP($P692,ht!$A$2:$H$423,2,FALSE),1)</f>
        <v>#N/A</v>
      </c>
      <c r="AD692" s="38" t="e">
        <f>ROUND(VLOOKUP($P692,ht!$A$2:$H$423,3,FALSE),1)</f>
        <v>#N/A</v>
      </c>
      <c r="AE692" s="20" t="e">
        <f>ROUND(VLOOKUP($P692,ht!$A$2:$H$423,4,FALSE),1)</f>
        <v>#N/A</v>
      </c>
      <c r="AF692" s="20" t="e">
        <f>ROUND(VLOOKUP($P692,ht!$A$2:$H$423,5,FALSE),1)</f>
        <v>#N/A</v>
      </c>
      <c r="AG692" s="20" t="e">
        <f>ROUND(VLOOKUP($P692,ht!$A$2:$H$423,6,FALSE),1)</f>
        <v>#N/A</v>
      </c>
      <c r="AH692" s="20" t="e">
        <f>ROUND(VLOOKUP($P692,ht!$A$2:$H$423,7,FALSE),1)</f>
        <v>#N/A</v>
      </c>
      <c r="AI692" s="20" t="e">
        <f>ROUND(VLOOKUP($P692,ht!$A$2:$H$423,8,FALSE),1)</f>
        <v>#N/A</v>
      </c>
    </row>
    <row r="693" spans="1:35" x14ac:dyDescent="0.75">
      <c r="A693" s="4"/>
      <c r="B693" s="5"/>
      <c r="C693" s="6"/>
      <c r="D693" s="16"/>
      <c r="E693" s="6">
        <f t="shared" ca="1" si="90"/>
        <v>123.52054794520548</v>
      </c>
      <c r="F693" s="6">
        <f t="shared" ca="1" si="92"/>
        <v>123</v>
      </c>
      <c r="G693" s="6">
        <f t="shared" ca="1" si="93"/>
        <v>6</v>
      </c>
      <c r="H693" s="6"/>
      <c r="I693" s="6"/>
      <c r="J693" s="35" t="str">
        <f t="shared" si="98"/>
        <v/>
      </c>
      <c r="K693" s="35" t="str">
        <f t="shared" si="94"/>
        <v/>
      </c>
      <c r="L693" s="35" t="str">
        <f t="shared" si="95"/>
        <v/>
      </c>
      <c r="M693" s="36" t="str">
        <f>Profile!$B$14</f>
        <v>700101-1</v>
      </c>
      <c r="N693" s="37">
        <f t="shared" ca="1" si="91"/>
        <v>45085</v>
      </c>
      <c r="O693" s="20" t="str">
        <f t="shared" ca="1" si="96"/>
        <v>1482</v>
      </c>
      <c r="P693" s="20" t="str">
        <f t="shared" si="97"/>
        <v>0</v>
      </c>
      <c r="Q693" s="20" t="e">
        <f ca="1">ROUND(VLOOKUP($O693,age!$A$2:$M$479,2,FALSE),1)</f>
        <v>#N/A</v>
      </c>
      <c r="R693" s="20" t="e">
        <f ca="1">ROUND(VLOOKUP($O693,age!$A$2:$M$479,3,FALSE),1)</f>
        <v>#N/A</v>
      </c>
      <c r="S693" s="20" t="e">
        <f ca="1">ROUND(VLOOKUP($O693,age!$A$2:$M$479,4,FALSE),1)</f>
        <v>#N/A</v>
      </c>
      <c r="T693" s="20" t="e">
        <f ca="1">ROUND(VLOOKUP($O693,age!$A$2:$M$479,5,FALSE),1)</f>
        <v>#N/A</v>
      </c>
      <c r="U693" s="20" t="e">
        <f ca="1">ROUND(VLOOKUP($O693,age!$A$2:$M$479,6,FALSE),1)</f>
        <v>#N/A</v>
      </c>
      <c r="V693" s="20" t="e">
        <f ca="1">ROUND(VLOOKUP($O693,age!$A$2:$M$479,7,FALSE),1)</f>
        <v>#N/A</v>
      </c>
      <c r="W693" s="20" t="e">
        <f ca="1">ROUND(VLOOKUP($O693,age!$A$2:$M$479,8,FALSE),1)</f>
        <v>#N/A</v>
      </c>
      <c r="X693" s="20" t="e">
        <f ca="1">ROUND(VLOOKUP($O693,age!$A$2:$M$479,9,FALSE),1)</f>
        <v>#N/A</v>
      </c>
      <c r="Y693" s="20" t="e">
        <f ca="1">ROUND(VLOOKUP($O693,age!$A$2:$M$479,10,FALSE),1)</f>
        <v>#N/A</v>
      </c>
      <c r="Z693" s="20" t="e">
        <f ca="1">ROUND(VLOOKUP($O693,age!$A$2:$M$479,11,FALSE),1)</f>
        <v>#N/A</v>
      </c>
      <c r="AA693" s="20" t="e">
        <f ca="1">ROUND(VLOOKUP($O693,age!$A$2:$M$479,12,FALSE),1)</f>
        <v>#N/A</v>
      </c>
      <c r="AB693" s="20" t="e">
        <f ca="1">ROUND(VLOOKUP($O693,age!$A$2:$M$479,13,FALSE),1)</f>
        <v>#N/A</v>
      </c>
      <c r="AC693" s="20" t="e">
        <f>ROUND(VLOOKUP($P693,ht!$A$2:$H$423,2,FALSE),1)</f>
        <v>#N/A</v>
      </c>
      <c r="AD693" s="38" t="e">
        <f>ROUND(VLOOKUP($P693,ht!$A$2:$H$423,3,FALSE),1)</f>
        <v>#N/A</v>
      </c>
      <c r="AE693" s="20" t="e">
        <f>ROUND(VLOOKUP($P693,ht!$A$2:$H$423,4,FALSE),1)</f>
        <v>#N/A</v>
      </c>
      <c r="AF693" s="20" t="e">
        <f>ROUND(VLOOKUP($P693,ht!$A$2:$H$423,5,FALSE),1)</f>
        <v>#N/A</v>
      </c>
      <c r="AG693" s="20" t="e">
        <f>ROUND(VLOOKUP($P693,ht!$A$2:$H$423,6,FALSE),1)</f>
        <v>#N/A</v>
      </c>
      <c r="AH693" s="20" t="e">
        <f>ROUND(VLOOKUP($P693,ht!$A$2:$H$423,7,FALSE),1)</f>
        <v>#N/A</v>
      </c>
      <c r="AI693" s="20" t="e">
        <f>ROUND(VLOOKUP($P693,ht!$A$2:$H$423,8,FALSE),1)</f>
        <v>#N/A</v>
      </c>
    </row>
    <row r="694" spans="1:35" x14ac:dyDescent="0.75">
      <c r="A694" s="4"/>
      <c r="B694" s="5"/>
      <c r="C694" s="6"/>
      <c r="D694" s="16"/>
      <c r="E694" s="6">
        <f t="shared" ca="1" si="90"/>
        <v>123.52054794520548</v>
      </c>
      <c r="F694" s="6">
        <f t="shared" ca="1" si="92"/>
        <v>123</v>
      </c>
      <c r="G694" s="6">
        <f t="shared" ca="1" si="93"/>
        <v>6</v>
      </c>
      <c r="H694" s="6"/>
      <c r="I694" s="6"/>
      <c r="J694" s="35" t="str">
        <f t="shared" si="98"/>
        <v/>
      </c>
      <c r="K694" s="35" t="str">
        <f t="shared" si="94"/>
        <v/>
      </c>
      <c r="L694" s="35" t="str">
        <f t="shared" si="95"/>
        <v/>
      </c>
      <c r="M694" s="36" t="str">
        <f>Profile!$B$14</f>
        <v>700101-1</v>
      </c>
      <c r="N694" s="37">
        <f t="shared" ca="1" si="91"/>
        <v>45085</v>
      </c>
      <c r="O694" s="20" t="str">
        <f t="shared" ca="1" si="96"/>
        <v>1482</v>
      </c>
      <c r="P694" s="20" t="str">
        <f t="shared" si="97"/>
        <v>0</v>
      </c>
      <c r="Q694" s="20" t="e">
        <f ca="1">ROUND(VLOOKUP($O694,age!$A$2:$M$479,2,FALSE),1)</f>
        <v>#N/A</v>
      </c>
      <c r="R694" s="20" t="e">
        <f ca="1">ROUND(VLOOKUP($O694,age!$A$2:$M$479,3,FALSE),1)</f>
        <v>#N/A</v>
      </c>
      <c r="S694" s="20" t="e">
        <f ca="1">ROUND(VLOOKUP($O694,age!$A$2:$M$479,4,FALSE),1)</f>
        <v>#N/A</v>
      </c>
      <c r="T694" s="20" t="e">
        <f ca="1">ROUND(VLOOKUP($O694,age!$A$2:$M$479,5,FALSE),1)</f>
        <v>#N/A</v>
      </c>
      <c r="U694" s="20" t="e">
        <f ca="1">ROUND(VLOOKUP($O694,age!$A$2:$M$479,6,FALSE),1)</f>
        <v>#N/A</v>
      </c>
      <c r="V694" s="20" t="e">
        <f ca="1">ROUND(VLOOKUP($O694,age!$A$2:$M$479,7,FALSE),1)</f>
        <v>#N/A</v>
      </c>
      <c r="W694" s="20" t="e">
        <f ca="1">ROUND(VLOOKUP($O694,age!$A$2:$M$479,8,FALSE),1)</f>
        <v>#N/A</v>
      </c>
      <c r="X694" s="20" t="e">
        <f ca="1">ROUND(VLOOKUP($O694,age!$A$2:$M$479,9,FALSE),1)</f>
        <v>#N/A</v>
      </c>
      <c r="Y694" s="20" t="e">
        <f ca="1">ROUND(VLOOKUP($O694,age!$A$2:$M$479,10,FALSE),1)</f>
        <v>#N/A</v>
      </c>
      <c r="Z694" s="20" t="e">
        <f ca="1">ROUND(VLOOKUP($O694,age!$A$2:$M$479,11,FALSE),1)</f>
        <v>#N/A</v>
      </c>
      <c r="AA694" s="20" t="e">
        <f ca="1">ROUND(VLOOKUP($O694,age!$A$2:$M$479,12,FALSE),1)</f>
        <v>#N/A</v>
      </c>
      <c r="AB694" s="20" t="e">
        <f ca="1">ROUND(VLOOKUP($O694,age!$A$2:$M$479,13,FALSE),1)</f>
        <v>#N/A</v>
      </c>
      <c r="AC694" s="20" t="e">
        <f>ROUND(VLOOKUP($P694,ht!$A$2:$H$423,2,FALSE),1)</f>
        <v>#N/A</v>
      </c>
      <c r="AD694" s="38" t="e">
        <f>ROUND(VLOOKUP($P694,ht!$A$2:$H$423,3,FALSE),1)</f>
        <v>#N/A</v>
      </c>
      <c r="AE694" s="20" t="e">
        <f>ROUND(VLOOKUP($P694,ht!$A$2:$H$423,4,FALSE),1)</f>
        <v>#N/A</v>
      </c>
      <c r="AF694" s="20" t="e">
        <f>ROUND(VLOOKUP($P694,ht!$A$2:$H$423,5,FALSE),1)</f>
        <v>#N/A</v>
      </c>
      <c r="AG694" s="20" t="e">
        <f>ROUND(VLOOKUP($P694,ht!$A$2:$H$423,6,FALSE),1)</f>
        <v>#N/A</v>
      </c>
      <c r="AH694" s="20" t="e">
        <f>ROUND(VLOOKUP($P694,ht!$A$2:$H$423,7,FALSE),1)</f>
        <v>#N/A</v>
      </c>
      <c r="AI694" s="20" t="e">
        <f>ROUND(VLOOKUP($P694,ht!$A$2:$H$423,8,FALSE),1)</f>
        <v>#N/A</v>
      </c>
    </row>
    <row r="695" spans="1:35" x14ac:dyDescent="0.75">
      <c r="A695" s="4"/>
      <c r="B695" s="5"/>
      <c r="C695" s="6"/>
      <c r="D695" s="16"/>
      <c r="E695" s="6">
        <f t="shared" ca="1" si="90"/>
        <v>123.52054794520548</v>
      </c>
      <c r="F695" s="6">
        <f t="shared" ca="1" si="92"/>
        <v>123</v>
      </c>
      <c r="G695" s="6">
        <f t="shared" ca="1" si="93"/>
        <v>6</v>
      </c>
      <c r="H695" s="6"/>
      <c r="I695" s="6"/>
      <c r="J695" s="35" t="str">
        <f t="shared" si="98"/>
        <v/>
      </c>
      <c r="K695" s="35" t="str">
        <f t="shared" si="94"/>
        <v/>
      </c>
      <c r="L695" s="35" t="str">
        <f t="shared" si="95"/>
        <v/>
      </c>
      <c r="M695" s="36" t="str">
        <f>Profile!$B$14</f>
        <v>700101-1</v>
      </c>
      <c r="N695" s="37">
        <f t="shared" ca="1" si="91"/>
        <v>45085</v>
      </c>
      <c r="O695" s="20" t="str">
        <f t="shared" ca="1" si="96"/>
        <v>1482</v>
      </c>
      <c r="P695" s="20" t="str">
        <f t="shared" si="97"/>
        <v>0</v>
      </c>
      <c r="Q695" s="20" t="e">
        <f ca="1">ROUND(VLOOKUP($O695,age!$A$2:$M$479,2,FALSE),1)</f>
        <v>#N/A</v>
      </c>
      <c r="R695" s="20" t="e">
        <f ca="1">ROUND(VLOOKUP($O695,age!$A$2:$M$479,3,FALSE),1)</f>
        <v>#N/A</v>
      </c>
      <c r="S695" s="20" t="e">
        <f ca="1">ROUND(VLOOKUP($O695,age!$A$2:$M$479,4,FALSE),1)</f>
        <v>#N/A</v>
      </c>
      <c r="T695" s="20" t="e">
        <f ca="1">ROUND(VLOOKUP($O695,age!$A$2:$M$479,5,FALSE),1)</f>
        <v>#N/A</v>
      </c>
      <c r="U695" s="20" t="e">
        <f ca="1">ROUND(VLOOKUP($O695,age!$A$2:$M$479,6,FALSE),1)</f>
        <v>#N/A</v>
      </c>
      <c r="V695" s="20" t="e">
        <f ca="1">ROUND(VLOOKUP($O695,age!$A$2:$M$479,7,FALSE),1)</f>
        <v>#N/A</v>
      </c>
      <c r="W695" s="20" t="e">
        <f ca="1">ROUND(VLOOKUP($O695,age!$A$2:$M$479,8,FALSE),1)</f>
        <v>#N/A</v>
      </c>
      <c r="X695" s="20" t="e">
        <f ca="1">ROUND(VLOOKUP($O695,age!$A$2:$M$479,9,FALSE),1)</f>
        <v>#N/A</v>
      </c>
      <c r="Y695" s="20" t="e">
        <f ca="1">ROUND(VLOOKUP($O695,age!$A$2:$M$479,10,FALSE),1)</f>
        <v>#N/A</v>
      </c>
      <c r="Z695" s="20" t="e">
        <f ca="1">ROUND(VLOOKUP($O695,age!$A$2:$M$479,11,FALSE),1)</f>
        <v>#N/A</v>
      </c>
      <c r="AA695" s="20" t="e">
        <f ca="1">ROUND(VLOOKUP($O695,age!$A$2:$M$479,12,FALSE),1)</f>
        <v>#N/A</v>
      </c>
      <c r="AB695" s="20" t="e">
        <f ca="1">ROUND(VLOOKUP($O695,age!$A$2:$M$479,13,FALSE),1)</f>
        <v>#N/A</v>
      </c>
      <c r="AC695" s="20" t="e">
        <f>ROUND(VLOOKUP($P695,ht!$A$2:$H$423,2,FALSE),1)</f>
        <v>#N/A</v>
      </c>
      <c r="AD695" s="38" t="e">
        <f>ROUND(VLOOKUP($P695,ht!$A$2:$H$423,3,FALSE),1)</f>
        <v>#N/A</v>
      </c>
      <c r="AE695" s="20" t="e">
        <f>ROUND(VLOOKUP($P695,ht!$A$2:$H$423,4,FALSE),1)</f>
        <v>#N/A</v>
      </c>
      <c r="AF695" s="20" t="e">
        <f>ROUND(VLOOKUP($P695,ht!$A$2:$H$423,5,FALSE),1)</f>
        <v>#N/A</v>
      </c>
      <c r="AG695" s="20" t="e">
        <f>ROUND(VLOOKUP($P695,ht!$A$2:$H$423,6,FALSE),1)</f>
        <v>#N/A</v>
      </c>
      <c r="AH695" s="20" t="e">
        <f>ROUND(VLOOKUP($P695,ht!$A$2:$H$423,7,FALSE),1)</f>
        <v>#N/A</v>
      </c>
      <c r="AI695" s="20" t="e">
        <f>ROUND(VLOOKUP($P695,ht!$A$2:$H$423,8,FALSE),1)</f>
        <v>#N/A</v>
      </c>
    </row>
    <row r="696" spans="1:35" x14ac:dyDescent="0.75">
      <c r="A696" s="4"/>
      <c r="B696" s="5"/>
      <c r="C696" s="6"/>
      <c r="D696" s="16"/>
      <c r="E696" s="6">
        <f t="shared" ca="1" si="90"/>
        <v>123.52054794520548</v>
      </c>
      <c r="F696" s="6">
        <f t="shared" ca="1" si="92"/>
        <v>123</v>
      </c>
      <c r="G696" s="6">
        <f t="shared" ca="1" si="93"/>
        <v>6</v>
      </c>
      <c r="H696" s="6"/>
      <c r="I696" s="6"/>
      <c r="J696" s="35" t="str">
        <f t="shared" si="98"/>
        <v/>
      </c>
      <c r="K696" s="35" t="str">
        <f t="shared" si="94"/>
        <v/>
      </c>
      <c r="L696" s="35" t="str">
        <f t="shared" si="95"/>
        <v/>
      </c>
      <c r="M696" s="36" t="str">
        <f>Profile!$B$14</f>
        <v>700101-1</v>
      </c>
      <c r="N696" s="37">
        <f t="shared" ca="1" si="91"/>
        <v>45085</v>
      </c>
      <c r="O696" s="20" t="str">
        <f t="shared" ca="1" si="96"/>
        <v>1482</v>
      </c>
      <c r="P696" s="20" t="str">
        <f t="shared" si="97"/>
        <v>0</v>
      </c>
      <c r="Q696" s="20" t="e">
        <f ca="1">ROUND(VLOOKUP($O696,age!$A$2:$M$479,2,FALSE),1)</f>
        <v>#N/A</v>
      </c>
      <c r="R696" s="20" t="e">
        <f ca="1">ROUND(VLOOKUP($O696,age!$A$2:$M$479,3,FALSE),1)</f>
        <v>#N/A</v>
      </c>
      <c r="S696" s="20" t="e">
        <f ca="1">ROUND(VLOOKUP($O696,age!$A$2:$M$479,4,FALSE),1)</f>
        <v>#N/A</v>
      </c>
      <c r="T696" s="20" t="e">
        <f ca="1">ROUND(VLOOKUP($O696,age!$A$2:$M$479,5,FALSE),1)</f>
        <v>#N/A</v>
      </c>
      <c r="U696" s="20" t="e">
        <f ca="1">ROUND(VLOOKUP($O696,age!$A$2:$M$479,6,FALSE),1)</f>
        <v>#N/A</v>
      </c>
      <c r="V696" s="20" t="e">
        <f ca="1">ROUND(VLOOKUP($O696,age!$A$2:$M$479,7,FALSE),1)</f>
        <v>#N/A</v>
      </c>
      <c r="W696" s="20" t="e">
        <f ca="1">ROUND(VLOOKUP($O696,age!$A$2:$M$479,8,FALSE),1)</f>
        <v>#N/A</v>
      </c>
      <c r="X696" s="20" t="e">
        <f ca="1">ROUND(VLOOKUP($O696,age!$A$2:$M$479,9,FALSE),1)</f>
        <v>#N/A</v>
      </c>
      <c r="Y696" s="20" t="e">
        <f ca="1">ROUND(VLOOKUP($O696,age!$A$2:$M$479,10,FALSE),1)</f>
        <v>#N/A</v>
      </c>
      <c r="Z696" s="20" t="e">
        <f ca="1">ROUND(VLOOKUP($O696,age!$A$2:$M$479,11,FALSE),1)</f>
        <v>#N/A</v>
      </c>
      <c r="AA696" s="20" t="e">
        <f ca="1">ROUND(VLOOKUP($O696,age!$A$2:$M$479,12,FALSE),1)</f>
        <v>#N/A</v>
      </c>
      <c r="AB696" s="20" t="e">
        <f ca="1">ROUND(VLOOKUP($O696,age!$A$2:$M$479,13,FALSE),1)</f>
        <v>#N/A</v>
      </c>
      <c r="AC696" s="20" t="e">
        <f>ROUND(VLOOKUP($P696,ht!$A$2:$H$423,2,FALSE),1)</f>
        <v>#N/A</v>
      </c>
      <c r="AD696" s="38" t="e">
        <f>ROUND(VLOOKUP($P696,ht!$A$2:$H$423,3,FALSE),1)</f>
        <v>#N/A</v>
      </c>
      <c r="AE696" s="20" t="e">
        <f>ROUND(VLOOKUP($P696,ht!$A$2:$H$423,4,FALSE),1)</f>
        <v>#N/A</v>
      </c>
      <c r="AF696" s="20" t="e">
        <f>ROUND(VLOOKUP($P696,ht!$A$2:$H$423,5,FALSE),1)</f>
        <v>#N/A</v>
      </c>
      <c r="AG696" s="20" t="e">
        <f>ROUND(VLOOKUP($P696,ht!$A$2:$H$423,6,FALSE),1)</f>
        <v>#N/A</v>
      </c>
      <c r="AH696" s="20" t="e">
        <f>ROUND(VLOOKUP($P696,ht!$A$2:$H$423,7,FALSE),1)</f>
        <v>#N/A</v>
      </c>
      <c r="AI696" s="20" t="e">
        <f>ROUND(VLOOKUP($P696,ht!$A$2:$H$423,8,FALSE),1)</f>
        <v>#N/A</v>
      </c>
    </row>
    <row r="697" spans="1:35" x14ac:dyDescent="0.75">
      <c r="A697" s="4"/>
      <c r="B697" s="5"/>
      <c r="C697" s="6"/>
      <c r="D697" s="16"/>
      <c r="E697" s="6">
        <f t="shared" ca="1" si="90"/>
        <v>123.52054794520548</v>
      </c>
      <c r="F697" s="6">
        <f t="shared" ca="1" si="92"/>
        <v>123</v>
      </c>
      <c r="G697" s="6">
        <f t="shared" ca="1" si="93"/>
        <v>6</v>
      </c>
      <c r="H697" s="6"/>
      <c r="I697" s="6"/>
      <c r="J697" s="35" t="str">
        <f t="shared" si="98"/>
        <v/>
      </c>
      <c r="K697" s="35" t="str">
        <f t="shared" si="94"/>
        <v/>
      </c>
      <c r="L697" s="35" t="str">
        <f t="shared" si="95"/>
        <v/>
      </c>
      <c r="M697" s="36" t="str">
        <f>Profile!$B$14</f>
        <v>700101-1</v>
      </c>
      <c r="N697" s="37">
        <f t="shared" ca="1" si="91"/>
        <v>45085</v>
      </c>
      <c r="O697" s="20" t="str">
        <f t="shared" ca="1" si="96"/>
        <v>1482</v>
      </c>
      <c r="P697" s="20" t="str">
        <f t="shared" si="97"/>
        <v>0</v>
      </c>
      <c r="Q697" s="20" t="e">
        <f ca="1">ROUND(VLOOKUP($O697,age!$A$2:$M$479,2,FALSE),1)</f>
        <v>#N/A</v>
      </c>
      <c r="R697" s="20" t="e">
        <f ca="1">ROUND(VLOOKUP($O697,age!$A$2:$M$479,3,FALSE),1)</f>
        <v>#N/A</v>
      </c>
      <c r="S697" s="20" t="e">
        <f ca="1">ROUND(VLOOKUP($O697,age!$A$2:$M$479,4,FALSE),1)</f>
        <v>#N/A</v>
      </c>
      <c r="T697" s="20" t="e">
        <f ca="1">ROUND(VLOOKUP($O697,age!$A$2:$M$479,5,FALSE),1)</f>
        <v>#N/A</v>
      </c>
      <c r="U697" s="20" t="e">
        <f ca="1">ROUND(VLOOKUP($O697,age!$A$2:$M$479,6,FALSE),1)</f>
        <v>#N/A</v>
      </c>
      <c r="V697" s="20" t="e">
        <f ca="1">ROUND(VLOOKUP($O697,age!$A$2:$M$479,7,FALSE),1)</f>
        <v>#N/A</v>
      </c>
      <c r="W697" s="20" t="e">
        <f ca="1">ROUND(VLOOKUP($O697,age!$A$2:$M$479,8,FALSE),1)</f>
        <v>#N/A</v>
      </c>
      <c r="X697" s="20" t="e">
        <f ca="1">ROUND(VLOOKUP($O697,age!$A$2:$M$479,9,FALSE),1)</f>
        <v>#N/A</v>
      </c>
      <c r="Y697" s="20" t="e">
        <f ca="1">ROUND(VLOOKUP($O697,age!$A$2:$M$479,10,FALSE),1)</f>
        <v>#N/A</v>
      </c>
      <c r="Z697" s="20" t="e">
        <f ca="1">ROUND(VLOOKUP($O697,age!$A$2:$M$479,11,FALSE),1)</f>
        <v>#N/A</v>
      </c>
      <c r="AA697" s="20" t="e">
        <f ca="1">ROUND(VLOOKUP($O697,age!$A$2:$M$479,12,FALSE),1)</f>
        <v>#N/A</v>
      </c>
      <c r="AB697" s="20" t="e">
        <f ca="1">ROUND(VLOOKUP($O697,age!$A$2:$M$479,13,FALSE),1)</f>
        <v>#N/A</v>
      </c>
      <c r="AC697" s="20" t="e">
        <f>ROUND(VLOOKUP($P697,ht!$A$2:$H$423,2,FALSE),1)</f>
        <v>#N/A</v>
      </c>
      <c r="AD697" s="38" t="e">
        <f>ROUND(VLOOKUP($P697,ht!$A$2:$H$423,3,FALSE),1)</f>
        <v>#N/A</v>
      </c>
      <c r="AE697" s="20" t="e">
        <f>ROUND(VLOOKUP($P697,ht!$A$2:$H$423,4,FALSE),1)</f>
        <v>#N/A</v>
      </c>
      <c r="AF697" s="20" t="e">
        <f>ROUND(VLOOKUP($P697,ht!$A$2:$H$423,5,FALSE),1)</f>
        <v>#N/A</v>
      </c>
      <c r="AG697" s="20" t="e">
        <f>ROUND(VLOOKUP($P697,ht!$A$2:$H$423,6,FALSE),1)</f>
        <v>#N/A</v>
      </c>
      <c r="AH697" s="20" t="e">
        <f>ROUND(VLOOKUP($P697,ht!$A$2:$H$423,7,FALSE),1)</f>
        <v>#N/A</v>
      </c>
      <c r="AI697" s="20" t="e">
        <f>ROUND(VLOOKUP($P697,ht!$A$2:$H$423,8,FALSE),1)</f>
        <v>#N/A</v>
      </c>
    </row>
    <row r="698" spans="1:35" x14ac:dyDescent="0.75">
      <c r="A698" s="4"/>
      <c r="B698" s="5"/>
      <c r="C698" s="6"/>
      <c r="D698" s="16"/>
      <c r="E698" s="6">
        <f t="shared" ca="1" si="90"/>
        <v>123.52054794520548</v>
      </c>
      <c r="F698" s="6">
        <f t="shared" ca="1" si="92"/>
        <v>123</v>
      </c>
      <c r="G698" s="6">
        <f t="shared" ca="1" si="93"/>
        <v>6</v>
      </c>
      <c r="H698" s="6"/>
      <c r="I698" s="6"/>
      <c r="J698" s="35" t="str">
        <f t="shared" si="98"/>
        <v/>
      </c>
      <c r="K698" s="35" t="str">
        <f t="shared" si="94"/>
        <v/>
      </c>
      <c r="L698" s="35" t="str">
        <f t="shared" si="95"/>
        <v/>
      </c>
      <c r="M698" s="36" t="str">
        <f>Profile!$B$14</f>
        <v>700101-1</v>
      </c>
      <c r="N698" s="37">
        <f t="shared" ca="1" si="91"/>
        <v>45085</v>
      </c>
      <c r="O698" s="20" t="str">
        <f t="shared" ca="1" si="96"/>
        <v>1482</v>
      </c>
      <c r="P698" s="20" t="str">
        <f t="shared" si="97"/>
        <v>0</v>
      </c>
      <c r="Q698" s="20" t="e">
        <f ca="1">ROUND(VLOOKUP($O698,age!$A$2:$M$479,2,FALSE),1)</f>
        <v>#N/A</v>
      </c>
      <c r="R698" s="20" t="e">
        <f ca="1">ROUND(VLOOKUP($O698,age!$A$2:$M$479,3,FALSE),1)</f>
        <v>#N/A</v>
      </c>
      <c r="S698" s="20" t="e">
        <f ca="1">ROUND(VLOOKUP($O698,age!$A$2:$M$479,4,FALSE),1)</f>
        <v>#N/A</v>
      </c>
      <c r="T698" s="20" t="e">
        <f ca="1">ROUND(VLOOKUP($O698,age!$A$2:$M$479,5,FALSE),1)</f>
        <v>#N/A</v>
      </c>
      <c r="U698" s="20" t="e">
        <f ca="1">ROUND(VLOOKUP($O698,age!$A$2:$M$479,6,FALSE),1)</f>
        <v>#N/A</v>
      </c>
      <c r="V698" s="20" t="e">
        <f ca="1">ROUND(VLOOKUP($O698,age!$A$2:$M$479,7,FALSE),1)</f>
        <v>#N/A</v>
      </c>
      <c r="W698" s="20" t="e">
        <f ca="1">ROUND(VLOOKUP($O698,age!$A$2:$M$479,8,FALSE),1)</f>
        <v>#N/A</v>
      </c>
      <c r="X698" s="20" t="e">
        <f ca="1">ROUND(VLOOKUP($O698,age!$A$2:$M$479,9,FALSE),1)</f>
        <v>#N/A</v>
      </c>
      <c r="Y698" s="20" t="e">
        <f ca="1">ROUND(VLOOKUP($O698,age!$A$2:$M$479,10,FALSE),1)</f>
        <v>#N/A</v>
      </c>
      <c r="Z698" s="20" t="e">
        <f ca="1">ROUND(VLOOKUP($O698,age!$A$2:$M$479,11,FALSE),1)</f>
        <v>#N/A</v>
      </c>
      <c r="AA698" s="20" t="e">
        <f ca="1">ROUND(VLOOKUP($O698,age!$A$2:$M$479,12,FALSE),1)</f>
        <v>#N/A</v>
      </c>
      <c r="AB698" s="20" t="e">
        <f ca="1">ROUND(VLOOKUP($O698,age!$A$2:$M$479,13,FALSE),1)</f>
        <v>#N/A</v>
      </c>
      <c r="AC698" s="20" t="e">
        <f>ROUND(VLOOKUP($P698,ht!$A$2:$H$423,2,FALSE),1)</f>
        <v>#N/A</v>
      </c>
      <c r="AD698" s="38" t="e">
        <f>ROUND(VLOOKUP($P698,ht!$A$2:$H$423,3,FALSE),1)</f>
        <v>#N/A</v>
      </c>
      <c r="AE698" s="20" t="e">
        <f>ROUND(VLOOKUP($P698,ht!$A$2:$H$423,4,FALSE),1)</f>
        <v>#N/A</v>
      </c>
      <c r="AF698" s="20" t="e">
        <f>ROUND(VLOOKUP($P698,ht!$A$2:$H$423,5,FALSE),1)</f>
        <v>#N/A</v>
      </c>
      <c r="AG698" s="20" t="e">
        <f>ROUND(VLOOKUP($P698,ht!$A$2:$H$423,6,FALSE),1)</f>
        <v>#N/A</v>
      </c>
      <c r="AH698" s="20" t="e">
        <f>ROUND(VLOOKUP($P698,ht!$A$2:$H$423,7,FALSE),1)</f>
        <v>#N/A</v>
      </c>
      <c r="AI698" s="20" t="e">
        <f>ROUND(VLOOKUP($P698,ht!$A$2:$H$423,8,FALSE),1)</f>
        <v>#N/A</v>
      </c>
    </row>
    <row r="699" spans="1:35" x14ac:dyDescent="0.75">
      <c r="A699" s="4"/>
      <c r="B699" s="5"/>
      <c r="C699" s="6"/>
      <c r="D699" s="16"/>
      <c r="E699" s="6">
        <f t="shared" ca="1" si="90"/>
        <v>123.52054794520548</v>
      </c>
      <c r="F699" s="6">
        <f t="shared" ca="1" si="92"/>
        <v>123</v>
      </c>
      <c r="G699" s="6">
        <f t="shared" ca="1" si="93"/>
        <v>6</v>
      </c>
      <c r="H699" s="6"/>
      <c r="I699" s="6"/>
      <c r="J699" s="35" t="str">
        <f t="shared" si="98"/>
        <v/>
      </c>
      <c r="K699" s="35" t="str">
        <f t="shared" si="94"/>
        <v/>
      </c>
      <c r="L699" s="35" t="str">
        <f t="shared" si="95"/>
        <v/>
      </c>
      <c r="M699" s="36" t="str">
        <f>Profile!$B$14</f>
        <v>700101-1</v>
      </c>
      <c r="N699" s="37">
        <f t="shared" ca="1" si="91"/>
        <v>45085</v>
      </c>
      <c r="O699" s="20" t="str">
        <f t="shared" ca="1" si="96"/>
        <v>1482</v>
      </c>
      <c r="P699" s="20" t="str">
        <f t="shared" si="97"/>
        <v>0</v>
      </c>
      <c r="Q699" s="20" t="e">
        <f ca="1">ROUND(VLOOKUP($O699,age!$A$2:$M$479,2,FALSE),1)</f>
        <v>#N/A</v>
      </c>
      <c r="R699" s="20" t="e">
        <f ca="1">ROUND(VLOOKUP($O699,age!$A$2:$M$479,3,FALSE),1)</f>
        <v>#N/A</v>
      </c>
      <c r="S699" s="20" t="e">
        <f ca="1">ROUND(VLOOKUP($O699,age!$A$2:$M$479,4,FALSE),1)</f>
        <v>#N/A</v>
      </c>
      <c r="T699" s="20" t="e">
        <f ca="1">ROUND(VLOOKUP($O699,age!$A$2:$M$479,5,FALSE),1)</f>
        <v>#N/A</v>
      </c>
      <c r="U699" s="20" t="e">
        <f ca="1">ROUND(VLOOKUP($O699,age!$A$2:$M$479,6,FALSE),1)</f>
        <v>#N/A</v>
      </c>
      <c r="V699" s="20" t="e">
        <f ca="1">ROUND(VLOOKUP($O699,age!$A$2:$M$479,7,FALSE),1)</f>
        <v>#N/A</v>
      </c>
      <c r="W699" s="20" t="e">
        <f ca="1">ROUND(VLOOKUP($O699,age!$A$2:$M$479,8,FALSE),1)</f>
        <v>#N/A</v>
      </c>
      <c r="X699" s="20" t="e">
        <f ca="1">ROUND(VLOOKUP($O699,age!$A$2:$M$479,9,FALSE),1)</f>
        <v>#N/A</v>
      </c>
      <c r="Y699" s="20" t="e">
        <f ca="1">ROUND(VLOOKUP($O699,age!$A$2:$M$479,10,FALSE),1)</f>
        <v>#N/A</v>
      </c>
      <c r="Z699" s="20" t="e">
        <f ca="1">ROUND(VLOOKUP($O699,age!$A$2:$M$479,11,FALSE),1)</f>
        <v>#N/A</v>
      </c>
      <c r="AA699" s="20" t="e">
        <f ca="1">ROUND(VLOOKUP($O699,age!$A$2:$M$479,12,FALSE),1)</f>
        <v>#N/A</v>
      </c>
      <c r="AB699" s="20" t="e">
        <f ca="1">ROUND(VLOOKUP($O699,age!$A$2:$M$479,13,FALSE),1)</f>
        <v>#N/A</v>
      </c>
      <c r="AC699" s="20" t="e">
        <f>ROUND(VLOOKUP($P699,ht!$A$2:$H$423,2,FALSE),1)</f>
        <v>#N/A</v>
      </c>
      <c r="AD699" s="38" t="e">
        <f>ROUND(VLOOKUP($P699,ht!$A$2:$H$423,3,FALSE),1)</f>
        <v>#N/A</v>
      </c>
      <c r="AE699" s="20" t="e">
        <f>ROUND(VLOOKUP($P699,ht!$A$2:$H$423,4,FALSE),1)</f>
        <v>#N/A</v>
      </c>
      <c r="AF699" s="20" t="e">
        <f>ROUND(VLOOKUP($P699,ht!$A$2:$H$423,5,FALSE),1)</f>
        <v>#N/A</v>
      </c>
      <c r="AG699" s="20" t="e">
        <f>ROUND(VLOOKUP($P699,ht!$A$2:$H$423,6,FALSE),1)</f>
        <v>#N/A</v>
      </c>
      <c r="AH699" s="20" t="e">
        <f>ROUND(VLOOKUP($P699,ht!$A$2:$H$423,7,FALSE),1)</f>
        <v>#N/A</v>
      </c>
      <c r="AI699" s="20" t="e">
        <f>ROUND(VLOOKUP($P699,ht!$A$2:$H$423,8,FALSE),1)</f>
        <v>#N/A</v>
      </c>
    </row>
    <row r="700" spans="1:35" x14ac:dyDescent="0.75">
      <c r="A700" s="4"/>
      <c r="B700" s="5"/>
      <c r="C700" s="6"/>
      <c r="D700" s="16"/>
      <c r="E700" s="6">
        <f t="shared" ca="1" si="90"/>
        <v>123.52054794520548</v>
      </c>
      <c r="F700" s="6">
        <f t="shared" ca="1" si="92"/>
        <v>123</v>
      </c>
      <c r="G700" s="6">
        <f t="shared" ca="1" si="93"/>
        <v>6</v>
      </c>
      <c r="H700" s="6"/>
      <c r="I700" s="6"/>
      <c r="J700" s="35" t="str">
        <f t="shared" si="98"/>
        <v/>
      </c>
      <c r="K700" s="35" t="str">
        <f t="shared" si="94"/>
        <v/>
      </c>
      <c r="L700" s="35" t="str">
        <f t="shared" si="95"/>
        <v/>
      </c>
      <c r="M700" s="36" t="str">
        <f>Profile!$B$14</f>
        <v>700101-1</v>
      </c>
      <c r="N700" s="37">
        <f t="shared" ca="1" si="91"/>
        <v>45085</v>
      </c>
      <c r="O700" s="20" t="str">
        <f t="shared" ca="1" si="96"/>
        <v>1482</v>
      </c>
      <c r="P700" s="20" t="str">
        <f t="shared" si="97"/>
        <v>0</v>
      </c>
      <c r="Q700" s="20" t="e">
        <f ca="1">ROUND(VLOOKUP($O700,age!$A$2:$M$479,2,FALSE),1)</f>
        <v>#N/A</v>
      </c>
      <c r="R700" s="20" t="e">
        <f ca="1">ROUND(VLOOKUP($O700,age!$A$2:$M$479,3,FALSE),1)</f>
        <v>#N/A</v>
      </c>
      <c r="S700" s="20" t="e">
        <f ca="1">ROUND(VLOOKUP($O700,age!$A$2:$M$479,4,FALSE),1)</f>
        <v>#N/A</v>
      </c>
      <c r="T700" s="20" t="e">
        <f ca="1">ROUND(VLOOKUP($O700,age!$A$2:$M$479,5,FALSE),1)</f>
        <v>#N/A</v>
      </c>
      <c r="U700" s="20" t="e">
        <f ca="1">ROUND(VLOOKUP($O700,age!$A$2:$M$479,6,FALSE),1)</f>
        <v>#N/A</v>
      </c>
      <c r="V700" s="20" t="e">
        <f ca="1">ROUND(VLOOKUP($O700,age!$A$2:$M$479,7,FALSE),1)</f>
        <v>#N/A</v>
      </c>
      <c r="W700" s="20" t="e">
        <f ca="1">ROUND(VLOOKUP($O700,age!$A$2:$M$479,8,FALSE),1)</f>
        <v>#N/A</v>
      </c>
      <c r="X700" s="20" t="e">
        <f ca="1">ROUND(VLOOKUP($O700,age!$A$2:$M$479,9,FALSE),1)</f>
        <v>#N/A</v>
      </c>
      <c r="Y700" s="20" t="e">
        <f ca="1">ROUND(VLOOKUP($O700,age!$A$2:$M$479,10,FALSE),1)</f>
        <v>#N/A</v>
      </c>
      <c r="Z700" s="20" t="e">
        <f ca="1">ROUND(VLOOKUP($O700,age!$A$2:$M$479,11,FALSE),1)</f>
        <v>#N/A</v>
      </c>
      <c r="AA700" s="20" t="e">
        <f ca="1">ROUND(VLOOKUP($O700,age!$A$2:$M$479,12,FALSE),1)</f>
        <v>#N/A</v>
      </c>
      <c r="AB700" s="20" t="e">
        <f ca="1">ROUND(VLOOKUP($O700,age!$A$2:$M$479,13,FALSE),1)</f>
        <v>#N/A</v>
      </c>
      <c r="AC700" s="20" t="e">
        <f>ROUND(VLOOKUP($P700,ht!$A$2:$H$423,2,FALSE),1)</f>
        <v>#N/A</v>
      </c>
      <c r="AD700" s="38" t="e">
        <f>ROUND(VLOOKUP($P700,ht!$A$2:$H$423,3,FALSE),1)</f>
        <v>#N/A</v>
      </c>
      <c r="AE700" s="20" t="e">
        <f>ROUND(VLOOKUP($P700,ht!$A$2:$H$423,4,FALSE),1)</f>
        <v>#N/A</v>
      </c>
      <c r="AF700" s="20" t="e">
        <f>ROUND(VLOOKUP($P700,ht!$A$2:$H$423,5,FALSE),1)</f>
        <v>#N/A</v>
      </c>
      <c r="AG700" s="20" t="e">
        <f>ROUND(VLOOKUP($P700,ht!$A$2:$H$423,6,FALSE),1)</f>
        <v>#N/A</v>
      </c>
      <c r="AH700" s="20" t="e">
        <f>ROUND(VLOOKUP($P700,ht!$A$2:$H$423,7,FALSE),1)</f>
        <v>#N/A</v>
      </c>
      <c r="AI700" s="20" t="e">
        <f>ROUND(VLOOKUP($P700,ht!$A$2:$H$423,8,FALSE),1)</f>
        <v>#N/A</v>
      </c>
    </row>
    <row r="701" spans="1:35" x14ac:dyDescent="0.75">
      <c r="A701" s="4"/>
      <c r="B701" s="5"/>
      <c r="C701" s="6"/>
      <c r="D701" s="16"/>
      <c r="E701" s="6">
        <f t="shared" ca="1" si="90"/>
        <v>123.52054794520548</v>
      </c>
      <c r="F701" s="6">
        <f t="shared" ca="1" si="92"/>
        <v>123</v>
      </c>
      <c r="G701" s="6">
        <f t="shared" ca="1" si="93"/>
        <v>6</v>
      </c>
      <c r="H701" s="6"/>
      <c r="I701" s="6"/>
      <c r="J701" s="35" t="str">
        <f t="shared" si="98"/>
        <v/>
      </c>
      <c r="K701" s="35" t="str">
        <f t="shared" si="94"/>
        <v/>
      </c>
      <c r="L701" s="35" t="str">
        <f t="shared" si="95"/>
        <v/>
      </c>
      <c r="M701" s="36" t="str">
        <f>Profile!$B$14</f>
        <v>700101-1</v>
      </c>
      <c r="N701" s="37">
        <f t="shared" ca="1" si="91"/>
        <v>45085</v>
      </c>
      <c r="O701" s="20" t="str">
        <f t="shared" ca="1" si="96"/>
        <v>1482</v>
      </c>
      <c r="P701" s="20" t="str">
        <f t="shared" si="97"/>
        <v>0</v>
      </c>
      <c r="Q701" s="20" t="e">
        <f ca="1">ROUND(VLOOKUP($O701,age!$A$2:$M$479,2,FALSE),1)</f>
        <v>#N/A</v>
      </c>
      <c r="R701" s="20" t="e">
        <f ca="1">ROUND(VLOOKUP($O701,age!$A$2:$M$479,3,FALSE),1)</f>
        <v>#N/A</v>
      </c>
      <c r="S701" s="20" t="e">
        <f ca="1">ROUND(VLOOKUP($O701,age!$A$2:$M$479,4,FALSE),1)</f>
        <v>#N/A</v>
      </c>
      <c r="T701" s="20" t="e">
        <f ca="1">ROUND(VLOOKUP($O701,age!$A$2:$M$479,5,FALSE),1)</f>
        <v>#N/A</v>
      </c>
      <c r="U701" s="20" t="e">
        <f ca="1">ROUND(VLOOKUP($O701,age!$A$2:$M$479,6,FALSE),1)</f>
        <v>#N/A</v>
      </c>
      <c r="V701" s="20" t="e">
        <f ca="1">ROUND(VLOOKUP($O701,age!$A$2:$M$479,7,FALSE),1)</f>
        <v>#N/A</v>
      </c>
      <c r="W701" s="20" t="e">
        <f ca="1">ROUND(VLOOKUP($O701,age!$A$2:$M$479,8,FALSE),1)</f>
        <v>#N/A</v>
      </c>
      <c r="X701" s="20" t="e">
        <f ca="1">ROUND(VLOOKUP($O701,age!$A$2:$M$479,9,FALSE),1)</f>
        <v>#N/A</v>
      </c>
      <c r="Y701" s="20" t="e">
        <f ca="1">ROUND(VLOOKUP($O701,age!$A$2:$M$479,10,FALSE),1)</f>
        <v>#N/A</v>
      </c>
      <c r="Z701" s="20" t="e">
        <f ca="1">ROUND(VLOOKUP($O701,age!$A$2:$M$479,11,FALSE),1)</f>
        <v>#N/A</v>
      </c>
      <c r="AA701" s="20" t="e">
        <f ca="1">ROUND(VLOOKUP($O701,age!$A$2:$M$479,12,FALSE),1)</f>
        <v>#N/A</v>
      </c>
      <c r="AB701" s="20" t="e">
        <f ca="1">ROUND(VLOOKUP($O701,age!$A$2:$M$479,13,FALSE),1)</f>
        <v>#N/A</v>
      </c>
      <c r="AC701" s="20" t="e">
        <f>ROUND(VLOOKUP($P701,ht!$A$2:$H$423,2,FALSE),1)</f>
        <v>#N/A</v>
      </c>
      <c r="AD701" s="38" t="e">
        <f>ROUND(VLOOKUP($P701,ht!$A$2:$H$423,3,FALSE),1)</f>
        <v>#N/A</v>
      </c>
      <c r="AE701" s="20" t="e">
        <f>ROUND(VLOOKUP($P701,ht!$A$2:$H$423,4,FALSE),1)</f>
        <v>#N/A</v>
      </c>
      <c r="AF701" s="20" t="e">
        <f>ROUND(VLOOKUP($P701,ht!$A$2:$H$423,5,FALSE),1)</f>
        <v>#N/A</v>
      </c>
      <c r="AG701" s="20" t="e">
        <f>ROUND(VLOOKUP($P701,ht!$A$2:$H$423,6,FALSE),1)</f>
        <v>#N/A</v>
      </c>
      <c r="AH701" s="20" t="e">
        <f>ROUND(VLOOKUP($P701,ht!$A$2:$H$423,7,FALSE),1)</f>
        <v>#N/A</v>
      </c>
      <c r="AI701" s="20" t="e">
        <f>ROUND(VLOOKUP($P701,ht!$A$2:$H$423,8,FALSE),1)</f>
        <v>#N/A</v>
      </c>
    </row>
    <row r="702" spans="1:35" x14ac:dyDescent="0.75">
      <c r="A702" s="4"/>
      <c r="B702" s="5"/>
      <c r="C702" s="6"/>
      <c r="D702" s="16"/>
      <c r="E702" s="6">
        <f t="shared" ca="1" si="90"/>
        <v>123.52054794520548</v>
      </c>
      <c r="F702" s="6">
        <f t="shared" ca="1" si="92"/>
        <v>123</v>
      </c>
      <c r="G702" s="6">
        <f t="shared" ca="1" si="93"/>
        <v>6</v>
      </c>
      <c r="H702" s="6"/>
      <c r="I702" s="6"/>
      <c r="J702" s="35" t="str">
        <f t="shared" si="98"/>
        <v/>
      </c>
      <c r="K702" s="35" t="str">
        <f t="shared" si="94"/>
        <v/>
      </c>
      <c r="L702" s="35" t="str">
        <f t="shared" si="95"/>
        <v/>
      </c>
      <c r="M702" s="36" t="str">
        <f>Profile!$B$14</f>
        <v>700101-1</v>
      </c>
      <c r="N702" s="37">
        <f t="shared" ca="1" si="91"/>
        <v>45085</v>
      </c>
      <c r="O702" s="20" t="str">
        <f t="shared" ca="1" si="96"/>
        <v>1482</v>
      </c>
      <c r="P702" s="20" t="str">
        <f t="shared" si="97"/>
        <v>0</v>
      </c>
      <c r="Q702" s="20" t="e">
        <f ca="1">ROUND(VLOOKUP($O702,age!$A$2:$M$479,2,FALSE),1)</f>
        <v>#N/A</v>
      </c>
      <c r="R702" s="20" t="e">
        <f ca="1">ROUND(VLOOKUP($O702,age!$A$2:$M$479,3,FALSE),1)</f>
        <v>#N/A</v>
      </c>
      <c r="S702" s="20" t="e">
        <f ca="1">ROUND(VLOOKUP($O702,age!$A$2:$M$479,4,FALSE),1)</f>
        <v>#N/A</v>
      </c>
      <c r="T702" s="20" t="e">
        <f ca="1">ROUND(VLOOKUP($O702,age!$A$2:$M$479,5,FALSE),1)</f>
        <v>#N/A</v>
      </c>
      <c r="U702" s="20" t="e">
        <f ca="1">ROUND(VLOOKUP($O702,age!$A$2:$M$479,6,FALSE),1)</f>
        <v>#N/A</v>
      </c>
      <c r="V702" s="20" t="e">
        <f ca="1">ROUND(VLOOKUP($O702,age!$A$2:$M$479,7,FALSE),1)</f>
        <v>#N/A</v>
      </c>
      <c r="W702" s="20" t="e">
        <f ca="1">ROUND(VLOOKUP($O702,age!$A$2:$M$479,8,FALSE),1)</f>
        <v>#N/A</v>
      </c>
      <c r="X702" s="20" t="e">
        <f ca="1">ROUND(VLOOKUP($O702,age!$A$2:$M$479,9,FALSE),1)</f>
        <v>#N/A</v>
      </c>
      <c r="Y702" s="20" t="e">
        <f ca="1">ROUND(VLOOKUP($O702,age!$A$2:$M$479,10,FALSE),1)</f>
        <v>#N/A</v>
      </c>
      <c r="Z702" s="20" t="e">
        <f ca="1">ROUND(VLOOKUP($O702,age!$A$2:$M$479,11,FALSE),1)</f>
        <v>#N/A</v>
      </c>
      <c r="AA702" s="20" t="e">
        <f ca="1">ROUND(VLOOKUP($O702,age!$A$2:$M$479,12,FALSE),1)</f>
        <v>#N/A</v>
      </c>
      <c r="AB702" s="20" t="e">
        <f ca="1">ROUND(VLOOKUP($O702,age!$A$2:$M$479,13,FALSE),1)</f>
        <v>#N/A</v>
      </c>
      <c r="AC702" s="20" t="e">
        <f>ROUND(VLOOKUP($P702,ht!$A$2:$H$423,2,FALSE),1)</f>
        <v>#N/A</v>
      </c>
      <c r="AD702" s="38" t="e">
        <f>ROUND(VLOOKUP($P702,ht!$A$2:$H$423,3,FALSE),1)</f>
        <v>#N/A</v>
      </c>
      <c r="AE702" s="20" t="e">
        <f>ROUND(VLOOKUP($P702,ht!$A$2:$H$423,4,FALSE),1)</f>
        <v>#N/A</v>
      </c>
      <c r="AF702" s="20" t="e">
        <f>ROUND(VLOOKUP($P702,ht!$A$2:$H$423,5,FALSE),1)</f>
        <v>#N/A</v>
      </c>
      <c r="AG702" s="20" t="e">
        <f>ROUND(VLOOKUP($P702,ht!$A$2:$H$423,6,FALSE),1)</f>
        <v>#N/A</v>
      </c>
      <c r="AH702" s="20" t="e">
        <f>ROUND(VLOOKUP($P702,ht!$A$2:$H$423,7,FALSE),1)</f>
        <v>#N/A</v>
      </c>
      <c r="AI702" s="20" t="e">
        <f>ROUND(VLOOKUP($P702,ht!$A$2:$H$423,8,FALSE),1)</f>
        <v>#N/A</v>
      </c>
    </row>
    <row r="703" spans="1:35" x14ac:dyDescent="0.75">
      <c r="A703" s="4"/>
      <c r="B703" s="5"/>
      <c r="C703" s="6"/>
      <c r="D703" s="16"/>
      <c r="E703" s="6">
        <f t="shared" ca="1" si="90"/>
        <v>123.52054794520548</v>
      </c>
      <c r="F703" s="6">
        <f t="shared" ca="1" si="92"/>
        <v>123</v>
      </c>
      <c r="G703" s="6">
        <f t="shared" ca="1" si="93"/>
        <v>6</v>
      </c>
      <c r="H703" s="6"/>
      <c r="I703" s="6"/>
      <c r="J703" s="35" t="str">
        <f t="shared" si="98"/>
        <v/>
      </c>
      <c r="K703" s="35" t="str">
        <f t="shared" si="94"/>
        <v/>
      </c>
      <c r="L703" s="35" t="str">
        <f t="shared" si="95"/>
        <v/>
      </c>
      <c r="M703" s="36" t="str">
        <f>Profile!$B$14</f>
        <v>700101-1</v>
      </c>
      <c r="N703" s="37">
        <f t="shared" ca="1" si="91"/>
        <v>45085</v>
      </c>
      <c r="O703" s="20" t="str">
        <f t="shared" ca="1" si="96"/>
        <v>1482</v>
      </c>
      <c r="P703" s="20" t="str">
        <f t="shared" si="97"/>
        <v>0</v>
      </c>
      <c r="Q703" s="20" t="e">
        <f ca="1">ROUND(VLOOKUP($O703,age!$A$2:$M$479,2,FALSE),1)</f>
        <v>#N/A</v>
      </c>
      <c r="R703" s="20" t="e">
        <f ca="1">ROUND(VLOOKUP($O703,age!$A$2:$M$479,3,FALSE),1)</f>
        <v>#N/A</v>
      </c>
      <c r="S703" s="20" t="e">
        <f ca="1">ROUND(VLOOKUP($O703,age!$A$2:$M$479,4,FALSE),1)</f>
        <v>#N/A</v>
      </c>
      <c r="T703" s="20" t="e">
        <f ca="1">ROUND(VLOOKUP($O703,age!$A$2:$M$479,5,FALSE),1)</f>
        <v>#N/A</v>
      </c>
      <c r="U703" s="20" t="e">
        <f ca="1">ROUND(VLOOKUP($O703,age!$A$2:$M$479,6,FALSE),1)</f>
        <v>#N/A</v>
      </c>
      <c r="V703" s="20" t="e">
        <f ca="1">ROUND(VLOOKUP($O703,age!$A$2:$M$479,7,FALSE),1)</f>
        <v>#N/A</v>
      </c>
      <c r="W703" s="20" t="e">
        <f ca="1">ROUND(VLOOKUP($O703,age!$A$2:$M$479,8,FALSE),1)</f>
        <v>#N/A</v>
      </c>
      <c r="X703" s="20" t="e">
        <f ca="1">ROUND(VLOOKUP($O703,age!$A$2:$M$479,9,FALSE),1)</f>
        <v>#N/A</v>
      </c>
      <c r="Y703" s="20" t="e">
        <f ca="1">ROUND(VLOOKUP($O703,age!$A$2:$M$479,10,FALSE),1)</f>
        <v>#N/A</v>
      </c>
      <c r="Z703" s="20" t="e">
        <f ca="1">ROUND(VLOOKUP($O703,age!$A$2:$M$479,11,FALSE),1)</f>
        <v>#N/A</v>
      </c>
      <c r="AA703" s="20" t="e">
        <f ca="1">ROUND(VLOOKUP($O703,age!$A$2:$M$479,12,FALSE),1)</f>
        <v>#N/A</v>
      </c>
      <c r="AB703" s="20" t="e">
        <f ca="1">ROUND(VLOOKUP($O703,age!$A$2:$M$479,13,FALSE),1)</f>
        <v>#N/A</v>
      </c>
      <c r="AC703" s="20" t="e">
        <f>ROUND(VLOOKUP($P703,ht!$A$2:$H$423,2,FALSE),1)</f>
        <v>#N/A</v>
      </c>
      <c r="AD703" s="38" t="e">
        <f>ROUND(VLOOKUP($P703,ht!$A$2:$H$423,3,FALSE),1)</f>
        <v>#N/A</v>
      </c>
      <c r="AE703" s="20" t="e">
        <f>ROUND(VLOOKUP($P703,ht!$A$2:$H$423,4,FALSE),1)</f>
        <v>#N/A</v>
      </c>
      <c r="AF703" s="20" t="e">
        <f>ROUND(VLOOKUP($P703,ht!$A$2:$H$423,5,FALSE),1)</f>
        <v>#N/A</v>
      </c>
      <c r="AG703" s="20" t="e">
        <f>ROUND(VLOOKUP($P703,ht!$A$2:$H$423,6,FALSE),1)</f>
        <v>#N/A</v>
      </c>
      <c r="AH703" s="20" t="e">
        <f>ROUND(VLOOKUP($P703,ht!$A$2:$H$423,7,FALSE),1)</f>
        <v>#N/A</v>
      </c>
      <c r="AI703" s="20" t="e">
        <f>ROUND(VLOOKUP($P703,ht!$A$2:$H$423,8,FALSE),1)</f>
        <v>#N/A</v>
      </c>
    </row>
    <row r="704" spans="1:35" x14ac:dyDescent="0.75">
      <c r="A704" s="4"/>
      <c r="B704" s="5"/>
      <c r="C704" s="6"/>
      <c r="D704" s="16"/>
      <c r="E704" s="6">
        <f t="shared" ca="1" si="90"/>
        <v>123.52054794520548</v>
      </c>
      <c r="F704" s="6">
        <f t="shared" ca="1" si="92"/>
        <v>123</v>
      </c>
      <c r="G704" s="6">
        <f t="shared" ca="1" si="93"/>
        <v>6</v>
      </c>
      <c r="H704" s="6"/>
      <c r="I704" s="6"/>
      <c r="J704" s="35" t="str">
        <f t="shared" si="98"/>
        <v/>
      </c>
      <c r="K704" s="35" t="str">
        <f t="shared" si="94"/>
        <v/>
      </c>
      <c r="L704" s="35" t="str">
        <f t="shared" si="95"/>
        <v/>
      </c>
      <c r="M704" s="36" t="str">
        <f>Profile!$B$14</f>
        <v>700101-1</v>
      </c>
      <c r="N704" s="37">
        <f t="shared" ca="1" si="91"/>
        <v>45085</v>
      </c>
      <c r="O704" s="20" t="str">
        <f t="shared" ca="1" si="96"/>
        <v>1482</v>
      </c>
      <c r="P704" s="20" t="str">
        <f t="shared" si="97"/>
        <v>0</v>
      </c>
      <c r="Q704" s="20" t="e">
        <f ca="1">ROUND(VLOOKUP($O704,age!$A$2:$M$479,2,FALSE),1)</f>
        <v>#N/A</v>
      </c>
      <c r="R704" s="20" t="e">
        <f ca="1">ROUND(VLOOKUP($O704,age!$A$2:$M$479,3,FALSE),1)</f>
        <v>#N/A</v>
      </c>
      <c r="S704" s="20" t="e">
        <f ca="1">ROUND(VLOOKUP($O704,age!$A$2:$M$479,4,FALSE),1)</f>
        <v>#N/A</v>
      </c>
      <c r="T704" s="20" t="e">
        <f ca="1">ROUND(VLOOKUP($O704,age!$A$2:$M$479,5,FALSE),1)</f>
        <v>#N/A</v>
      </c>
      <c r="U704" s="20" t="e">
        <f ca="1">ROUND(VLOOKUP($O704,age!$A$2:$M$479,6,FALSE),1)</f>
        <v>#N/A</v>
      </c>
      <c r="V704" s="20" t="e">
        <f ca="1">ROUND(VLOOKUP($O704,age!$A$2:$M$479,7,FALSE),1)</f>
        <v>#N/A</v>
      </c>
      <c r="W704" s="20" t="e">
        <f ca="1">ROUND(VLOOKUP($O704,age!$A$2:$M$479,8,FALSE),1)</f>
        <v>#N/A</v>
      </c>
      <c r="X704" s="20" t="e">
        <f ca="1">ROUND(VLOOKUP($O704,age!$A$2:$M$479,9,FALSE),1)</f>
        <v>#N/A</v>
      </c>
      <c r="Y704" s="20" t="e">
        <f ca="1">ROUND(VLOOKUP($O704,age!$A$2:$M$479,10,FALSE),1)</f>
        <v>#N/A</v>
      </c>
      <c r="Z704" s="20" t="e">
        <f ca="1">ROUND(VLOOKUP($O704,age!$A$2:$M$479,11,FALSE),1)</f>
        <v>#N/A</v>
      </c>
      <c r="AA704" s="20" t="e">
        <f ca="1">ROUND(VLOOKUP($O704,age!$A$2:$M$479,12,FALSE),1)</f>
        <v>#N/A</v>
      </c>
      <c r="AB704" s="20" t="e">
        <f ca="1">ROUND(VLOOKUP($O704,age!$A$2:$M$479,13,FALSE),1)</f>
        <v>#N/A</v>
      </c>
      <c r="AC704" s="20" t="e">
        <f>ROUND(VLOOKUP($P704,ht!$A$2:$H$423,2,FALSE),1)</f>
        <v>#N/A</v>
      </c>
      <c r="AD704" s="38" t="e">
        <f>ROUND(VLOOKUP($P704,ht!$A$2:$H$423,3,FALSE),1)</f>
        <v>#N/A</v>
      </c>
      <c r="AE704" s="20" t="e">
        <f>ROUND(VLOOKUP($P704,ht!$A$2:$H$423,4,FALSE),1)</f>
        <v>#N/A</v>
      </c>
      <c r="AF704" s="20" t="e">
        <f>ROUND(VLOOKUP($P704,ht!$A$2:$H$423,5,FALSE),1)</f>
        <v>#N/A</v>
      </c>
      <c r="AG704" s="20" t="e">
        <f>ROUND(VLOOKUP($P704,ht!$A$2:$H$423,6,FALSE),1)</f>
        <v>#N/A</v>
      </c>
      <c r="AH704" s="20" t="e">
        <f>ROUND(VLOOKUP($P704,ht!$A$2:$H$423,7,FALSE),1)</f>
        <v>#N/A</v>
      </c>
      <c r="AI704" s="20" t="e">
        <f>ROUND(VLOOKUP($P704,ht!$A$2:$H$423,8,FALSE),1)</f>
        <v>#N/A</v>
      </c>
    </row>
    <row r="705" spans="1:35" x14ac:dyDescent="0.75">
      <c r="A705" s="4"/>
      <c r="B705" s="5"/>
      <c r="C705" s="6"/>
      <c r="D705" s="16"/>
      <c r="E705" s="6">
        <f t="shared" ca="1" si="90"/>
        <v>123.52054794520548</v>
      </c>
      <c r="F705" s="6">
        <f t="shared" ca="1" si="92"/>
        <v>123</v>
      </c>
      <c r="G705" s="6">
        <f t="shared" ca="1" si="93"/>
        <v>6</v>
      </c>
      <c r="H705" s="6"/>
      <c r="I705" s="6"/>
      <c r="J705" s="35" t="str">
        <f t="shared" si="98"/>
        <v/>
      </c>
      <c r="K705" s="35" t="str">
        <f t="shared" si="94"/>
        <v/>
      </c>
      <c r="L705" s="35" t="str">
        <f t="shared" si="95"/>
        <v/>
      </c>
      <c r="M705" s="36" t="str">
        <f>Profile!$B$14</f>
        <v>700101-1</v>
      </c>
      <c r="N705" s="37">
        <f t="shared" ca="1" si="91"/>
        <v>45085</v>
      </c>
      <c r="O705" s="20" t="str">
        <f t="shared" ca="1" si="96"/>
        <v>1482</v>
      </c>
      <c r="P705" s="20" t="str">
        <f t="shared" si="97"/>
        <v>0</v>
      </c>
      <c r="Q705" s="20" t="e">
        <f ca="1">ROUND(VLOOKUP($O705,age!$A$2:$M$479,2,FALSE),1)</f>
        <v>#N/A</v>
      </c>
      <c r="R705" s="20" t="e">
        <f ca="1">ROUND(VLOOKUP($O705,age!$A$2:$M$479,3,FALSE),1)</f>
        <v>#N/A</v>
      </c>
      <c r="S705" s="20" t="e">
        <f ca="1">ROUND(VLOOKUP($O705,age!$A$2:$M$479,4,FALSE),1)</f>
        <v>#N/A</v>
      </c>
      <c r="T705" s="20" t="e">
        <f ca="1">ROUND(VLOOKUP($O705,age!$A$2:$M$479,5,FALSE),1)</f>
        <v>#N/A</v>
      </c>
      <c r="U705" s="20" t="e">
        <f ca="1">ROUND(VLOOKUP($O705,age!$A$2:$M$479,6,FALSE),1)</f>
        <v>#N/A</v>
      </c>
      <c r="V705" s="20" t="e">
        <f ca="1">ROUND(VLOOKUP($O705,age!$A$2:$M$479,7,FALSE),1)</f>
        <v>#N/A</v>
      </c>
      <c r="W705" s="20" t="e">
        <f ca="1">ROUND(VLOOKUP($O705,age!$A$2:$M$479,8,FALSE),1)</f>
        <v>#N/A</v>
      </c>
      <c r="X705" s="20" t="e">
        <f ca="1">ROUND(VLOOKUP($O705,age!$A$2:$M$479,9,FALSE),1)</f>
        <v>#N/A</v>
      </c>
      <c r="Y705" s="20" t="e">
        <f ca="1">ROUND(VLOOKUP($O705,age!$A$2:$M$479,10,FALSE),1)</f>
        <v>#N/A</v>
      </c>
      <c r="Z705" s="20" t="e">
        <f ca="1">ROUND(VLOOKUP($O705,age!$A$2:$M$479,11,FALSE),1)</f>
        <v>#N/A</v>
      </c>
      <c r="AA705" s="20" t="e">
        <f ca="1">ROUND(VLOOKUP($O705,age!$A$2:$M$479,12,FALSE),1)</f>
        <v>#N/A</v>
      </c>
      <c r="AB705" s="20" t="e">
        <f ca="1">ROUND(VLOOKUP($O705,age!$A$2:$M$479,13,FALSE),1)</f>
        <v>#N/A</v>
      </c>
      <c r="AC705" s="20" t="e">
        <f>ROUND(VLOOKUP($P705,ht!$A$2:$H$423,2,FALSE),1)</f>
        <v>#N/A</v>
      </c>
      <c r="AD705" s="38" t="e">
        <f>ROUND(VLOOKUP($P705,ht!$A$2:$H$423,3,FALSE),1)</f>
        <v>#N/A</v>
      </c>
      <c r="AE705" s="20" t="e">
        <f>ROUND(VLOOKUP($P705,ht!$A$2:$H$423,4,FALSE),1)</f>
        <v>#N/A</v>
      </c>
      <c r="AF705" s="20" t="e">
        <f>ROUND(VLOOKUP($P705,ht!$A$2:$H$423,5,FALSE),1)</f>
        <v>#N/A</v>
      </c>
      <c r="AG705" s="20" t="e">
        <f>ROUND(VLOOKUP($P705,ht!$A$2:$H$423,6,FALSE),1)</f>
        <v>#N/A</v>
      </c>
      <c r="AH705" s="20" t="e">
        <f>ROUND(VLOOKUP($P705,ht!$A$2:$H$423,7,FALSE),1)</f>
        <v>#N/A</v>
      </c>
      <c r="AI705" s="20" t="e">
        <f>ROUND(VLOOKUP($P705,ht!$A$2:$H$423,8,FALSE),1)</f>
        <v>#N/A</v>
      </c>
    </row>
    <row r="706" spans="1:35" x14ac:dyDescent="0.75">
      <c r="A706" s="4"/>
      <c r="B706" s="5"/>
      <c r="C706" s="6"/>
      <c r="D706" s="16"/>
      <c r="E706" s="6">
        <f t="shared" ca="1" si="90"/>
        <v>123.52054794520548</v>
      </c>
      <c r="F706" s="6">
        <f t="shared" ca="1" si="92"/>
        <v>123</v>
      </c>
      <c r="G706" s="6">
        <f t="shared" ca="1" si="93"/>
        <v>6</v>
      </c>
      <c r="H706" s="6"/>
      <c r="I706" s="6"/>
      <c r="J706" s="35" t="str">
        <f t="shared" si="98"/>
        <v/>
      </c>
      <c r="K706" s="35" t="str">
        <f t="shared" si="94"/>
        <v/>
      </c>
      <c r="L706" s="35" t="str">
        <f t="shared" si="95"/>
        <v/>
      </c>
      <c r="M706" s="36" t="str">
        <f>Profile!$B$14</f>
        <v>700101-1</v>
      </c>
      <c r="N706" s="37">
        <f t="shared" ca="1" si="91"/>
        <v>45085</v>
      </c>
      <c r="O706" s="20" t="str">
        <f t="shared" ca="1" si="96"/>
        <v>1482</v>
      </c>
      <c r="P706" s="20" t="str">
        <f t="shared" si="97"/>
        <v>0</v>
      </c>
      <c r="Q706" s="20" t="e">
        <f ca="1">ROUND(VLOOKUP($O706,age!$A$2:$M$479,2,FALSE),1)</f>
        <v>#N/A</v>
      </c>
      <c r="R706" s="20" t="e">
        <f ca="1">ROUND(VLOOKUP($O706,age!$A$2:$M$479,3,FALSE),1)</f>
        <v>#N/A</v>
      </c>
      <c r="S706" s="20" t="e">
        <f ca="1">ROUND(VLOOKUP($O706,age!$A$2:$M$479,4,FALSE),1)</f>
        <v>#N/A</v>
      </c>
      <c r="T706" s="20" t="e">
        <f ca="1">ROUND(VLOOKUP($O706,age!$A$2:$M$479,5,FALSE),1)</f>
        <v>#N/A</v>
      </c>
      <c r="U706" s="20" t="e">
        <f ca="1">ROUND(VLOOKUP($O706,age!$A$2:$M$479,6,FALSE),1)</f>
        <v>#N/A</v>
      </c>
      <c r="V706" s="20" t="e">
        <f ca="1">ROUND(VLOOKUP($O706,age!$A$2:$M$479,7,FALSE),1)</f>
        <v>#N/A</v>
      </c>
      <c r="W706" s="20" t="e">
        <f ca="1">ROUND(VLOOKUP($O706,age!$A$2:$M$479,8,FALSE),1)</f>
        <v>#N/A</v>
      </c>
      <c r="X706" s="20" t="e">
        <f ca="1">ROUND(VLOOKUP($O706,age!$A$2:$M$479,9,FALSE),1)</f>
        <v>#N/A</v>
      </c>
      <c r="Y706" s="20" t="e">
        <f ca="1">ROUND(VLOOKUP($O706,age!$A$2:$M$479,10,FALSE),1)</f>
        <v>#N/A</v>
      </c>
      <c r="Z706" s="20" t="e">
        <f ca="1">ROUND(VLOOKUP($O706,age!$A$2:$M$479,11,FALSE),1)</f>
        <v>#N/A</v>
      </c>
      <c r="AA706" s="20" t="e">
        <f ca="1">ROUND(VLOOKUP($O706,age!$A$2:$M$479,12,FALSE),1)</f>
        <v>#N/A</v>
      </c>
      <c r="AB706" s="20" t="e">
        <f ca="1">ROUND(VLOOKUP($O706,age!$A$2:$M$479,13,FALSE),1)</f>
        <v>#N/A</v>
      </c>
      <c r="AC706" s="20" t="e">
        <f>ROUND(VLOOKUP($P706,ht!$A$2:$H$423,2,FALSE),1)</f>
        <v>#N/A</v>
      </c>
      <c r="AD706" s="38" t="e">
        <f>ROUND(VLOOKUP($P706,ht!$A$2:$H$423,3,FALSE),1)</f>
        <v>#N/A</v>
      </c>
      <c r="AE706" s="20" t="e">
        <f>ROUND(VLOOKUP($P706,ht!$A$2:$H$423,4,FALSE),1)</f>
        <v>#N/A</v>
      </c>
      <c r="AF706" s="20" t="e">
        <f>ROUND(VLOOKUP($P706,ht!$A$2:$H$423,5,FALSE),1)</f>
        <v>#N/A</v>
      </c>
      <c r="AG706" s="20" t="e">
        <f>ROUND(VLOOKUP($P706,ht!$A$2:$H$423,6,FALSE),1)</f>
        <v>#N/A</v>
      </c>
      <c r="AH706" s="20" t="e">
        <f>ROUND(VLOOKUP($P706,ht!$A$2:$H$423,7,FALSE),1)</f>
        <v>#N/A</v>
      </c>
      <c r="AI706" s="20" t="e">
        <f>ROUND(VLOOKUP($P706,ht!$A$2:$H$423,8,FALSE),1)</f>
        <v>#N/A</v>
      </c>
    </row>
    <row r="707" spans="1:35" x14ac:dyDescent="0.75">
      <c r="A707" s="4"/>
      <c r="B707" s="5"/>
      <c r="C707" s="6"/>
      <c r="D707" s="16"/>
      <c r="E707" s="6">
        <f t="shared" ca="1" si="90"/>
        <v>123.52054794520548</v>
      </c>
      <c r="F707" s="6">
        <f t="shared" ca="1" si="92"/>
        <v>123</v>
      </c>
      <c r="G707" s="6">
        <f t="shared" ca="1" si="93"/>
        <v>6</v>
      </c>
      <c r="H707" s="6"/>
      <c r="I707" s="6"/>
      <c r="J707" s="35" t="str">
        <f t="shared" si="98"/>
        <v/>
      </c>
      <c r="K707" s="35" t="str">
        <f t="shared" si="94"/>
        <v/>
      </c>
      <c r="L707" s="35" t="str">
        <f t="shared" si="95"/>
        <v/>
      </c>
      <c r="M707" s="36" t="str">
        <f>Profile!$B$14</f>
        <v>700101-1</v>
      </c>
      <c r="N707" s="37">
        <f t="shared" ca="1" si="91"/>
        <v>45085</v>
      </c>
      <c r="O707" s="20" t="str">
        <f t="shared" ca="1" si="96"/>
        <v>1482</v>
      </c>
      <c r="P707" s="20" t="str">
        <f t="shared" si="97"/>
        <v>0</v>
      </c>
      <c r="Q707" s="20" t="e">
        <f ca="1">ROUND(VLOOKUP($O707,age!$A$2:$M$479,2,FALSE),1)</f>
        <v>#N/A</v>
      </c>
      <c r="R707" s="20" t="e">
        <f ca="1">ROUND(VLOOKUP($O707,age!$A$2:$M$479,3,FALSE),1)</f>
        <v>#N/A</v>
      </c>
      <c r="S707" s="20" t="e">
        <f ca="1">ROUND(VLOOKUP($O707,age!$A$2:$M$479,4,FALSE),1)</f>
        <v>#N/A</v>
      </c>
      <c r="T707" s="20" t="e">
        <f ca="1">ROUND(VLOOKUP($O707,age!$A$2:$M$479,5,FALSE),1)</f>
        <v>#N/A</v>
      </c>
      <c r="U707" s="20" t="e">
        <f ca="1">ROUND(VLOOKUP($O707,age!$A$2:$M$479,6,FALSE),1)</f>
        <v>#N/A</v>
      </c>
      <c r="V707" s="20" t="e">
        <f ca="1">ROUND(VLOOKUP($O707,age!$A$2:$M$479,7,FALSE),1)</f>
        <v>#N/A</v>
      </c>
      <c r="W707" s="20" t="e">
        <f ca="1">ROUND(VLOOKUP($O707,age!$A$2:$M$479,8,FALSE),1)</f>
        <v>#N/A</v>
      </c>
      <c r="X707" s="20" t="e">
        <f ca="1">ROUND(VLOOKUP($O707,age!$A$2:$M$479,9,FALSE),1)</f>
        <v>#N/A</v>
      </c>
      <c r="Y707" s="20" t="e">
        <f ca="1">ROUND(VLOOKUP($O707,age!$A$2:$M$479,10,FALSE),1)</f>
        <v>#N/A</v>
      </c>
      <c r="Z707" s="20" t="e">
        <f ca="1">ROUND(VLOOKUP($O707,age!$A$2:$M$479,11,FALSE),1)</f>
        <v>#N/A</v>
      </c>
      <c r="AA707" s="20" t="e">
        <f ca="1">ROUND(VLOOKUP($O707,age!$A$2:$M$479,12,FALSE),1)</f>
        <v>#N/A</v>
      </c>
      <c r="AB707" s="20" t="e">
        <f ca="1">ROUND(VLOOKUP($O707,age!$A$2:$M$479,13,FALSE),1)</f>
        <v>#N/A</v>
      </c>
      <c r="AC707" s="20" t="e">
        <f>ROUND(VLOOKUP($P707,ht!$A$2:$H$423,2,FALSE),1)</f>
        <v>#N/A</v>
      </c>
      <c r="AD707" s="38" t="e">
        <f>ROUND(VLOOKUP($P707,ht!$A$2:$H$423,3,FALSE),1)</f>
        <v>#N/A</v>
      </c>
      <c r="AE707" s="20" t="e">
        <f>ROUND(VLOOKUP($P707,ht!$A$2:$H$423,4,FALSE),1)</f>
        <v>#N/A</v>
      </c>
      <c r="AF707" s="20" t="e">
        <f>ROUND(VLOOKUP($P707,ht!$A$2:$H$423,5,FALSE),1)</f>
        <v>#N/A</v>
      </c>
      <c r="AG707" s="20" t="e">
        <f>ROUND(VLOOKUP($P707,ht!$A$2:$H$423,6,FALSE),1)</f>
        <v>#N/A</v>
      </c>
      <c r="AH707" s="20" t="e">
        <f>ROUND(VLOOKUP($P707,ht!$A$2:$H$423,7,FALSE),1)</f>
        <v>#N/A</v>
      </c>
      <c r="AI707" s="20" t="e">
        <f>ROUND(VLOOKUP($P707,ht!$A$2:$H$423,8,FALSE),1)</f>
        <v>#N/A</v>
      </c>
    </row>
    <row r="708" spans="1:35" x14ac:dyDescent="0.75">
      <c r="A708" s="4"/>
      <c r="B708" s="5"/>
      <c r="C708" s="6"/>
      <c r="D708" s="16"/>
      <c r="E708" s="6">
        <f t="shared" ref="E708:E771" ca="1" si="99">($M$1-D708)/365</f>
        <v>123.52054794520548</v>
      </c>
      <c r="F708" s="6">
        <f t="shared" ca="1" si="92"/>
        <v>123</v>
      </c>
      <c r="G708" s="6">
        <f t="shared" ca="1" si="93"/>
        <v>6</v>
      </c>
      <c r="H708" s="6"/>
      <c r="I708" s="6"/>
      <c r="J708" s="35" t="str">
        <f t="shared" si="98"/>
        <v/>
      </c>
      <c r="K708" s="35" t="str">
        <f t="shared" si="94"/>
        <v/>
      </c>
      <c r="L708" s="35" t="str">
        <f t="shared" si="95"/>
        <v/>
      </c>
      <c r="M708" s="36" t="str">
        <f>Profile!$B$14</f>
        <v>700101-1</v>
      </c>
      <c r="N708" s="37">
        <f t="shared" ref="N708:N771" ca="1" si="100">$M$1</f>
        <v>45085</v>
      </c>
      <c r="O708" s="20" t="str">
        <f t="shared" ca="1" si="96"/>
        <v>1482</v>
      </c>
      <c r="P708" s="20" t="str">
        <f t="shared" si="97"/>
        <v>0</v>
      </c>
      <c r="Q708" s="20" t="e">
        <f ca="1">ROUND(VLOOKUP($O708,age!$A$2:$M$479,2,FALSE),1)</f>
        <v>#N/A</v>
      </c>
      <c r="R708" s="20" t="e">
        <f ca="1">ROUND(VLOOKUP($O708,age!$A$2:$M$479,3,FALSE),1)</f>
        <v>#N/A</v>
      </c>
      <c r="S708" s="20" t="e">
        <f ca="1">ROUND(VLOOKUP($O708,age!$A$2:$M$479,4,FALSE),1)</f>
        <v>#N/A</v>
      </c>
      <c r="T708" s="20" t="e">
        <f ca="1">ROUND(VLOOKUP($O708,age!$A$2:$M$479,5,FALSE),1)</f>
        <v>#N/A</v>
      </c>
      <c r="U708" s="20" t="e">
        <f ca="1">ROUND(VLOOKUP($O708,age!$A$2:$M$479,6,FALSE),1)</f>
        <v>#N/A</v>
      </c>
      <c r="V708" s="20" t="e">
        <f ca="1">ROUND(VLOOKUP($O708,age!$A$2:$M$479,7,FALSE),1)</f>
        <v>#N/A</v>
      </c>
      <c r="W708" s="20" t="e">
        <f ca="1">ROUND(VLOOKUP($O708,age!$A$2:$M$479,8,FALSE),1)</f>
        <v>#N/A</v>
      </c>
      <c r="X708" s="20" t="e">
        <f ca="1">ROUND(VLOOKUP($O708,age!$A$2:$M$479,9,FALSE),1)</f>
        <v>#N/A</v>
      </c>
      <c r="Y708" s="20" t="e">
        <f ca="1">ROUND(VLOOKUP($O708,age!$A$2:$M$479,10,FALSE),1)</f>
        <v>#N/A</v>
      </c>
      <c r="Z708" s="20" t="e">
        <f ca="1">ROUND(VLOOKUP($O708,age!$A$2:$M$479,11,FALSE),1)</f>
        <v>#N/A</v>
      </c>
      <c r="AA708" s="20" t="e">
        <f ca="1">ROUND(VLOOKUP($O708,age!$A$2:$M$479,12,FALSE),1)</f>
        <v>#N/A</v>
      </c>
      <c r="AB708" s="20" t="e">
        <f ca="1">ROUND(VLOOKUP($O708,age!$A$2:$M$479,13,FALSE),1)</f>
        <v>#N/A</v>
      </c>
      <c r="AC708" s="20" t="e">
        <f>ROUND(VLOOKUP($P708,ht!$A$2:$H$423,2,FALSE),1)</f>
        <v>#N/A</v>
      </c>
      <c r="AD708" s="38" t="e">
        <f>ROUND(VLOOKUP($P708,ht!$A$2:$H$423,3,FALSE),1)</f>
        <v>#N/A</v>
      </c>
      <c r="AE708" s="20" t="e">
        <f>ROUND(VLOOKUP($P708,ht!$A$2:$H$423,4,FALSE),1)</f>
        <v>#N/A</v>
      </c>
      <c r="AF708" s="20" t="e">
        <f>ROUND(VLOOKUP($P708,ht!$A$2:$H$423,5,FALSE),1)</f>
        <v>#N/A</v>
      </c>
      <c r="AG708" s="20" t="e">
        <f>ROUND(VLOOKUP($P708,ht!$A$2:$H$423,6,FALSE),1)</f>
        <v>#N/A</v>
      </c>
      <c r="AH708" s="20" t="e">
        <f>ROUND(VLOOKUP($P708,ht!$A$2:$H$423,7,FALSE),1)</f>
        <v>#N/A</v>
      </c>
      <c r="AI708" s="20" t="e">
        <f>ROUND(VLOOKUP($P708,ht!$A$2:$H$423,8,FALSE),1)</f>
        <v>#N/A</v>
      </c>
    </row>
    <row r="709" spans="1:35" x14ac:dyDescent="0.75">
      <c r="A709" s="4"/>
      <c r="B709" s="5"/>
      <c r="C709" s="6"/>
      <c r="D709" s="16"/>
      <c r="E709" s="6">
        <f t="shared" ca="1" si="99"/>
        <v>123.52054794520548</v>
      </c>
      <c r="F709" s="6">
        <f t="shared" ref="F709:F772" ca="1" si="101">INT(E709)</f>
        <v>123</v>
      </c>
      <c r="G709" s="6">
        <f t="shared" ref="G709:G772" ca="1" si="102">ROUND((E709-INT(E709))*12,0)</f>
        <v>6</v>
      </c>
      <c r="H709" s="6"/>
      <c r="I709" s="6"/>
      <c r="J709" s="35" t="str">
        <f t="shared" si="98"/>
        <v/>
      </c>
      <c r="K709" s="35" t="str">
        <f t="shared" ref="K709:K772" si="103">IF(I709=0,"",IF(I709&gt;AB709,"สูง",IF(I709&gt;AA709,"ค่อนข้างสูง",IF(I709&gt;=Z709,"ส่วนสูงตามเกณฑ์",IF(I709&gt;=Y709,"ค่อนข้างเตี้ย","เตี้ย")))))</f>
        <v/>
      </c>
      <c r="L709" s="35" t="str">
        <f t="shared" ref="L709:L772" si="104">IF(H709=0,"",IF(H709&gt;AI709,"อ้วน",IF(H709&gt;AH709,"เริ่มอ้วน",IF(H709&gt;AG709,"ท้วม",IF(H709&gt;=AF709,"สมส่วน",IF(H709&gt;=AE709,"ค่อนข้างผอม","ผอม"))))))</f>
        <v/>
      </c>
      <c r="M709" s="36" t="str">
        <f>Profile!$B$14</f>
        <v>700101-1</v>
      </c>
      <c r="N709" s="37">
        <f t="shared" ca="1" si="100"/>
        <v>45085</v>
      </c>
      <c r="O709" s="20" t="str">
        <f t="shared" ref="O709:O772" ca="1" si="105">CONCATENATE(C709,F709*12+G709)</f>
        <v>1482</v>
      </c>
      <c r="P709" s="20" t="str">
        <f t="shared" ref="P709:P772" si="106">CONCATENATE(C709,ROUND(I709,0))</f>
        <v>0</v>
      </c>
      <c r="Q709" s="20" t="e">
        <f ca="1">ROUND(VLOOKUP($O709,age!$A$2:$M$479,2,FALSE),1)</f>
        <v>#N/A</v>
      </c>
      <c r="R709" s="20" t="e">
        <f ca="1">ROUND(VLOOKUP($O709,age!$A$2:$M$479,3,FALSE),1)</f>
        <v>#N/A</v>
      </c>
      <c r="S709" s="20" t="e">
        <f ca="1">ROUND(VLOOKUP($O709,age!$A$2:$M$479,4,FALSE),1)</f>
        <v>#N/A</v>
      </c>
      <c r="T709" s="20" t="e">
        <f ca="1">ROUND(VLOOKUP($O709,age!$A$2:$M$479,5,FALSE),1)</f>
        <v>#N/A</v>
      </c>
      <c r="U709" s="20" t="e">
        <f ca="1">ROUND(VLOOKUP($O709,age!$A$2:$M$479,6,FALSE),1)</f>
        <v>#N/A</v>
      </c>
      <c r="V709" s="20" t="e">
        <f ca="1">ROUND(VLOOKUP($O709,age!$A$2:$M$479,7,FALSE),1)</f>
        <v>#N/A</v>
      </c>
      <c r="W709" s="20" t="e">
        <f ca="1">ROUND(VLOOKUP($O709,age!$A$2:$M$479,8,FALSE),1)</f>
        <v>#N/A</v>
      </c>
      <c r="X709" s="20" t="e">
        <f ca="1">ROUND(VLOOKUP($O709,age!$A$2:$M$479,9,FALSE),1)</f>
        <v>#N/A</v>
      </c>
      <c r="Y709" s="20" t="e">
        <f ca="1">ROUND(VLOOKUP($O709,age!$A$2:$M$479,10,FALSE),1)</f>
        <v>#N/A</v>
      </c>
      <c r="Z709" s="20" t="e">
        <f ca="1">ROUND(VLOOKUP($O709,age!$A$2:$M$479,11,FALSE),1)</f>
        <v>#N/A</v>
      </c>
      <c r="AA709" s="20" t="e">
        <f ca="1">ROUND(VLOOKUP($O709,age!$A$2:$M$479,12,FALSE),1)</f>
        <v>#N/A</v>
      </c>
      <c r="AB709" s="20" t="e">
        <f ca="1">ROUND(VLOOKUP($O709,age!$A$2:$M$479,13,FALSE),1)</f>
        <v>#N/A</v>
      </c>
      <c r="AC709" s="20" t="e">
        <f>ROUND(VLOOKUP($P709,ht!$A$2:$H$423,2,FALSE),1)</f>
        <v>#N/A</v>
      </c>
      <c r="AD709" s="38" t="e">
        <f>ROUND(VLOOKUP($P709,ht!$A$2:$H$423,3,FALSE),1)</f>
        <v>#N/A</v>
      </c>
      <c r="AE709" s="20" t="e">
        <f>ROUND(VLOOKUP($P709,ht!$A$2:$H$423,4,FALSE),1)</f>
        <v>#N/A</v>
      </c>
      <c r="AF709" s="20" t="e">
        <f>ROUND(VLOOKUP($P709,ht!$A$2:$H$423,5,FALSE),1)</f>
        <v>#N/A</v>
      </c>
      <c r="AG709" s="20" t="e">
        <f>ROUND(VLOOKUP($P709,ht!$A$2:$H$423,6,FALSE),1)</f>
        <v>#N/A</v>
      </c>
      <c r="AH709" s="20" t="e">
        <f>ROUND(VLOOKUP($P709,ht!$A$2:$H$423,7,FALSE),1)</f>
        <v>#N/A</v>
      </c>
      <c r="AI709" s="20" t="e">
        <f>ROUND(VLOOKUP($P709,ht!$A$2:$H$423,8,FALSE),1)</f>
        <v>#N/A</v>
      </c>
    </row>
    <row r="710" spans="1:35" x14ac:dyDescent="0.75">
      <c r="A710" s="4"/>
      <c r="B710" s="5"/>
      <c r="C710" s="6"/>
      <c r="D710" s="16"/>
      <c r="E710" s="6">
        <f t="shared" ca="1" si="99"/>
        <v>123.52054794520548</v>
      </c>
      <c r="F710" s="6">
        <f t="shared" ca="1" si="101"/>
        <v>123</v>
      </c>
      <c r="G710" s="6">
        <f t="shared" ca="1" si="102"/>
        <v>6</v>
      </c>
      <c r="H710" s="6"/>
      <c r="I710" s="6"/>
      <c r="J710" s="35" t="str">
        <f t="shared" ref="J710:J773" si="107">IF(H710=0,"",IF(H710&gt;V710,"น้ำหนักมากเกินเกณฑ์",IF(H710&gt;U710,"น้ำหนักค่อนข้างมาก",IF(H710&gt;=T710,"น้ำหนักตามเกณฑ์",IF(H710&gt;=S710,"น้ำหนักค่อนข้างน้อย","น้ำหนักน้อยกว่าเกณฑ์")))))</f>
        <v/>
      </c>
      <c r="K710" s="35" t="str">
        <f t="shared" si="103"/>
        <v/>
      </c>
      <c r="L710" s="35" t="str">
        <f t="shared" si="104"/>
        <v/>
      </c>
      <c r="M710" s="36" t="str">
        <f>Profile!$B$14</f>
        <v>700101-1</v>
      </c>
      <c r="N710" s="37">
        <f t="shared" ca="1" si="100"/>
        <v>45085</v>
      </c>
      <c r="O710" s="20" t="str">
        <f t="shared" ca="1" si="105"/>
        <v>1482</v>
      </c>
      <c r="P710" s="20" t="str">
        <f t="shared" si="106"/>
        <v>0</v>
      </c>
      <c r="Q710" s="20" t="e">
        <f ca="1">ROUND(VLOOKUP($O710,age!$A$2:$M$479,2,FALSE),1)</f>
        <v>#N/A</v>
      </c>
      <c r="R710" s="20" t="e">
        <f ca="1">ROUND(VLOOKUP($O710,age!$A$2:$M$479,3,FALSE),1)</f>
        <v>#N/A</v>
      </c>
      <c r="S710" s="20" t="e">
        <f ca="1">ROUND(VLOOKUP($O710,age!$A$2:$M$479,4,FALSE),1)</f>
        <v>#N/A</v>
      </c>
      <c r="T710" s="20" t="e">
        <f ca="1">ROUND(VLOOKUP($O710,age!$A$2:$M$479,5,FALSE),1)</f>
        <v>#N/A</v>
      </c>
      <c r="U710" s="20" t="e">
        <f ca="1">ROUND(VLOOKUP($O710,age!$A$2:$M$479,6,FALSE),1)</f>
        <v>#N/A</v>
      </c>
      <c r="V710" s="20" t="e">
        <f ca="1">ROUND(VLOOKUP($O710,age!$A$2:$M$479,7,FALSE),1)</f>
        <v>#N/A</v>
      </c>
      <c r="W710" s="20" t="e">
        <f ca="1">ROUND(VLOOKUP($O710,age!$A$2:$M$479,8,FALSE),1)</f>
        <v>#N/A</v>
      </c>
      <c r="X710" s="20" t="e">
        <f ca="1">ROUND(VLOOKUP($O710,age!$A$2:$M$479,9,FALSE),1)</f>
        <v>#N/A</v>
      </c>
      <c r="Y710" s="20" t="e">
        <f ca="1">ROUND(VLOOKUP($O710,age!$A$2:$M$479,10,FALSE),1)</f>
        <v>#N/A</v>
      </c>
      <c r="Z710" s="20" t="e">
        <f ca="1">ROUND(VLOOKUP($O710,age!$A$2:$M$479,11,FALSE),1)</f>
        <v>#N/A</v>
      </c>
      <c r="AA710" s="20" t="e">
        <f ca="1">ROUND(VLOOKUP($O710,age!$A$2:$M$479,12,FALSE),1)</f>
        <v>#N/A</v>
      </c>
      <c r="AB710" s="20" t="e">
        <f ca="1">ROUND(VLOOKUP($O710,age!$A$2:$M$479,13,FALSE),1)</f>
        <v>#N/A</v>
      </c>
      <c r="AC710" s="20" t="e">
        <f>ROUND(VLOOKUP($P710,ht!$A$2:$H$423,2,FALSE),1)</f>
        <v>#N/A</v>
      </c>
      <c r="AD710" s="38" t="e">
        <f>ROUND(VLOOKUP($P710,ht!$A$2:$H$423,3,FALSE),1)</f>
        <v>#N/A</v>
      </c>
      <c r="AE710" s="20" t="e">
        <f>ROUND(VLOOKUP($P710,ht!$A$2:$H$423,4,FALSE),1)</f>
        <v>#N/A</v>
      </c>
      <c r="AF710" s="20" t="e">
        <f>ROUND(VLOOKUP($P710,ht!$A$2:$H$423,5,FALSE),1)</f>
        <v>#N/A</v>
      </c>
      <c r="AG710" s="20" t="e">
        <f>ROUND(VLOOKUP($P710,ht!$A$2:$H$423,6,FALSE),1)</f>
        <v>#N/A</v>
      </c>
      <c r="AH710" s="20" t="e">
        <f>ROUND(VLOOKUP($P710,ht!$A$2:$H$423,7,FALSE),1)</f>
        <v>#N/A</v>
      </c>
      <c r="AI710" s="20" t="e">
        <f>ROUND(VLOOKUP($P710,ht!$A$2:$H$423,8,FALSE),1)</f>
        <v>#N/A</v>
      </c>
    </row>
    <row r="711" spans="1:35" x14ac:dyDescent="0.75">
      <c r="A711" s="4"/>
      <c r="B711" s="5"/>
      <c r="C711" s="6"/>
      <c r="D711" s="16"/>
      <c r="E711" s="6">
        <f t="shared" ca="1" si="99"/>
        <v>123.52054794520548</v>
      </c>
      <c r="F711" s="6">
        <f t="shared" ca="1" si="101"/>
        <v>123</v>
      </c>
      <c r="G711" s="6">
        <f t="shared" ca="1" si="102"/>
        <v>6</v>
      </c>
      <c r="H711" s="6"/>
      <c r="I711" s="6"/>
      <c r="J711" s="35" t="str">
        <f t="shared" si="107"/>
        <v/>
      </c>
      <c r="K711" s="35" t="str">
        <f t="shared" si="103"/>
        <v/>
      </c>
      <c r="L711" s="35" t="str">
        <f t="shared" si="104"/>
        <v/>
      </c>
      <c r="M711" s="36" t="str">
        <f>Profile!$B$14</f>
        <v>700101-1</v>
      </c>
      <c r="N711" s="37">
        <f t="shared" ca="1" si="100"/>
        <v>45085</v>
      </c>
      <c r="O711" s="20" t="str">
        <f t="shared" ca="1" si="105"/>
        <v>1482</v>
      </c>
      <c r="P711" s="20" t="str">
        <f t="shared" si="106"/>
        <v>0</v>
      </c>
      <c r="Q711" s="20" t="e">
        <f ca="1">ROUND(VLOOKUP($O711,age!$A$2:$M$479,2,FALSE),1)</f>
        <v>#N/A</v>
      </c>
      <c r="R711" s="20" t="e">
        <f ca="1">ROUND(VLOOKUP($O711,age!$A$2:$M$479,3,FALSE),1)</f>
        <v>#N/A</v>
      </c>
      <c r="S711" s="20" t="e">
        <f ca="1">ROUND(VLOOKUP($O711,age!$A$2:$M$479,4,FALSE),1)</f>
        <v>#N/A</v>
      </c>
      <c r="T711" s="20" t="e">
        <f ca="1">ROUND(VLOOKUP($O711,age!$A$2:$M$479,5,FALSE),1)</f>
        <v>#N/A</v>
      </c>
      <c r="U711" s="20" t="e">
        <f ca="1">ROUND(VLOOKUP($O711,age!$A$2:$M$479,6,FALSE),1)</f>
        <v>#N/A</v>
      </c>
      <c r="V711" s="20" t="e">
        <f ca="1">ROUND(VLOOKUP($O711,age!$A$2:$M$479,7,FALSE),1)</f>
        <v>#N/A</v>
      </c>
      <c r="W711" s="20" t="e">
        <f ca="1">ROUND(VLOOKUP($O711,age!$A$2:$M$479,8,FALSE),1)</f>
        <v>#N/A</v>
      </c>
      <c r="X711" s="20" t="e">
        <f ca="1">ROUND(VLOOKUP($O711,age!$A$2:$M$479,9,FALSE),1)</f>
        <v>#N/A</v>
      </c>
      <c r="Y711" s="20" t="e">
        <f ca="1">ROUND(VLOOKUP($O711,age!$A$2:$M$479,10,FALSE),1)</f>
        <v>#N/A</v>
      </c>
      <c r="Z711" s="20" t="e">
        <f ca="1">ROUND(VLOOKUP($O711,age!$A$2:$M$479,11,FALSE),1)</f>
        <v>#N/A</v>
      </c>
      <c r="AA711" s="20" t="e">
        <f ca="1">ROUND(VLOOKUP($O711,age!$A$2:$M$479,12,FALSE),1)</f>
        <v>#N/A</v>
      </c>
      <c r="AB711" s="20" t="e">
        <f ca="1">ROUND(VLOOKUP($O711,age!$A$2:$M$479,13,FALSE),1)</f>
        <v>#N/A</v>
      </c>
      <c r="AC711" s="20" t="e">
        <f>ROUND(VLOOKUP($P711,ht!$A$2:$H$423,2,FALSE),1)</f>
        <v>#N/A</v>
      </c>
      <c r="AD711" s="38" t="e">
        <f>ROUND(VLOOKUP($P711,ht!$A$2:$H$423,3,FALSE),1)</f>
        <v>#N/A</v>
      </c>
      <c r="AE711" s="20" t="e">
        <f>ROUND(VLOOKUP($P711,ht!$A$2:$H$423,4,FALSE),1)</f>
        <v>#N/A</v>
      </c>
      <c r="AF711" s="20" t="e">
        <f>ROUND(VLOOKUP($P711,ht!$A$2:$H$423,5,FALSE),1)</f>
        <v>#N/A</v>
      </c>
      <c r="AG711" s="20" t="e">
        <f>ROUND(VLOOKUP($P711,ht!$A$2:$H$423,6,FALSE),1)</f>
        <v>#N/A</v>
      </c>
      <c r="AH711" s="20" t="e">
        <f>ROUND(VLOOKUP($P711,ht!$A$2:$H$423,7,FALSE),1)</f>
        <v>#N/A</v>
      </c>
      <c r="AI711" s="20" t="e">
        <f>ROUND(VLOOKUP($P711,ht!$A$2:$H$423,8,FALSE),1)</f>
        <v>#N/A</v>
      </c>
    </row>
    <row r="712" spans="1:35" x14ac:dyDescent="0.75">
      <c r="A712" s="4"/>
      <c r="B712" s="5"/>
      <c r="C712" s="6"/>
      <c r="D712" s="16"/>
      <c r="E712" s="6">
        <f t="shared" ca="1" si="99"/>
        <v>123.52054794520548</v>
      </c>
      <c r="F712" s="6">
        <f t="shared" ca="1" si="101"/>
        <v>123</v>
      </c>
      <c r="G712" s="6">
        <f t="shared" ca="1" si="102"/>
        <v>6</v>
      </c>
      <c r="H712" s="6"/>
      <c r="I712" s="6"/>
      <c r="J712" s="35" t="str">
        <f t="shared" si="107"/>
        <v/>
      </c>
      <c r="K712" s="35" t="str">
        <f t="shared" si="103"/>
        <v/>
      </c>
      <c r="L712" s="35" t="str">
        <f t="shared" si="104"/>
        <v/>
      </c>
      <c r="M712" s="36" t="str">
        <f>Profile!$B$14</f>
        <v>700101-1</v>
      </c>
      <c r="N712" s="37">
        <f t="shared" ca="1" si="100"/>
        <v>45085</v>
      </c>
      <c r="O712" s="20" t="str">
        <f t="shared" ca="1" si="105"/>
        <v>1482</v>
      </c>
      <c r="P712" s="20" t="str">
        <f t="shared" si="106"/>
        <v>0</v>
      </c>
      <c r="Q712" s="20" t="e">
        <f ca="1">ROUND(VLOOKUP($O712,age!$A$2:$M$479,2,FALSE),1)</f>
        <v>#N/A</v>
      </c>
      <c r="R712" s="20" t="e">
        <f ca="1">ROUND(VLOOKUP($O712,age!$A$2:$M$479,3,FALSE),1)</f>
        <v>#N/A</v>
      </c>
      <c r="S712" s="20" t="e">
        <f ca="1">ROUND(VLOOKUP($O712,age!$A$2:$M$479,4,FALSE),1)</f>
        <v>#N/A</v>
      </c>
      <c r="T712" s="20" t="e">
        <f ca="1">ROUND(VLOOKUP($O712,age!$A$2:$M$479,5,FALSE),1)</f>
        <v>#N/A</v>
      </c>
      <c r="U712" s="20" t="e">
        <f ca="1">ROUND(VLOOKUP($O712,age!$A$2:$M$479,6,FALSE),1)</f>
        <v>#N/A</v>
      </c>
      <c r="V712" s="20" t="e">
        <f ca="1">ROUND(VLOOKUP($O712,age!$A$2:$M$479,7,FALSE),1)</f>
        <v>#N/A</v>
      </c>
      <c r="W712" s="20" t="e">
        <f ca="1">ROUND(VLOOKUP($O712,age!$A$2:$M$479,8,FALSE),1)</f>
        <v>#N/A</v>
      </c>
      <c r="X712" s="20" t="e">
        <f ca="1">ROUND(VLOOKUP($O712,age!$A$2:$M$479,9,FALSE),1)</f>
        <v>#N/A</v>
      </c>
      <c r="Y712" s="20" t="e">
        <f ca="1">ROUND(VLOOKUP($O712,age!$A$2:$M$479,10,FALSE),1)</f>
        <v>#N/A</v>
      </c>
      <c r="Z712" s="20" t="e">
        <f ca="1">ROUND(VLOOKUP($O712,age!$A$2:$M$479,11,FALSE),1)</f>
        <v>#N/A</v>
      </c>
      <c r="AA712" s="20" t="e">
        <f ca="1">ROUND(VLOOKUP($O712,age!$A$2:$M$479,12,FALSE),1)</f>
        <v>#N/A</v>
      </c>
      <c r="AB712" s="20" t="e">
        <f ca="1">ROUND(VLOOKUP($O712,age!$A$2:$M$479,13,FALSE),1)</f>
        <v>#N/A</v>
      </c>
      <c r="AC712" s="20" t="e">
        <f>ROUND(VLOOKUP($P712,ht!$A$2:$H$423,2,FALSE),1)</f>
        <v>#N/A</v>
      </c>
      <c r="AD712" s="38" t="e">
        <f>ROUND(VLOOKUP($P712,ht!$A$2:$H$423,3,FALSE),1)</f>
        <v>#N/A</v>
      </c>
      <c r="AE712" s="20" t="e">
        <f>ROUND(VLOOKUP($P712,ht!$A$2:$H$423,4,FALSE),1)</f>
        <v>#N/A</v>
      </c>
      <c r="AF712" s="20" t="e">
        <f>ROUND(VLOOKUP($P712,ht!$A$2:$H$423,5,FALSE),1)</f>
        <v>#N/A</v>
      </c>
      <c r="AG712" s="20" t="e">
        <f>ROUND(VLOOKUP($P712,ht!$A$2:$H$423,6,FALSE),1)</f>
        <v>#N/A</v>
      </c>
      <c r="AH712" s="20" t="e">
        <f>ROUND(VLOOKUP($P712,ht!$A$2:$H$423,7,FALSE),1)</f>
        <v>#N/A</v>
      </c>
      <c r="AI712" s="20" t="e">
        <f>ROUND(VLOOKUP($P712,ht!$A$2:$H$423,8,FALSE),1)</f>
        <v>#N/A</v>
      </c>
    </row>
    <row r="713" spans="1:35" x14ac:dyDescent="0.75">
      <c r="A713" s="4"/>
      <c r="B713" s="5"/>
      <c r="C713" s="6"/>
      <c r="D713" s="16"/>
      <c r="E713" s="6">
        <f t="shared" ca="1" si="99"/>
        <v>123.52054794520548</v>
      </c>
      <c r="F713" s="6">
        <f t="shared" ca="1" si="101"/>
        <v>123</v>
      </c>
      <c r="G713" s="6">
        <f t="shared" ca="1" si="102"/>
        <v>6</v>
      </c>
      <c r="H713" s="6"/>
      <c r="I713" s="6"/>
      <c r="J713" s="35" t="str">
        <f t="shared" si="107"/>
        <v/>
      </c>
      <c r="K713" s="35" t="str">
        <f t="shared" si="103"/>
        <v/>
      </c>
      <c r="L713" s="35" t="str">
        <f t="shared" si="104"/>
        <v/>
      </c>
      <c r="M713" s="36" t="str">
        <f>Profile!$B$14</f>
        <v>700101-1</v>
      </c>
      <c r="N713" s="37">
        <f t="shared" ca="1" si="100"/>
        <v>45085</v>
      </c>
      <c r="O713" s="20" t="str">
        <f t="shared" ca="1" si="105"/>
        <v>1482</v>
      </c>
      <c r="P713" s="20" t="str">
        <f t="shared" si="106"/>
        <v>0</v>
      </c>
      <c r="Q713" s="20" t="e">
        <f ca="1">ROUND(VLOOKUP($O713,age!$A$2:$M$479,2,FALSE),1)</f>
        <v>#N/A</v>
      </c>
      <c r="R713" s="20" t="e">
        <f ca="1">ROUND(VLOOKUP($O713,age!$A$2:$M$479,3,FALSE),1)</f>
        <v>#N/A</v>
      </c>
      <c r="S713" s="20" t="e">
        <f ca="1">ROUND(VLOOKUP($O713,age!$A$2:$M$479,4,FALSE),1)</f>
        <v>#N/A</v>
      </c>
      <c r="T713" s="20" t="e">
        <f ca="1">ROUND(VLOOKUP($O713,age!$A$2:$M$479,5,FALSE),1)</f>
        <v>#N/A</v>
      </c>
      <c r="U713" s="20" t="e">
        <f ca="1">ROUND(VLOOKUP($O713,age!$A$2:$M$479,6,FALSE),1)</f>
        <v>#N/A</v>
      </c>
      <c r="V713" s="20" t="e">
        <f ca="1">ROUND(VLOOKUP($O713,age!$A$2:$M$479,7,FALSE),1)</f>
        <v>#N/A</v>
      </c>
      <c r="W713" s="20" t="e">
        <f ca="1">ROUND(VLOOKUP($O713,age!$A$2:$M$479,8,FALSE),1)</f>
        <v>#N/A</v>
      </c>
      <c r="X713" s="20" t="e">
        <f ca="1">ROUND(VLOOKUP($O713,age!$A$2:$M$479,9,FALSE),1)</f>
        <v>#N/A</v>
      </c>
      <c r="Y713" s="20" t="e">
        <f ca="1">ROUND(VLOOKUP($O713,age!$A$2:$M$479,10,FALSE),1)</f>
        <v>#N/A</v>
      </c>
      <c r="Z713" s="20" t="e">
        <f ca="1">ROUND(VLOOKUP($O713,age!$A$2:$M$479,11,FALSE),1)</f>
        <v>#N/A</v>
      </c>
      <c r="AA713" s="20" t="e">
        <f ca="1">ROUND(VLOOKUP($O713,age!$A$2:$M$479,12,FALSE),1)</f>
        <v>#N/A</v>
      </c>
      <c r="AB713" s="20" t="e">
        <f ca="1">ROUND(VLOOKUP($O713,age!$A$2:$M$479,13,FALSE),1)</f>
        <v>#N/A</v>
      </c>
      <c r="AC713" s="20" t="e">
        <f>ROUND(VLOOKUP($P713,ht!$A$2:$H$423,2,FALSE),1)</f>
        <v>#N/A</v>
      </c>
      <c r="AD713" s="38" t="e">
        <f>ROUND(VLOOKUP($P713,ht!$A$2:$H$423,3,FALSE),1)</f>
        <v>#N/A</v>
      </c>
      <c r="AE713" s="20" t="e">
        <f>ROUND(VLOOKUP($P713,ht!$A$2:$H$423,4,FALSE),1)</f>
        <v>#N/A</v>
      </c>
      <c r="AF713" s="20" t="e">
        <f>ROUND(VLOOKUP($P713,ht!$A$2:$H$423,5,FALSE),1)</f>
        <v>#N/A</v>
      </c>
      <c r="AG713" s="20" t="e">
        <f>ROUND(VLOOKUP($P713,ht!$A$2:$H$423,6,FALSE),1)</f>
        <v>#N/A</v>
      </c>
      <c r="AH713" s="20" t="e">
        <f>ROUND(VLOOKUP($P713,ht!$A$2:$H$423,7,FALSE),1)</f>
        <v>#N/A</v>
      </c>
      <c r="AI713" s="20" t="e">
        <f>ROUND(VLOOKUP($P713,ht!$A$2:$H$423,8,FALSE),1)</f>
        <v>#N/A</v>
      </c>
    </row>
    <row r="714" spans="1:35" x14ac:dyDescent="0.75">
      <c r="A714" s="4"/>
      <c r="B714" s="5"/>
      <c r="C714" s="6"/>
      <c r="D714" s="16"/>
      <c r="E714" s="6">
        <f t="shared" ca="1" si="99"/>
        <v>123.52054794520548</v>
      </c>
      <c r="F714" s="6">
        <f t="shared" ca="1" si="101"/>
        <v>123</v>
      </c>
      <c r="G714" s="6">
        <f t="shared" ca="1" si="102"/>
        <v>6</v>
      </c>
      <c r="H714" s="6"/>
      <c r="I714" s="6"/>
      <c r="J714" s="35" t="str">
        <f t="shared" si="107"/>
        <v/>
      </c>
      <c r="K714" s="35" t="str">
        <f t="shared" si="103"/>
        <v/>
      </c>
      <c r="L714" s="35" t="str">
        <f t="shared" si="104"/>
        <v/>
      </c>
      <c r="M714" s="36" t="str">
        <f>Profile!$B$14</f>
        <v>700101-1</v>
      </c>
      <c r="N714" s="37">
        <f t="shared" ca="1" si="100"/>
        <v>45085</v>
      </c>
      <c r="O714" s="20" t="str">
        <f t="shared" ca="1" si="105"/>
        <v>1482</v>
      </c>
      <c r="P714" s="20" t="str">
        <f t="shared" si="106"/>
        <v>0</v>
      </c>
      <c r="Q714" s="20" t="e">
        <f ca="1">ROUND(VLOOKUP($O714,age!$A$2:$M$479,2,FALSE),1)</f>
        <v>#N/A</v>
      </c>
      <c r="R714" s="20" t="e">
        <f ca="1">ROUND(VLOOKUP($O714,age!$A$2:$M$479,3,FALSE),1)</f>
        <v>#N/A</v>
      </c>
      <c r="S714" s="20" t="e">
        <f ca="1">ROUND(VLOOKUP($O714,age!$A$2:$M$479,4,FALSE),1)</f>
        <v>#N/A</v>
      </c>
      <c r="T714" s="20" t="e">
        <f ca="1">ROUND(VLOOKUP($O714,age!$A$2:$M$479,5,FALSE),1)</f>
        <v>#N/A</v>
      </c>
      <c r="U714" s="20" t="e">
        <f ca="1">ROUND(VLOOKUP($O714,age!$A$2:$M$479,6,FALSE),1)</f>
        <v>#N/A</v>
      </c>
      <c r="V714" s="20" t="e">
        <f ca="1">ROUND(VLOOKUP($O714,age!$A$2:$M$479,7,FALSE),1)</f>
        <v>#N/A</v>
      </c>
      <c r="W714" s="20" t="e">
        <f ca="1">ROUND(VLOOKUP($O714,age!$A$2:$M$479,8,FALSE),1)</f>
        <v>#N/A</v>
      </c>
      <c r="X714" s="20" t="e">
        <f ca="1">ROUND(VLOOKUP($O714,age!$A$2:$M$479,9,FALSE),1)</f>
        <v>#N/A</v>
      </c>
      <c r="Y714" s="20" t="e">
        <f ca="1">ROUND(VLOOKUP($O714,age!$A$2:$M$479,10,FALSE),1)</f>
        <v>#N/A</v>
      </c>
      <c r="Z714" s="20" t="e">
        <f ca="1">ROUND(VLOOKUP($O714,age!$A$2:$M$479,11,FALSE),1)</f>
        <v>#N/A</v>
      </c>
      <c r="AA714" s="20" t="e">
        <f ca="1">ROUND(VLOOKUP($O714,age!$A$2:$M$479,12,FALSE),1)</f>
        <v>#N/A</v>
      </c>
      <c r="AB714" s="20" t="e">
        <f ca="1">ROUND(VLOOKUP($O714,age!$A$2:$M$479,13,FALSE),1)</f>
        <v>#N/A</v>
      </c>
      <c r="AC714" s="20" t="e">
        <f>ROUND(VLOOKUP($P714,ht!$A$2:$H$423,2,FALSE),1)</f>
        <v>#N/A</v>
      </c>
      <c r="AD714" s="38" t="e">
        <f>ROUND(VLOOKUP($P714,ht!$A$2:$H$423,3,FALSE),1)</f>
        <v>#N/A</v>
      </c>
      <c r="AE714" s="20" t="e">
        <f>ROUND(VLOOKUP($P714,ht!$A$2:$H$423,4,FALSE),1)</f>
        <v>#N/A</v>
      </c>
      <c r="AF714" s="20" t="e">
        <f>ROUND(VLOOKUP($P714,ht!$A$2:$H$423,5,FALSE),1)</f>
        <v>#N/A</v>
      </c>
      <c r="AG714" s="20" t="e">
        <f>ROUND(VLOOKUP($P714,ht!$A$2:$H$423,6,FALSE),1)</f>
        <v>#N/A</v>
      </c>
      <c r="AH714" s="20" t="e">
        <f>ROUND(VLOOKUP($P714,ht!$A$2:$H$423,7,FALSE),1)</f>
        <v>#N/A</v>
      </c>
      <c r="AI714" s="20" t="e">
        <f>ROUND(VLOOKUP($P714,ht!$A$2:$H$423,8,FALSE),1)</f>
        <v>#N/A</v>
      </c>
    </row>
    <row r="715" spans="1:35" x14ac:dyDescent="0.75">
      <c r="A715" s="4"/>
      <c r="B715" s="5"/>
      <c r="C715" s="6"/>
      <c r="D715" s="16"/>
      <c r="E715" s="6">
        <f t="shared" ca="1" si="99"/>
        <v>123.52054794520548</v>
      </c>
      <c r="F715" s="6">
        <f t="shared" ca="1" si="101"/>
        <v>123</v>
      </c>
      <c r="G715" s="6">
        <f t="shared" ca="1" si="102"/>
        <v>6</v>
      </c>
      <c r="H715" s="6"/>
      <c r="I715" s="6"/>
      <c r="J715" s="35" t="str">
        <f t="shared" si="107"/>
        <v/>
      </c>
      <c r="K715" s="35" t="str">
        <f t="shared" si="103"/>
        <v/>
      </c>
      <c r="L715" s="35" t="str">
        <f t="shared" si="104"/>
        <v/>
      </c>
      <c r="M715" s="36" t="str">
        <f>Profile!$B$14</f>
        <v>700101-1</v>
      </c>
      <c r="N715" s="37">
        <f t="shared" ca="1" si="100"/>
        <v>45085</v>
      </c>
      <c r="O715" s="20" t="str">
        <f t="shared" ca="1" si="105"/>
        <v>1482</v>
      </c>
      <c r="P715" s="20" t="str">
        <f t="shared" si="106"/>
        <v>0</v>
      </c>
      <c r="Q715" s="20" t="e">
        <f ca="1">ROUND(VLOOKUP($O715,age!$A$2:$M$479,2,FALSE),1)</f>
        <v>#N/A</v>
      </c>
      <c r="R715" s="20" t="e">
        <f ca="1">ROUND(VLOOKUP($O715,age!$A$2:$M$479,3,FALSE),1)</f>
        <v>#N/A</v>
      </c>
      <c r="S715" s="20" t="e">
        <f ca="1">ROUND(VLOOKUP($O715,age!$A$2:$M$479,4,FALSE),1)</f>
        <v>#N/A</v>
      </c>
      <c r="T715" s="20" t="e">
        <f ca="1">ROUND(VLOOKUP($O715,age!$A$2:$M$479,5,FALSE),1)</f>
        <v>#N/A</v>
      </c>
      <c r="U715" s="20" t="e">
        <f ca="1">ROUND(VLOOKUP($O715,age!$A$2:$M$479,6,FALSE),1)</f>
        <v>#N/A</v>
      </c>
      <c r="V715" s="20" t="e">
        <f ca="1">ROUND(VLOOKUP($O715,age!$A$2:$M$479,7,FALSE),1)</f>
        <v>#N/A</v>
      </c>
      <c r="W715" s="20" t="e">
        <f ca="1">ROUND(VLOOKUP($O715,age!$A$2:$M$479,8,FALSE),1)</f>
        <v>#N/A</v>
      </c>
      <c r="X715" s="20" t="e">
        <f ca="1">ROUND(VLOOKUP($O715,age!$A$2:$M$479,9,FALSE),1)</f>
        <v>#N/A</v>
      </c>
      <c r="Y715" s="20" t="e">
        <f ca="1">ROUND(VLOOKUP($O715,age!$A$2:$M$479,10,FALSE),1)</f>
        <v>#N/A</v>
      </c>
      <c r="Z715" s="20" t="e">
        <f ca="1">ROUND(VLOOKUP($O715,age!$A$2:$M$479,11,FALSE),1)</f>
        <v>#N/A</v>
      </c>
      <c r="AA715" s="20" t="e">
        <f ca="1">ROUND(VLOOKUP($O715,age!$A$2:$M$479,12,FALSE),1)</f>
        <v>#N/A</v>
      </c>
      <c r="AB715" s="20" t="e">
        <f ca="1">ROUND(VLOOKUP($O715,age!$A$2:$M$479,13,FALSE),1)</f>
        <v>#N/A</v>
      </c>
      <c r="AC715" s="20" t="e">
        <f>ROUND(VLOOKUP($P715,ht!$A$2:$H$423,2,FALSE),1)</f>
        <v>#N/A</v>
      </c>
      <c r="AD715" s="38" t="e">
        <f>ROUND(VLOOKUP($P715,ht!$A$2:$H$423,3,FALSE),1)</f>
        <v>#N/A</v>
      </c>
      <c r="AE715" s="20" t="e">
        <f>ROUND(VLOOKUP($P715,ht!$A$2:$H$423,4,FALSE),1)</f>
        <v>#N/A</v>
      </c>
      <c r="AF715" s="20" t="e">
        <f>ROUND(VLOOKUP($P715,ht!$A$2:$H$423,5,FALSE),1)</f>
        <v>#N/A</v>
      </c>
      <c r="AG715" s="20" t="e">
        <f>ROUND(VLOOKUP($P715,ht!$A$2:$H$423,6,FALSE),1)</f>
        <v>#N/A</v>
      </c>
      <c r="AH715" s="20" t="e">
        <f>ROUND(VLOOKUP($P715,ht!$A$2:$H$423,7,FALSE),1)</f>
        <v>#N/A</v>
      </c>
      <c r="AI715" s="20" t="e">
        <f>ROUND(VLOOKUP($P715,ht!$A$2:$H$423,8,FALSE),1)</f>
        <v>#N/A</v>
      </c>
    </row>
    <row r="716" spans="1:35" x14ac:dyDescent="0.75">
      <c r="A716" s="4"/>
      <c r="B716" s="5"/>
      <c r="C716" s="6"/>
      <c r="D716" s="16"/>
      <c r="E716" s="6">
        <f t="shared" ca="1" si="99"/>
        <v>123.52054794520548</v>
      </c>
      <c r="F716" s="6">
        <f t="shared" ca="1" si="101"/>
        <v>123</v>
      </c>
      <c r="G716" s="6">
        <f t="shared" ca="1" si="102"/>
        <v>6</v>
      </c>
      <c r="H716" s="6"/>
      <c r="I716" s="6"/>
      <c r="J716" s="35" t="str">
        <f t="shared" si="107"/>
        <v/>
      </c>
      <c r="K716" s="35" t="str">
        <f t="shared" si="103"/>
        <v/>
      </c>
      <c r="L716" s="35" t="str">
        <f t="shared" si="104"/>
        <v/>
      </c>
      <c r="M716" s="36" t="str">
        <f>Profile!$B$14</f>
        <v>700101-1</v>
      </c>
      <c r="N716" s="37">
        <f t="shared" ca="1" si="100"/>
        <v>45085</v>
      </c>
      <c r="O716" s="20" t="str">
        <f t="shared" ca="1" si="105"/>
        <v>1482</v>
      </c>
      <c r="P716" s="20" t="str">
        <f t="shared" si="106"/>
        <v>0</v>
      </c>
      <c r="Q716" s="20" t="e">
        <f ca="1">ROUND(VLOOKUP($O716,age!$A$2:$M$479,2,FALSE),1)</f>
        <v>#N/A</v>
      </c>
      <c r="R716" s="20" t="e">
        <f ca="1">ROUND(VLOOKUP($O716,age!$A$2:$M$479,3,FALSE),1)</f>
        <v>#N/A</v>
      </c>
      <c r="S716" s="20" t="e">
        <f ca="1">ROUND(VLOOKUP($O716,age!$A$2:$M$479,4,FALSE),1)</f>
        <v>#N/A</v>
      </c>
      <c r="T716" s="20" t="e">
        <f ca="1">ROUND(VLOOKUP($O716,age!$A$2:$M$479,5,FALSE),1)</f>
        <v>#N/A</v>
      </c>
      <c r="U716" s="20" t="e">
        <f ca="1">ROUND(VLOOKUP($O716,age!$A$2:$M$479,6,FALSE),1)</f>
        <v>#N/A</v>
      </c>
      <c r="V716" s="20" t="e">
        <f ca="1">ROUND(VLOOKUP($O716,age!$A$2:$M$479,7,FALSE),1)</f>
        <v>#N/A</v>
      </c>
      <c r="W716" s="20" t="e">
        <f ca="1">ROUND(VLOOKUP($O716,age!$A$2:$M$479,8,FALSE),1)</f>
        <v>#N/A</v>
      </c>
      <c r="X716" s="20" t="e">
        <f ca="1">ROUND(VLOOKUP($O716,age!$A$2:$M$479,9,FALSE),1)</f>
        <v>#N/A</v>
      </c>
      <c r="Y716" s="20" t="e">
        <f ca="1">ROUND(VLOOKUP($O716,age!$A$2:$M$479,10,FALSE),1)</f>
        <v>#N/A</v>
      </c>
      <c r="Z716" s="20" t="e">
        <f ca="1">ROUND(VLOOKUP($O716,age!$A$2:$M$479,11,FALSE),1)</f>
        <v>#N/A</v>
      </c>
      <c r="AA716" s="20" t="e">
        <f ca="1">ROUND(VLOOKUP($O716,age!$A$2:$M$479,12,FALSE),1)</f>
        <v>#N/A</v>
      </c>
      <c r="AB716" s="20" t="e">
        <f ca="1">ROUND(VLOOKUP($O716,age!$A$2:$M$479,13,FALSE),1)</f>
        <v>#N/A</v>
      </c>
      <c r="AC716" s="20" t="e">
        <f>ROUND(VLOOKUP($P716,ht!$A$2:$H$423,2,FALSE),1)</f>
        <v>#N/A</v>
      </c>
      <c r="AD716" s="38" t="e">
        <f>ROUND(VLOOKUP($P716,ht!$A$2:$H$423,3,FALSE),1)</f>
        <v>#N/A</v>
      </c>
      <c r="AE716" s="20" t="e">
        <f>ROUND(VLOOKUP($P716,ht!$A$2:$H$423,4,FALSE),1)</f>
        <v>#N/A</v>
      </c>
      <c r="AF716" s="20" t="e">
        <f>ROUND(VLOOKUP($P716,ht!$A$2:$H$423,5,FALSE),1)</f>
        <v>#N/A</v>
      </c>
      <c r="AG716" s="20" t="e">
        <f>ROUND(VLOOKUP($P716,ht!$A$2:$H$423,6,FALSE),1)</f>
        <v>#N/A</v>
      </c>
      <c r="AH716" s="20" t="e">
        <f>ROUND(VLOOKUP($P716,ht!$A$2:$H$423,7,FALSE),1)</f>
        <v>#N/A</v>
      </c>
      <c r="AI716" s="20" t="e">
        <f>ROUND(VLOOKUP($P716,ht!$A$2:$H$423,8,FALSE),1)</f>
        <v>#N/A</v>
      </c>
    </row>
    <row r="717" spans="1:35" x14ac:dyDescent="0.75">
      <c r="A717" s="4"/>
      <c r="B717" s="5"/>
      <c r="C717" s="6"/>
      <c r="D717" s="16"/>
      <c r="E717" s="6">
        <f t="shared" ca="1" si="99"/>
        <v>123.52054794520548</v>
      </c>
      <c r="F717" s="6">
        <f t="shared" ca="1" si="101"/>
        <v>123</v>
      </c>
      <c r="G717" s="6">
        <f t="shared" ca="1" si="102"/>
        <v>6</v>
      </c>
      <c r="H717" s="6"/>
      <c r="I717" s="6"/>
      <c r="J717" s="35" t="str">
        <f t="shared" si="107"/>
        <v/>
      </c>
      <c r="K717" s="35" t="str">
        <f t="shared" si="103"/>
        <v/>
      </c>
      <c r="L717" s="35" t="str">
        <f t="shared" si="104"/>
        <v/>
      </c>
      <c r="M717" s="36" t="str">
        <f>Profile!$B$14</f>
        <v>700101-1</v>
      </c>
      <c r="N717" s="37">
        <f t="shared" ca="1" si="100"/>
        <v>45085</v>
      </c>
      <c r="O717" s="20" t="str">
        <f t="shared" ca="1" si="105"/>
        <v>1482</v>
      </c>
      <c r="P717" s="20" t="str">
        <f t="shared" si="106"/>
        <v>0</v>
      </c>
      <c r="Q717" s="20" t="e">
        <f ca="1">ROUND(VLOOKUP($O717,age!$A$2:$M$479,2,FALSE),1)</f>
        <v>#N/A</v>
      </c>
      <c r="R717" s="20" t="e">
        <f ca="1">ROUND(VLOOKUP($O717,age!$A$2:$M$479,3,FALSE),1)</f>
        <v>#N/A</v>
      </c>
      <c r="S717" s="20" t="e">
        <f ca="1">ROUND(VLOOKUP($O717,age!$A$2:$M$479,4,FALSE),1)</f>
        <v>#N/A</v>
      </c>
      <c r="T717" s="20" t="e">
        <f ca="1">ROUND(VLOOKUP($O717,age!$A$2:$M$479,5,FALSE),1)</f>
        <v>#N/A</v>
      </c>
      <c r="U717" s="20" t="e">
        <f ca="1">ROUND(VLOOKUP($O717,age!$A$2:$M$479,6,FALSE),1)</f>
        <v>#N/A</v>
      </c>
      <c r="V717" s="20" t="e">
        <f ca="1">ROUND(VLOOKUP($O717,age!$A$2:$M$479,7,FALSE),1)</f>
        <v>#N/A</v>
      </c>
      <c r="W717" s="20" t="e">
        <f ca="1">ROUND(VLOOKUP($O717,age!$A$2:$M$479,8,FALSE),1)</f>
        <v>#N/A</v>
      </c>
      <c r="X717" s="20" t="e">
        <f ca="1">ROUND(VLOOKUP($O717,age!$A$2:$M$479,9,FALSE),1)</f>
        <v>#N/A</v>
      </c>
      <c r="Y717" s="20" t="e">
        <f ca="1">ROUND(VLOOKUP($O717,age!$A$2:$M$479,10,FALSE),1)</f>
        <v>#N/A</v>
      </c>
      <c r="Z717" s="20" t="e">
        <f ca="1">ROUND(VLOOKUP($O717,age!$A$2:$M$479,11,FALSE),1)</f>
        <v>#N/A</v>
      </c>
      <c r="AA717" s="20" t="e">
        <f ca="1">ROUND(VLOOKUP($O717,age!$A$2:$M$479,12,FALSE),1)</f>
        <v>#N/A</v>
      </c>
      <c r="AB717" s="20" t="e">
        <f ca="1">ROUND(VLOOKUP($O717,age!$A$2:$M$479,13,FALSE),1)</f>
        <v>#N/A</v>
      </c>
      <c r="AC717" s="20" t="e">
        <f>ROUND(VLOOKUP($P717,ht!$A$2:$H$423,2,FALSE),1)</f>
        <v>#N/A</v>
      </c>
      <c r="AD717" s="38" t="e">
        <f>ROUND(VLOOKUP($P717,ht!$A$2:$H$423,3,FALSE),1)</f>
        <v>#N/A</v>
      </c>
      <c r="AE717" s="20" t="e">
        <f>ROUND(VLOOKUP($P717,ht!$A$2:$H$423,4,FALSE),1)</f>
        <v>#N/A</v>
      </c>
      <c r="AF717" s="20" t="e">
        <f>ROUND(VLOOKUP($P717,ht!$A$2:$H$423,5,FALSE),1)</f>
        <v>#N/A</v>
      </c>
      <c r="AG717" s="20" t="e">
        <f>ROUND(VLOOKUP($P717,ht!$A$2:$H$423,6,FALSE),1)</f>
        <v>#N/A</v>
      </c>
      <c r="AH717" s="20" t="e">
        <f>ROUND(VLOOKUP($P717,ht!$A$2:$H$423,7,FALSE),1)</f>
        <v>#N/A</v>
      </c>
      <c r="AI717" s="20" t="e">
        <f>ROUND(VLOOKUP($P717,ht!$A$2:$H$423,8,FALSE),1)</f>
        <v>#N/A</v>
      </c>
    </row>
    <row r="718" spans="1:35" x14ac:dyDescent="0.75">
      <c r="A718" s="4"/>
      <c r="B718" s="5"/>
      <c r="C718" s="6"/>
      <c r="D718" s="16"/>
      <c r="E718" s="6">
        <f t="shared" ca="1" si="99"/>
        <v>123.52054794520548</v>
      </c>
      <c r="F718" s="6">
        <f t="shared" ca="1" si="101"/>
        <v>123</v>
      </c>
      <c r="G718" s="6">
        <f t="shared" ca="1" si="102"/>
        <v>6</v>
      </c>
      <c r="H718" s="6"/>
      <c r="I718" s="6"/>
      <c r="J718" s="35" t="str">
        <f t="shared" si="107"/>
        <v/>
      </c>
      <c r="K718" s="35" t="str">
        <f t="shared" si="103"/>
        <v/>
      </c>
      <c r="L718" s="35" t="str">
        <f t="shared" si="104"/>
        <v/>
      </c>
      <c r="M718" s="36" t="str">
        <f>Profile!$B$14</f>
        <v>700101-1</v>
      </c>
      <c r="N718" s="37">
        <f t="shared" ca="1" si="100"/>
        <v>45085</v>
      </c>
      <c r="O718" s="20" t="str">
        <f t="shared" ca="1" si="105"/>
        <v>1482</v>
      </c>
      <c r="P718" s="20" t="str">
        <f t="shared" si="106"/>
        <v>0</v>
      </c>
      <c r="Q718" s="20" t="e">
        <f ca="1">ROUND(VLOOKUP($O718,age!$A$2:$M$479,2,FALSE),1)</f>
        <v>#N/A</v>
      </c>
      <c r="R718" s="20" t="e">
        <f ca="1">ROUND(VLOOKUP($O718,age!$A$2:$M$479,3,FALSE),1)</f>
        <v>#N/A</v>
      </c>
      <c r="S718" s="20" t="e">
        <f ca="1">ROUND(VLOOKUP($O718,age!$A$2:$M$479,4,FALSE),1)</f>
        <v>#N/A</v>
      </c>
      <c r="T718" s="20" t="e">
        <f ca="1">ROUND(VLOOKUP($O718,age!$A$2:$M$479,5,FALSE),1)</f>
        <v>#N/A</v>
      </c>
      <c r="U718" s="20" t="e">
        <f ca="1">ROUND(VLOOKUP($O718,age!$A$2:$M$479,6,FALSE),1)</f>
        <v>#N/A</v>
      </c>
      <c r="V718" s="20" t="e">
        <f ca="1">ROUND(VLOOKUP($O718,age!$A$2:$M$479,7,FALSE),1)</f>
        <v>#N/A</v>
      </c>
      <c r="W718" s="20" t="e">
        <f ca="1">ROUND(VLOOKUP($O718,age!$A$2:$M$479,8,FALSE),1)</f>
        <v>#N/A</v>
      </c>
      <c r="X718" s="20" t="e">
        <f ca="1">ROUND(VLOOKUP($O718,age!$A$2:$M$479,9,FALSE),1)</f>
        <v>#N/A</v>
      </c>
      <c r="Y718" s="20" t="e">
        <f ca="1">ROUND(VLOOKUP($O718,age!$A$2:$M$479,10,FALSE),1)</f>
        <v>#N/A</v>
      </c>
      <c r="Z718" s="20" t="e">
        <f ca="1">ROUND(VLOOKUP($O718,age!$A$2:$M$479,11,FALSE),1)</f>
        <v>#N/A</v>
      </c>
      <c r="AA718" s="20" t="e">
        <f ca="1">ROUND(VLOOKUP($O718,age!$A$2:$M$479,12,FALSE),1)</f>
        <v>#N/A</v>
      </c>
      <c r="AB718" s="20" t="e">
        <f ca="1">ROUND(VLOOKUP($O718,age!$A$2:$M$479,13,FALSE),1)</f>
        <v>#N/A</v>
      </c>
      <c r="AC718" s="20" t="e">
        <f>ROUND(VLOOKUP($P718,ht!$A$2:$H$423,2,FALSE),1)</f>
        <v>#N/A</v>
      </c>
      <c r="AD718" s="38" t="e">
        <f>ROUND(VLOOKUP($P718,ht!$A$2:$H$423,3,FALSE),1)</f>
        <v>#N/A</v>
      </c>
      <c r="AE718" s="20" t="e">
        <f>ROUND(VLOOKUP($P718,ht!$A$2:$H$423,4,FALSE),1)</f>
        <v>#N/A</v>
      </c>
      <c r="AF718" s="20" t="e">
        <f>ROUND(VLOOKUP($P718,ht!$A$2:$H$423,5,FALSE),1)</f>
        <v>#N/A</v>
      </c>
      <c r="AG718" s="20" t="e">
        <f>ROUND(VLOOKUP($P718,ht!$A$2:$H$423,6,FALSE),1)</f>
        <v>#N/A</v>
      </c>
      <c r="AH718" s="20" t="e">
        <f>ROUND(VLOOKUP($P718,ht!$A$2:$H$423,7,FALSE),1)</f>
        <v>#N/A</v>
      </c>
      <c r="AI718" s="20" t="e">
        <f>ROUND(VLOOKUP($P718,ht!$A$2:$H$423,8,FALSE),1)</f>
        <v>#N/A</v>
      </c>
    </row>
    <row r="719" spans="1:35" x14ac:dyDescent="0.75">
      <c r="A719" s="4"/>
      <c r="B719" s="5"/>
      <c r="C719" s="6"/>
      <c r="D719" s="16"/>
      <c r="E719" s="6">
        <f t="shared" ca="1" si="99"/>
        <v>123.52054794520548</v>
      </c>
      <c r="F719" s="6">
        <f t="shared" ca="1" si="101"/>
        <v>123</v>
      </c>
      <c r="G719" s="6">
        <f t="shared" ca="1" si="102"/>
        <v>6</v>
      </c>
      <c r="H719" s="6"/>
      <c r="I719" s="6"/>
      <c r="J719" s="35" t="str">
        <f t="shared" si="107"/>
        <v/>
      </c>
      <c r="K719" s="35" t="str">
        <f t="shared" si="103"/>
        <v/>
      </c>
      <c r="L719" s="35" t="str">
        <f t="shared" si="104"/>
        <v/>
      </c>
      <c r="M719" s="36" t="str">
        <f>Profile!$B$14</f>
        <v>700101-1</v>
      </c>
      <c r="N719" s="37">
        <f t="shared" ca="1" si="100"/>
        <v>45085</v>
      </c>
      <c r="O719" s="20" t="str">
        <f t="shared" ca="1" si="105"/>
        <v>1482</v>
      </c>
      <c r="P719" s="20" t="str">
        <f t="shared" si="106"/>
        <v>0</v>
      </c>
      <c r="Q719" s="20" t="e">
        <f ca="1">ROUND(VLOOKUP($O719,age!$A$2:$M$479,2,FALSE),1)</f>
        <v>#N/A</v>
      </c>
      <c r="R719" s="20" t="e">
        <f ca="1">ROUND(VLOOKUP($O719,age!$A$2:$M$479,3,FALSE),1)</f>
        <v>#N/A</v>
      </c>
      <c r="S719" s="20" t="e">
        <f ca="1">ROUND(VLOOKUP($O719,age!$A$2:$M$479,4,FALSE),1)</f>
        <v>#N/A</v>
      </c>
      <c r="T719" s="20" t="e">
        <f ca="1">ROUND(VLOOKUP($O719,age!$A$2:$M$479,5,FALSE),1)</f>
        <v>#N/A</v>
      </c>
      <c r="U719" s="20" t="e">
        <f ca="1">ROUND(VLOOKUP($O719,age!$A$2:$M$479,6,FALSE),1)</f>
        <v>#N/A</v>
      </c>
      <c r="V719" s="20" t="e">
        <f ca="1">ROUND(VLOOKUP($O719,age!$A$2:$M$479,7,FALSE),1)</f>
        <v>#N/A</v>
      </c>
      <c r="W719" s="20" t="e">
        <f ca="1">ROUND(VLOOKUP($O719,age!$A$2:$M$479,8,FALSE),1)</f>
        <v>#N/A</v>
      </c>
      <c r="X719" s="20" t="e">
        <f ca="1">ROUND(VLOOKUP($O719,age!$A$2:$M$479,9,FALSE),1)</f>
        <v>#N/A</v>
      </c>
      <c r="Y719" s="20" t="e">
        <f ca="1">ROUND(VLOOKUP($O719,age!$A$2:$M$479,10,FALSE),1)</f>
        <v>#N/A</v>
      </c>
      <c r="Z719" s="20" t="e">
        <f ca="1">ROUND(VLOOKUP($O719,age!$A$2:$M$479,11,FALSE),1)</f>
        <v>#N/A</v>
      </c>
      <c r="AA719" s="20" t="e">
        <f ca="1">ROUND(VLOOKUP($O719,age!$A$2:$M$479,12,FALSE),1)</f>
        <v>#N/A</v>
      </c>
      <c r="AB719" s="20" t="e">
        <f ca="1">ROUND(VLOOKUP($O719,age!$A$2:$M$479,13,FALSE),1)</f>
        <v>#N/A</v>
      </c>
      <c r="AC719" s="20" t="e">
        <f>ROUND(VLOOKUP($P719,ht!$A$2:$H$423,2,FALSE),1)</f>
        <v>#N/A</v>
      </c>
      <c r="AD719" s="38" t="e">
        <f>ROUND(VLOOKUP($P719,ht!$A$2:$H$423,3,FALSE),1)</f>
        <v>#N/A</v>
      </c>
      <c r="AE719" s="20" t="e">
        <f>ROUND(VLOOKUP($P719,ht!$A$2:$H$423,4,FALSE),1)</f>
        <v>#N/A</v>
      </c>
      <c r="AF719" s="20" t="e">
        <f>ROUND(VLOOKUP($P719,ht!$A$2:$H$423,5,FALSE),1)</f>
        <v>#N/A</v>
      </c>
      <c r="AG719" s="20" t="e">
        <f>ROUND(VLOOKUP($P719,ht!$A$2:$H$423,6,FALSE),1)</f>
        <v>#N/A</v>
      </c>
      <c r="AH719" s="20" t="e">
        <f>ROUND(VLOOKUP($P719,ht!$A$2:$H$423,7,FALSE),1)</f>
        <v>#N/A</v>
      </c>
      <c r="AI719" s="20" t="e">
        <f>ROUND(VLOOKUP($P719,ht!$A$2:$H$423,8,FALSE),1)</f>
        <v>#N/A</v>
      </c>
    </row>
    <row r="720" spans="1:35" x14ac:dyDescent="0.75">
      <c r="A720" s="4"/>
      <c r="B720" s="5"/>
      <c r="C720" s="6"/>
      <c r="D720" s="16"/>
      <c r="E720" s="6">
        <f t="shared" ca="1" si="99"/>
        <v>123.52054794520548</v>
      </c>
      <c r="F720" s="6">
        <f t="shared" ca="1" si="101"/>
        <v>123</v>
      </c>
      <c r="G720" s="6">
        <f t="shared" ca="1" si="102"/>
        <v>6</v>
      </c>
      <c r="H720" s="6"/>
      <c r="I720" s="6"/>
      <c r="J720" s="35" t="str">
        <f t="shared" si="107"/>
        <v/>
      </c>
      <c r="K720" s="35" t="str">
        <f t="shared" si="103"/>
        <v/>
      </c>
      <c r="L720" s="35" t="str">
        <f t="shared" si="104"/>
        <v/>
      </c>
      <c r="M720" s="36" t="str">
        <f>Profile!$B$14</f>
        <v>700101-1</v>
      </c>
      <c r="N720" s="37">
        <f t="shared" ca="1" si="100"/>
        <v>45085</v>
      </c>
      <c r="O720" s="20" t="str">
        <f t="shared" ca="1" si="105"/>
        <v>1482</v>
      </c>
      <c r="P720" s="20" t="str">
        <f t="shared" si="106"/>
        <v>0</v>
      </c>
      <c r="Q720" s="20" t="e">
        <f ca="1">ROUND(VLOOKUP($O720,age!$A$2:$M$479,2,FALSE),1)</f>
        <v>#N/A</v>
      </c>
      <c r="R720" s="20" t="e">
        <f ca="1">ROUND(VLOOKUP($O720,age!$A$2:$M$479,3,FALSE),1)</f>
        <v>#N/A</v>
      </c>
      <c r="S720" s="20" t="e">
        <f ca="1">ROUND(VLOOKUP($O720,age!$A$2:$M$479,4,FALSE),1)</f>
        <v>#N/A</v>
      </c>
      <c r="T720" s="20" t="e">
        <f ca="1">ROUND(VLOOKUP($O720,age!$A$2:$M$479,5,FALSE),1)</f>
        <v>#N/A</v>
      </c>
      <c r="U720" s="20" t="e">
        <f ca="1">ROUND(VLOOKUP($O720,age!$A$2:$M$479,6,FALSE),1)</f>
        <v>#N/A</v>
      </c>
      <c r="V720" s="20" t="e">
        <f ca="1">ROUND(VLOOKUP($O720,age!$A$2:$M$479,7,FALSE),1)</f>
        <v>#N/A</v>
      </c>
      <c r="W720" s="20" t="e">
        <f ca="1">ROUND(VLOOKUP($O720,age!$A$2:$M$479,8,FALSE),1)</f>
        <v>#N/A</v>
      </c>
      <c r="X720" s="20" t="e">
        <f ca="1">ROUND(VLOOKUP($O720,age!$A$2:$M$479,9,FALSE),1)</f>
        <v>#N/A</v>
      </c>
      <c r="Y720" s="20" t="e">
        <f ca="1">ROUND(VLOOKUP($O720,age!$A$2:$M$479,10,FALSE),1)</f>
        <v>#N/A</v>
      </c>
      <c r="Z720" s="20" t="e">
        <f ca="1">ROUND(VLOOKUP($O720,age!$A$2:$M$479,11,FALSE),1)</f>
        <v>#N/A</v>
      </c>
      <c r="AA720" s="20" t="e">
        <f ca="1">ROUND(VLOOKUP($O720,age!$A$2:$M$479,12,FALSE),1)</f>
        <v>#N/A</v>
      </c>
      <c r="AB720" s="20" t="e">
        <f ca="1">ROUND(VLOOKUP($O720,age!$A$2:$M$479,13,FALSE),1)</f>
        <v>#N/A</v>
      </c>
      <c r="AC720" s="20" t="e">
        <f>ROUND(VLOOKUP($P720,ht!$A$2:$H$423,2,FALSE),1)</f>
        <v>#N/A</v>
      </c>
      <c r="AD720" s="38" t="e">
        <f>ROUND(VLOOKUP($P720,ht!$A$2:$H$423,3,FALSE),1)</f>
        <v>#N/A</v>
      </c>
      <c r="AE720" s="20" t="e">
        <f>ROUND(VLOOKUP($P720,ht!$A$2:$H$423,4,FALSE),1)</f>
        <v>#N/A</v>
      </c>
      <c r="AF720" s="20" t="e">
        <f>ROUND(VLOOKUP($P720,ht!$A$2:$H$423,5,FALSE),1)</f>
        <v>#N/A</v>
      </c>
      <c r="AG720" s="20" t="e">
        <f>ROUND(VLOOKUP($P720,ht!$A$2:$H$423,6,FALSE),1)</f>
        <v>#N/A</v>
      </c>
      <c r="AH720" s="20" t="e">
        <f>ROUND(VLOOKUP($P720,ht!$A$2:$H$423,7,FALSE),1)</f>
        <v>#N/A</v>
      </c>
      <c r="AI720" s="20" t="e">
        <f>ROUND(VLOOKUP($P720,ht!$A$2:$H$423,8,FALSE),1)</f>
        <v>#N/A</v>
      </c>
    </row>
    <row r="721" spans="1:35" x14ac:dyDescent="0.75">
      <c r="A721" s="4"/>
      <c r="B721" s="5"/>
      <c r="C721" s="6"/>
      <c r="D721" s="16"/>
      <c r="E721" s="6">
        <f t="shared" ca="1" si="99"/>
        <v>123.52054794520548</v>
      </c>
      <c r="F721" s="6">
        <f t="shared" ca="1" si="101"/>
        <v>123</v>
      </c>
      <c r="G721" s="6">
        <f t="shared" ca="1" si="102"/>
        <v>6</v>
      </c>
      <c r="H721" s="6"/>
      <c r="I721" s="6"/>
      <c r="J721" s="35" t="str">
        <f t="shared" si="107"/>
        <v/>
      </c>
      <c r="K721" s="35" t="str">
        <f t="shared" si="103"/>
        <v/>
      </c>
      <c r="L721" s="35" t="str">
        <f t="shared" si="104"/>
        <v/>
      </c>
      <c r="M721" s="36" t="str">
        <f>Profile!$B$14</f>
        <v>700101-1</v>
      </c>
      <c r="N721" s="37">
        <f t="shared" ca="1" si="100"/>
        <v>45085</v>
      </c>
      <c r="O721" s="20" t="str">
        <f t="shared" ca="1" si="105"/>
        <v>1482</v>
      </c>
      <c r="P721" s="20" t="str">
        <f t="shared" si="106"/>
        <v>0</v>
      </c>
      <c r="Q721" s="20" t="e">
        <f ca="1">ROUND(VLOOKUP($O721,age!$A$2:$M$479,2,FALSE),1)</f>
        <v>#N/A</v>
      </c>
      <c r="R721" s="20" t="e">
        <f ca="1">ROUND(VLOOKUP($O721,age!$A$2:$M$479,3,FALSE),1)</f>
        <v>#N/A</v>
      </c>
      <c r="S721" s="20" t="e">
        <f ca="1">ROUND(VLOOKUP($O721,age!$A$2:$M$479,4,FALSE),1)</f>
        <v>#N/A</v>
      </c>
      <c r="T721" s="20" t="e">
        <f ca="1">ROUND(VLOOKUP($O721,age!$A$2:$M$479,5,FALSE),1)</f>
        <v>#N/A</v>
      </c>
      <c r="U721" s="20" t="e">
        <f ca="1">ROUND(VLOOKUP($O721,age!$A$2:$M$479,6,FALSE),1)</f>
        <v>#N/A</v>
      </c>
      <c r="V721" s="20" t="e">
        <f ca="1">ROUND(VLOOKUP($O721,age!$A$2:$M$479,7,FALSE),1)</f>
        <v>#N/A</v>
      </c>
      <c r="W721" s="20" t="e">
        <f ca="1">ROUND(VLOOKUP($O721,age!$A$2:$M$479,8,FALSE),1)</f>
        <v>#N/A</v>
      </c>
      <c r="X721" s="20" t="e">
        <f ca="1">ROUND(VLOOKUP($O721,age!$A$2:$M$479,9,FALSE),1)</f>
        <v>#N/A</v>
      </c>
      <c r="Y721" s="20" t="e">
        <f ca="1">ROUND(VLOOKUP($O721,age!$A$2:$M$479,10,FALSE),1)</f>
        <v>#N/A</v>
      </c>
      <c r="Z721" s="20" t="e">
        <f ca="1">ROUND(VLOOKUP($O721,age!$A$2:$M$479,11,FALSE),1)</f>
        <v>#N/A</v>
      </c>
      <c r="AA721" s="20" t="e">
        <f ca="1">ROUND(VLOOKUP($O721,age!$A$2:$M$479,12,FALSE),1)</f>
        <v>#N/A</v>
      </c>
      <c r="AB721" s="20" t="e">
        <f ca="1">ROUND(VLOOKUP($O721,age!$A$2:$M$479,13,FALSE),1)</f>
        <v>#N/A</v>
      </c>
      <c r="AC721" s="20" t="e">
        <f>ROUND(VLOOKUP($P721,ht!$A$2:$H$423,2,FALSE),1)</f>
        <v>#N/A</v>
      </c>
      <c r="AD721" s="38" t="e">
        <f>ROUND(VLOOKUP($P721,ht!$A$2:$H$423,3,FALSE),1)</f>
        <v>#N/A</v>
      </c>
      <c r="AE721" s="20" t="e">
        <f>ROUND(VLOOKUP($P721,ht!$A$2:$H$423,4,FALSE),1)</f>
        <v>#N/A</v>
      </c>
      <c r="AF721" s="20" t="e">
        <f>ROUND(VLOOKUP($P721,ht!$A$2:$H$423,5,FALSE),1)</f>
        <v>#N/A</v>
      </c>
      <c r="AG721" s="20" t="e">
        <f>ROUND(VLOOKUP($P721,ht!$A$2:$H$423,6,FALSE),1)</f>
        <v>#N/A</v>
      </c>
      <c r="AH721" s="20" t="e">
        <f>ROUND(VLOOKUP($P721,ht!$A$2:$H$423,7,FALSE),1)</f>
        <v>#N/A</v>
      </c>
      <c r="AI721" s="20" t="e">
        <f>ROUND(VLOOKUP($P721,ht!$A$2:$H$423,8,FALSE),1)</f>
        <v>#N/A</v>
      </c>
    </row>
    <row r="722" spans="1:35" x14ac:dyDescent="0.75">
      <c r="A722" s="4"/>
      <c r="B722" s="5"/>
      <c r="C722" s="6"/>
      <c r="D722" s="16"/>
      <c r="E722" s="6">
        <f t="shared" ca="1" si="99"/>
        <v>123.52054794520548</v>
      </c>
      <c r="F722" s="6">
        <f t="shared" ca="1" si="101"/>
        <v>123</v>
      </c>
      <c r="G722" s="6">
        <f t="shared" ca="1" si="102"/>
        <v>6</v>
      </c>
      <c r="H722" s="6"/>
      <c r="I722" s="6"/>
      <c r="J722" s="35" t="str">
        <f t="shared" si="107"/>
        <v/>
      </c>
      <c r="K722" s="35" t="str">
        <f t="shared" si="103"/>
        <v/>
      </c>
      <c r="L722" s="35" t="str">
        <f t="shared" si="104"/>
        <v/>
      </c>
      <c r="M722" s="36" t="str">
        <f>Profile!$B$14</f>
        <v>700101-1</v>
      </c>
      <c r="N722" s="37">
        <f t="shared" ca="1" si="100"/>
        <v>45085</v>
      </c>
      <c r="O722" s="20" t="str">
        <f t="shared" ca="1" si="105"/>
        <v>1482</v>
      </c>
      <c r="P722" s="20" t="str">
        <f t="shared" si="106"/>
        <v>0</v>
      </c>
      <c r="Q722" s="20" t="e">
        <f ca="1">ROUND(VLOOKUP($O722,age!$A$2:$M$479,2,FALSE),1)</f>
        <v>#N/A</v>
      </c>
      <c r="R722" s="20" t="e">
        <f ca="1">ROUND(VLOOKUP($O722,age!$A$2:$M$479,3,FALSE),1)</f>
        <v>#N/A</v>
      </c>
      <c r="S722" s="20" t="e">
        <f ca="1">ROUND(VLOOKUP($O722,age!$A$2:$M$479,4,FALSE),1)</f>
        <v>#N/A</v>
      </c>
      <c r="T722" s="20" t="e">
        <f ca="1">ROUND(VLOOKUP($O722,age!$A$2:$M$479,5,FALSE),1)</f>
        <v>#N/A</v>
      </c>
      <c r="U722" s="20" t="e">
        <f ca="1">ROUND(VLOOKUP($O722,age!$A$2:$M$479,6,FALSE),1)</f>
        <v>#N/A</v>
      </c>
      <c r="V722" s="20" t="e">
        <f ca="1">ROUND(VLOOKUP($O722,age!$A$2:$M$479,7,FALSE),1)</f>
        <v>#N/A</v>
      </c>
      <c r="W722" s="20" t="e">
        <f ca="1">ROUND(VLOOKUP($O722,age!$A$2:$M$479,8,FALSE),1)</f>
        <v>#N/A</v>
      </c>
      <c r="X722" s="20" t="e">
        <f ca="1">ROUND(VLOOKUP($O722,age!$A$2:$M$479,9,FALSE),1)</f>
        <v>#N/A</v>
      </c>
      <c r="Y722" s="20" t="e">
        <f ca="1">ROUND(VLOOKUP($O722,age!$A$2:$M$479,10,FALSE),1)</f>
        <v>#N/A</v>
      </c>
      <c r="Z722" s="20" t="e">
        <f ca="1">ROUND(VLOOKUP($O722,age!$A$2:$M$479,11,FALSE),1)</f>
        <v>#N/A</v>
      </c>
      <c r="AA722" s="20" t="e">
        <f ca="1">ROUND(VLOOKUP($O722,age!$A$2:$M$479,12,FALSE),1)</f>
        <v>#N/A</v>
      </c>
      <c r="AB722" s="20" t="e">
        <f ca="1">ROUND(VLOOKUP($O722,age!$A$2:$M$479,13,FALSE),1)</f>
        <v>#N/A</v>
      </c>
      <c r="AC722" s="20" t="e">
        <f>ROUND(VLOOKUP($P722,ht!$A$2:$H$423,2,FALSE),1)</f>
        <v>#N/A</v>
      </c>
      <c r="AD722" s="38" t="e">
        <f>ROUND(VLOOKUP($P722,ht!$A$2:$H$423,3,FALSE),1)</f>
        <v>#N/A</v>
      </c>
      <c r="AE722" s="20" t="e">
        <f>ROUND(VLOOKUP($P722,ht!$A$2:$H$423,4,FALSE),1)</f>
        <v>#N/A</v>
      </c>
      <c r="AF722" s="20" t="e">
        <f>ROUND(VLOOKUP($P722,ht!$A$2:$H$423,5,FALSE),1)</f>
        <v>#N/A</v>
      </c>
      <c r="AG722" s="20" t="e">
        <f>ROUND(VLOOKUP($P722,ht!$A$2:$H$423,6,FALSE),1)</f>
        <v>#N/A</v>
      </c>
      <c r="AH722" s="20" t="e">
        <f>ROUND(VLOOKUP($P722,ht!$A$2:$H$423,7,FALSE),1)</f>
        <v>#N/A</v>
      </c>
      <c r="AI722" s="20" t="e">
        <f>ROUND(VLOOKUP($P722,ht!$A$2:$H$423,8,FALSE),1)</f>
        <v>#N/A</v>
      </c>
    </row>
    <row r="723" spans="1:35" x14ac:dyDescent="0.75">
      <c r="A723" s="4"/>
      <c r="B723" s="5"/>
      <c r="C723" s="6"/>
      <c r="D723" s="16"/>
      <c r="E723" s="6">
        <f t="shared" ca="1" si="99"/>
        <v>123.52054794520548</v>
      </c>
      <c r="F723" s="6">
        <f t="shared" ca="1" si="101"/>
        <v>123</v>
      </c>
      <c r="G723" s="6">
        <f t="shared" ca="1" si="102"/>
        <v>6</v>
      </c>
      <c r="H723" s="6"/>
      <c r="I723" s="6"/>
      <c r="J723" s="35" t="str">
        <f t="shared" si="107"/>
        <v/>
      </c>
      <c r="K723" s="35" t="str">
        <f t="shared" si="103"/>
        <v/>
      </c>
      <c r="L723" s="35" t="str">
        <f t="shared" si="104"/>
        <v/>
      </c>
      <c r="M723" s="36" t="str">
        <f>Profile!$B$14</f>
        <v>700101-1</v>
      </c>
      <c r="N723" s="37">
        <f t="shared" ca="1" si="100"/>
        <v>45085</v>
      </c>
      <c r="O723" s="20" t="str">
        <f t="shared" ca="1" si="105"/>
        <v>1482</v>
      </c>
      <c r="P723" s="20" t="str">
        <f t="shared" si="106"/>
        <v>0</v>
      </c>
      <c r="Q723" s="20" t="e">
        <f ca="1">ROUND(VLOOKUP($O723,age!$A$2:$M$479,2,FALSE),1)</f>
        <v>#N/A</v>
      </c>
      <c r="R723" s="20" t="e">
        <f ca="1">ROUND(VLOOKUP($O723,age!$A$2:$M$479,3,FALSE),1)</f>
        <v>#N/A</v>
      </c>
      <c r="S723" s="20" t="e">
        <f ca="1">ROUND(VLOOKUP($O723,age!$A$2:$M$479,4,FALSE),1)</f>
        <v>#N/A</v>
      </c>
      <c r="T723" s="20" t="e">
        <f ca="1">ROUND(VLOOKUP($O723,age!$A$2:$M$479,5,FALSE),1)</f>
        <v>#N/A</v>
      </c>
      <c r="U723" s="20" t="e">
        <f ca="1">ROUND(VLOOKUP($O723,age!$A$2:$M$479,6,FALSE),1)</f>
        <v>#N/A</v>
      </c>
      <c r="V723" s="20" t="e">
        <f ca="1">ROUND(VLOOKUP($O723,age!$A$2:$M$479,7,FALSE),1)</f>
        <v>#N/A</v>
      </c>
      <c r="W723" s="20" t="e">
        <f ca="1">ROUND(VLOOKUP($O723,age!$A$2:$M$479,8,FALSE),1)</f>
        <v>#N/A</v>
      </c>
      <c r="X723" s="20" t="e">
        <f ca="1">ROUND(VLOOKUP($O723,age!$A$2:$M$479,9,FALSE),1)</f>
        <v>#N/A</v>
      </c>
      <c r="Y723" s="20" t="e">
        <f ca="1">ROUND(VLOOKUP($O723,age!$A$2:$M$479,10,FALSE),1)</f>
        <v>#N/A</v>
      </c>
      <c r="Z723" s="20" t="e">
        <f ca="1">ROUND(VLOOKUP($O723,age!$A$2:$M$479,11,FALSE),1)</f>
        <v>#N/A</v>
      </c>
      <c r="AA723" s="20" t="e">
        <f ca="1">ROUND(VLOOKUP($O723,age!$A$2:$M$479,12,FALSE),1)</f>
        <v>#N/A</v>
      </c>
      <c r="AB723" s="20" t="e">
        <f ca="1">ROUND(VLOOKUP($O723,age!$A$2:$M$479,13,FALSE),1)</f>
        <v>#N/A</v>
      </c>
      <c r="AC723" s="20" t="e">
        <f>ROUND(VLOOKUP($P723,ht!$A$2:$H$423,2,FALSE),1)</f>
        <v>#N/A</v>
      </c>
      <c r="AD723" s="38" t="e">
        <f>ROUND(VLOOKUP($P723,ht!$A$2:$H$423,3,FALSE),1)</f>
        <v>#N/A</v>
      </c>
      <c r="AE723" s="20" t="e">
        <f>ROUND(VLOOKUP($P723,ht!$A$2:$H$423,4,FALSE),1)</f>
        <v>#N/A</v>
      </c>
      <c r="AF723" s="20" t="e">
        <f>ROUND(VLOOKUP($P723,ht!$A$2:$H$423,5,FALSE),1)</f>
        <v>#N/A</v>
      </c>
      <c r="AG723" s="20" t="e">
        <f>ROUND(VLOOKUP($P723,ht!$A$2:$H$423,6,FALSE),1)</f>
        <v>#N/A</v>
      </c>
      <c r="AH723" s="20" t="e">
        <f>ROUND(VLOOKUP($P723,ht!$A$2:$H$423,7,FALSE),1)</f>
        <v>#N/A</v>
      </c>
      <c r="AI723" s="20" t="e">
        <f>ROUND(VLOOKUP($P723,ht!$A$2:$H$423,8,FALSE),1)</f>
        <v>#N/A</v>
      </c>
    </row>
    <row r="724" spans="1:35" x14ac:dyDescent="0.75">
      <c r="A724" s="4"/>
      <c r="B724" s="5"/>
      <c r="C724" s="6"/>
      <c r="D724" s="16"/>
      <c r="E724" s="6">
        <f t="shared" ca="1" si="99"/>
        <v>123.52054794520548</v>
      </c>
      <c r="F724" s="6">
        <f t="shared" ca="1" si="101"/>
        <v>123</v>
      </c>
      <c r="G724" s="6">
        <f t="shared" ca="1" si="102"/>
        <v>6</v>
      </c>
      <c r="H724" s="6"/>
      <c r="I724" s="6"/>
      <c r="J724" s="35" t="str">
        <f t="shared" si="107"/>
        <v/>
      </c>
      <c r="K724" s="35" t="str">
        <f t="shared" si="103"/>
        <v/>
      </c>
      <c r="L724" s="35" t="str">
        <f t="shared" si="104"/>
        <v/>
      </c>
      <c r="M724" s="36" t="str">
        <f>Profile!$B$14</f>
        <v>700101-1</v>
      </c>
      <c r="N724" s="37">
        <f t="shared" ca="1" si="100"/>
        <v>45085</v>
      </c>
      <c r="O724" s="20" t="str">
        <f t="shared" ca="1" si="105"/>
        <v>1482</v>
      </c>
      <c r="P724" s="20" t="str">
        <f t="shared" si="106"/>
        <v>0</v>
      </c>
      <c r="Q724" s="20" t="e">
        <f ca="1">ROUND(VLOOKUP($O724,age!$A$2:$M$479,2,FALSE),1)</f>
        <v>#N/A</v>
      </c>
      <c r="R724" s="20" t="e">
        <f ca="1">ROUND(VLOOKUP($O724,age!$A$2:$M$479,3,FALSE),1)</f>
        <v>#N/A</v>
      </c>
      <c r="S724" s="20" t="e">
        <f ca="1">ROUND(VLOOKUP($O724,age!$A$2:$M$479,4,FALSE),1)</f>
        <v>#N/A</v>
      </c>
      <c r="T724" s="20" t="e">
        <f ca="1">ROUND(VLOOKUP($O724,age!$A$2:$M$479,5,FALSE),1)</f>
        <v>#N/A</v>
      </c>
      <c r="U724" s="20" t="e">
        <f ca="1">ROUND(VLOOKUP($O724,age!$A$2:$M$479,6,FALSE),1)</f>
        <v>#N/A</v>
      </c>
      <c r="V724" s="20" t="e">
        <f ca="1">ROUND(VLOOKUP($O724,age!$A$2:$M$479,7,FALSE),1)</f>
        <v>#N/A</v>
      </c>
      <c r="W724" s="20" t="e">
        <f ca="1">ROUND(VLOOKUP($O724,age!$A$2:$M$479,8,FALSE),1)</f>
        <v>#N/A</v>
      </c>
      <c r="X724" s="20" t="e">
        <f ca="1">ROUND(VLOOKUP($O724,age!$A$2:$M$479,9,FALSE),1)</f>
        <v>#N/A</v>
      </c>
      <c r="Y724" s="20" t="e">
        <f ca="1">ROUND(VLOOKUP($O724,age!$A$2:$M$479,10,FALSE),1)</f>
        <v>#N/A</v>
      </c>
      <c r="Z724" s="20" t="e">
        <f ca="1">ROUND(VLOOKUP($O724,age!$A$2:$M$479,11,FALSE),1)</f>
        <v>#N/A</v>
      </c>
      <c r="AA724" s="20" t="e">
        <f ca="1">ROUND(VLOOKUP($O724,age!$A$2:$M$479,12,FALSE),1)</f>
        <v>#N/A</v>
      </c>
      <c r="AB724" s="20" t="e">
        <f ca="1">ROUND(VLOOKUP($O724,age!$A$2:$M$479,13,FALSE),1)</f>
        <v>#N/A</v>
      </c>
      <c r="AC724" s="20" t="e">
        <f>ROUND(VLOOKUP($P724,ht!$A$2:$H$423,2,FALSE),1)</f>
        <v>#N/A</v>
      </c>
      <c r="AD724" s="38" t="e">
        <f>ROUND(VLOOKUP($P724,ht!$A$2:$H$423,3,FALSE),1)</f>
        <v>#N/A</v>
      </c>
      <c r="AE724" s="20" t="e">
        <f>ROUND(VLOOKUP($P724,ht!$A$2:$H$423,4,FALSE),1)</f>
        <v>#N/A</v>
      </c>
      <c r="AF724" s="20" t="e">
        <f>ROUND(VLOOKUP($P724,ht!$A$2:$H$423,5,FALSE),1)</f>
        <v>#N/A</v>
      </c>
      <c r="AG724" s="20" t="e">
        <f>ROUND(VLOOKUP($P724,ht!$A$2:$H$423,6,FALSE),1)</f>
        <v>#N/A</v>
      </c>
      <c r="AH724" s="20" t="e">
        <f>ROUND(VLOOKUP($P724,ht!$A$2:$H$423,7,FALSE),1)</f>
        <v>#N/A</v>
      </c>
      <c r="AI724" s="20" t="e">
        <f>ROUND(VLOOKUP($P724,ht!$A$2:$H$423,8,FALSE),1)</f>
        <v>#N/A</v>
      </c>
    </row>
    <row r="725" spans="1:35" x14ac:dyDescent="0.75">
      <c r="A725" s="4"/>
      <c r="B725" s="5"/>
      <c r="C725" s="6"/>
      <c r="D725" s="16"/>
      <c r="E725" s="6">
        <f t="shared" ca="1" si="99"/>
        <v>123.52054794520548</v>
      </c>
      <c r="F725" s="6">
        <f t="shared" ca="1" si="101"/>
        <v>123</v>
      </c>
      <c r="G725" s="6">
        <f t="shared" ca="1" si="102"/>
        <v>6</v>
      </c>
      <c r="H725" s="6"/>
      <c r="I725" s="6"/>
      <c r="J725" s="35" t="str">
        <f t="shared" si="107"/>
        <v/>
      </c>
      <c r="K725" s="35" t="str">
        <f t="shared" si="103"/>
        <v/>
      </c>
      <c r="L725" s="35" t="str">
        <f t="shared" si="104"/>
        <v/>
      </c>
      <c r="M725" s="36" t="str">
        <f>Profile!$B$14</f>
        <v>700101-1</v>
      </c>
      <c r="N725" s="37">
        <f t="shared" ca="1" si="100"/>
        <v>45085</v>
      </c>
      <c r="O725" s="20" t="str">
        <f t="shared" ca="1" si="105"/>
        <v>1482</v>
      </c>
      <c r="P725" s="20" t="str">
        <f t="shared" si="106"/>
        <v>0</v>
      </c>
      <c r="Q725" s="20" t="e">
        <f ca="1">ROUND(VLOOKUP($O725,age!$A$2:$M$479,2,FALSE),1)</f>
        <v>#N/A</v>
      </c>
      <c r="R725" s="20" t="e">
        <f ca="1">ROUND(VLOOKUP($O725,age!$A$2:$M$479,3,FALSE),1)</f>
        <v>#N/A</v>
      </c>
      <c r="S725" s="20" t="e">
        <f ca="1">ROUND(VLOOKUP($O725,age!$A$2:$M$479,4,FALSE),1)</f>
        <v>#N/A</v>
      </c>
      <c r="T725" s="20" t="e">
        <f ca="1">ROUND(VLOOKUP($O725,age!$A$2:$M$479,5,FALSE),1)</f>
        <v>#N/A</v>
      </c>
      <c r="U725" s="20" t="e">
        <f ca="1">ROUND(VLOOKUP($O725,age!$A$2:$M$479,6,FALSE),1)</f>
        <v>#N/A</v>
      </c>
      <c r="V725" s="20" t="e">
        <f ca="1">ROUND(VLOOKUP($O725,age!$A$2:$M$479,7,FALSE),1)</f>
        <v>#N/A</v>
      </c>
      <c r="W725" s="20" t="e">
        <f ca="1">ROUND(VLOOKUP($O725,age!$A$2:$M$479,8,FALSE),1)</f>
        <v>#N/A</v>
      </c>
      <c r="X725" s="20" t="e">
        <f ca="1">ROUND(VLOOKUP($O725,age!$A$2:$M$479,9,FALSE),1)</f>
        <v>#N/A</v>
      </c>
      <c r="Y725" s="20" t="e">
        <f ca="1">ROUND(VLOOKUP($O725,age!$A$2:$M$479,10,FALSE),1)</f>
        <v>#N/A</v>
      </c>
      <c r="Z725" s="20" t="e">
        <f ca="1">ROUND(VLOOKUP($O725,age!$A$2:$M$479,11,FALSE),1)</f>
        <v>#N/A</v>
      </c>
      <c r="AA725" s="20" t="e">
        <f ca="1">ROUND(VLOOKUP($O725,age!$A$2:$M$479,12,FALSE),1)</f>
        <v>#N/A</v>
      </c>
      <c r="AB725" s="20" t="e">
        <f ca="1">ROUND(VLOOKUP($O725,age!$A$2:$M$479,13,FALSE),1)</f>
        <v>#N/A</v>
      </c>
      <c r="AC725" s="20" t="e">
        <f>ROUND(VLOOKUP($P725,ht!$A$2:$H$423,2,FALSE),1)</f>
        <v>#N/A</v>
      </c>
      <c r="AD725" s="38" t="e">
        <f>ROUND(VLOOKUP($P725,ht!$A$2:$H$423,3,FALSE),1)</f>
        <v>#N/A</v>
      </c>
      <c r="AE725" s="20" t="e">
        <f>ROUND(VLOOKUP($P725,ht!$A$2:$H$423,4,FALSE),1)</f>
        <v>#N/A</v>
      </c>
      <c r="AF725" s="20" t="e">
        <f>ROUND(VLOOKUP($P725,ht!$A$2:$H$423,5,FALSE),1)</f>
        <v>#N/A</v>
      </c>
      <c r="AG725" s="20" t="e">
        <f>ROUND(VLOOKUP($P725,ht!$A$2:$H$423,6,FALSE),1)</f>
        <v>#N/A</v>
      </c>
      <c r="AH725" s="20" t="e">
        <f>ROUND(VLOOKUP($P725,ht!$A$2:$H$423,7,FALSE),1)</f>
        <v>#N/A</v>
      </c>
      <c r="AI725" s="20" t="e">
        <f>ROUND(VLOOKUP($P725,ht!$A$2:$H$423,8,FALSE),1)</f>
        <v>#N/A</v>
      </c>
    </row>
    <row r="726" spans="1:35" x14ac:dyDescent="0.75">
      <c r="A726" s="4"/>
      <c r="B726" s="5"/>
      <c r="C726" s="6"/>
      <c r="D726" s="16"/>
      <c r="E726" s="6">
        <f t="shared" ca="1" si="99"/>
        <v>123.52054794520548</v>
      </c>
      <c r="F726" s="6">
        <f t="shared" ca="1" si="101"/>
        <v>123</v>
      </c>
      <c r="G726" s="6">
        <f t="shared" ca="1" si="102"/>
        <v>6</v>
      </c>
      <c r="H726" s="6"/>
      <c r="I726" s="6"/>
      <c r="J726" s="35" t="str">
        <f t="shared" si="107"/>
        <v/>
      </c>
      <c r="K726" s="35" t="str">
        <f t="shared" si="103"/>
        <v/>
      </c>
      <c r="L726" s="35" t="str">
        <f t="shared" si="104"/>
        <v/>
      </c>
      <c r="M726" s="36" t="str">
        <f>Profile!$B$14</f>
        <v>700101-1</v>
      </c>
      <c r="N726" s="37">
        <f t="shared" ca="1" si="100"/>
        <v>45085</v>
      </c>
      <c r="O726" s="20" t="str">
        <f t="shared" ca="1" si="105"/>
        <v>1482</v>
      </c>
      <c r="P726" s="20" t="str">
        <f t="shared" si="106"/>
        <v>0</v>
      </c>
      <c r="Q726" s="20" t="e">
        <f ca="1">ROUND(VLOOKUP($O726,age!$A$2:$M$479,2,FALSE),1)</f>
        <v>#N/A</v>
      </c>
      <c r="R726" s="20" t="e">
        <f ca="1">ROUND(VLOOKUP($O726,age!$A$2:$M$479,3,FALSE),1)</f>
        <v>#N/A</v>
      </c>
      <c r="S726" s="20" t="e">
        <f ca="1">ROUND(VLOOKUP($O726,age!$A$2:$M$479,4,FALSE),1)</f>
        <v>#N/A</v>
      </c>
      <c r="T726" s="20" t="e">
        <f ca="1">ROUND(VLOOKUP($O726,age!$A$2:$M$479,5,FALSE),1)</f>
        <v>#N/A</v>
      </c>
      <c r="U726" s="20" t="e">
        <f ca="1">ROUND(VLOOKUP($O726,age!$A$2:$M$479,6,FALSE),1)</f>
        <v>#N/A</v>
      </c>
      <c r="V726" s="20" t="e">
        <f ca="1">ROUND(VLOOKUP($O726,age!$A$2:$M$479,7,FALSE),1)</f>
        <v>#N/A</v>
      </c>
      <c r="W726" s="20" t="e">
        <f ca="1">ROUND(VLOOKUP($O726,age!$A$2:$M$479,8,FALSE),1)</f>
        <v>#N/A</v>
      </c>
      <c r="X726" s="20" t="e">
        <f ca="1">ROUND(VLOOKUP($O726,age!$A$2:$M$479,9,FALSE),1)</f>
        <v>#N/A</v>
      </c>
      <c r="Y726" s="20" t="e">
        <f ca="1">ROUND(VLOOKUP($O726,age!$A$2:$M$479,10,FALSE),1)</f>
        <v>#N/A</v>
      </c>
      <c r="Z726" s="20" t="e">
        <f ca="1">ROUND(VLOOKUP($O726,age!$A$2:$M$479,11,FALSE),1)</f>
        <v>#N/A</v>
      </c>
      <c r="AA726" s="20" t="e">
        <f ca="1">ROUND(VLOOKUP($O726,age!$A$2:$M$479,12,FALSE),1)</f>
        <v>#N/A</v>
      </c>
      <c r="AB726" s="20" t="e">
        <f ca="1">ROUND(VLOOKUP($O726,age!$A$2:$M$479,13,FALSE),1)</f>
        <v>#N/A</v>
      </c>
      <c r="AC726" s="20" t="e">
        <f>ROUND(VLOOKUP($P726,ht!$A$2:$H$423,2,FALSE),1)</f>
        <v>#N/A</v>
      </c>
      <c r="AD726" s="38" t="e">
        <f>ROUND(VLOOKUP($P726,ht!$A$2:$H$423,3,FALSE),1)</f>
        <v>#N/A</v>
      </c>
      <c r="AE726" s="20" t="e">
        <f>ROUND(VLOOKUP($P726,ht!$A$2:$H$423,4,FALSE),1)</f>
        <v>#N/A</v>
      </c>
      <c r="AF726" s="20" t="e">
        <f>ROUND(VLOOKUP($P726,ht!$A$2:$H$423,5,FALSE),1)</f>
        <v>#N/A</v>
      </c>
      <c r="AG726" s="20" t="e">
        <f>ROUND(VLOOKUP($P726,ht!$A$2:$H$423,6,FALSE),1)</f>
        <v>#N/A</v>
      </c>
      <c r="AH726" s="20" t="e">
        <f>ROUND(VLOOKUP($P726,ht!$A$2:$H$423,7,FALSE),1)</f>
        <v>#N/A</v>
      </c>
      <c r="AI726" s="20" t="e">
        <f>ROUND(VLOOKUP($P726,ht!$A$2:$H$423,8,FALSE),1)</f>
        <v>#N/A</v>
      </c>
    </row>
    <row r="727" spans="1:35" x14ac:dyDescent="0.75">
      <c r="A727" s="4"/>
      <c r="B727" s="5"/>
      <c r="C727" s="6"/>
      <c r="D727" s="16"/>
      <c r="E727" s="6">
        <f t="shared" ca="1" si="99"/>
        <v>123.52054794520548</v>
      </c>
      <c r="F727" s="6">
        <f t="shared" ca="1" si="101"/>
        <v>123</v>
      </c>
      <c r="G727" s="6">
        <f t="shared" ca="1" si="102"/>
        <v>6</v>
      </c>
      <c r="H727" s="6"/>
      <c r="I727" s="6"/>
      <c r="J727" s="35" t="str">
        <f t="shared" si="107"/>
        <v/>
      </c>
      <c r="K727" s="35" t="str">
        <f t="shared" si="103"/>
        <v/>
      </c>
      <c r="L727" s="35" t="str">
        <f t="shared" si="104"/>
        <v/>
      </c>
      <c r="M727" s="36" t="str">
        <f>Profile!$B$14</f>
        <v>700101-1</v>
      </c>
      <c r="N727" s="37">
        <f t="shared" ca="1" si="100"/>
        <v>45085</v>
      </c>
      <c r="O727" s="20" t="str">
        <f t="shared" ca="1" si="105"/>
        <v>1482</v>
      </c>
      <c r="P727" s="20" t="str">
        <f t="shared" si="106"/>
        <v>0</v>
      </c>
      <c r="Q727" s="20" t="e">
        <f ca="1">ROUND(VLOOKUP($O727,age!$A$2:$M$479,2,FALSE),1)</f>
        <v>#N/A</v>
      </c>
      <c r="R727" s="20" t="e">
        <f ca="1">ROUND(VLOOKUP($O727,age!$A$2:$M$479,3,FALSE),1)</f>
        <v>#N/A</v>
      </c>
      <c r="S727" s="20" t="e">
        <f ca="1">ROUND(VLOOKUP($O727,age!$A$2:$M$479,4,FALSE),1)</f>
        <v>#N/A</v>
      </c>
      <c r="T727" s="20" t="e">
        <f ca="1">ROUND(VLOOKUP($O727,age!$A$2:$M$479,5,FALSE),1)</f>
        <v>#N/A</v>
      </c>
      <c r="U727" s="20" t="e">
        <f ca="1">ROUND(VLOOKUP($O727,age!$A$2:$M$479,6,FALSE),1)</f>
        <v>#N/A</v>
      </c>
      <c r="V727" s="20" t="e">
        <f ca="1">ROUND(VLOOKUP($O727,age!$A$2:$M$479,7,FALSE),1)</f>
        <v>#N/A</v>
      </c>
      <c r="W727" s="20" t="e">
        <f ca="1">ROUND(VLOOKUP($O727,age!$A$2:$M$479,8,FALSE),1)</f>
        <v>#N/A</v>
      </c>
      <c r="X727" s="20" t="e">
        <f ca="1">ROUND(VLOOKUP($O727,age!$A$2:$M$479,9,FALSE),1)</f>
        <v>#N/A</v>
      </c>
      <c r="Y727" s="20" t="e">
        <f ca="1">ROUND(VLOOKUP($O727,age!$A$2:$M$479,10,FALSE),1)</f>
        <v>#N/A</v>
      </c>
      <c r="Z727" s="20" t="e">
        <f ca="1">ROUND(VLOOKUP($O727,age!$A$2:$M$479,11,FALSE),1)</f>
        <v>#N/A</v>
      </c>
      <c r="AA727" s="20" t="e">
        <f ca="1">ROUND(VLOOKUP($O727,age!$A$2:$M$479,12,FALSE),1)</f>
        <v>#N/A</v>
      </c>
      <c r="AB727" s="20" t="e">
        <f ca="1">ROUND(VLOOKUP($O727,age!$A$2:$M$479,13,FALSE),1)</f>
        <v>#N/A</v>
      </c>
      <c r="AC727" s="20" t="e">
        <f>ROUND(VLOOKUP($P727,ht!$A$2:$H$423,2,FALSE),1)</f>
        <v>#N/A</v>
      </c>
      <c r="AD727" s="38" t="e">
        <f>ROUND(VLOOKUP($P727,ht!$A$2:$H$423,3,FALSE),1)</f>
        <v>#N/A</v>
      </c>
      <c r="AE727" s="20" t="e">
        <f>ROUND(VLOOKUP($P727,ht!$A$2:$H$423,4,FALSE),1)</f>
        <v>#N/A</v>
      </c>
      <c r="AF727" s="20" t="e">
        <f>ROUND(VLOOKUP($P727,ht!$A$2:$H$423,5,FALSE),1)</f>
        <v>#N/A</v>
      </c>
      <c r="AG727" s="20" t="e">
        <f>ROUND(VLOOKUP($P727,ht!$A$2:$H$423,6,FALSE),1)</f>
        <v>#N/A</v>
      </c>
      <c r="AH727" s="20" t="e">
        <f>ROUND(VLOOKUP($P727,ht!$A$2:$H$423,7,FALSE),1)</f>
        <v>#N/A</v>
      </c>
      <c r="AI727" s="20" t="e">
        <f>ROUND(VLOOKUP($P727,ht!$A$2:$H$423,8,FALSE),1)</f>
        <v>#N/A</v>
      </c>
    </row>
    <row r="728" spans="1:35" x14ac:dyDescent="0.75">
      <c r="A728" s="4"/>
      <c r="B728" s="5"/>
      <c r="C728" s="6"/>
      <c r="D728" s="16"/>
      <c r="E728" s="6">
        <f t="shared" ca="1" si="99"/>
        <v>123.52054794520548</v>
      </c>
      <c r="F728" s="6">
        <f t="shared" ca="1" si="101"/>
        <v>123</v>
      </c>
      <c r="G728" s="6">
        <f t="shared" ca="1" si="102"/>
        <v>6</v>
      </c>
      <c r="H728" s="6"/>
      <c r="I728" s="6"/>
      <c r="J728" s="35" t="str">
        <f t="shared" si="107"/>
        <v/>
      </c>
      <c r="K728" s="35" t="str">
        <f t="shared" si="103"/>
        <v/>
      </c>
      <c r="L728" s="35" t="str">
        <f t="shared" si="104"/>
        <v/>
      </c>
      <c r="M728" s="36" t="str">
        <f>Profile!$B$14</f>
        <v>700101-1</v>
      </c>
      <c r="N728" s="37">
        <f t="shared" ca="1" si="100"/>
        <v>45085</v>
      </c>
      <c r="O728" s="20" t="str">
        <f t="shared" ca="1" si="105"/>
        <v>1482</v>
      </c>
      <c r="P728" s="20" t="str">
        <f t="shared" si="106"/>
        <v>0</v>
      </c>
      <c r="Q728" s="20" t="e">
        <f ca="1">ROUND(VLOOKUP($O728,age!$A$2:$M$479,2,FALSE),1)</f>
        <v>#N/A</v>
      </c>
      <c r="R728" s="20" t="e">
        <f ca="1">ROUND(VLOOKUP($O728,age!$A$2:$M$479,3,FALSE),1)</f>
        <v>#N/A</v>
      </c>
      <c r="S728" s="20" t="e">
        <f ca="1">ROUND(VLOOKUP($O728,age!$A$2:$M$479,4,FALSE),1)</f>
        <v>#N/A</v>
      </c>
      <c r="T728" s="20" t="e">
        <f ca="1">ROUND(VLOOKUP($O728,age!$A$2:$M$479,5,FALSE),1)</f>
        <v>#N/A</v>
      </c>
      <c r="U728" s="20" t="e">
        <f ca="1">ROUND(VLOOKUP($O728,age!$A$2:$M$479,6,FALSE),1)</f>
        <v>#N/A</v>
      </c>
      <c r="V728" s="20" t="e">
        <f ca="1">ROUND(VLOOKUP($O728,age!$A$2:$M$479,7,FALSE),1)</f>
        <v>#N/A</v>
      </c>
      <c r="W728" s="20" t="e">
        <f ca="1">ROUND(VLOOKUP($O728,age!$A$2:$M$479,8,FALSE),1)</f>
        <v>#N/A</v>
      </c>
      <c r="X728" s="20" t="e">
        <f ca="1">ROUND(VLOOKUP($O728,age!$A$2:$M$479,9,FALSE),1)</f>
        <v>#N/A</v>
      </c>
      <c r="Y728" s="20" t="e">
        <f ca="1">ROUND(VLOOKUP($O728,age!$A$2:$M$479,10,FALSE),1)</f>
        <v>#N/A</v>
      </c>
      <c r="Z728" s="20" t="e">
        <f ca="1">ROUND(VLOOKUP($O728,age!$A$2:$M$479,11,FALSE),1)</f>
        <v>#N/A</v>
      </c>
      <c r="AA728" s="20" t="e">
        <f ca="1">ROUND(VLOOKUP($O728,age!$A$2:$M$479,12,FALSE),1)</f>
        <v>#N/A</v>
      </c>
      <c r="AB728" s="20" t="e">
        <f ca="1">ROUND(VLOOKUP($O728,age!$A$2:$M$479,13,FALSE),1)</f>
        <v>#N/A</v>
      </c>
      <c r="AC728" s="20" t="e">
        <f>ROUND(VLOOKUP($P728,ht!$A$2:$H$423,2,FALSE),1)</f>
        <v>#N/A</v>
      </c>
      <c r="AD728" s="38" t="e">
        <f>ROUND(VLOOKUP($P728,ht!$A$2:$H$423,3,FALSE),1)</f>
        <v>#N/A</v>
      </c>
      <c r="AE728" s="20" t="e">
        <f>ROUND(VLOOKUP($P728,ht!$A$2:$H$423,4,FALSE),1)</f>
        <v>#N/A</v>
      </c>
      <c r="AF728" s="20" t="e">
        <f>ROUND(VLOOKUP($P728,ht!$A$2:$H$423,5,FALSE),1)</f>
        <v>#N/A</v>
      </c>
      <c r="AG728" s="20" t="e">
        <f>ROUND(VLOOKUP($P728,ht!$A$2:$H$423,6,FALSE),1)</f>
        <v>#N/A</v>
      </c>
      <c r="AH728" s="20" t="e">
        <f>ROUND(VLOOKUP($P728,ht!$A$2:$H$423,7,FALSE),1)</f>
        <v>#N/A</v>
      </c>
      <c r="AI728" s="20" t="e">
        <f>ROUND(VLOOKUP($P728,ht!$A$2:$H$423,8,FALSE),1)</f>
        <v>#N/A</v>
      </c>
    </row>
    <row r="729" spans="1:35" x14ac:dyDescent="0.75">
      <c r="A729" s="4"/>
      <c r="B729" s="5"/>
      <c r="C729" s="6"/>
      <c r="D729" s="16"/>
      <c r="E729" s="6">
        <f t="shared" ca="1" si="99"/>
        <v>123.52054794520548</v>
      </c>
      <c r="F729" s="6">
        <f t="shared" ca="1" si="101"/>
        <v>123</v>
      </c>
      <c r="G729" s="6">
        <f t="shared" ca="1" si="102"/>
        <v>6</v>
      </c>
      <c r="H729" s="6"/>
      <c r="I729" s="6"/>
      <c r="J729" s="35" t="str">
        <f t="shared" si="107"/>
        <v/>
      </c>
      <c r="K729" s="35" t="str">
        <f t="shared" si="103"/>
        <v/>
      </c>
      <c r="L729" s="35" t="str">
        <f t="shared" si="104"/>
        <v/>
      </c>
      <c r="M729" s="36" t="str">
        <f>Profile!$B$14</f>
        <v>700101-1</v>
      </c>
      <c r="N729" s="37">
        <f t="shared" ca="1" si="100"/>
        <v>45085</v>
      </c>
      <c r="O729" s="20" t="str">
        <f t="shared" ca="1" si="105"/>
        <v>1482</v>
      </c>
      <c r="P729" s="20" t="str">
        <f t="shared" si="106"/>
        <v>0</v>
      </c>
      <c r="Q729" s="20" t="e">
        <f ca="1">ROUND(VLOOKUP($O729,age!$A$2:$M$479,2,FALSE),1)</f>
        <v>#N/A</v>
      </c>
      <c r="R729" s="20" t="e">
        <f ca="1">ROUND(VLOOKUP($O729,age!$A$2:$M$479,3,FALSE),1)</f>
        <v>#N/A</v>
      </c>
      <c r="S729" s="20" t="e">
        <f ca="1">ROUND(VLOOKUP($O729,age!$A$2:$M$479,4,FALSE),1)</f>
        <v>#N/A</v>
      </c>
      <c r="T729" s="20" t="e">
        <f ca="1">ROUND(VLOOKUP($O729,age!$A$2:$M$479,5,FALSE),1)</f>
        <v>#N/A</v>
      </c>
      <c r="U729" s="20" t="e">
        <f ca="1">ROUND(VLOOKUP($O729,age!$A$2:$M$479,6,FALSE),1)</f>
        <v>#N/A</v>
      </c>
      <c r="V729" s="20" t="e">
        <f ca="1">ROUND(VLOOKUP($O729,age!$A$2:$M$479,7,FALSE),1)</f>
        <v>#N/A</v>
      </c>
      <c r="W729" s="20" t="e">
        <f ca="1">ROUND(VLOOKUP($O729,age!$A$2:$M$479,8,FALSE),1)</f>
        <v>#N/A</v>
      </c>
      <c r="X729" s="20" t="e">
        <f ca="1">ROUND(VLOOKUP($O729,age!$A$2:$M$479,9,FALSE),1)</f>
        <v>#N/A</v>
      </c>
      <c r="Y729" s="20" t="e">
        <f ca="1">ROUND(VLOOKUP($O729,age!$A$2:$M$479,10,FALSE),1)</f>
        <v>#N/A</v>
      </c>
      <c r="Z729" s="20" t="e">
        <f ca="1">ROUND(VLOOKUP($O729,age!$A$2:$M$479,11,FALSE),1)</f>
        <v>#N/A</v>
      </c>
      <c r="AA729" s="20" t="e">
        <f ca="1">ROUND(VLOOKUP($O729,age!$A$2:$M$479,12,FALSE),1)</f>
        <v>#N/A</v>
      </c>
      <c r="AB729" s="20" t="e">
        <f ca="1">ROUND(VLOOKUP($O729,age!$A$2:$M$479,13,FALSE),1)</f>
        <v>#N/A</v>
      </c>
      <c r="AC729" s="20" t="e">
        <f>ROUND(VLOOKUP($P729,ht!$A$2:$H$423,2,FALSE),1)</f>
        <v>#N/A</v>
      </c>
      <c r="AD729" s="38" t="e">
        <f>ROUND(VLOOKUP($P729,ht!$A$2:$H$423,3,FALSE),1)</f>
        <v>#N/A</v>
      </c>
      <c r="AE729" s="20" t="e">
        <f>ROUND(VLOOKUP($P729,ht!$A$2:$H$423,4,FALSE),1)</f>
        <v>#N/A</v>
      </c>
      <c r="AF729" s="20" t="e">
        <f>ROUND(VLOOKUP($P729,ht!$A$2:$H$423,5,FALSE),1)</f>
        <v>#N/A</v>
      </c>
      <c r="AG729" s="20" t="e">
        <f>ROUND(VLOOKUP($P729,ht!$A$2:$H$423,6,FALSE),1)</f>
        <v>#N/A</v>
      </c>
      <c r="AH729" s="20" t="e">
        <f>ROUND(VLOOKUP($P729,ht!$A$2:$H$423,7,FALSE),1)</f>
        <v>#N/A</v>
      </c>
      <c r="AI729" s="20" t="e">
        <f>ROUND(VLOOKUP($P729,ht!$A$2:$H$423,8,FALSE),1)</f>
        <v>#N/A</v>
      </c>
    </row>
    <row r="730" spans="1:35" x14ac:dyDescent="0.75">
      <c r="A730" s="4"/>
      <c r="B730" s="5"/>
      <c r="C730" s="6"/>
      <c r="D730" s="16"/>
      <c r="E730" s="6">
        <f t="shared" ca="1" si="99"/>
        <v>123.52054794520548</v>
      </c>
      <c r="F730" s="6">
        <f t="shared" ca="1" si="101"/>
        <v>123</v>
      </c>
      <c r="G730" s="6">
        <f t="shared" ca="1" si="102"/>
        <v>6</v>
      </c>
      <c r="H730" s="6"/>
      <c r="I730" s="6"/>
      <c r="J730" s="35" t="str">
        <f t="shared" si="107"/>
        <v/>
      </c>
      <c r="K730" s="35" t="str">
        <f t="shared" si="103"/>
        <v/>
      </c>
      <c r="L730" s="35" t="str">
        <f t="shared" si="104"/>
        <v/>
      </c>
      <c r="M730" s="36" t="str">
        <f>Profile!$B$14</f>
        <v>700101-1</v>
      </c>
      <c r="N730" s="37">
        <f t="shared" ca="1" si="100"/>
        <v>45085</v>
      </c>
      <c r="O730" s="20" t="str">
        <f t="shared" ca="1" si="105"/>
        <v>1482</v>
      </c>
      <c r="P730" s="20" t="str">
        <f t="shared" si="106"/>
        <v>0</v>
      </c>
      <c r="Q730" s="20" t="e">
        <f ca="1">ROUND(VLOOKUP($O730,age!$A$2:$M$479,2,FALSE),1)</f>
        <v>#N/A</v>
      </c>
      <c r="R730" s="20" t="e">
        <f ca="1">ROUND(VLOOKUP($O730,age!$A$2:$M$479,3,FALSE),1)</f>
        <v>#N/A</v>
      </c>
      <c r="S730" s="20" t="e">
        <f ca="1">ROUND(VLOOKUP($O730,age!$A$2:$M$479,4,FALSE),1)</f>
        <v>#N/A</v>
      </c>
      <c r="T730" s="20" t="e">
        <f ca="1">ROUND(VLOOKUP($O730,age!$A$2:$M$479,5,FALSE),1)</f>
        <v>#N/A</v>
      </c>
      <c r="U730" s="20" t="e">
        <f ca="1">ROUND(VLOOKUP($O730,age!$A$2:$M$479,6,FALSE),1)</f>
        <v>#N/A</v>
      </c>
      <c r="V730" s="20" t="e">
        <f ca="1">ROUND(VLOOKUP($O730,age!$A$2:$M$479,7,FALSE),1)</f>
        <v>#N/A</v>
      </c>
      <c r="W730" s="20" t="e">
        <f ca="1">ROUND(VLOOKUP($O730,age!$A$2:$M$479,8,FALSE),1)</f>
        <v>#N/A</v>
      </c>
      <c r="X730" s="20" t="e">
        <f ca="1">ROUND(VLOOKUP($O730,age!$A$2:$M$479,9,FALSE),1)</f>
        <v>#N/A</v>
      </c>
      <c r="Y730" s="20" t="e">
        <f ca="1">ROUND(VLOOKUP($O730,age!$A$2:$M$479,10,FALSE),1)</f>
        <v>#N/A</v>
      </c>
      <c r="Z730" s="20" t="e">
        <f ca="1">ROUND(VLOOKUP($O730,age!$A$2:$M$479,11,FALSE),1)</f>
        <v>#N/A</v>
      </c>
      <c r="AA730" s="20" t="e">
        <f ca="1">ROUND(VLOOKUP($O730,age!$A$2:$M$479,12,FALSE),1)</f>
        <v>#N/A</v>
      </c>
      <c r="AB730" s="20" t="e">
        <f ca="1">ROUND(VLOOKUP($O730,age!$A$2:$M$479,13,FALSE),1)</f>
        <v>#N/A</v>
      </c>
      <c r="AC730" s="20" t="e">
        <f>ROUND(VLOOKUP($P730,ht!$A$2:$H$423,2,FALSE),1)</f>
        <v>#N/A</v>
      </c>
      <c r="AD730" s="38" t="e">
        <f>ROUND(VLOOKUP($P730,ht!$A$2:$H$423,3,FALSE),1)</f>
        <v>#N/A</v>
      </c>
      <c r="AE730" s="20" t="e">
        <f>ROUND(VLOOKUP($P730,ht!$A$2:$H$423,4,FALSE),1)</f>
        <v>#N/A</v>
      </c>
      <c r="AF730" s="20" t="e">
        <f>ROUND(VLOOKUP($P730,ht!$A$2:$H$423,5,FALSE),1)</f>
        <v>#N/A</v>
      </c>
      <c r="AG730" s="20" t="e">
        <f>ROUND(VLOOKUP($P730,ht!$A$2:$H$423,6,FALSE),1)</f>
        <v>#N/A</v>
      </c>
      <c r="AH730" s="20" t="e">
        <f>ROUND(VLOOKUP($P730,ht!$A$2:$H$423,7,FALSE),1)</f>
        <v>#N/A</v>
      </c>
      <c r="AI730" s="20" t="e">
        <f>ROUND(VLOOKUP($P730,ht!$A$2:$H$423,8,FALSE),1)</f>
        <v>#N/A</v>
      </c>
    </row>
    <row r="731" spans="1:35" x14ac:dyDescent="0.75">
      <c r="A731" s="4"/>
      <c r="B731" s="5"/>
      <c r="C731" s="6"/>
      <c r="D731" s="16"/>
      <c r="E731" s="6">
        <f t="shared" ca="1" si="99"/>
        <v>123.52054794520548</v>
      </c>
      <c r="F731" s="6">
        <f t="shared" ca="1" si="101"/>
        <v>123</v>
      </c>
      <c r="G731" s="6">
        <f t="shared" ca="1" si="102"/>
        <v>6</v>
      </c>
      <c r="H731" s="6"/>
      <c r="I731" s="6"/>
      <c r="J731" s="35" t="str">
        <f t="shared" si="107"/>
        <v/>
      </c>
      <c r="K731" s="35" t="str">
        <f t="shared" si="103"/>
        <v/>
      </c>
      <c r="L731" s="35" t="str">
        <f t="shared" si="104"/>
        <v/>
      </c>
      <c r="M731" s="36" t="str">
        <f>Profile!$B$14</f>
        <v>700101-1</v>
      </c>
      <c r="N731" s="37">
        <f t="shared" ca="1" si="100"/>
        <v>45085</v>
      </c>
      <c r="O731" s="20" t="str">
        <f t="shared" ca="1" si="105"/>
        <v>1482</v>
      </c>
      <c r="P731" s="20" t="str">
        <f t="shared" si="106"/>
        <v>0</v>
      </c>
      <c r="Q731" s="20" t="e">
        <f ca="1">ROUND(VLOOKUP($O731,age!$A$2:$M$479,2,FALSE),1)</f>
        <v>#N/A</v>
      </c>
      <c r="R731" s="20" t="e">
        <f ca="1">ROUND(VLOOKUP($O731,age!$A$2:$M$479,3,FALSE),1)</f>
        <v>#N/A</v>
      </c>
      <c r="S731" s="20" t="e">
        <f ca="1">ROUND(VLOOKUP($O731,age!$A$2:$M$479,4,FALSE),1)</f>
        <v>#N/A</v>
      </c>
      <c r="T731" s="20" t="e">
        <f ca="1">ROUND(VLOOKUP($O731,age!$A$2:$M$479,5,FALSE),1)</f>
        <v>#N/A</v>
      </c>
      <c r="U731" s="20" t="e">
        <f ca="1">ROUND(VLOOKUP($O731,age!$A$2:$M$479,6,FALSE),1)</f>
        <v>#N/A</v>
      </c>
      <c r="V731" s="20" t="e">
        <f ca="1">ROUND(VLOOKUP($O731,age!$A$2:$M$479,7,FALSE),1)</f>
        <v>#N/A</v>
      </c>
      <c r="W731" s="20" t="e">
        <f ca="1">ROUND(VLOOKUP($O731,age!$A$2:$M$479,8,FALSE),1)</f>
        <v>#N/A</v>
      </c>
      <c r="X731" s="20" t="e">
        <f ca="1">ROUND(VLOOKUP($O731,age!$A$2:$M$479,9,FALSE),1)</f>
        <v>#N/A</v>
      </c>
      <c r="Y731" s="20" t="e">
        <f ca="1">ROUND(VLOOKUP($O731,age!$A$2:$M$479,10,FALSE),1)</f>
        <v>#N/A</v>
      </c>
      <c r="Z731" s="20" t="e">
        <f ca="1">ROUND(VLOOKUP($O731,age!$A$2:$M$479,11,FALSE),1)</f>
        <v>#N/A</v>
      </c>
      <c r="AA731" s="20" t="e">
        <f ca="1">ROUND(VLOOKUP($O731,age!$A$2:$M$479,12,FALSE),1)</f>
        <v>#N/A</v>
      </c>
      <c r="AB731" s="20" t="e">
        <f ca="1">ROUND(VLOOKUP($O731,age!$A$2:$M$479,13,FALSE),1)</f>
        <v>#N/A</v>
      </c>
      <c r="AC731" s="20" t="e">
        <f>ROUND(VLOOKUP($P731,ht!$A$2:$H$423,2,FALSE),1)</f>
        <v>#N/A</v>
      </c>
      <c r="AD731" s="38" t="e">
        <f>ROUND(VLOOKUP($P731,ht!$A$2:$H$423,3,FALSE),1)</f>
        <v>#N/A</v>
      </c>
      <c r="AE731" s="20" t="e">
        <f>ROUND(VLOOKUP($P731,ht!$A$2:$H$423,4,FALSE),1)</f>
        <v>#N/A</v>
      </c>
      <c r="AF731" s="20" t="e">
        <f>ROUND(VLOOKUP($P731,ht!$A$2:$H$423,5,FALSE),1)</f>
        <v>#N/A</v>
      </c>
      <c r="AG731" s="20" t="e">
        <f>ROUND(VLOOKUP($P731,ht!$A$2:$H$423,6,FALSE),1)</f>
        <v>#N/A</v>
      </c>
      <c r="AH731" s="20" t="e">
        <f>ROUND(VLOOKUP($P731,ht!$A$2:$H$423,7,FALSE),1)</f>
        <v>#N/A</v>
      </c>
      <c r="AI731" s="20" t="e">
        <f>ROUND(VLOOKUP($P731,ht!$A$2:$H$423,8,FALSE),1)</f>
        <v>#N/A</v>
      </c>
    </row>
    <row r="732" spans="1:35" x14ac:dyDescent="0.75">
      <c r="A732" s="4"/>
      <c r="B732" s="5"/>
      <c r="C732" s="6"/>
      <c r="D732" s="16"/>
      <c r="E732" s="6">
        <f t="shared" ca="1" si="99"/>
        <v>123.52054794520548</v>
      </c>
      <c r="F732" s="6">
        <f t="shared" ca="1" si="101"/>
        <v>123</v>
      </c>
      <c r="G732" s="6">
        <f t="shared" ca="1" si="102"/>
        <v>6</v>
      </c>
      <c r="H732" s="6"/>
      <c r="I732" s="6"/>
      <c r="J732" s="35" t="str">
        <f t="shared" si="107"/>
        <v/>
      </c>
      <c r="K732" s="35" t="str">
        <f t="shared" si="103"/>
        <v/>
      </c>
      <c r="L732" s="35" t="str">
        <f t="shared" si="104"/>
        <v/>
      </c>
      <c r="M732" s="36" t="str">
        <f>Profile!$B$14</f>
        <v>700101-1</v>
      </c>
      <c r="N732" s="37">
        <f t="shared" ca="1" si="100"/>
        <v>45085</v>
      </c>
      <c r="O732" s="20" t="str">
        <f t="shared" ca="1" si="105"/>
        <v>1482</v>
      </c>
      <c r="P732" s="20" t="str">
        <f t="shared" si="106"/>
        <v>0</v>
      </c>
      <c r="Q732" s="20" t="e">
        <f ca="1">ROUND(VLOOKUP($O732,age!$A$2:$M$479,2,FALSE),1)</f>
        <v>#N/A</v>
      </c>
      <c r="R732" s="20" t="e">
        <f ca="1">ROUND(VLOOKUP($O732,age!$A$2:$M$479,3,FALSE),1)</f>
        <v>#N/A</v>
      </c>
      <c r="S732" s="20" t="e">
        <f ca="1">ROUND(VLOOKUP($O732,age!$A$2:$M$479,4,FALSE),1)</f>
        <v>#N/A</v>
      </c>
      <c r="T732" s="20" t="e">
        <f ca="1">ROUND(VLOOKUP($O732,age!$A$2:$M$479,5,FALSE),1)</f>
        <v>#N/A</v>
      </c>
      <c r="U732" s="20" t="e">
        <f ca="1">ROUND(VLOOKUP($O732,age!$A$2:$M$479,6,FALSE),1)</f>
        <v>#N/A</v>
      </c>
      <c r="V732" s="20" t="e">
        <f ca="1">ROUND(VLOOKUP($O732,age!$A$2:$M$479,7,FALSE),1)</f>
        <v>#N/A</v>
      </c>
      <c r="W732" s="20" t="e">
        <f ca="1">ROUND(VLOOKUP($O732,age!$A$2:$M$479,8,FALSE),1)</f>
        <v>#N/A</v>
      </c>
      <c r="X732" s="20" t="e">
        <f ca="1">ROUND(VLOOKUP($O732,age!$A$2:$M$479,9,FALSE),1)</f>
        <v>#N/A</v>
      </c>
      <c r="Y732" s="20" t="e">
        <f ca="1">ROUND(VLOOKUP($O732,age!$A$2:$M$479,10,FALSE),1)</f>
        <v>#N/A</v>
      </c>
      <c r="Z732" s="20" t="e">
        <f ca="1">ROUND(VLOOKUP($O732,age!$A$2:$M$479,11,FALSE),1)</f>
        <v>#N/A</v>
      </c>
      <c r="AA732" s="20" t="e">
        <f ca="1">ROUND(VLOOKUP($O732,age!$A$2:$M$479,12,FALSE),1)</f>
        <v>#N/A</v>
      </c>
      <c r="AB732" s="20" t="e">
        <f ca="1">ROUND(VLOOKUP($O732,age!$A$2:$M$479,13,FALSE),1)</f>
        <v>#N/A</v>
      </c>
      <c r="AC732" s="20" t="e">
        <f>ROUND(VLOOKUP($P732,ht!$A$2:$H$423,2,FALSE),1)</f>
        <v>#N/A</v>
      </c>
      <c r="AD732" s="38" t="e">
        <f>ROUND(VLOOKUP($P732,ht!$A$2:$H$423,3,FALSE),1)</f>
        <v>#N/A</v>
      </c>
      <c r="AE732" s="20" t="e">
        <f>ROUND(VLOOKUP($P732,ht!$A$2:$H$423,4,FALSE),1)</f>
        <v>#N/A</v>
      </c>
      <c r="AF732" s="20" t="e">
        <f>ROUND(VLOOKUP($P732,ht!$A$2:$H$423,5,FALSE),1)</f>
        <v>#N/A</v>
      </c>
      <c r="AG732" s="20" t="e">
        <f>ROUND(VLOOKUP($P732,ht!$A$2:$H$423,6,FALSE),1)</f>
        <v>#N/A</v>
      </c>
      <c r="AH732" s="20" t="e">
        <f>ROUND(VLOOKUP($P732,ht!$A$2:$H$423,7,FALSE),1)</f>
        <v>#N/A</v>
      </c>
      <c r="AI732" s="20" t="e">
        <f>ROUND(VLOOKUP($P732,ht!$A$2:$H$423,8,FALSE),1)</f>
        <v>#N/A</v>
      </c>
    </row>
    <row r="733" spans="1:35" x14ac:dyDescent="0.75">
      <c r="A733" s="4"/>
      <c r="B733" s="5"/>
      <c r="C733" s="6"/>
      <c r="D733" s="16"/>
      <c r="E733" s="6">
        <f t="shared" ca="1" si="99"/>
        <v>123.52054794520548</v>
      </c>
      <c r="F733" s="6">
        <f t="shared" ca="1" si="101"/>
        <v>123</v>
      </c>
      <c r="G733" s="6">
        <f t="shared" ca="1" si="102"/>
        <v>6</v>
      </c>
      <c r="H733" s="6"/>
      <c r="I733" s="6"/>
      <c r="J733" s="35" t="str">
        <f t="shared" si="107"/>
        <v/>
      </c>
      <c r="K733" s="35" t="str">
        <f t="shared" si="103"/>
        <v/>
      </c>
      <c r="L733" s="35" t="str">
        <f t="shared" si="104"/>
        <v/>
      </c>
      <c r="M733" s="36" t="str">
        <f>Profile!$B$14</f>
        <v>700101-1</v>
      </c>
      <c r="N733" s="37">
        <f t="shared" ca="1" si="100"/>
        <v>45085</v>
      </c>
      <c r="O733" s="20" t="str">
        <f t="shared" ca="1" si="105"/>
        <v>1482</v>
      </c>
      <c r="P733" s="20" t="str">
        <f t="shared" si="106"/>
        <v>0</v>
      </c>
      <c r="Q733" s="20" t="e">
        <f ca="1">ROUND(VLOOKUP($O733,age!$A$2:$M$479,2,FALSE),1)</f>
        <v>#N/A</v>
      </c>
      <c r="R733" s="20" t="e">
        <f ca="1">ROUND(VLOOKUP($O733,age!$A$2:$M$479,3,FALSE),1)</f>
        <v>#N/A</v>
      </c>
      <c r="S733" s="20" t="e">
        <f ca="1">ROUND(VLOOKUP($O733,age!$A$2:$M$479,4,FALSE),1)</f>
        <v>#N/A</v>
      </c>
      <c r="T733" s="20" t="e">
        <f ca="1">ROUND(VLOOKUP($O733,age!$A$2:$M$479,5,FALSE),1)</f>
        <v>#N/A</v>
      </c>
      <c r="U733" s="20" t="e">
        <f ca="1">ROUND(VLOOKUP($O733,age!$A$2:$M$479,6,FALSE),1)</f>
        <v>#N/A</v>
      </c>
      <c r="V733" s="20" t="e">
        <f ca="1">ROUND(VLOOKUP($O733,age!$A$2:$M$479,7,FALSE),1)</f>
        <v>#N/A</v>
      </c>
      <c r="W733" s="20" t="e">
        <f ca="1">ROUND(VLOOKUP($O733,age!$A$2:$M$479,8,FALSE),1)</f>
        <v>#N/A</v>
      </c>
      <c r="X733" s="20" t="e">
        <f ca="1">ROUND(VLOOKUP($O733,age!$A$2:$M$479,9,FALSE),1)</f>
        <v>#N/A</v>
      </c>
      <c r="Y733" s="20" t="e">
        <f ca="1">ROUND(VLOOKUP($O733,age!$A$2:$M$479,10,FALSE),1)</f>
        <v>#N/A</v>
      </c>
      <c r="Z733" s="20" t="e">
        <f ca="1">ROUND(VLOOKUP($O733,age!$A$2:$M$479,11,FALSE),1)</f>
        <v>#N/A</v>
      </c>
      <c r="AA733" s="20" t="e">
        <f ca="1">ROUND(VLOOKUP($O733,age!$A$2:$M$479,12,FALSE),1)</f>
        <v>#N/A</v>
      </c>
      <c r="AB733" s="20" t="e">
        <f ca="1">ROUND(VLOOKUP($O733,age!$A$2:$M$479,13,FALSE),1)</f>
        <v>#N/A</v>
      </c>
      <c r="AC733" s="20" t="e">
        <f>ROUND(VLOOKUP($P733,ht!$A$2:$H$423,2,FALSE),1)</f>
        <v>#N/A</v>
      </c>
      <c r="AD733" s="38" t="e">
        <f>ROUND(VLOOKUP($P733,ht!$A$2:$H$423,3,FALSE),1)</f>
        <v>#N/A</v>
      </c>
      <c r="AE733" s="20" t="e">
        <f>ROUND(VLOOKUP($P733,ht!$A$2:$H$423,4,FALSE),1)</f>
        <v>#N/A</v>
      </c>
      <c r="AF733" s="20" t="e">
        <f>ROUND(VLOOKUP($P733,ht!$A$2:$H$423,5,FALSE),1)</f>
        <v>#N/A</v>
      </c>
      <c r="AG733" s="20" t="e">
        <f>ROUND(VLOOKUP($P733,ht!$A$2:$H$423,6,FALSE),1)</f>
        <v>#N/A</v>
      </c>
      <c r="AH733" s="20" t="e">
        <f>ROUND(VLOOKUP($P733,ht!$A$2:$H$423,7,FALSE),1)</f>
        <v>#N/A</v>
      </c>
      <c r="AI733" s="20" t="e">
        <f>ROUND(VLOOKUP($P733,ht!$A$2:$H$423,8,FALSE),1)</f>
        <v>#N/A</v>
      </c>
    </row>
    <row r="734" spans="1:35" x14ac:dyDescent="0.75">
      <c r="A734" s="4"/>
      <c r="B734" s="5"/>
      <c r="C734" s="6"/>
      <c r="D734" s="16"/>
      <c r="E734" s="6">
        <f t="shared" ca="1" si="99"/>
        <v>123.52054794520548</v>
      </c>
      <c r="F734" s="6">
        <f t="shared" ca="1" si="101"/>
        <v>123</v>
      </c>
      <c r="G734" s="6">
        <f t="shared" ca="1" si="102"/>
        <v>6</v>
      </c>
      <c r="H734" s="6"/>
      <c r="I734" s="6"/>
      <c r="J734" s="35" t="str">
        <f t="shared" si="107"/>
        <v/>
      </c>
      <c r="K734" s="35" t="str">
        <f t="shared" si="103"/>
        <v/>
      </c>
      <c r="L734" s="35" t="str">
        <f t="shared" si="104"/>
        <v/>
      </c>
      <c r="M734" s="36" t="str">
        <f>Profile!$B$14</f>
        <v>700101-1</v>
      </c>
      <c r="N734" s="37">
        <f t="shared" ca="1" si="100"/>
        <v>45085</v>
      </c>
      <c r="O734" s="20" t="str">
        <f t="shared" ca="1" si="105"/>
        <v>1482</v>
      </c>
      <c r="P734" s="20" t="str">
        <f t="shared" si="106"/>
        <v>0</v>
      </c>
      <c r="Q734" s="20" t="e">
        <f ca="1">ROUND(VLOOKUP($O734,age!$A$2:$M$479,2,FALSE),1)</f>
        <v>#N/A</v>
      </c>
      <c r="R734" s="20" t="e">
        <f ca="1">ROUND(VLOOKUP($O734,age!$A$2:$M$479,3,FALSE),1)</f>
        <v>#N/A</v>
      </c>
      <c r="S734" s="20" t="e">
        <f ca="1">ROUND(VLOOKUP($O734,age!$A$2:$M$479,4,FALSE),1)</f>
        <v>#N/A</v>
      </c>
      <c r="T734" s="20" t="e">
        <f ca="1">ROUND(VLOOKUP($O734,age!$A$2:$M$479,5,FALSE),1)</f>
        <v>#N/A</v>
      </c>
      <c r="U734" s="20" t="e">
        <f ca="1">ROUND(VLOOKUP($O734,age!$A$2:$M$479,6,FALSE),1)</f>
        <v>#N/A</v>
      </c>
      <c r="V734" s="20" t="e">
        <f ca="1">ROUND(VLOOKUP($O734,age!$A$2:$M$479,7,FALSE),1)</f>
        <v>#N/A</v>
      </c>
      <c r="W734" s="20" t="e">
        <f ca="1">ROUND(VLOOKUP($O734,age!$A$2:$M$479,8,FALSE),1)</f>
        <v>#N/A</v>
      </c>
      <c r="X734" s="20" t="e">
        <f ca="1">ROUND(VLOOKUP($O734,age!$A$2:$M$479,9,FALSE),1)</f>
        <v>#N/A</v>
      </c>
      <c r="Y734" s="20" t="e">
        <f ca="1">ROUND(VLOOKUP($O734,age!$A$2:$M$479,10,FALSE),1)</f>
        <v>#N/A</v>
      </c>
      <c r="Z734" s="20" t="e">
        <f ca="1">ROUND(VLOOKUP($O734,age!$A$2:$M$479,11,FALSE),1)</f>
        <v>#N/A</v>
      </c>
      <c r="AA734" s="20" t="e">
        <f ca="1">ROUND(VLOOKUP($O734,age!$A$2:$M$479,12,FALSE),1)</f>
        <v>#N/A</v>
      </c>
      <c r="AB734" s="20" t="e">
        <f ca="1">ROUND(VLOOKUP($O734,age!$A$2:$M$479,13,FALSE),1)</f>
        <v>#N/A</v>
      </c>
      <c r="AC734" s="20" t="e">
        <f>ROUND(VLOOKUP($P734,ht!$A$2:$H$423,2,FALSE),1)</f>
        <v>#N/A</v>
      </c>
      <c r="AD734" s="38" t="e">
        <f>ROUND(VLOOKUP($P734,ht!$A$2:$H$423,3,FALSE),1)</f>
        <v>#N/A</v>
      </c>
      <c r="AE734" s="20" t="e">
        <f>ROUND(VLOOKUP($P734,ht!$A$2:$H$423,4,FALSE),1)</f>
        <v>#N/A</v>
      </c>
      <c r="AF734" s="20" t="e">
        <f>ROUND(VLOOKUP($P734,ht!$A$2:$H$423,5,FALSE),1)</f>
        <v>#N/A</v>
      </c>
      <c r="AG734" s="20" t="e">
        <f>ROUND(VLOOKUP($P734,ht!$A$2:$H$423,6,FALSE),1)</f>
        <v>#N/A</v>
      </c>
      <c r="AH734" s="20" t="e">
        <f>ROUND(VLOOKUP($P734,ht!$A$2:$H$423,7,FALSE),1)</f>
        <v>#N/A</v>
      </c>
      <c r="AI734" s="20" t="e">
        <f>ROUND(VLOOKUP($P734,ht!$A$2:$H$423,8,FALSE),1)</f>
        <v>#N/A</v>
      </c>
    </row>
    <row r="735" spans="1:35" x14ac:dyDescent="0.75">
      <c r="A735" s="4"/>
      <c r="B735" s="5"/>
      <c r="C735" s="6"/>
      <c r="D735" s="16"/>
      <c r="E735" s="6">
        <f t="shared" ca="1" si="99"/>
        <v>123.52054794520548</v>
      </c>
      <c r="F735" s="6">
        <f t="shared" ca="1" si="101"/>
        <v>123</v>
      </c>
      <c r="G735" s="6">
        <f t="shared" ca="1" si="102"/>
        <v>6</v>
      </c>
      <c r="H735" s="6"/>
      <c r="I735" s="6"/>
      <c r="J735" s="35" t="str">
        <f t="shared" si="107"/>
        <v/>
      </c>
      <c r="K735" s="35" t="str">
        <f t="shared" si="103"/>
        <v/>
      </c>
      <c r="L735" s="35" t="str">
        <f t="shared" si="104"/>
        <v/>
      </c>
      <c r="M735" s="36" t="str">
        <f>Profile!$B$14</f>
        <v>700101-1</v>
      </c>
      <c r="N735" s="37">
        <f t="shared" ca="1" si="100"/>
        <v>45085</v>
      </c>
      <c r="O735" s="20" t="str">
        <f t="shared" ca="1" si="105"/>
        <v>1482</v>
      </c>
      <c r="P735" s="20" t="str">
        <f t="shared" si="106"/>
        <v>0</v>
      </c>
      <c r="Q735" s="20" t="e">
        <f ca="1">ROUND(VLOOKUP($O735,age!$A$2:$M$479,2,FALSE),1)</f>
        <v>#N/A</v>
      </c>
      <c r="R735" s="20" t="e">
        <f ca="1">ROUND(VLOOKUP($O735,age!$A$2:$M$479,3,FALSE),1)</f>
        <v>#N/A</v>
      </c>
      <c r="S735" s="20" t="e">
        <f ca="1">ROUND(VLOOKUP($O735,age!$A$2:$M$479,4,FALSE),1)</f>
        <v>#N/A</v>
      </c>
      <c r="T735" s="20" t="e">
        <f ca="1">ROUND(VLOOKUP($O735,age!$A$2:$M$479,5,FALSE),1)</f>
        <v>#N/A</v>
      </c>
      <c r="U735" s="20" t="e">
        <f ca="1">ROUND(VLOOKUP($O735,age!$A$2:$M$479,6,FALSE),1)</f>
        <v>#N/A</v>
      </c>
      <c r="V735" s="20" t="e">
        <f ca="1">ROUND(VLOOKUP($O735,age!$A$2:$M$479,7,FALSE),1)</f>
        <v>#N/A</v>
      </c>
      <c r="W735" s="20" t="e">
        <f ca="1">ROUND(VLOOKUP($O735,age!$A$2:$M$479,8,FALSE),1)</f>
        <v>#N/A</v>
      </c>
      <c r="X735" s="20" t="e">
        <f ca="1">ROUND(VLOOKUP($O735,age!$A$2:$M$479,9,FALSE),1)</f>
        <v>#N/A</v>
      </c>
      <c r="Y735" s="20" t="e">
        <f ca="1">ROUND(VLOOKUP($O735,age!$A$2:$M$479,10,FALSE),1)</f>
        <v>#N/A</v>
      </c>
      <c r="Z735" s="20" t="e">
        <f ca="1">ROUND(VLOOKUP($O735,age!$A$2:$M$479,11,FALSE),1)</f>
        <v>#N/A</v>
      </c>
      <c r="AA735" s="20" t="e">
        <f ca="1">ROUND(VLOOKUP($O735,age!$A$2:$M$479,12,FALSE),1)</f>
        <v>#N/A</v>
      </c>
      <c r="AB735" s="20" t="e">
        <f ca="1">ROUND(VLOOKUP($O735,age!$A$2:$M$479,13,FALSE),1)</f>
        <v>#N/A</v>
      </c>
      <c r="AC735" s="20" t="e">
        <f>ROUND(VLOOKUP($P735,ht!$A$2:$H$423,2,FALSE),1)</f>
        <v>#N/A</v>
      </c>
      <c r="AD735" s="38" t="e">
        <f>ROUND(VLOOKUP($P735,ht!$A$2:$H$423,3,FALSE),1)</f>
        <v>#N/A</v>
      </c>
      <c r="AE735" s="20" t="e">
        <f>ROUND(VLOOKUP($P735,ht!$A$2:$H$423,4,FALSE),1)</f>
        <v>#N/A</v>
      </c>
      <c r="AF735" s="20" t="e">
        <f>ROUND(VLOOKUP($P735,ht!$A$2:$H$423,5,FALSE),1)</f>
        <v>#N/A</v>
      </c>
      <c r="AG735" s="20" t="e">
        <f>ROUND(VLOOKUP($P735,ht!$A$2:$H$423,6,FALSE),1)</f>
        <v>#N/A</v>
      </c>
      <c r="AH735" s="20" t="e">
        <f>ROUND(VLOOKUP($P735,ht!$A$2:$H$423,7,FALSE),1)</f>
        <v>#N/A</v>
      </c>
      <c r="AI735" s="20" t="e">
        <f>ROUND(VLOOKUP($P735,ht!$A$2:$H$423,8,FALSE),1)</f>
        <v>#N/A</v>
      </c>
    </row>
    <row r="736" spans="1:35" x14ac:dyDescent="0.75">
      <c r="A736" s="4"/>
      <c r="B736" s="5"/>
      <c r="C736" s="6"/>
      <c r="D736" s="16"/>
      <c r="E736" s="6">
        <f t="shared" ca="1" si="99"/>
        <v>123.52054794520548</v>
      </c>
      <c r="F736" s="6">
        <f t="shared" ca="1" si="101"/>
        <v>123</v>
      </c>
      <c r="G736" s="6">
        <f t="shared" ca="1" si="102"/>
        <v>6</v>
      </c>
      <c r="H736" s="6"/>
      <c r="I736" s="6"/>
      <c r="J736" s="35" t="str">
        <f t="shared" si="107"/>
        <v/>
      </c>
      <c r="K736" s="35" t="str">
        <f t="shared" si="103"/>
        <v/>
      </c>
      <c r="L736" s="35" t="str">
        <f t="shared" si="104"/>
        <v/>
      </c>
      <c r="M736" s="36" t="str">
        <f>Profile!$B$14</f>
        <v>700101-1</v>
      </c>
      <c r="N736" s="37">
        <f t="shared" ca="1" si="100"/>
        <v>45085</v>
      </c>
      <c r="O736" s="20" t="str">
        <f t="shared" ca="1" si="105"/>
        <v>1482</v>
      </c>
      <c r="P736" s="20" t="str">
        <f t="shared" si="106"/>
        <v>0</v>
      </c>
      <c r="Q736" s="20" t="e">
        <f ca="1">ROUND(VLOOKUP($O736,age!$A$2:$M$479,2,FALSE),1)</f>
        <v>#N/A</v>
      </c>
      <c r="R736" s="20" t="e">
        <f ca="1">ROUND(VLOOKUP($O736,age!$A$2:$M$479,3,FALSE),1)</f>
        <v>#N/A</v>
      </c>
      <c r="S736" s="20" t="e">
        <f ca="1">ROUND(VLOOKUP($O736,age!$A$2:$M$479,4,FALSE),1)</f>
        <v>#N/A</v>
      </c>
      <c r="T736" s="20" t="e">
        <f ca="1">ROUND(VLOOKUP($O736,age!$A$2:$M$479,5,FALSE),1)</f>
        <v>#N/A</v>
      </c>
      <c r="U736" s="20" t="e">
        <f ca="1">ROUND(VLOOKUP($O736,age!$A$2:$M$479,6,FALSE),1)</f>
        <v>#N/A</v>
      </c>
      <c r="V736" s="20" t="e">
        <f ca="1">ROUND(VLOOKUP($O736,age!$A$2:$M$479,7,FALSE),1)</f>
        <v>#N/A</v>
      </c>
      <c r="W736" s="20" t="e">
        <f ca="1">ROUND(VLOOKUP($O736,age!$A$2:$M$479,8,FALSE),1)</f>
        <v>#N/A</v>
      </c>
      <c r="X736" s="20" t="e">
        <f ca="1">ROUND(VLOOKUP($O736,age!$A$2:$M$479,9,FALSE),1)</f>
        <v>#N/A</v>
      </c>
      <c r="Y736" s="20" t="e">
        <f ca="1">ROUND(VLOOKUP($O736,age!$A$2:$M$479,10,FALSE),1)</f>
        <v>#N/A</v>
      </c>
      <c r="Z736" s="20" t="e">
        <f ca="1">ROUND(VLOOKUP($O736,age!$A$2:$M$479,11,FALSE),1)</f>
        <v>#N/A</v>
      </c>
      <c r="AA736" s="20" t="e">
        <f ca="1">ROUND(VLOOKUP($O736,age!$A$2:$M$479,12,FALSE),1)</f>
        <v>#N/A</v>
      </c>
      <c r="AB736" s="20" t="e">
        <f ca="1">ROUND(VLOOKUP($O736,age!$A$2:$M$479,13,FALSE),1)</f>
        <v>#N/A</v>
      </c>
      <c r="AC736" s="20" t="e">
        <f>ROUND(VLOOKUP($P736,ht!$A$2:$H$423,2,FALSE),1)</f>
        <v>#N/A</v>
      </c>
      <c r="AD736" s="38" t="e">
        <f>ROUND(VLOOKUP($P736,ht!$A$2:$H$423,3,FALSE),1)</f>
        <v>#N/A</v>
      </c>
      <c r="AE736" s="20" t="e">
        <f>ROUND(VLOOKUP($P736,ht!$A$2:$H$423,4,FALSE),1)</f>
        <v>#N/A</v>
      </c>
      <c r="AF736" s="20" t="e">
        <f>ROUND(VLOOKUP($P736,ht!$A$2:$H$423,5,FALSE),1)</f>
        <v>#N/A</v>
      </c>
      <c r="AG736" s="20" t="e">
        <f>ROUND(VLOOKUP($P736,ht!$A$2:$H$423,6,FALSE),1)</f>
        <v>#N/A</v>
      </c>
      <c r="AH736" s="20" t="e">
        <f>ROUND(VLOOKUP($P736,ht!$A$2:$H$423,7,FALSE),1)</f>
        <v>#N/A</v>
      </c>
      <c r="AI736" s="20" t="e">
        <f>ROUND(VLOOKUP($P736,ht!$A$2:$H$423,8,FALSE),1)</f>
        <v>#N/A</v>
      </c>
    </row>
    <row r="737" spans="1:35" x14ac:dyDescent="0.75">
      <c r="A737" s="4"/>
      <c r="B737" s="5"/>
      <c r="C737" s="6"/>
      <c r="D737" s="16"/>
      <c r="E737" s="6">
        <f t="shared" ca="1" si="99"/>
        <v>123.52054794520548</v>
      </c>
      <c r="F737" s="6">
        <f t="shared" ca="1" si="101"/>
        <v>123</v>
      </c>
      <c r="G737" s="6">
        <f t="shared" ca="1" si="102"/>
        <v>6</v>
      </c>
      <c r="H737" s="6"/>
      <c r="I737" s="6"/>
      <c r="J737" s="35" t="str">
        <f t="shared" si="107"/>
        <v/>
      </c>
      <c r="K737" s="35" t="str">
        <f t="shared" si="103"/>
        <v/>
      </c>
      <c r="L737" s="35" t="str">
        <f t="shared" si="104"/>
        <v/>
      </c>
      <c r="M737" s="36" t="str">
        <f>Profile!$B$14</f>
        <v>700101-1</v>
      </c>
      <c r="N737" s="37">
        <f t="shared" ca="1" si="100"/>
        <v>45085</v>
      </c>
      <c r="O737" s="20" t="str">
        <f t="shared" ca="1" si="105"/>
        <v>1482</v>
      </c>
      <c r="P737" s="20" t="str">
        <f t="shared" si="106"/>
        <v>0</v>
      </c>
      <c r="Q737" s="20" t="e">
        <f ca="1">ROUND(VLOOKUP($O737,age!$A$2:$M$479,2,FALSE),1)</f>
        <v>#N/A</v>
      </c>
      <c r="R737" s="20" t="e">
        <f ca="1">ROUND(VLOOKUP($O737,age!$A$2:$M$479,3,FALSE),1)</f>
        <v>#N/A</v>
      </c>
      <c r="S737" s="20" t="e">
        <f ca="1">ROUND(VLOOKUP($O737,age!$A$2:$M$479,4,FALSE),1)</f>
        <v>#N/A</v>
      </c>
      <c r="T737" s="20" t="e">
        <f ca="1">ROUND(VLOOKUP($O737,age!$A$2:$M$479,5,FALSE),1)</f>
        <v>#N/A</v>
      </c>
      <c r="U737" s="20" t="e">
        <f ca="1">ROUND(VLOOKUP($O737,age!$A$2:$M$479,6,FALSE),1)</f>
        <v>#N/A</v>
      </c>
      <c r="V737" s="20" t="e">
        <f ca="1">ROUND(VLOOKUP($O737,age!$A$2:$M$479,7,FALSE),1)</f>
        <v>#N/A</v>
      </c>
      <c r="W737" s="20" t="e">
        <f ca="1">ROUND(VLOOKUP($O737,age!$A$2:$M$479,8,FALSE),1)</f>
        <v>#N/A</v>
      </c>
      <c r="X737" s="20" t="e">
        <f ca="1">ROUND(VLOOKUP($O737,age!$A$2:$M$479,9,FALSE),1)</f>
        <v>#N/A</v>
      </c>
      <c r="Y737" s="20" t="e">
        <f ca="1">ROUND(VLOOKUP($O737,age!$A$2:$M$479,10,FALSE),1)</f>
        <v>#N/A</v>
      </c>
      <c r="Z737" s="20" t="e">
        <f ca="1">ROUND(VLOOKUP($O737,age!$A$2:$M$479,11,FALSE),1)</f>
        <v>#N/A</v>
      </c>
      <c r="AA737" s="20" t="e">
        <f ca="1">ROUND(VLOOKUP($O737,age!$A$2:$M$479,12,FALSE),1)</f>
        <v>#N/A</v>
      </c>
      <c r="AB737" s="20" t="e">
        <f ca="1">ROUND(VLOOKUP($O737,age!$A$2:$M$479,13,FALSE),1)</f>
        <v>#N/A</v>
      </c>
      <c r="AC737" s="20" t="e">
        <f>ROUND(VLOOKUP($P737,ht!$A$2:$H$423,2,FALSE),1)</f>
        <v>#N/A</v>
      </c>
      <c r="AD737" s="38" t="e">
        <f>ROUND(VLOOKUP($P737,ht!$A$2:$H$423,3,FALSE),1)</f>
        <v>#N/A</v>
      </c>
      <c r="AE737" s="20" t="e">
        <f>ROUND(VLOOKUP($P737,ht!$A$2:$H$423,4,FALSE),1)</f>
        <v>#N/A</v>
      </c>
      <c r="AF737" s="20" t="e">
        <f>ROUND(VLOOKUP($P737,ht!$A$2:$H$423,5,FALSE),1)</f>
        <v>#N/A</v>
      </c>
      <c r="AG737" s="20" t="e">
        <f>ROUND(VLOOKUP($P737,ht!$A$2:$H$423,6,FALSE),1)</f>
        <v>#N/A</v>
      </c>
      <c r="AH737" s="20" t="e">
        <f>ROUND(VLOOKUP($P737,ht!$A$2:$H$423,7,FALSE),1)</f>
        <v>#N/A</v>
      </c>
      <c r="AI737" s="20" t="e">
        <f>ROUND(VLOOKUP($P737,ht!$A$2:$H$423,8,FALSE),1)</f>
        <v>#N/A</v>
      </c>
    </row>
    <row r="738" spans="1:35" x14ac:dyDescent="0.75">
      <c r="A738" s="4"/>
      <c r="B738" s="5"/>
      <c r="C738" s="6"/>
      <c r="D738" s="16"/>
      <c r="E738" s="6">
        <f t="shared" ca="1" si="99"/>
        <v>123.52054794520548</v>
      </c>
      <c r="F738" s="6">
        <f t="shared" ca="1" si="101"/>
        <v>123</v>
      </c>
      <c r="G738" s="6">
        <f t="shared" ca="1" si="102"/>
        <v>6</v>
      </c>
      <c r="H738" s="6"/>
      <c r="I738" s="6"/>
      <c r="J738" s="35" t="str">
        <f t="shared" si="107"/>
        <v/>
      </c>
      <c r="K738" s="35" t="str">
        <f t="shared" si="103"/>
        <v/>
      </c>
      <c r="L738" s="35" t="str">
        <f t="shared" si="104"/>
        <v/>
      </c>
      <c r="M738" s="36" t="str">
        <f>Profile!$B$14</f>
        <v>700101-1</v>
      </c>
      <c r="N738" s="37">
        <f t="shared" ca="1" si="100"/>
        <v>45085</v>
      </c>
      <c r="O738" s="20" t="str">
        <f t="shared" ca="1" si="105"/>
        <v>1482</v>
      </c>
      <c r="P738" s="20" t="str">
        <f t="shared" si="106"/>
        <v>0</v>
      </c>
      <c r="Q738" s="20" t="e">
        <f ca="1">ROUND(VLOOKUP($O738,age!$A$2:$M$479,2,FALSE),1)</f>
        <v>#N/A</v>
      </c>
      <c r="R738" s="20" t="e">
        <f ca="1">ROUND(VLOOKUP($O738,age!$A$2:$M$479,3,FALSE),1)</f>
        <v>#N/A</v>
      </c>
      <c r="S738" s="20" t="e">
        <f ca="1">ROUND(VLOOKUP($O738,age!$A$2:$M$479,4,FALSE),1)</f>
        <v>#N/A</v>
      </c>
      <c r="T738" s="20" t="e">
        <f ca="1">ROUND(VLOOKUP($O738,age!$A$2:$M$479,5,FALSE),1)</f>
        <v>#N/A</v>
      </c>
      <c r="U738" s="20" t="e">
        <f ca="1">ROUND(VLOOKUP($O738,age!$A$2:$M$479,6,FALSE),1)</f>
        <v>#N/A</v>
      </c>
      <c r="V738" s="20" t="e">
        <f ca="1">ROUND(VLOOKUP($O738,age!$A$2:$M$479,7,FALSE),1)</f>
        <v>#N/A</v>
      </c>
      <c r="W738" s="20" t="e">
        <f ca="1">ROUND(VLOOKUP($O738,age!$A$2:$M$479,8,FALSE),1)</f>
        <v>#N/A</v>
      </c>
      <c r="X738" s="20" t="e">
        <f ca="1">ROUND(VLOOKUP($O738,age!$A$2:$M$479,9,FALSE),1)</f>
        <v>#N/A</v>
      </c>
      <c r="Y738" s="20" t="e">
        <f ca="1">ROUND(VLOOKUP($O738,age!$A$2:$M$479,10,FALSE),1)</f>
        <v>#N/A</v>
      </c>
      <c r="Z738" s="20" t="e">
        <f ca="1">ROUND(VLOOKUP($O738,age!$A$2:$M$479,11,FALSE),1)</f>
        <v>#N/A</v>
      </c>
      <c r="AA738" s="20" t="e">
        <f ca="1">ROUND(VLOOKUP($O738,age!$A$2:$M$479,12,FALSE),1)</f>
        <v>#N/A</v>
      </c>
      <c r="AB738" s="20" t="e">
        <f ca="1">ROUND(VLOOKUP($O738,age!$A$2:$M$479,13,FALSE),1)</f>
        <v>#N/A</v>
      </c>
      <c r="AC738" s="20" t="e">
        <f>ROUND(VLOOKUP($P738,ht!$A$2:$H$423,2,FALSE),1)</f>
        <v>#N/A</v>
      </c>
      <c r="AD738" s="38" t="e">
        <f>ROUND(VLOOKUP($P738,ht!$A$2:$H$423,3,FALSE),1)</f>
        <v>#N/A</v>
      </c>
      <c r="AE738" s="20" t="e">
        <f>ROUND(VLOOKUP($P738,ht!$A$2:$H$423,4,FALSE),1)</f>
        <v>#N/A</v>
      </c>
      <c r="AF738" s="20" t="e">
        <f>ROUND(VLOOKUP($P738,ht!$A$2:$H$423,5,FALSE),1)</f>
        <v>#N/A</v>
      </c>
      <c r="AG738" s="20" t="e">
        <f>ROUND(VLOOKUP($P738,ht!$A$2:$H$423,6,FALSE),1)</f>
        <v>#N/A</v>
      </c>
      <c r="AH738" s="20" t="e">
        <f>ROUND(VLOOKUP($P738,ht!$A$2:$H$423,7,FALSE),1)</f>
        <v>#N/A</v>
      </c>
      <c r="AI738" s="20" t="e">
        <f>ROUND(VLOOKUP($P738,ht!$A$2:$H$423,8,FALSE),1)</f>
        <v>#N/A</v>
      </c>
    </row>
    <row r="739" spans="1:35" x14ac:dyDescent="0.75">
      <c r="A739" s="4"/>
      <c r="B739" s="5"/>
      <c r="C739" s="6"/>
      <c r="D739" s="16"/>
      <c r="E739" s="6">
        <f t="shared" ca="1" si="99"/>
        <v>123.52054794520548</v>
      </c>
      <c r="F739" s="6">
        <f t="shared" ca="1" si="101"/>
        <v>123</v>
      </c>
      <c r="G739" s="6">
        <f t="shared" ca="1" si="102"/>
        <v>6</v>
      </c>
      <c r="H739" s="6"/>
      <c r="I739" s="6"/>
      <c r="J739" s="35" t="str">
        <f t="shared" si="107"/>
        <v/>
      </c>
      <c r="K739" s="35" t="str">
        <f t="shared" si="103"/>
        <v/>
      </c>
      <c r="L739" s="35" t="str">
        <f t="shared" si="104"/>
        <v/>
      </c>
      <c r="M739" s="36" t="str">
        <f>Profile!$B$14</f>
        <v>700101-1</v>
      </c>
      <c r="N739" s="37">
        <f t="shared" ca="1" si="100"/>
        <v>45085</v>
      </c>
      <c r="O739" s="20" t="str">
        <f t="shared" ca="1" si="105"/>
        <v>1482</v>
      </c>
      <c r="P739" s="20" t="str">
        <f t="shared" si="106"/>
        <v>0</v>
      </c>
      <c r="Q739" s="20" t="e">
        <f ca="1">ROUND(VLOOKUP($O739,age!$A$2:$M$479,2,FALSE),1)</f>
        <v>#N/A</v>
      </c>
      <c r="R739" s="20" t="e">
        <f ca="1">ROUND(VLOOKUP($O739,age!$A$2:$M$479,3,FALSE),1)</f>
        <v>#N/A</v>
      </c>
      <c r="S739" s="20" t="e">
        <f ca="1">ROUND(VLOOKUP($O739,age!$A$2:$M$479,4,FALSE),1)</f>
        <v>#N/A</v>
      </c>
      <c r="T739" s="20" t="e">
        <f ca="1">ROUND(VLOOKUP($O739,age!$A$2:$M$479,5,FALSE),1)</f>
        <v>#N/A</v>
      </c>
      <c r="U739" s="20" t="e">
        <f ca="1">ROUND(VLOOKUP($O739,age!$A$2:$M$479,6,FALSE),1)</f>
        <v>#N/A</v>
      </c>
      <c r="V739" s="20" t="e">
        <f ca="1">ROUND(VLOOKUP($O739,age!$A$2:$M$479,7,FALSE),1)</f>
        <v>#N/A</v>
      </c>
      <c r="W739" s="20" t="e">
        <f ca="1">ROUND(VLOOKUP($O739,age!$A$2:$M$479,8,FALSE),1)</f>
        <v>#N/A</v>
      </c>
      <c r="X739" s="20" t="e">
        <f ca="1">ROUND(VLOOKUP($O739,age!$A$2:$M$479,9,FALSE),1)</f>
        <v>#N/A</v>
      </c>
      <c r="Y739" s="20" t="e">
        <f ca="1">ROUND(VLOOKUP($O739,age!$A$2:$M$479,10,FALSE),1)</f>
        <v>#N/A</v>
      </c>
      <c r="Z739" s="20" t="e">
        <f ca="1">ROUND(VLOOKUP($O739,age!$A$2:$M$479,11,FALSE),1)</f>
        <v>#N/A</v>
      </c>
      <c r="AA739" s="20" t="e">
        <f ca="1">ROUND(VLOOKUP($O739,age!$A$2:$M$479,12,FALSE),1)</f>
        <v>#N/A</v>
      </c>
      <c r="AB739" s="20" t="e">
        <f ca="1">ROUND(VLOOKUP($O739,age!$A$2:$M$479,13,FALSE),1)</f>
        <v>#N/A</v>
      </c>
      <c r="AC739" s="20" t="e">
        <f>ROUND(VLOOKUP($P739,ht!$A$2:$H$423,2,FALSE),1)</f>
        <v>#N/A</v>
      </c>
      <c r="AD739" s="38" t="e">
        <f>ROUND(VLOOKUP($P739,ht!$A$2:$H$423,3,FALSE),1)</f>
        <v>#N/A</v>
      </c>
      <c r="AE739" s="20" t="e">
        <f>ROUND(VLOOKUP($P739,ht!$A$2:$H$423,4,FALSE),1)</f>
        <v>#N/A</v>
      </c>
      <c r="AF739" s="20" t="e">
        <f>ROUND(VLOOKUP($P739,ht!$A$2:$H$423,5,FALSE),1)</f>
        <v>#N/A</v>
      </c>
      <c r="AG739" s="20" t="e">
        <f>ROUND(VLOOKUP($P739,ht!$A$2:$H$423,6,FALSE),1)</f>
        <v>#N/A</v>
      </c>
      <c r="AH739" s="20" t="e">
        <f>ROUND(VLOOKUP($P739,ht!$A$2:$H$423,7,FALSE),1)</f>
        <v>#N/A</v>
      </c>
      <c r="AI739" s="20" t="e">
        <f>ROUND(VLOOKUP($P739,ht!$A$2:$H$423,8,FALSE),1)</f>
        <v>#N/A</v>
      </c>
    </row>
    <row r="740" spans="1:35" x14ac:dyDescent="0.75">
      <c r="A740" s="4"/>
      <c r="B740" s="5"/>
      <c r="C740" s="6"/>
      <c r="D740" s="16"/>
      <c r="E740" s="6">
        <f t="shared" ca="1" si="99"/>
        <v>123.52054794520548</v>
      </c>
      <c r="F740" s="6">
        <f t="shared" ca="1" si="101"/>
        <v>123</v>
      </c>
      <c r="G740" s="6">
        <f t="shared" ca="1" si="102"/>
        <v>6</v>
      </c>
      <c r="H740" s="6"/>
      <c r="I740" s="6"/>
      <c r="J740" s="35" t="str">
        <f t="shared" si="107"/>
        <v/>
      </c>
      <c r="K740" s="35" t="str">
        <f t="shared" si="103"/>
        <v/>
      </c>
      <c r="L740" s="35" t="str">
        <f t="shared" si="104"/>
        <v/>
      </c>
      <c r="M740" s="36" t="str">
        <f>Profile!$B$14</f>
        <v>700101-1</v>
      </c>
      <c r="N740" s="37">
        <f t="shared" ca="1" si="100"/>
        <v>45085</v>
      </c>
      <c r="O740" s="20" t="str">
        <f t="shared" ca="1" si="105"/>
        <v>1482</v>
      </c>
      <c r="P740" s="20" t="str">
        <f t="shared" si="106"/>
        <v>0</v>
      </c>
      <c r="Q740" s="20" t="e">
        <f ca="1">ROUND(VLOOKUP($O740,age!$A$2:$M$479,2,FALSE),1)</f>
        <v>#N/A</v>
      </c>
      <c r="R740" s="20" t="e">
        <f ca="1">ROUND(VLOOKUP($O740,age!$A$2:$M$479,3,FALSE),1)</f>
        <v>#N/A</v>
      </c>
      <c r="S740" s="20" t="e">
        <f ca="1">ROUND(VLOOKUP($O740,age!$A$2:$M$479,4,FALSE),1)</f>
        <v>#N/A</v>
      </c>
      <c r="T740" s="20" t="e">
        <f ca="1">ROUND(VLOOKUP($O740,age!$A$2:$M$479,5,FALSE),1)</f>
        <v>#N/A</v>
      </c>
      <c r="U740" s="20" t="e">
        <f ca="1">ROUND(VLOOKUP($O740,age!$A$2:$M$479,6,FALSE),1)</f>
        <v>#N/A</v>
      </c>
      <c r="V740" s="20" t="e">
        <f ca="1">ROUND(VLOOKUP($O740,age!$A$2:$M$479,7,FALSE),1)</f>
        <v>#N/A</v>
      </c>
      <c r="W740" s="20" t="e">
        <f ca="1">ROUND(VLOOKUP($O740,age!$A$2:$M$479,8,FALSE),1)</f>
        <v>#N/A</v>
      </c>
      <c r="X740" s="20" t="e">
        <f ca="1">ROUND(VLOOKUP($O740,age!$A$2:$M$479,9,FALSE),1)</f>
        <v>#N/A</v>
      </c>
      <c r="Y740" s="20" t="e">
        <f ca="1">ROUND(VLOOKUP($O740,age!$A$2:$M$479,10,FALSE),1)</f>
        <v>#N/A</v>
      </c>
      <c r="Z740" s="20" t="e">
        <f ca="1">ROUND(VLOOKUP($O740,age!$A$2:$M$479,11,FALSE),1)</f>
        <v>#N/A</v>
      </c>
      <c r="AA740" s="20" t="e">
        <f ca="1">ROUND(VLOOKUP($O740,age!$A$2:$M$479,12,FALSE),1)</f>
        <v>#N/A</v>
      </c>
      <c r="AB740" s="20" t="e">
        <f ca="1">ROUND(VLOOKUP($O740,age!$A$2:$M$479,13,FALSE),1)</f>
        <v>#N/A</v>
      </c>
      <c r="AC740" s="20" t="e">
        <f>ROUND(VLOOKUP($P740,ht!$A$2:$H$423,2,FALSE),1)</f>
        <v>#N/A</v>
      </c>
      <c r="AD740" s="38" t="e">
        <f>ROUND(VLOOKUP($P740,ht!$A$2:$H$423,3,FALSE),1)</f>
        <v>#N/A</v>
      </c>
      <c r="AE740" s="20" t="e">
        <f>ROUND(VLOOKUP($P740,ht!$A$2:$H$423,4,FALSE),1)</f>
        <v>#N/A</v>
      </c>
      <c r="AF740" s="20" t="e">
        <f>ROUND(VLOOKUP($P740,ht!$A$2:$H$423,5,FALSE),1)</f>
        <v>#N/A</v>
      </c>
      <c r="AG740" s="20" t="e">
        <f>ROUND(VLOOKUP($P740,ht!$A$2:$H$423,6,FALSE),1)</f>
        <v>#N/A</v>
      </c>
      <c r="AH740" s="20" t="e">
        <f>ROUND(VLOOKUP($P740,ht!$A$2:$H$423,7,FALSE),1)</f>
        <v>#N/A</v>
      </c>
      <c r="AI740" s="20" t="e">
        <f>ROUND(VLOOKUP($P740,ht!$A$2:$H$423,8,FALSE),1)</f>
        <v>#N/A</v>
      </c>
    </row>
    <row r="741" spans="1:35" x14ac:dyDescent="0.75">
      <c r="A741" s="4"/>
      <c r="B741" s="5"/>
      <c r="C741" s="6"/>
      <c r="D741" s="16"/>
      <c r="E741" s="6">
        <f t="shared" ca="1" si="99"/>
        <v>123.52054794520548</v>
      </c>
      <c r="F741" s="6">
        <f t="shared" ca="1" si="101"/>
        <v>123</v>
      </c>
      <c r="G741" s="6">
        <f t="shared" ca="1" si="102"/>
        <v>6</v>
      </c>
      <c r="H741" s="6"/>
      <c r="I741" s="6"/>
      <c r="J741" s="35" t="str">
        <f t="shared" si="107"/>
        <v/>
      </c>
      <c r="K741" s="35" t="str">
        <f t="shared" si="103"/>
        <v/>
      </c>
      <c r="L741" s="35" t="str">
        <f t="shared" si="104"/>
        <v/>
      </c>
      <c r="M741" s="36" t="str">
        <f>Profile!$B$14</f>
        <v>700101-1</v>
      </c>
      <c r="N741" s="37">
        <f t="shared" ca="1" si="100"/>
        <v>45085</v>
      </c>
      <c r="O741" s="20" t="str">
        <f t="shared" ca="1" si="105"/>
        <v>1482</v>
      </c>
      <c r="P741" s="20" t="str">
        <f t="shared" si="106"/>
        <v>0</v>
      </c>
      <c r="Q741" s="20" t="e">
        <f ca="1">ROUND(VLOOKUP($O741,age!$A$2:$M$479,2,FALSE),1)</f>
        <v>#N/A</v>
      </c>
      <c r="R741" s="20" t="e">
        <f ca="1">ROUND(VLOOKUP($O741,age!$A$2:$M$479,3,FALSE),1)</f>
        <v>#N/A</v>
      </c>
      <c r="S741" s="20" t="e">
        <f ca="1">ROUND(VLOOKUP($O741,age!$A$2:$M$479,4,FALSE),1)</f>
        <v>#N/A</v>
      </c>
      <c r="T741" s="20" t="e">
        <f ca="1">ROUND(VLOOKUP($O741,age!$A$2:$M$479,5,FALSE),1)</f>
        <v>#N/A</v>
      </c>
      <c r="U741" s="20" t="e">
        <f ca="1">ROUND(VLOOKUP($O741,age!$A$2:$M$479,6,FALSE),1)</f>
        <v>#N/A</v>
      </c>
      <c r="V741" s="20" t="e">
        <f ca="1">ROUND(VLOOKUP($O741,age!$A$2:$M$479,7,FALSE),1)</f>
        <v>#N/A</v>
      </c>
      <c r="W741" s="20" t="e">
        <f ca="1">ROUND(VLOOKUP($O741,age!$A$2:$M$479,8,FALSE),1)</f>
        <v>#N/A</v>
      </c>
      <c r="X741" s="20" t="e">
        <f ca="1">ROUND(VLOOKUP($O741,age!$A$2:$M$479,9,FALSE),1)</f>
        <v>#N/A</v>
      </c>
      <c r="Y741" s="20" t="e">
        <f ca="1">ROUND(VLOOKUP($O741,age!$A$2:$M$479,10,FALSE),1)</f>
        <v>#N/A</v>
      </c>
      <c r="Z741" s="20" t="e">
        <f ca="1">ROUND(VLOOKUP($O741,age!$A$2:$M$479,11,FALSE),1)</f>
        <v>#N/A</v>
      </c>
      <c r="AA741" s="20" t="e">
        <f ca="1">ROUND(VLOOKUP($O741,age!$A$2:$M$479,12,FALSE),1)</f>
        <v>#N/A</v>
      </c>
      <c r="AB741" s="20" t="e">
        <f ca="1">ROUND(VLOOKUP($O741,age!$A$2:$M$479,13,FALSE),1)</f>
        <v>#N/A</v>
      </c>
      <c r="AC741" s="20" t="e">
        <f>ROUND(VLOOKUP($P741,ht!$A$2:$H$423,2,FALSE),1)</f>
        <v>#N/A</v>
      </c>
      <c r="AD741" s="38" t="e">
        <f>ROUND(VLOOKUP($P741,ht!$A$2:$H$423,3,FALSE),1)</f>
        <v>#N/A</v>
      </c>
      <c r="AE741" s="20" t="e">
        <f>ROUND(VLOOKUP($P741,ht!$A$2:$H$423,4,FALSE),1)</f>
        <v>#N/A</v>
      </c>
      <c r="AF741" s="20" t="e">
        <f>ROUND(VLOOKUP($P741,ht!$A$2:$H$423,5,FALSE),1)</f>
        <v>#N/A</v>
      </c>
      <c r="AG741" s="20" t="e">
        <f>ROUND(VLOOKUP($P741,ht!$A$2:$H$423,6,FALSE),1)</f>
        <v>#N/A</v>
      </c>
      <c r="AH741" s="20" t="e">
        <f>ROUND(VLOOKUP($P741,ht!$A$2:$H$423,7,FALSE),1)</f>
        <v>#N/A</v>
      </c>
      <c r="AI741" s="20" t="e">
        <f>ROUND(VLOOKUP($P741,ht!$A$2:$H$423,8,FALSE),1)</f>
        <v>#N/A</v>
      </c>
    </row>
    <row r="742" spans="1:35" x14ac:dyDescent="0.75">
      <c r="A742" s="4"/>
      <c r="B742" s="5"/>
      <c r="C742" s="6"/>
      <c r="D742" s="16"/>
      <c r="E742" s="6">
        <f t="shared" ca="1" si="99"/>
        <v>123.52054794520548</v>
      </c>
      <c r="F742" s="6">
        <f t="shared" ca="1" si="101"/>
        <v>123</v>
      </c>
      <c r="G742" s="6">
        <f t="shared" ca="1" si="102"/>
        <v>6</v>
      </c>
      <c r="H742" s="6"/>
      <c r="I742" s="6"/>
      <c r="J742" s="35" t="str">
        <f t="shared" si="107"/>
        <v/>
      </c>
      <c r="K742" s="35" t="str">
        <f t="shared" si="103"/>
        <v/>
      </c>
      <c r="L742" s="35" t="str">
        <f t="shared" si="104"/>
        <v/>
      </c>
      <c r="M742" s="36" t="str">
        <f>Profile!$B$14</f>
        <v>700101-1</v>
      </c>
      <c r="N742" s="37">
        <f t="shared" ca="1" si="100"/>
        <v>45085</v>
      </c>
      <c r="O742" s="20" t="str">
        <f t="shared" ca="1" si="105"/>
        <v>1482</v>
      </c>
      <c r="P742" s="20" t="str">
        <f t="shared" si="106"/>
        <v>0</v>
      </c>
      <c r="Q742" s="20" t="e">
        <f ca="1">ROUND(VLOOKUP($O742,age!$A$2:$M$479,2,FALSE),1)</f>
        <v>#N/A</v>
      </c>
      <c r="R742" s="20" t="e">
        <f ca="1">ROUND(VLOOKUP($O742,age!$A$2:$M$479,3,FALSE),1)</f>
        <v>#N/A</v>
      </c>
      <c r="S742" s="20" t="e">
        <f ca="1">ROUND(VLOOKUP($O742,age!$A$2:$M$479,4,FALSE),1)</f>
        <v>#N/A</v>
      </c>
      <c r="T742" s="20" t="e">
        <f ca="1">ROUND(VLOOKUP($O742,age!$A$2:$M$479,5,FALSE),1)</f>
        <v>#N/A</v>
      </c>
      <c r="U742" s="20" t="e">
        <f ca="1">ROUND(VLOOKUP($O742,age!$A$2:$M$479,6,FALSE),1)</f>
        <v>#N/A</v>
      </c>
      <c r="V742" s="20" t="e">
        <f ca="1">ROUND(VLOOKUP($O742,age!$A$2:$M$479,7,FALSE),1)</f>
        <v>#N/A</v>
      </c>
      <c r="W742" s="20" t="e">
        <f ca="1">ROUND(VLOOKUP($O742,age!$A$2:$M$479,8,FALSE),1)</f>
        <v>#N/A</v>
      </c>
      <c r="X742" s="20" t="e">
        <f ca="1">ROUND(VLOOKUP($O742,age!$A$2:$M$479,9,FALSE),1)</f>
        <v>#N/A</v>
      </c>
      <c r="Y742" s="20" t="e">
        <f ca="1">ROUND(VLOOKUP($O742,age!$A$2:$M$479,10,FALSE),1)</f>
        <v>#N/A</v>
      </c>
      <c r="Z742" s="20" t="e">
        <f ca="1">ROUND(VLOOKUP($O742,age!$A$2:$M$479,11,FALSE),1)</f>
        <v>#N/A</v>
      </c>
      <c r="AA742" s="20" t="e">
        <f ca="1">ROUND(VLOOKUP($O742,age!$A$2:$M$479,12,FALSE),1)</f>
        <v>#N/A</v>
      </c>
      <c r="AB742" s="20" t="e">
        <f ca="1">ROUND(VLOOKUP($O742,age!$A$2:$M$479,13,FALSE),1)</f>
        <v>#N/A</v>
      </c>
      <c r="AC742" s="20" t="e">
        <f>ROUND(VLOOKUP($P742,ht!$A$2:$H$423,2,FALSE),1)</f>
        <v>#N/A</v>
      </c>
      <c r="AD742" s="38" t="e">
        <f>ROUND(VLOOKUP($P742,ht!$A$2:$H$423,3,FALSE),1)</f>
        <v>#N/A</v>
      </c>
      <c r="AE742" s="20" t="e">
        <f>ROUND(VLOOKUP($P742,ht!$A$2:$H$423,4,FALSE),1)</f>
        <v>#N/A</v>
      </c>
      <c r="AF742" s="20" t="e">
        <f>ROUND(VLOOKUP($P742,ht!$A$2:$H$423,5,FALSE),1)</f>
        <v>#N/A</v>
      </c>
      <c r="AG742" s="20" t="e">
        <f>ROUND(VLOOKUP($P742,ht!$A$2:$H$423,6,FALSE),1)</f>
        <v>#N/A</v>
      </c>
      <c r="AH742" s="20" t="e">
        <f>ROUND(VLOOKUP($P742,ht!$A$2:$H$423,7,FALSE),1)</f>
        <v>#N/A</v>
      </c>
      <c r="AI742" s="20" t="e">
        <f>ROUND(VLOOKUP($P742,ht!$A$2:$H$423,8,FALSE),1)</f>
        <v>#N/A</v>
      </c>
    </row>
    <row r="743" spans="1:35" x14ac:dyDescent="0.75">
      <c r="A743" s="4"/>
      <c r="B743" s="5"/>
      <c r="C743" s="6"/>
      <c r="D743" s="16"/>
      <c r="E743" s="6">
        <f t="shared" ca="1" si="99"/>
        <v>123.52054794520548</v>
      </c>
      <c r="F743" s="6">
        <f t="shared" ca="1" si="101"/>
        <v>123</v>
      </c>
      <c r="G743" s="6">
        <f t="shared" ca="1" si="102"/>
        <v>6</v>
      </c>
      <c r="H743" s="6"/>
      <c r="I743" s="6"/>
      <c r="J743" s="35" t="str">
        <f t="shared" si="107"/>
        <v/>
      </c>
      <c r="K743" s="35" t="str">
        <f t="shared" si="103"/>
        <v/>
      </c>
      <c r="L743" s="35" t="str">
        <f t="shared" si="104"/>
        <v/>
      </c>
      <c r="M743" s="36" t="str">
        <f>Profile!$B$14</f>
        <v>700101-1</v>
      </c>
      <c r="N743" s="37">
        <f t="shared" ca="1" si="100"/>
        <v>45085</v>
      </c>
      <c r="O743" s="20" t="str">
        <f t="shared" ca="1" si="105"/>
        <v>1482</v>
      </c>
      <c r="P743" s="20" t="str">
        <f t="shared" si="106"/>
        <v>0</v>
      </c>
      <c r="Q743" s="20" t="e">
        <f ca="1">ROUND(VLOOKUP($O743,age!$A$2:$M$479,2,FALSE),1)</f>
        <v>#N/A</v>
      </c>
      <c r="R743" s="20" t="e">
        <f ca="1">ROUND(VLOOKUP($O743,age!$A$2:$M$479,3,FALSE),1)</f>
        <v>#N/A</v>
      </c>
      <c r="S743" s="20" t="e">
        <f ca="1">ROUND(VLOOKUP($O743,age!$A$2:$M$479,4,FALSE),1)</f>
        <v>#N/A</v>
      </c>
      <c r="T743" s="20" t="e">
        <f ca="1">ROUND(VLOOKUP($O743,age!$A$2:$M$479,5,FALSE),1)</f>
        <v>#N/A</v>
      </c>
      <c r="U743" s="20" t="e">
        <f ca="1">ROUND(VLOOKUP($O743,age!$A$2:$M$479,6,FALSE),1)</f>
        <v>#N/A</v>
      </c>
      <c r="V743" s="20" t="e">
        <f ca="1">ROUND(VLOOKUP($O743,age!$A$2:$M$479,7,FALSE),1)</f>
        <v>#N/A</v>
      </c>
      <c r="W743" s="20" t="e">
        <f ca="1">ROUND(VLOOKUP($O743,age!$A$2:$M$479,8,FALSE),1)</f>
        <v>#N/A</v>
      </c>
      <c r="X743" s="20" t="e">
        <f ca="1">ROUND(VLOOKUP($O743,age!$A$2:$M$479,9,FALSE),1)</f>
        <v>#N/A</v>
      </c>
      <c r="Y743" s="20" t="e">
        <f ca="1">ROUND(VLOOKUP($O743,age!$A$2:$M$479,10,FALSE),1)</f>
        <v>#N/A</v>
      </c>
      <c r="Z743" s="20" t="e">
        <f ca="1">ROUND(VLOOKUP($O743,age!$A$2:$M$479,11,FALSE),1)</f>
        <v>#N/A</v>
      </c>
      <c r="AA743" s="20" t="e">
        <f ca="1">ROUND(VLOOKUP($O743,age!$A$2:$M$479,12,FALSE),1)</f>
        <v>#N/A</v>
      </c>
      <c r="AB743" s="20" t="e">
        <f ca="1">ROUND(VLOOKUP($O743,age!$A$2:$M$479,13,FALSE),1)</f>
        <v>#N/A</v>
      </c>
      <c r="AC743" s="20" t="e">
        <f>ROUND(VLOOKUP($P743,ht!$A$2:$H$423,2,FALSE),1)</f>
        <v>#N/A</v>
      </c>
      <c r="AD743" s="38" t="e">
        <f>ROUND(VLOOKUP($P743,ht!$A$2:$H$423,3,FALSE),1)</f>
        <v>#N/A</v>
      </c>
      <c r="AE743" s="20" t="e">
        <f>ROUND(VLOOKUP($P743,ht!$A$2:$H$423,4,FALSE),1)</f>
        <v>#N/A</v>
      </c>
      <c r="AF743" s="20" t="e">
        <f>ROUND(VLOOKUP($P743,ht!$A$2:$H$423,5,FALSE),1)</f>
        <v>#N/A</v>
      </c>
      <c r="AG743" s="20" t="e">
        <f>ROUND(VLOOKUP($P743,ht!$A$2:$H$423,6,FALSE),1)</f>
        <v>#N/A</v>
      </c>
      <c r="AH743" s="20" t="e">
        <f>ROUND(VLOOKUP($P743,ht!$A$2:$H$423,7,FALSE),1)</f>
        <v>#N/A</v>
      </c>
      <c r="AI743" s="20" t="e">
        <f>ROUND(VLOOKUP($P743,ht!$A$2:$H$423,8,FALSE),1)</f>
        <v>#N/A</v>
      </c>
    </row>
    <row r="744" spans="1:35" x14ac:dyDescent="0.75">
      <c r="A744" s="4"/>
      <c r="B744" s="5"/>
      <c r="C744" s="6"/>
      <c r="D744" s="16"/>
      <c r="E744" s="6">
        <f t="shared" ca="1" si="99"/>
        <v>123.52054794520548</v>
      </c>
      <c r="F744" s="6">
        <f t="shared" ca="1" si="101"/>
        <v>123</v>
      </c>
      <c r="G744" s="6">
        <f t="shared" ca="1" si="102"/>
        <v>6</v>
      </c>
      <c r="H744" s="6"/>
      <c r="I744" s="6"/>
      <c r="J744" s="35" t="str">
        <f t="shared" si="107"/>
        <v/>
      </c>
      <c r="K744" s="35" t="str">
        <f t="shared" si="103"/>
        <v/>
      </c>
      <c r="L744" s="35" t="str">
        <f t="shared" si="104"/>
        <v/>
      </c>
      <c r="M744" s="36" t="str">
        <f>Profile!$B$14</f>
        <v>700101-1</v>
      </c>
      <c r="N744" s="37">
        <f t="shared" ca="1" si="100"/>
        <v>45085</v>
      </c>
      <c r="O744" s="20" t="str">
        <f t="shared" ca="1" si="105"/>
        <v>1482</v>
      </c>
      <c r="P744" s="20" t="str">
        <f t="shared" si="106"/>
        <v>0</v>
      </c>
      <c r="Q744" s="20" t="e">
        <f ca="1">ROUND(VLOOKUP($O744,age!$A$2:$M$479,2,FALSE),1)</f>
        <v>#N/A</v>
      </c>
      <c r="R744" s="20" t="e">
        <f ca="1">ROUND(VLOOKUP($O744,age!$A$2:$M$479,3,FALSE),1)</f>
        <v>#N/A</v>
      </c>
      <c r="S744" s="20" t="e">
        <f ca="1">ROUND(VLOOKUP($O744,age!$A$2:$M$479,4,FALSE),1)</f>
        <v>#N/A</v>
      </c>
      <c r="T744" s="20" t="e">
        <f ca="1">ROUND(VLOOKUP($O744,age!$A$2:$M$479,5,FALSE),1)</f>
        <v>#N/A</v>
      </c>
      <c r="U744" s="20" t="e">
        <f ca="1">ROUND(VLOOKUP($O744,age!$A$2:$M$479,6,FALSE),1)</f>
        <v>#N/A</v>
      </c>
      <c r="V744" s="20" t="e">
        <f ca="1">ROUND(VLOOKUP($O744,age!$A$2:$M$479,7,FALSE),1)</f>
        <v>#N/A</v>
      </c>
      <c r="W744" s="20" t="e">
        <f ca="1">ROUND(VLOOKUP($O744,age!$A$2:$M$479,8,FALSE),1)</f>
        <v>#N/A</v>
      </c>
      <c r="X744" s="20" t="e">
        <f ca="1">ROUND(VLOOKUP($O744,age!$A$2:$M$479,9,FALSE),1)</f>
        <v>#N/A</v>
      </c>
      <c r="Y744" s="20" t="e">
        <f ca="1">ROUND(VLOOKUP($O744,age!$A$2:$M$479,10,FALSE),1)</f>
        <v>#N/A</v>
      </c>
      <c r="Z744" s="20" t="e">
        <f ca="1">ROUND(VLOOKUP($O744,age!$A$2:$M$479,11,FALSE),1)</f>
        <v>#N/A</v>
      </c>
      <c r="AA744" s="20" t="e">
        <f ca="1">ROUND(VLOOKUP($O744,age!$A$2:$M$479,12,FALSE),1)</f>
        <v>#N/A</v>
      </c>
      <c r="AB744" s="20" t="e">
        <f ca="1">ROUND(VLOOKUP($O744,age!$A$2:$M$479,13,FALSE),1)</f>
        <v>#N/A</v>
      </c>
      <c r="AC744" s="20" t="e">
        <f>ROUND(VLOOKUP($P744,ht!$A$2:$H$423,2,FALSE),1)</f>
        <v>#N/A</v>
      </c>
      <c r="AD744" s="38" t="e">
        <f>ROUND(VLOOKUP($P744,ht!$A$2:$H$423,3,FALSE),1)</f>
        <v>#N/A</v>
      </c>
      <c r="AE744" s="20" t="e">
        <f>ROUND(VLOOKUP($P744,ht!$A$2:$H$423,4,FALSE),1)</f>
        <v>#N/A</v>
      </c>
      <c r="AF744" s="20" t="e">
        <f>ROUND(VLOOKUP($P744,ht!$A$2:$H$423,5,FALSE),1)</f>
        <v>#N/A</v>
      </c>
      <c r="AG744" s="20" t="e">
        <f>ROUND(VLOOKUP($P744,ht!$A$2:$H$423,6,FALSE),1)</f>
        <v>#N/A</v>
      </c>
      <c r="AH744" s="20" t="e">
        <f>ROUND(VLOOKUP($P744,ht!$A$2:$H$423,7,FALSE),1)</f>
        <v>#N/A</v>
      </c>
      <c r="AI744" s="20" t="e">
        <f>ROUND(VLOOKUP($P744,ht!$A$2:$H$423,8,FALSE),1)</f>
        <v>#N/A</v>
      </c>
    </row>
    <row r="745" spans="1:35" x14ac:dyDescent="0.75">
      <c r="A745" s="4"/>
      <c r="B745" s="5"/>
      <c r="C745" s="6"/>
      <c r="D745" s="16"/>
      <c r="E745" s="6">
        <f t="shared" ca="1" si="99"/>
        <v>123.52054794520548</v>
      </c>
      <c r="F745" s="6">
        <f t="shared" ca="1" si="101"/>
        <v>123</v>
      </c>
      <c r="G745" s="6">
        <f t="shared" ca="1" si="102"/>
        <v>6</v>
      </c>
      <c r="H745" s="6"/>
      <c r="I745" s="6"/>
      <c r="J745" s="35" t="str">
        <f t="shared" si="107"/>
        <v/>
      </c>
      <c r="K745" s="35" t="str">
        <f t="shared" si="103"/>
        <v/>
      </c>
      <c r="L745" s="35" t="str">
        <f t="shared" si="104"/>
        <v/>
      </c>
      <c r="M745" s="36" t="str">
        <f>Profile!$B$14</f>
        <v>700101-1</v>
      </c>
      <c r="N745" s="37">
        <f t="shared" ca="1" si="100"/>
        <v>45085</v>
      </c>
      <c r="O745" s="20" t="str">
        <f t="shared" ca="1" si="105"/>
        <v>1482</v>
      </c>
      <c r="P745" s="20" t="str">
        <f t="shared" si="106"/>
        <v>0</v>
      </c>
      <c r="Q745" s="20" t="e">
        <f ca="1">ROUND(VLOOKUP($O745,age!$A$2:$M$479,2,FALSE),1)</f>
        <v>#N/A</v>
      </c>
      <c r="R745" s="20" t="e">
        <f ca="1">ROUND(VLOOKUP($O745,age!$A$2:$M$479,3,FALSE),1)</f>
        <v>#N/A</v>
      </c>
      <c r="S745" s="20" t="e">
        <f ca="1">ROUND(VLOOKUP($O745,age!$A$2:$M$479,4,FALSE),1)</f>
        <v>#N/A</v>
      </c>
      <c r="T745" s="20" t="e">
        <f ca="1">ROUND(VLOOKUP($O745,age!$A$2:$M$479,5,FALSE),1)</f>
        <v>#N/A</v>
      </c>
      <c r="U745" s="20" t="e">
        <f ca="1">ROUND(VLOOKUP($O745,age!$A$2:$M$479,6,FALSE),1)</f>
        <v>#N/A</v>
      </c>
      <c r="V745" s="20" t="e">
        <f ca="1">ROUND(VLOOKUP($O745,age!$A$2:$M$479,7,FALSE),1)</f>
        <v>#N/A</v>
      </c>
      <c r="W745" s="20" t="e">
        <f ca="1">ROUND(VLOOKUP($O745,age!$A$2:$M$479,8,FALSE),1)</f>
        <v>#N/A</v>
      </c>
      <c r="X745" s="20" t="e">
        <f ca="1">ROUND(VLOOKUP($O745,age!$A$2:$M$479,9,FALSE),1)</f>
        <v>#N/A</v>
      </c>
      <c r="Y745" s="20" t="e">
        <f ca="1">ROUND(VLOOKUP($O745,age!$A$2:$M$479,10,FALSE),1)</f>
        <v>#N/A</v>
      </c>
      <c r="Z745" s="20" t="e">
        <f ca="1">ROUND(VLOOKUP($O745,age!$A$2:$M$479,11,FALSE),1)</f>
        <v>#N/A</v>
      </c>
      <c r="AA745" s="20" t="e">
        <f ca="1">ROUND(VLOOKUP($O745,age!$A$2:$M$479,12,FALSE),1)</f>
        <v>#N/A</v>
      </c>
      <c r="AB745" s="20" t="e">
        <f ca="1">ROUND(VLOOKUP($O745,age!$A$2:$M$479,13,FALSE),1)</f>
        <v>#N/A</v>
      </c>
      <c r="AC745" s="20" t="e">
        <f>ROUND(VLOOKUP($P745,ht!$A$2:$H$423,2,FALSE),1)</f>
        <v>#N/A</v>
      </c>
      <c r="AD745" s="38" t="e">
        <f>ROUND(VLOOKUP($P745,ht!$A$2:$H$423,3,FALSE),1)</f>
        <v>#N/A</v>
      </c>
      <c r="AE745" s="20" t="e">
        <f>ROUND(VLOOKUP($P745,ht!$A$2:$H$423,4,FALSE),1)</f>
        <v>#N/A</v>
      </c>
      <c r="AF745" s="20" t="e">
        <f>ROUND(VLOOKUP($P745,ht!$A$2:$H$423,5,FALSE),1)</f>
        <v>#N/A</v>
      </c>
      <c r="AG745" s="20" t="e">
        <f>ROUND(VLOOKUP($P745,ht!$A$2:$H$423,6,FALSE),1)</f>
        <v>#N/A</v>
      </c>
      <c r="AH745" s="20" t="e">
        <f>ROUND(VLOOKUP($P745,ht!$A$2:$H$423,7,FALSE),1)</f>
        <v>#N/A</v>
      </c>
      <c r="AI745" s="20" t="e">
        <f>ROUND(VLOOKUP($P745,ht!$A$2:$H$423,8,FALSE),1)</f>
        <v>#N/A</v>
      </c>
    </row>
    <row r="746" spans="1:35" x14ac:dyDescent="0.75">
      <c r="A746" s="4"/>
      <c r="B746" s="5"/>
      <c r="C746" s="6"/>
      <c r="D746" s="16"/>
      <c r="E746" s="6">
        <f t="shared" ca="1" si="99"/>
        <v>123.52054794520548</v>
      </c>
      <c r="F746" s="6">
        <f t="shared" ca="1" si="101"/>
        <v>123</v>
      </c>
      <c r="G746" s="6">
        <f t="shared" ca="1" si="102"/>
        <v>6</v>
      </c>
      <c r="H746" s="6"/>
      <c r="I746" s="6"/>
      <c r="J746" s="35" t="str">
        <f t="shared" si="107"/>
        <v/>
      </c>
      <c r="K746" s="35" t="str">
        <f t="shared" si="103"/>
        <v/>
      </c>
      <c r="L746" s="35" t="str">
        <f t="shared" si="104"/>
        <v/>
      </c>
      <c r="M746" s="36" t="str">
        <f>Profile!$B$14</f>
        <v>700101-1</v>
      </c>
      <c r="N746" s="37">
        <f t="shared" ca="1" si="100"/>
        <v>45085</v>
      </c>
      <c r="O746" s="20" t="str">
        <f t="shared" ca="1" si="105"/>
        <v>1482</v>
      </c>
      <c r="P746" s="20" t="str">
        <f t="shared" si="106"/>
        <v>0</v>
      </c>
      <c r="Q746" s="20" t="e">
        <f ca="1">ROUND(VLOOKUP($O746,age!$A$2:$M$479,2,FALSE),1)</f>
        <v>#N/A</v>
      </c>
      <c r="R746" s="20" t="e">
        <f ca="1">ROUND(VLOOKUP($O746,age!$A$2:$M$479,3,FALSE),1)</f>
        <v>#N/A</v>
      </c>
      <c r="S746" s="20" t="e">
        <f ca="1">ROUND(VLOOKUP($O746,age!$A$2:$M$479,4,FALSE),1)</f>
        <v>#N/A</v>
      </c>
      <c r="T746" s="20" t="e">
        <f ca="1">ROUND(VLOOKUP($O746,age!$A$2:$M$479,5,FALSE),1)</f>
        <v>#N/A</v>
      </c>
      <c r="U746" s="20" t="e">
        <f ca="1">ROUND(VLOOKUP($O746,age!$A$2:$M$479,6,FALSE),1)</f>
        <v>#N/A</v>
      </c>
      <c r="V746" s="20" t="e">
        <f ca="1">ROUND(VLOOKUP($O746,age!$A$2:$M$479,7,FALSE),1)</f>
        <v>#N/A</v>
      </c>
      <c r="W746" s="20" t="e">
        <f ca="1">ROUND(VLOOKUP($O746,age!$A$2:$M$479,8,FALSE),1)</f>
        <v>#N/A</v>
      </c>
      <c r="X746" s="20" t="e">
        <f ca="1">ROUND(VLOOKUP($O746,age!$A$2:$M$479,9,FALSE),1)</f>
        <v>#N/A</v>
      </c>
      <c r="Y746" s="20" t="e">
        <f ca="1">ROUND(VLOOKUP($O746,age!$A$2:$M$479,10,FALSE),1)</f>
        <v>#N/A</v>
      </c>
      <c r="Z746" s="20" t="e">
        <f ca="1">ROUND(VLOOKUP($O746,age!$A$2:$M$479,11,FALSE),1)</f>
        <v>#N/A</v>
      </c>
      <c r="AA746" s="20" t="e">
        <f ca="1">ROUND(VLOOKUP($O746,age!$A$2:$M$479,12,FALSE),1)</f>
        <v>#N/A</v>
      </c>
      <c r="AB746" s="20" t="e">
        <f ca="1">ROUND(VLOOKUP($O746,age!$A$2:$M$479,13,FALSE),1)</f>
        <v>#N/A</v>
      </c>
      <c r="AC746" s="20" t="e">
        <f>ROUND(VLOOKUP($P746,ht!$A$2:$H$423,2,FALSE),1)</f>
        <v>#N/A</v>
      </c>
      <c r="AD746" s="38" t="e">
        <f>ROUND(VLOOKUP($P746,ht!$A$2:$H$423,3,FALSE),1)</f>
        <v>#N/A</v>
      </c>
      <c r="AE746" s="20" t="e">
        <f>ROUND(VLOOKUP($P746,ht!$A$2:$H$423,4,FALSE),1)</f>
        <v>#N/A</v>
      </c>
      <c r="AF746" s="20" t="e">
        <f>ROUND(VLOOKUP($P746,ht!$A$2:$H$423,5,FALSE),1)</f>
        <v>#N/A</v>
      </c>
      <c r="AG746" s="20" t="e">
        <f>ROUND(VLOOKUP($P746,ht!$A$2:$H$423,6,FALSE),1)</f>
        <v>#N/A</v>
      </c>
      <c r="AH746" s="20" t="e">
        <f>ROUND(VLOOKUP($P746,ht!$A$2:$H$423,7,FALSE),1)</f>
        <v>#N/A</v>
      </c>
      <c r="AI746" s="20" t="e">
        <f>ROUND(VLOOKUP($P746,ht!$A$2:$H$423,8,FALSE),1)</f>
        <v>#N/A</v>
      </c>
    </row>
    <row r="747" spans="1:35" x14ac:dyDescent="0.75">
      <c r="A747" s="4"/>
      <c r="B747" s="5"/>
      <c r="C747" s="6"/>
      <c r="D747" s="16"/>
      <c r="E747" s="6">
        <f t="shared" ca="1" si="99"/>
        <v>123.52054794520548</v>
      </c>
      <c r="F747" s="6">
        <f t="shared" ca="1" si="101"/>
        <v>123</v>
      </c>
      <c r="G747" s="6">
        <f t="shared" ca="1" si="102"/>
        <v>6</v>
      </c>
      <c r="H747" s="6"/>
      <c r="I747" s="6"/>
      <c r="J747" s="35" t="str">
        <f t="shared" si="107"/>
        <v/>
      </c>
      <c r="K747" s="35" t="str">
        <f t="shared" si="103"/>
        <v/>
      </c>
      <c r="L747" s="35" t="str">
        <f t="shared" si="104"/>
        <v/>
      </c>
      <c r="M747" s="36" t="str">
        <f>Profile!$B$14</f>
        <v>700101-1</v>
      </c>
      <c r="N747" s="37">
        <f t="shared" ca="1" si="100"/>
        <v>45085</v>
      </c>
      <c r="O747" s="20" t="str">
        <f t="shared" ca="1" si="105"/>
        <v>1482</v>
      </c>
      <c r="P747" s="20" t="str">
        <f t="shared" si="106"/>
        <v>0</v>
      </c>
      <c r="Q747" s="20" t="e">
        <f ca="1">ROUND(VLOOKUP($O747,age!$A$2:$M$479,2,FALSE),1)</f>
        <v>#N/A</v>
      </c>
      <c r="R747" s="20" t="e">
        <f ca="1">ROUND(VLOOKUP($O747,age!$A$2:$M$479,3,FALSE),1)</f>
        <v>#N/A</v>
      </c>
      <c r="S747" s="20" t="e">
        <f ca="1">ROUND(VLOOKUP($O747,age!$A$2:$M$479,4,FALSE),1)</f>
        <v>#N/A</v>
      </c>
      <c r="T747" s="20" t="e">
        <f ca="1">ROUND(VLOOKUP($O747,age!$A$2:$M$479,5,FALSE),1)</f>
        <v>#N/A</v>
      </c>
      <c r="U747" s="20" t="e">
        <f ca="1">ROUND(VLOOKUP($O747,age!$A$2:$M$479,6,FALSE),1)</f>
        <v>#N/A</v>
      </c>
      <c r="V747" s="20" t="e">
        <f ca="1">ROUND(VLOOKUP($O747,age!$A$2:$M$479,7,FALSE),1)</f>
        <v>#N/A</v>
      </c>
      <c r="W747" s="20" t="e">
        <f ca="1">ROUND(VLOOKUP($O747,age!$A$2:$M$479,8,FALSE),1)</f>
        <v>#N/A</v>
      </c>
      <c r="X747" s="20" t="e">
        <f ca="1">ROUND(VLOOKUP($O747,age!$A$2:$M$479,9,FALSE),1)</f>
        <v>#N/A</v>
      </c>
      <c r="Y747" s="20" t="e">
        <f ca="1">ROUND(VLOOKUP($O747,age!$A$2:$M$479,10,FALSE),1)</f>
        <v>#N/A</v>
      </c>
      <c r="Z747" s="20" t="e">
        <f ca="1">ROUND(VLOOKUP($O747,age!$A$2:$M$479,11,FALSE),1)</f>
        <v>#N/A</v>
      </c>
      <c r="AA747" s="20" t="e">
        <f ca="1">ROUND(VLOOKUP($O747,age!$A$2:$M$479,12,FALSE),1)</f>
        <v>#N/A</v>
      </c>
      <c r="AB747" s="20" t="e">
        <f ca="1">ROUND(VLOOKUP($O747,age!$A$2:$M$479,13,FALSE),1)</f>
        <v>#N/A</v>
      </c>
      <c r="AC747" s="20" t="e">
        <f>ROUND(VLOOKUP($P747,ht!$A$2:$H$423,2,FALSE),1)</f>
        <v>#N/A</v>
      </c>
      <c r="AD747" s="38" t="e">
        <f>ROUND(VLOOKUP($P747,ht!$A$2:$H$423,3,FALSE),1)</f>
        <v>#N/A</v>
      </c>
      <c r="AE747" s="20" t="e">
        <f>ROUND(VLOOKUP($P747,ht!$A$2:$H$423,4,FALSE),1)</f>
        <v>#N/A</v>
      </c>
      <c r="AF747" s="20" t="e">
        <f>ROUND(VLOOKUP($P747,ht!$A$2:$H$423,5,FALSE),1)</f>
        <v>#N/A</v>
      </c>
      <c r="AG747" s="20" t="e">
        <f>ROUND(VLOOKUP($P747,ht!$A$2:$H$423,6,FALSE),1)</f>
        <v>#N/A</v>
      </c>
      <c r="AH747" s="20" t="e">
        <f>ROUND(VLOOKUP($P747,ht!$A$2:$H$423,7,FALSE),1)</f>
        <v>#N/A</v>
      </c>
      <c r="AI747" s="20" t="e">
        <f>ROUND(VLOOKUP($P747,ht!$A$2:$H$423,8,FALSE),1)</f>
        <v>#N/A</v>
      </c>
    </row>
    <row r="748" spans="1:35" x14ac:dyDescent="0.75">
      <c r="A748" s="4"/>
      <c r="B748" s="5"/>
      <c r="C748" s="6"/>
      <c r="D748" s="16"/>
      <c r="E748" s="6">
        <f t="shared" ca="1" si="99"/>
        <v>123.52054794520548</v>
      </c>
      <c r="F748" s="6">
        <f t="shared" ca="1" si="101"/>
        <v>123</v>
      </c>
      <c r="G748" s="6">
        <f t="shared" ca="1" si="102"/>
        <v>6</v>
      </c>
      <c r="H748" s="6"/>
      <c r="I748" s="6"/>
      <c r="J748" s="35" t="str">
        <f t="shared" si="107"/>
        <v/>
      </c>
      <c r="K748" s="35" t="str">
        <f t="shared" si="103"/>
        <v/>
      </c>
      <c r="L748" s="35" t="str">
        <f t="shared" si="104"/>
        <v/>
      </c>
      <c r="M748" s="36" t="str">
        <f>Profile!$B$14</f>
        <v>700101-1</v>
      </c>
      <c r="N748" s="37">
        <f t="shared" ca="1" si="100"/>
        <v>45085</v>
      </c>
      <c r="O748" s="20" t="str">
        <f t="shared" ca="1" si="105"/>
        <v>1482</v>
      </c>
      <c r="P748" s="20" t="str">
        <f t="shared" si="106"/>
        <v>0</v>
      </c>
      <c r="Q748" s="20" t="e">
        <f ca="1">ROUND(VLOOKUP($O748,age!$A$2:$M$479,2,FALSE),1)</f>
        <v>#N/A</v>
      </c>
      <c r="R748" s="20" t="e">
        <f ca="1">ROUND(VLOOKUP($O748,age!$A$2:$M$479,3,FALSE),1)</f>
        <v>#N/A</v>
      </c>
      <c r="S748" s="20" t="e">
        <f ca="1">ROUND(VLOOKUP($O748,age!$A$2:$M$479,4,FALSE),1)</f>
        <v>#N/A</v>
      </c>
      <c r="T748" s="20" t="e">
        <f ca="1">ROUND(VLOOKUP($O748,age!$A$2:$M$479,5,FALSE),1)</f>
        <v>#N/A</v>
      </c>
      <c r="U748" s="20" t="e">
        <f ca="1">ROUND(VLOOKUP($O748,age!$A$2:$M$479,6,FALSE),1)</f>
        <v>#N/A</v>
      </c>
      <c r="V748" s="20" t="e">
        <f ca="1">ROUND(VLOOKUP($O748,age!$A$2:$M$479,7,FALSE),1)</f>
        <v>#N/A</v>
      </c>
      <c r="W748" s="20" t="e">
        <f ca="1">ROUND(VLOOKUP($O748,age!$A$2:$M$479,8,FALSE),1)</f>
        <v>#N/A</v>
      </c>
      <c r="X748" s="20" t="e">
        <f ca="1">ROUND(VLOOKUP($O748,age!$A$2:$M$479,9,FALSE),1)</f>
        <v>#N/A</v>
      </c>
      <c r="Y748" s="20" t="e">
        <f ca="1">ROUND(VLOOKUP($O748,age!$A$2:$M$479,10,FALSE),1)</f>
        <v>#N/A</v>
      </c>
      <c r="Z748" s="20" t="e">
        <f ca="1">ROUND(VLOOKUP($O748,age!$A$2:$M$479,11,FALSE),1)</f>
        <v>#N/A</v>
      </c>
      <c r="AA748" s="20" t="e">
        <f ca="1">ROUND(VLOOKUP($O748,age!$A$2:$M$479,12,FALSE),1)</f>
        <v>#N/A</v>
      </c>
      <c r="AB748" s="20" t="e">
        <f ca="1">ROUND(VLOOKUP($O748,age!$A$2:$M$479,13,FALSE),1)</f>
        <v>#N/A</v>
      </c>
      <c r="AC748" s="20" t="e">
        <f>ROUND(VLOOKUP($P748,ht!$A$2:$H$423,2,FALSE),1)</f>
        <v>#N/A</v>
      </c>
      <c r="AD748" s="38" t="e">
        <f>ROUND(VLOOKUP($P748,ht!$A$2:$H$423,3,FALSE),1)</f>
        <v>#N/A</v>
      </c>
      <c r="AE748" s="20" t="e">
        <f>ROUND(VLOOKUP($P748,ht!$A$2:$H$423,4,FALSE),1)</f>
        <v>#N/A</v>
      </c>
      <c r="AF748" s="20" t="e">
        <f>ROUND(VLOOKUP($P748,ht!$A$2:$H$423,5,FALSE),1)</f>
        <v>#N/A</v>
      </c>
      <c r="AG748" s="20" t="e">
        <f>ROUND(VLOOKUP($P748,ht!$A$2:$H$423,6,FALSE),1)</f>
        <v>#N/A</v>
      </c>
      <c r="AH748" s="20" t="e">
        <f>ROUND(VLOOKUP($P748,ht!$A$2:$H$423,7,FALSE),1)</f>
        <v>#N/A</v>
      </c>
      <c r="AI748" s="20" t="e">
        <f>ROUND(VLOOKUP($P748,ht!$A$2:$H$423,8,FALSE),1)</f>
        <v>#N/A</v>
      </c>
    </row>
    <row r="749" spans="1:35" x14ac:dyDescent="0.75">
      <c r="A749" s="4"/>
      <c r="B749" s="5"/>
      <c r="C749" s="6"/>
      <c r="D749" s="16"/>
      <c r="E749" s="6">
        <f t="shared" ca="1" si="99"/>
        <v>123.52054794520548</v>
      </c>
      <c r="F749" s="6">
        <f t="shared" ca="1" si="101"/>
        <v>123</v>
      </c>
      <c r="G749" s="6">
        <f t="shared" ca="1" si="102"/>
        <v>6</v>
      </c>
      <c r="H749" s="6"/>
      <c r="I749" s="6"/>
      <c r="J749" s="35" t="str">
        <f t="shared" si="107"/>
        <v/>
      </c>
      <c r="K749" s="35" t="str">
        <f t="shared" si="103"/>
        <v/>
      </c>
      <c r="L749" s="35" t="str">
        <f t="shared" si="104"/>
        <v/>
      </c>
      <c r="M749" s="36" t="str">
        <f>Profile!$B$14</f>
        <v>700101-1</v>
      </c>
      <c r="N749" s="37">
        <f t="shared" ca="1" si="100"/>
        <v>45085</v>
      </c>
      <c r="O749" s="20" t="str">
        <f t="shared" ca="1" si="105"/>
        <v>1482</v>
      </c>
      <c r="P749" s="20" t="str">
        <f t="shared" si="106"/>
        <v>0</v>
      </c>
      <c r="Q749" s="20" t="e">
        <f ca="1">ROUND(VLOOKUP($O749,age!$A$2:$M$479,2,FALSE),1)</f>
        <v>#N/A</v>
      </c>
      <c r="R749" s="20" t="e">
        <f ca="1">ROUND(VLOOKUP($O749,age!$A$2:$M$479,3,FALSE),1)</f>
        <v>#N/A</v>
      </c>
      <c r="S749" s="20" t="e">
        <f ca="1">ROUND(VLOOKUP($O749,age!$A$2:$M$479,4,FALSE),1)</f>
        <v>#N/A</v>
      </c>
      <c r="T749" s="20" t="e">
        <f ca="1">ROUND(VLOOKUP($O749,age!$A$2:$M$479,5,FALSE),1)</f>
        <v>#N/A</v>
      </c>
      <c r="U749" s="20" t="e">
        <f ca="1">ROUND(VLOOKUP($O749,age!$A$2:$M$479,6,FALSE),1)</f>
        <v>#N/A</v>
      </c>
      <c r="V749" s="20" t="e">
        <f ca="1">ROUND(VLOOKUP($O749,age!$A$2:$M$479,7,FALSE),1)</f>
        <v>#N/A</v>
      </c>
      <c r="W749" s="20" t="e">
        <f ca="1">ROUND(VLOOKUP($O749,age!$A$2:$M$479,8,FALSE),1)</f>
        <v>#N/A</v>
      </c>
      <c r="X749" s="20" t="e">
        <f ca="1">ROUND(VLOOKUP($O749,age!$A$2:$M$479,9,FALSE),1)</f>
        <v>#N/A</v>
      </c>
      <c r="Y749" s="20" t="e">
        <f ca="1">ROUND(VLOOKUP($O749,age!$A$2:$M$479,10,FALSE),1)</f>
        <v>#N/A</v>
      </c>
      <c r="Z749" s="20" t="e">
        <f ca="1">ROUND(VLOOKUP($O749,age!$A$2:$M$479,11,FALSE),1)</f>
        <v>#N/A</v>
      </c>
      <c r="AA749" s="20" t="e">
        <f ca="1">ROUND(VLOOKUP($O749,age!$A$2:$M$479,12,FALSE),1)</f>
        <v>#N/A</v>
      </c>
      <c r="AB749" s="20" t="e">
        <f ca="1">ROUND(VLOOKUP($O749,age!$A$2:$M$479,13,FALSE),1)</f>
        <v>#N/A</v>
      </c>
      <c r="AC749" s="20" t="e">
        <f>ROUND(VLOOKUP($P749,ht!$A$2:$H$423,2,FALSE),1)</f>
        <v>#N/A</v>
      </c>
      <c r="AD749" s="38" t="e">
        <f>ROUND(VLOOKUP($P749,ht!$A$2:$H$423,3,FALSE),1)</f>
        <v>#N/A</v>
      </c>
      <c r="AE749" s="20" t="e">
        <f>ROUND(VLOOKUP($P749,ht!$A$2:$H$423,4,FALSE),1)</f>
        <v>#N/A</v>
      </c>
      <c r="AF749" s="20" t="e">
        <f>ROUND(VLOOKUP($P749,ht!$A$2:$H$423,5,FALSE),1)</f>
        <v>#N/A</v>
      </c>
      <c r="AG749" s="20" t="e">
        <f>ROUND(VLOOKUP($P749,ht!$A$2:$H$423,6,FALSE),1)</f>
        <v>#N/A</v>
      </c>
      <c r="AH749" s="20" t="e">
        <f>ROUND(VLOOKUP($P749,ht!$A$2:$H$423,7,FALSE),1)</f>
        <v>#N/A</v>
      </c>
      <c r="AI749" s="20" t="e">
        <f>ROUND(VLOOKUP($P749,ht!$A$2:$H$423,8,FALSE),1)</f>
        <v>#N/A</v>
      </c>
    </row>
    <row r="750" spans="1:35" x14ac:dyDescent="0.75">
      <c r="A750" s="4"/>
      <c r="B750" s="5"/>
      <c r="C750" s="6"/>
      <c r="D750" s="16"/>
      <c r="E750" s="6">
        <f t="shared" ca="1" si="99"/>
        <v>123.52054794520548</v>
      </c>
      <c r="F750" s="6">
        <f t="shared" ca="1" si="101"/>
        <v>123</v>
      </c>
      <c r="G750" s="6">
        <f t="shared" ca="1" si="102"/>
        <v>6</v>
      </c>
      <c r="H750" s="6"/>
      <c r="I750" s="6"/>
      <c r="J750" s="35" t="str">
        <f t="shared" si="107"/>
        <v/>
      </c>
      <c r="K750" s="35" t="str">
        <f t="shared" si="103"/>
        <v/>
      </c>
      <c r="L750" s="35" t="str">
        <f t="shared" si="104"/>
        <v/>
      </c>
      <c r="M750" s="36" t="str">
        <f>Profile!$B$14</f>
        <v>700101-1</v>
      </c>
      <c r="N750" s="37">
        <f t="shared" ca="1" si="100"/>
        <v>45085</v>
      </c>
      <c r="O750" s="20" t="str">
        <f t="shared" ca="1" si="105"/>
        <v>1482</v>
      </c>
      <c r="P750" s="20" t="str">
        <f t="shared" si="106"/>
        <v>0</v>
      </c>
      <c r="Q750" s="20" t="e">
        <f ca="1">ROUND(VLOOKUP($O750,age!$A$2:$M$479,2,FALSE),1)</f>
        <v>#N/A</v>
      </c>
      <c r="R750" s="20" t="e">
        <f ca="1">ROUND(VLOOKUP($O750,age!$A$2:$M$479,3,FALSE),1)</f>
        <v>#N/A</v>
      </c>
      <c r="S750" s="20" t="e">
        <f ca="1">ROUND(VLOOKUP($O750,age!$A$2:$M$479,4,FALSE),1)</f>
        <v>#N/A</v>
      </c>
      <c r="T750" s="20" t="e">
        <f ca="1">ROUND(VLOOKUP($O750,age!$A$2:$M$479,5,FALSE),1)</f>
        <v>#N/A</v>
      </c>
      <c r="U750" s="20" t="e">
        <f ca="1">ROUND(VLOOKUP($O750,age!$A$2:$M$479,6,FALSE),1)</f>
        <v>#N/A</v>
      </c>
      <c r="V750" s="20" t="e">
        <f ca="1">ROUND(VLOOKUP($O750,age!$A$2:$M$479,7,FALSE),1)</f>
        <v>#N/A</v>
      </c>
      <c r="W750" s="20" t="e">
        <f ca="1">ROUND(VLOOKUP($O750,age!$A$2:$M$479,8,FALSE),1)</f>
        <v>#N/A</v>
      </c>
      <c r="X750" s="20" t="e">
        <f ca="1">ROUND(VLOOKUP($O750,age!$A$2:$M$479,9,FALSE),1)</f>
        <v>#N/A</v>
      </c>
      <c r="Y750" s="20" t="e">
        <f ca="1">ROUND(VLOOKUP($O750,age!$A$2:$M$479,10,FALSE),1)</f>
        <v>#N/A</v>
      </c>
      <c r="Z750" s="20" t="e">
        <f ca="1">ROUND(VLOOKUP($O750,age!$A$2:$M$479,11,FALSE),1)</f>
        <v>#N/A</v>
      </c>
      <c r="AA750" s="20" t="e">
        <f ca="1">ROUND(VLOOKUP($O750,age!$A$2:$M$479,12,FALSE),1)</f>
        <v>#N/A</v>
      </c>
      <c r="AB750" s="20" t="e">
        <f ca="1">ROUND(VLOOKUP($O750,age!$A$2:$M$479,13,FALSE),1)</f>
        <v>#N/A</v>
      </c>
      <c r="AC750" s="20" t="e">
        <f>ROUND(VLOOKUP($P750,ht!$A$2:$H$423,2,FALSE),1)</f>
        <v>#N/A</v>
      </c>
      <c r="AD750" s="38" t="e">
        <f>ROUND(VLOOKUP($P750,ht!$A$2:$H$423,3,FALSE),1)</f>
        <v>#N/A</v>
      </c>
      <c r="AE750" s="20" t="e">
        <f>ROUND(VLOOKUP($P750,ht!$A$2:$H$423,4,FALSE),1)</f>
        <v>#N/A</v>
      </c>
      <c r="AF750" s="20" t="e">
        <f>ROUND(VLOOKUP($P750,ht!$A$2:$H$423,5,FALSE),1)</f>
        <v>#N/A</v>
      </c>
      <c r="AG750" s="20" t="e">
        <f>ROUND(VLOOKUP($P750,ht!$A$2:$H$423,6,FALSE),1)</f>
        <v>#N/A</v>
      </c>
      <c r="AH750" s="20" t="e">
        <f>ROUND(VLOOKUP($P750,ht!$A$2:$H$423,7,FALSE),1)</f>
        <v>#N/A</v>
      </c>
      <c r="AI750" s="20" t="e">
        <f>ROUND(VLOOKUP($P750,ht!$A$2:$H$423,8,FALSE),1)</f>
        <v>#N/A</v>
      </c>
    </row>
    <row r="751" spans="1:35" x14ac:dyDescent="0.75">
      <c r="A751" s="4"/>
      <c r="B751" s="5"/>
      <c r="C751" s="6"/>
      <c r="D751" s="16"/>
      <c r="E751" s="6">
        <f t="shared" ca="1" si="99"/>
        <v>123.52054794520548</v>
      </c>
      <c r="F751" s="6">
        <f t="shared" ca="1" si="101"/>
        <v>123</v>
      </c>
      <c r="G751" s="6">
        <f t="shared" ca="1" si="102"/>
        <v>6</v>
      </c>
      <c r="H751" s="6"/>
      <c r="I751" s="6"/>
      <c r="J751" s="35" t="str">
        <f t="shared" si="107"/>
        <v/>
      </c>
      <c r="K751" s="35" t="str">
        <f t="shared" si="103"/>
        <v/>
      </c>
      <c r="L751" s="35" t="str">
        <f t="shared" si="104"/>
        <v/>
      </c>
      <c r="M751" s="36" t="str">
        <f>Profile!$B$14</f>
        <v>700101-1</v>
      </c>
      <c r="N751" s="37">
        <f t="shared" ca="1" si="100"/>
        <v>45085</v>
      </c>
      <c r="O751" s="20" t="str">
        <f t="shared" ca="1" si="105"/>
        <v>1482</v>
      </c>
      <c r="P751" s="20" t="str">
        <f t="shared" si="106"/>
        <v>0</v>
      </c>
      <c r="Q751" s="20" t="e">
        <f ca="1">ROUND(VLOOKUP($O751,age!$A$2:$M$479,2,FALSE),1)</f>
        <v>#N/A</v>
      </c>
      <c r="R751" s="20" t="e">
        <f ca="1">ROUND(VLOOKUP($O751,age!$A$2:$M$479,3,FALSE),1)</f>
        <v>#N/A</v>
      </c>
      <c r="S751" s="20" t="e">
        <f ca="1">ROUND(VLOOKUP($O751,age!$A$2:$M$479,4,FALSE),1)</f>
        <v>#N/A</v>
      </c>
      <c r="T751" s="20" t="e">
        <f ca="1">ROUND(VLOOKUP($O751,age!$A$2:$M$479,5,FALSE),1)</f>
        <v>#N/A</v>
      </c>
      <c r="U751" s="20" t="e">
        <f ca="1">ROUND(VLOOKUP($O751,age!$A$2:$M$479,6,FALSE),1)</f>
        <v>#N/A</v>
      </c>
      <c r="V751" s="20" t="e">
        <f ca="1">ROUND(VLOOKUP($O751,age!$A$2:$M$479,7,FALSE),1)</f>
        <v>#N/A</v>
      </c>
      <c r="W751" s="20" t="e">
        <f ca="1">ROUND(VLOOKUP($O751,age!$A$2:$M$479,8,FALSE),1)</f>
        <v>#N/A</v>
      </c>
      <c r="X751" s="20" t="e">
        <f ca="1">ROUND(VLOOKUP($O751,age!$A$2:$M$479,9,FALSE),1)</f>
        <v>#N/A</v>
      </c>
      <c r="Y751" s="20" t="e">
        <f ca="1">ROUND(VLOOKUP($O751,age!$A$2:$M$479,10,FALSE),1)</f>
        <v>#N/A</v>
      </c>
      <c r="Z751" s="20" t="e">
        <f ca="1">ROUND(VLOOKUP($O751,age!$A$2:$M$479,11,FALSE),1)</f>
        <v>#N/A</v>
      </c>
      <c r="AA751" s="20" t="e">
        <f ca="1">ROUND(VLOOKUP($O751,age!$A$2:$M$479,12,FALSE),1)</f>
        <v>#N/A</v>
      </c>
      <c r="AB751" s="20" t="e">
        <f ca="1">ROUND(VLOOKUP($O751,age!$A$2:$M$479,13,FALSE),1)</f>
        <v>#N/A</v>
      </c>
      <c r="AC751" s="20" t="e">
        <f>ROUND(VLOOKUP($P751,ht!$A$2:$H$423,2,FALSE),1)</f>
        <v>#N/A</v>
      </c>
      <c r="AD751" s="38" t="e">
        <f>ROUND(VLOOKUP($P751,ht!$A$2:$H$423,3,FALSE),1)</f>
        <v>#N/A</v>
      </c>
      <c r="AE751" s="20" t="e">
        <f>ROUND(VLOOKUP($P751,ht!$A$2:$H$423,4,FALSE),1)</f>
        <v>#N/A</v>
      </c>
      <c r="AF751" s="20" t="e">
        <f>ROUND(VLOOKUP($P751,ht!$A$2:$H$423,5,FALSE),1)</f>
        <v>#N/A</v>
      </c>
      <c r="AG751" s="20" t="e">
        <f>ROUND(VLOOKUP($P751,ht!$A$2:$H$423,6,FALSE),1)</f>
        <v>#N/A</v>
      </c>
      <c r="AH751" s="20" t="e">
        <f>ROUND(VLOOKUP($P751,ht!$A$2:$H$423,7,FALSE),1)</f>
        <v>#N/A</v>
      </c>
      <c r="AI751" s="20" t="e">
        <f>ROUND(VLOOKUP($P751,ht!$A$2:$H$423,8,FALSE),1)</f>
        <v>#N/A</v>
      </c>
    </row>
    <row r="752" spans="1:35" x14ac:dyDescent="0.75">
      <c r="A752" s="4"/>
      <c r="B752" s="5"/>
      <c r="C752" s="6"/>
      <c r="D752" s="16"/>
      <c r="E752" s="6">
        <f t="shared" ca="1" si="99"/>
        <v>123.52054794520548</v>
      </c>
      <c r="F752" s="6">
        <f t="shared" ca="1" si="101"/>
        <v>123</v>
      </c>
      <c r="G752" s="6">
        <f t="shared" ca="1" si="102"/>
        <v>6</v>
      </c>
      <c r="H752" s="6"/>
      <c r="I752" s="6"/>
      <c r="J752" s="35" t="str">
        <f t="shared" si="107"/>
        <v/>
      </c>
      <c r="K752" s="35" t="str">
        <f t="shared" si="103"/>
        <v/>
      </c>
      <c r="L752" s="35" t="str">
        <f t="shared" si="104"/>
        <v/>
      </c>
      <c r="M752" s="36" t="str">
        <f>Profile!$B$14</f>
        <v>700101-1</v>
      </c>
      <c r="N752" s="37">
        <f t="shared" ca="1" si="100"/>
        <v>45085</v>
      </c>
      <c r="O752" s="20" t="str">
        <f t="shared" ca="1" si="105"/>
        <v>1482</v>
      </c>
      <c r="P752" s="20" t="str">
        <f t="shared" si="106"/>
        <v>0</v>
      </c>
      <c r="Q752" s="20" t="e">
        <f ca="1">ROUND(VLOOKUP($O752,age!$A$2:$M$479,2,FALSE),1)</f>
        <v>#N/A</v>
      </c>
      <c r="R752" s="20" t="e">
        <f ca="1">ROUND(VLOOKUP($O752,age!$A$2:$M$479,3,FALSE),1)</f>
        <v>#N/A</v>
      </c>
      <c r="S752" s="20" t="e">
        <f ca="1">ROUND(VLOOKUP($O752,age!$A$2:$M$479,4,FALSE),1)</f>
        <v>#N/A</v>
      </c>
      <c r="T752" s="20" t="e">
        <f ca="1">ROUND(VLOOKUP($O752,age!$A$2:$M$479,5,FALSE),1)</f>
        <v>#N/A</v>
      </c>
      <c r="U752" s="20" t="e">
        <f ca="1">ROUND(VLOOKUP($O752,age!$A$2:$M$479,6,FALSE),1)</f>
        <v>#N/A</v>
      </c>
      <c r="V752" s="20" t="e">
        <f ca="1">ROUND(VLOOKUP($O752,age!$A$2:$M$479,7,FALSE),1)</f>
        <v>#N/A</v>
      </c>
      <c r="W752" s="20" t="e">
        <f ca="1">ROUND(VLOOKUP($O752,age!$A$2:$M$479,8,FALSE),1)</f>
        <v>#N/A</v>
      </c>
      <c r="X752" s="20" t="e">
        <f ca="1">ROUND(VLOOKUP($O752,age!$A$2:$M$479,9,FALSE),1)</f>
        <v>#N/A</v>
      </c>
      <c r="Y752" s="20" t="e">
        <f ca="1">ROUND(VLOOKUP($O752,age!$A$2:$M$479,10,FALSE),1)</f>
        <v>#N/A</v>
      </c>
      <c r="Z752" s="20" t="e">
        <f ca="1">ROUND(VLOOKUP($O752,age!$A$2:$M$479,11,FALSE),1)</f>
        <v>#N/A</v>
      </c>
      <c r="AA752" s="20" t="e">
        <f ca="1">ROUND(VLOOKUP($O752,age!$A$2:$M$479,12,FALSE),1)</f>
        <v>#N/A</v>
      </c>
      <c r="AB752" s="20" t="e">
        <f ca="1">ROUND(VLOOKUP($O752,age!$A$2:$M$479,13,FALSE),1)</f>
        <v>#N/A</v>
      </c>
      <c r="AC752" s="20" t="e">
        <f>ROUND(VLOOKUP($P752,ht!$A$2:$H$423,2,FALSE),1)</f>
        <v>#N/A</v>
      </c>
      <c r="AD752" s="38" t="e">
        <f>ROUND(VLOOKUP($P752,ht!$A$2:$H$423,3,FALSE),1)</f>
        <v>#N/A</v>
      </c>
      <c r="AE752" s="20" t="e">
        <f>ROUND(VLOOKUP($P752,ht!$A$2:$H$423,4,FALSE),1)</f>
        <v>#N/A</v>
      </c>
      <c r="AF752" s="20" t="e">
        <f>ROUND(VLOOKUP($P752,ht!$A$2:$H$423,5,FALSE),1)</f>
        <v>#N/A</v>
      </c>
      <c r="AG752" s="20" t="e">
        <f>ROUND(VLOOKUP($P752,ht!$A$2:$H$423,6,FALSE),1)</f>
        <v>#N/A</v>
      </c>
      <c r="AH752" s="20" t="e">
        <f>ROUND(VLOOKUP($P752,ht!$A$2:$H$423,7,FALSE),1)</f>
        <v>#N/A</v>
      </c>
      <c r="AI752" s="20" t="e">
        <f>ROUND(VLOOKUP($P752,ht!$A$2:$H$423,8,FALSE),1)</f>
        <v>#N/A</v>
      </c>
    </row>
    <row r="753" spans="1:35" x14ac:dyDescent="0.75">
      <c r="A753" s="4"/>
      <c r="B753" s="5"/>
      <c r="C753" s="6"/>
      <c r="D753" s="16"/>
      <c r="E753" s="6">
        <f t="shared" ca="1" si="99"/>
        <v>123.52054794520548</v>
      </c>
      <c r="F753" s="6">
        <f t="shared" ca="1" si="101"/>
        <v>123</v>
      </c>
      <c r="G753" s="6">
        <f t="shared" ca="1" si="102"/>
        <v>6</v>
      </c>
      <c r="H753" s="6"/>
      <c r="I753" s="6"/>
      <c r="J753" s="35" t="str">
        <f t="shared" si="107"/>
        <v/>
      </c>
      <c r="K753" s="35" t="str">
        <f t="shared" si="103"/>
        <v/>
      </c>
      <c r="L753" s="35" t="str">
        <f t="shared" si="104"/>
        <v/>
      </c>
      <c r="M753" s="36" t="str">
        <f>Profile!$B$14</f>
        <v>700101-1</v>
      </c>
      <c r="N753" s="37">
        <f t="shared" ca="1" si="100"/>
        <v>45085</v>
      </c>
      <c r="O753" s="20" t="str">
        <f t="shared" ca="1" si="105"/>
        <v>1482</v>
      </c>
      <c r="P753" s="20" t="str">
        <f t="shared" si="106"/>
        <v>0</v>
      </c>
      <c r="Q753" s="20" t="e">
        <f ca="1">ROUND(VLOOKUP($O753,age!$A$2:$M$479,2,FALSE),1)</f>
        <v>#N/A</v>
      </c>
      <c r="R753" s="20" t="e">
        <f ca="1">ROUND(VLOOKUP($O753,age!$A$2:$M$479,3,FALSE),1)</f>
        <v>#N/A</v>
      </c>
      <c r="S753" s="20" t="e">
        <f ca="1">ROUND(VLOOKUP($O753,age!$A$2:$M$479,4,FALSE),1)</f>
        <v>#N/A</v>
      </c>
      <c r="T753" s="20" t="e">
        <f ca="1">ROUND(VLOOKUP($O753,age!$A$2:$M$479,5,FALSE),1)</f>
        <v>#N/A</v>
      </c>
      <c r="U753" s="20" t="e">
        <f ca="1">ROUND(VLOOKUP($O753,age!$A$2:$M$479,6,FALSE),1)</f>
        <v>#N/A</v>
      </c>
      <c r="V753" s="20" t="e">
        <f ca="1">ROUND(VLOOKUP($O753,age!$A$2:$M$479,7,FALSE),1)</f>
        <v>#N/A</v>
      </c>
      <c r="W753" s="20" t="e">
        <f ca="1">ROUND(VLOOKUP($O753,age!$A$2:$M$479,8,FALSE),1)</f>
        <v>#N/A</v>
      </c>
      <c r="X753" s="20" t="e">
        <f ca="1">ROUND(VLOOKUP($O753,age!$A$2:$M$479,9,FALSE),1)</f>
        <v>#N/A</v>
      </c>
      <c r="Y753" s="20" t="e">
        <f ca="1">ROUND(VLOOKUP($O753,age!$A$2:$M$479,10,FALSE),1)</f>
        <v>#N/A</v>
      </c>
      <c r="Z753" s="20" t="e">
        <f ca="1">ROUND(VLOOKUP($O753,age!$A$2:$M$479,11,FALSE),1)</f>
        <v>#N/A</v>
      </c>
      <c r="AA753" s="20" t="e">
        <f ca="1">ROUND(VLOOKUP($O753,age!$A$2:$M$479,12,FALSE),1)</f>
        <v>#N/A</v>
      </c>
      <c r="AB753" s="20" t="e">
        <f ca="1">ROUND(VLOOKUP($O753,age!$A$2:$M$479,13,FALSE),1)</f>
        <v>#N/A</v>
      </c>
      <c r="AC753" s="20" t="e">
        <f>ROUND(VLOOKUP($P753,ht!$A$2:$H$423,2,FALSE),1)</f>
        <v>#N/A</v>
      </c>
      <c r="AD753" s="38" t="e">
        <f>ROUND(VLOOKUP($P753,ht!$A$2:$H$423,3,FALSE),1)</f>
        <v>#N/A</v>
      </c>
      <c r="AE753" s="20" t="e">
        <f>ROUND(VLOOKUP($P753,ht!$A$2:$H$423,4,FALSE),1)</f>
        <v>#N/A</v>
      </c>
      <c r="AF753" s="20" t="e">
        <f>ROUND(VLOOKUP($P753,ht!$A$2:$H$423,5,FALSE),1)</f>
        <v>#N/A</v>
      </c>
      <c r="AG753" s="20" t="e">
        <f>ROUND(VLOOKUP($P753,ht!$A$2:$H$423,6,FALSE),1)</f>
        <v>#N/A</v>
      </c>
      <c r="AH753" s="20" t="e">
        <f>ROUND(VLOOKUP($P753,ht!$A$2:$H$423,7,FALSE),1)</f>
        <v>#N/A</v>
      </c>
      <c r="AI753" s="20" t="e">
        <f>ROUND(VLOOKUP($P753,ht!$A$2:$H$423,8,FALSE),1)</f>
        <v>#N/A</v>
      </c>
    </row>
    <row r="754" spans="1:35" x14ac:dyDescent="0.75">
      <c r="A754" s="4"/>
      <c r="B754" s="5"/>
      <c r="C754" s="6"/>
      <c r="D754" s="16"/>
      <c r="E754" s="6">
        <f t="shared" ca="1" si="99"/>
        <v>123.52054794520548</v>
      </c>
      <c r="F754" s="6">
        <f t="shared" ca="1" si="101"/>
        <v>123</v>
      </c>
      <c r="G754" s="6">
        <f t="shared" ca="1" si="102"/>
        <v>6</v>
      </c>
      <c r="H754" s="6"/>
      <c r="I754" s="6"/>
      <c r="J754" s="35" t="str">
        <f t="shared" si="107"/>
        <v/>
      </c>
      <c r="K754" s="35" t="str">
        <f t="shared" si="103"/>
        <v/>
      </c>
      <c r="L754" s="35" t="str">
        <f t="shared" si="104"/>
        <v/>
      </c>
      <c r="M754" s="36" t="str">
        <f>Profile!$B$14</f>
        <v>700101-1</v>
      </c>
      <c r="N754" s="37">
        <f t="shared" ca="1" si="100"/>
        <v>45085</v>
      </c>
      <c r="O754" s="20" t="str">
        <f t="shared" ca="1" si="105"/>
        <v>1482</v>
      </c>
      <c r="P754" s="20" t="str">
        <f t="shared" si="106"/>
        <v>0</v>
      </c>
      <c r="Q754" s="20" t="e">
        <f ca="1">ROUND(VLOOKUP($O754,age!$A$2:$M$479,2,FALSE),1)</f>
        <v>#N/A</v>
      </c>
      <c r="R754" s="20" t="e">
        <f ca="1">ROUND(VLOOKUP($O754,age!$A$2:$M$479,3,FALSE),1)</f>
        <v>#N/A</v>
      </c>
      <c r="S754" s="20" t="e">
        <f ca="1">ROUND(VLOOKUP($O754,age!$A$2:$M$479,4,FALSE),1)</f>
        <v>#N/A</v>
      </c>
      <c r="T754" s="20" t="e">
        <f ca="1">ROUND(VLOOKUP($O754,age!$A$2:$M$479,5,FALSE),1)</f>
        <v>#N/A</v>
      </c>
      <c r="U754" s="20" t="e">
        <f ca="1">ROUND(VLOOKUP($O754,age!$A$2:$M$479,6,FALSE),1)</f>
        <v>#N/A</v>
      </c>
      <c r="V754" s="20" t="e">
        <f ca="1">ROUND(VLOOKUP($O754,age!$A$2:$M$479,7,FALSE),1)</f>
        <v>#N/A</v>
      </c>
      <c r="W754" s="20" t="e">
        <f ca="1">ROUND(VLOOKUP($O754,age!$A$2:$M$479,8,FALSE),1)</f>
        <v>#N/A</v>
      </c>
      <c r="X754" s="20" t="e">
        <f ca="1">ROUND(VLOOKUP($O754,age!$A$2:$M$479,9,FALSE),1)</f>
        <v>#N/A</v>
      </c>
      <c r="Y754" s="20" t="e">
        <f ca="1">ROUND(VLOOKUP($O754,age!$A$2:$M$479,10,FALSE),1)</f>
        <v>#N/A</v>
      </c>
      <c r="Z754" s="20" t="e">
        <f ca="1">ROUND(VLOOKUP($O754,age!$A$2:$M$479,11,FALSE),1)</f>
        <v>#N/A</v>
      </c>
      <c r="AA754" s="20" t="e">
        <f ca="1">ROUND(VLOOKUP($O754,age!$A$2:$M$479,12,FALSE),1)</f>
        <v>#N/A</v>
      </c>
      <c r="AB754" s="20" t="e">
        <f ca="1">ROUND(VLOOKUP($O754,age!$A$2:$M$479,13,FALSE),1)</f>
        <v>#N/A</v>
      </c>
      <c r="AC754" s="20" t="e">
        <f>ROUND(VLOOKUP($P754,ht!$A$2:$H$423,2,FALSE),1)</f>
        <v>#N/A</v>
      </c>
      <c r="AD754" s="38" t="e">
        <f>ROUND(VLOOKUP($P754,ht!$A$2:$H$423,3,FALSE),1)</f>
        <v>#N/A</v>
      </c>
      <c r="AE754" s="20" t="e">
        <f>ROUND(VLOOKUP($P754,ht!$A$2:$H$423,4,FALSE),1)</f>
        <v>#N/A</v>
      </c>
      <c r="AF754" s="20" t="e">
        <f>ROUND(VLOOKUP($P754,ht!$A$2:$H$423,5,FALSE),1)</f>
        <v>#N/A</v>
      </c>
      <c r="AG754" s="20" t="e">
        <f>ROUND(VLOOKUP($P754,ht!$A$2:$H$423,6,FALSE),1)</f>
        <v>#N/A</v>
      </c>
      <c r="AH754" s="20" t="e">
        <f>ROUND(VLOOKUP($P754,ht!$A$2:$H$423,7,FALSE),1)</f>
        <v>#N/A</v>
      </c>
      <c r="AI754" s="20" t="e">
        <f>ROUND(VLOOKUP($P754,ht!$A$2:$H$423,8,FALSE),1)</f>
        <v>#N/A</v>
      </c>
    </row>
    <row r="755" spans="1:35" x14ac:dyDescent="0.75">
      <c r="A755" s="4"/>
      <c r="B755" s="5"/>
      <c r="C755" s="6"/>
      <c r="D755" s="16"/>
      <c r="E755" s="6">
        <f t="shared" ca="1" si="99"/>
        <v>123.52054794520548</v>
      </c>
      <c r="F755" s="6">
        <f t="shared" ca="1" si="101"/>
        <v>123</v>
      </c>
      <c r="G755" s="6">
        <f t="shared" ca="1" si="102"/>
        <v>6</v>
      </c>
      <c r="H755" s="6"/>
      <c r="I755" s="6"/>
      <c r="J755" s="35" t="str">
        <f t="shared" si="107"/>
        <v/>
      </c>
      <c r="K755" s="35" t="str">
        <f t="shared" si="103"/>
        <v/>
      </c>
      <c r="L755" s="35" t="str">
        <f t="shared" si="104"/>
        <v/>
      </c>
      <c r="M755" s="36" t="str">
        <f>Profile!$B$14</f>
        <v>700101-1</v>
      </c>
      <c r="N755" s="37">
        <f t="shared" ca="1" si="100"/>
        <v>45085</v>
      </c>
      <c r="O755" s="20" t="str">
        <f t="shared" ca="1" si="105"/>
        <v>1482</v>
      </c>
      <c r="P755" s="20" t="str">
        <f t="shared" si="106"/>
        <v>0</v>
      </c>
      <c r="Q755" s="20" t="e">
        <f ca="1">ROUND(VLOOKUP($O755,age!$A$2:$M$479,2,FALSE),1)</f>
        <v>#N/A</v>
      </c>
      <c r="R755" s="20" t="e">
        <f ca="1">ROUND(VLOOKUP($O755,age!$A$2:$M$479,3,FALSE),1)</f>
        <v>#N/A</v>
      </c>
      <c r="S755" s="20" t="e">
        <f ca="1">ROUND(VLOOKUP($O755,age!$A$2:$M$479,4,FALSE),1)</f>
        <v>#N/A</v>
      </c>
      <c r="T755" s="20" t="e">
        <f ca="1">ROUND(VLOOKUP($O755,age!$A$2:$M$479,5,FALSE),1)</f>
        <v>#N/A</v>
      </c>
      <c r="U755" s="20" t="e">
        <f ca="1">ROUND(VLOOKUP($O755,age!$A$2:$M$479,6,FALSE),1)</f>
        <v>#N/A</v>
      </c>
      <c r="V755" s="20" t="e">
        <f ca="1">ROUND(VLOOKUP($O755,age!$A$2:$M$479,7,FALSE),1)</f>
        <v>#N/A</v>
      </c>
      <c r="W755" s="20" t="e">
        <f ca="1">ROUND(VLOOKUP($O755,age!$A$2:$M$479,8,FALSE),1)</f>
        <v>#N/A</v>
      </c>
      <c r="X755" s="20" t="e">
        <f ca="1">ROUND(VLOOKUP($O755,age!$A$2:$M$479,9,FALSE),1)</f>
        <v>#N/A</v>
      </c>
      <c r="Y755" s="20" t="e">
        <f ca="1">ROUND(VLOOKUP($O755,age!$A$2:$M$479,10,FALSE),1)</f>
        <v>#N/A</v>
      </c>
      <c r="Z755" s="20" t="e">
        <f ca="1">ROUND(VLOOKUP($O755,age!$A$2:$M$479,11,FALSE),1)</f>
        <v>#N/A</v>
      </c>
      <c r="AA755" s="20" t="e">
        <f ca="1">ROUND(VLOOKUP($O755,age!$A$2:$M$479,12,FALSE),1)</f>
        <v>#N/A</v>
      </c>
      <c r="AB755" s="20" t="e">
        <f ca="1">ROUND(VLOOKUP($O755,age!$A$2:$M$479,13,FALSE),1)</f>
        <v>#N/A</v>
      </c>
      <c r="AC755" s="20" t="e">
        <f>ROUND(VLOOKUP($P755,ht!$A$2:$H$423,2,FALSE),1)</f>
        <v>#N/A</v>
      </c>
      <c r="AD755" s="38" t="e">
        <f>ROUND(VLOOKUP($P755,ht!$A$2:$H$423,3,FALSE),1)</f>
        <v>#N/A</v>
      </c>
      <c r="AE755" s="20" t="e">
        <f>ROUND(VLOOKUP($P755,ht!$A$2:$H$423,4,FALSE),1)</f>
        <v>#N/A</v>
      </c>
      <c r="AF755" s="20" t="e">
        <f>ROUND(VLOOKUP($P755,ht!$A$2:$H$423,5,FALSE),1)</f>
        <v>#N/A</v>
      </c>
      <c r="AG755" s="20" t="e">
        <f>ROUND(VLOOKUP($P755,ht!$A$2:$H$423,6,FALSE),1)</f>
        <v>#N/A</v>
      </c>
      <c r="AH755" s="20" t="e">
        <f>ROUND(VLOOKUP($P755,ht!$A$2:$H$423,7,FALSE),1)</f>
        <v>#N/A</v>
      </c>
      <c r="AI755" s="20" t="e">
        <f>ROUND(VLOOKUP($P755,ht!$A$2:$H$423,8,FALSE),1)</f>
        <v>#N/A</v>
      </c>
    </row>
    <row r="756" spans="1:35" x14ac:dyDescent="0.75">
      <c r="A756" s="4"/>
      <c r="B756" s="5"/>
      <c r="C756" s="6"/>
      <c r="D756" s="16"/>
      <c r="E756" s="6">
        <f t="shared" ca="1" si="99"/>
        <v>123.52054794520548</v>
      </c>
      <c r="F756" s="6">
        <f t="shared" ca="1" si="101"/>
        <v>123</v>
      </c>
      <c r="G756" s="6">
        <f t="shared" ca="1" si="102"/>
        <v>6</v>
      </c>
      <c r="H756" s="6"/>
      <c r="I756" s="6"/>
      <c r="J756" s="35" t="str">
        <f t="shared" si="107"/>
        <v/>
      </c>
      <c r="K756" s="35" t="str">
        <f t="shared" si="103"/>
        <v/>
      </c>
      <c r="L756" s="35" t="str">
        <f t="shared" si="104"/>
        <v/>
      </c>
      <c r="M756" s="36" t="str">
        <f>Profile!$B$14</f>
        <v>700101-1</v>
      </c>
      <c r="N756" s="37">
        <f t="shared" ca="1" si="100"/>
        <v>45085</v>
      </c>
      <c r="O756" s="20" t="str">
        <f t="shared" ca="1" si="105"/>
        <v>1482</v>
      </c>
      <c r="P756" s="20" t="str">
        <f t="shared" si="106"/>
        <v>0</v>
      </c>
      <c r="Q756" s="20" t="e">
        <f ca="1">ROUND(VLOOKUP($O756,age!$A$2:$M$479,2,FALSE),1)</f>
        <v>#N/A</v>
      </c>
      <c r="R756" s="20" t="e">
        <f ca="1">ROUND(VLOOKUP($O756,age!$A$2:$M$479,3,FALSE),1)</f>
        <v>#N/A</v>
      </c>
      <c r="S756" s="20" t="e">
        <f ca="1">ROUND(VLOOKUP($O756,age!$A$2:$M$479,4,FALSE),1)</f>
        <v>#N/A</v>
      </c>
      <c r="T756" s="20" t="e">
        <f ca="1">ROUND(VLOOKUP($O756,age!$A$2:$M$479,5,FALSE),1)</f>
        <v>#N/A</v>
      </c>
      <c r="U756" s="20" t="e">
        <f ca="1">ROUND(VLOOKUP($O756,age!$A$2:$M$479,6,FALSE),1)</f>
        <v>#N/A</v>
      </c>
      <c r="V756" s="20" t="e">
        <f ca="1">ROUND(VLOOKUP($O756,age!$A$2:$M$479,7,FALSE),1)</f>
        <v>#N/A</v>
      </c>
      <c r="W756" s="20" t="e">
        <f ca="1">ROUND(VLOOKUP($O756,age!$A$2:$M$479,8,FALSE),1)</f>
        <v>#N/A</v>
      </c>
      <c r="X756" s="20" t="e">
        <f ca="1">ROUND(VLOOKUP($O756,age!$A$2:$M$479,9,FALSE),1)</f>
        <v>#N/A</v>
      </c>
      <c r="Y756" s="20" t="e">
        <f ca="1">ROUND(VLOOKUP($O756,age!$A$2:$M$479,10,FALSE),1)</f>
        <v>#N/A</v>
      </c>
      <c r="Z756" s="20" t="e">
        <f ca="1">ROUND(VLOOKUP($O756,age!$A$2:$M$479,11,FALSE),1)</f>
        <v>#N/A</v>
      </c>
      <c r="AA756" s="20" t="e">
        <f ca="1">ROUND(VLOOKUP($O756,age!$A$2:$M$479,12,FALSE),1)</f>
        <v>#N/A</v>
      </c>
      <c r="AB756" s="20" t="e">
        <f ca="1">ROUND(VLOOKUP($O756,age!$A$2:$M$479,13,FALSE),1)</f>
        <v>#N/A</v>
      </c>
      <c r="AC756" s="20" t="e">
        <f>ROUND(VLOOKUP($P756,ht!$A$2:$H$423,2,FALSE),1)</f>
        <v>#N/A</v>
      </c>
      <c r="AD756" s="38" t="e">
        <f>ROUND(VLOOKUP($P756,ht!$A$2:$H$423,3,FALSE),1)</f>
        <v>#N/A</v>
      </c>
      <c r="AE756" s="20" t="e">
        <f>ROUND(VLOOKUP($P756,ht!$A$2:$H$423,4,FALSE),1)</f>
        <v>#N/A</v>
      </c>
      <c r="AF756" s="20" t="e">
        <f>ROUND(VLOOKUP($P756,ht!$A$2:$H$423,5,FALSE),1)</f>
        <v>#N/A</v>
      </c>
      <c r="AG756" s="20" t="e">
        <f>ROUND(VLOOKUP($P756,ht!$A$2:$H$423,6,FALSE),1)</f>
        <v>#N/A</v>
      </c>
      <c r="AH756" s="20" t="e">
        <f>ROUND(VLOOKUP($P756,ht!$A$2:$H$423,7,FALSE),1)</f>
        <v>#N/A</v>
      </c>
      <c r="AI756" s="20" t="e">
        <f>ROUND(VLOOKUP($P756,ht!$A$2:$H$423,8,FALSE),1)</f>
        <v>#N/A</v>
      </c>
    </row>
    <row r="757" spans="1:35" x14ac:dyDescent="0.75">
      <c r="A757" s="4"/>
      <c r="B757" s="5"/>
      <c r="C757" s="6"/>
      <c r="D757" s="16"/>
      <c r="E757" s="6">
        <f t="shared" ca="1" si="99"/>
        <v>123.52054794520548</v>
      </c>
      <c r="F757" s="6">
        <f t="shared" ca="1" si="101"/>
        <v>123</v>
      </c>
      <c r="G757" s="6">
        <f t="shared" ca="1" si="102"/>
        <v>6</v>
      </c>
      <c r="H757" s="6"/>
      <c r="I757" s="6"/>
      <c r="J757" s="35" t="str">
        <f t="shared" si="107"/>
        <v/>
      </c>
      <c r="K757" s="35" t="str">
        <f t="shared" si="103"/>
        <v/>
      </c>
      <c r="L757" s="35" t="str">
        <f t="shared" si="104"/>
        <v/>
      </c>
      <c r="M757" s="36" t="str">
        <f>Profile!$B$14</f>
        <v>700101-1</v>
      </c>
      <c r="N757" s="37">
        <f t="shared" ca="1" si="100"/>
        <v>45085</v>
      </c>
      <c r="O757" s="20" t="str">
        <f t="shared" ca="1" si="105"/>
        <v>1482</v>
      </c>
      <c r="P757" s="20" t="str">
        <f t="shared" si="106"/>
        <v>0</v>
      </c>
      <c r="Q757" s="20" t="e">
        <f ca="1">ROUND(VLOOKUP($O757,age!$A$2:$M$479,2,FALSE),1)</f>
        <v>#N/A</v>
      </c>
      <c r="R757" s="20" t="e">
        <f ca="1">ROUND(VLOOKUP($O757,age!$A$2:$M$479,3,FALSE),1)</f>
        <v>#N/A</v>
      </c>
      <c r="S757" s="20" t="e">
        <f ca="1">ROUND(VLOOKUP($O757,age!$A$2:$M$479,4,FALSE),1)</f>
        <v>#N/A</v>
      </c>
      <c r="T757" s="20" t="e">
        <f ca="1">ROUND(VLOOKUP($O757,age!$A$2:$M$479,5,FALSE),1)</f>
        <v>#N/A</v>
      </c>
      <c r="U757" s="20" t="e">
        <f ca="1">ROUND(VLOOKUP($O757,age!$A$2:$M$479,6,FALSE),1)</f>
        <v>#N/A</v>
      </c>
      <c r="V757" s="20" t="e">
        <f ca="1">ROUND(VLOOKUP($O757,age!$A$2:$M$479,7,FALSE),1)</f>
        <v>#N/A</v>
      </c>
      <c r="W757" s="20" t="e">
        <f ca="1">ROUND(VLOOKUP($O757,age!$A$2:$M$479,8,FALSE),1)</f>
        <v>#N/A</v>
      </c>
      <c r="X757" s="20" t="e">
        <f ca="1">ROUND(VLOOKUP($O757,age!$A$2:$M$479,9,FALSE),1)</f>
        <v>#N/A</v>
      </c>
      <c r="Y757" s="20" t="e">
        <f ca="1">ROUND(VLOOKUP($O757,age!$A$2:$M$479,10,FALSE),1)</f>
        <v>#N/A</v>
      </c>
      <c r="Z757" s="20" t="e">
        <f ca="1">ROUND(VLOOKUP($O757,age!$A$2:$M$479,11,FALSE),1)</f>
        <v>#N/A</v>
      </c>
      <c r="AA757" s="20" t="e">
        <f ca="1">ROUND(VLOOKUP($O757,age!$A$2:$M$479,12,FALSE),1)</f>
        <v>#N/A</v>
      </c>
      <c r="AB757" s="20" t="e">
        <f ca="1">ROUND(VLOOKUP($O757,age!$A$2:$M$479,13,FALSE),1)</f>
        <v>#N/A</v>
      </c>
      <c r="AC757" s="20" t="e">
        <f>ROUND(VLOOKUP($P757,ht!$A$2:$H$423,2,FALSE),1)</f>
        <v>#N/A</v>
      </c>
      <c r="AD757" s="38" t="e">
        <f>ROUND(VLOOKUP($P757,ht!$A$2:$H$423,3,FALSE),1)</f>
        <v>#N/A</v>
      </c>
      <c r="AE757" s="20" t="e">
        <f>ROUND(VLOOKUP($P757,ht!$A$2:$H$423,4,FALSE),1)</f>
        <v>#N/A</v>
      </c>
      <c r="AF757" s="20" t="e">
        <f>ROUND(VLOOKUP($P757,ht!$A$2:$H$423,5,FALSE),1)</f>
        <v>#N/A</v>
      </c>
      <c r="AG757" s="20" t="e">
        <f>ROUND(VLOOKUP($P757,ht!$A$2:$H$423,6,FALSE),1)</f>
        <v>#N/A</v>
      </c>
      <c r="AH757" s="20" t="e">
        <f>ROUND(VLOOKUP($P757,ht!$A$2:$H$423,7,FALSE),1)</f>
        <v>#N/A</v>
      </c>
      <c r="AI757" s="20" t="e">
        <f>ROUND(VLOOKUP($P757,ht!$A$2:$H$423,8,FALSE),1)</f>
        <v>#N/A</v>
      </c>
    </row>
    <row r="758" spans="1:35" x14ac:dyDescent="0.75">
      <c r="A758" s="4"/>
      <c r="B758" s="5"/>
      <c r="C758" s="6"/>
      <c r="D758" s="16"/>
      <c r="E758" s="6">
        <f t="shared" ca="1" si="99"/>
        <v>123.52054794520548</v>
      </c>
      <c r="F758" s="6">
        <f t="shared" ca="1" si="101"/>
        <v>123</v>
      </c>
      <c r="G758" s="6">
        <f t="shared" ca="1" si="102"/>
        <v>6</v>
      </c>
      <c r="H758" s="6"/>
      <c r="I758" s="6"/>
      <c r="J758" s="35" t="str">
        <f t="shared" si="107"/>
        <v/>
      </c>
      <c r="K758" s="35" t="str">
        <f t="shared" si="103"/>
        <v/>
      </c>
      <c r="L758" s="35" t="str">
        <f t="shared" si="104"/>
        <v/>
      </c>
      <c r="M758" s="36" t="str">
        <f>Profile!$B$14</f>
        <v>700101-1</v>
      </c>
      <c r="N758" s="37">
        <f t="shared" ca="1" si="100"/>
        <v>45085</v>
      </c>
      <c r="O758" s="20" t="str">
        <f t="shared" ca="1" si="105"/>
        <v>1482</v>
      </c>
      <c r="P758" s="20" t="str">
        <f t="shared" si="106"/>
        <v>0</v>
      </c>
      <c r="Q758" s="20" t="e">
        <f ca="1">ROUND(VLOOKUP($O758,age!$A$2:$M$479,2,FALSE),1)</f>
        <v>#N/A</v>
      </c>
      <c r="R758" s="20" t="e">
        <f ca="1">ROUND(VLOOKUP($O758,age!$A$2:$M$479,3,FALSE),1)</f>
        <v>#N/A</v>
      </c>
      <c r="S758" s="20" t="e">
        <f ca="1">ROUND(VLOOKUP($O758,age!$A$2:$M$479,4,FALSE),1)</f>
        <v>#N/A</v>
      </c>
      <c r="T758" s="20" t="e">
        <f ca="1">ROUND(VLOOKUP($O758,age!$A$2:$M$479,5,FALSE),1)</f>
        <v>#N/A</v>
      </c>
      <c r="U758" s="20" t="e">
        <f ca="1">ROUND(VLOOKUP($O758,age!$A$2:$M$479,6,FALSE),1)</f>
        <v>#N/A</v>
      </c>
      <c r="V758" s="20" t="e">
        <f ca="1">ROUND(VLOOKUP($O758,age!$A$2:$M$479,7,FALSE),1)</f>
        <v>#N/A</v>
      </c>
      <c r="W758" s="20" t="e">
        <f ca="1">ROUND(VLOOKUP($O758,age!$A$2:$M$479,8,FALSE),1)</f>
        <v>#N/A</v>
      </c>
      <c r="X758" s="20" t="e">
        <f ca="1">ROUND(VLOOKUP($O758,age!$A$2:$M$479,9,FALSE),1)</f>
        <v>#N/A</v>
      </c>
      <c r="Y758" s="20" t="e">
        <f ca="1">ROUND(VLOOKUP($O758,age!$A$2:$M$479,10,FALSE),1)</f>
        <v>#N/A</v>
      </c>
      <c r="Z758" s="20" t="e">
        <f ca="1">ROUND(VLOOKUP($O758,age!$A$2:$M$479,11,FALSE),1)</f>
        <v>#N/A</v>
      </c>
      <c r="AA758" s="20" t="e">
        <f ca="1">ROUND(VLOOKUP($O758,age!$A$2:$M$479,12,FALSE),1)</f>
        <v>#N/A</v>
      </c>
      <c r="AB758" s="20" t="e">
        <f ca="1">ROUND(VLOOKUP($O758,age!$A$2:$M$479,13,FALSE),1)</f>
        <v>#N/A</v>
      </c>
      <c r="AC758" s="20" t="e">
        <f>ROUND(VLOOKUP($P758,ht!$A$2:$H$423,2,FALSE),1)</f>
        <v>#N/A</v>
      </c>
      <c r="AD758" s="38" t="e">
        <f>ROUND(VLOOKUP($P758,ht!$A$2:$H$423,3,FALSE),1)</f>
        <v>#N/A</v>
      </c>
      <c r="AE758" s="20" t="e">
        <f>ROUND(VLOOKUP($P758,ht!$A$2:$H$423,4,FALSE),1)</f>
        <v>#N/A</v>
      </c>
      <c r="AF758" s="20" t="e">
        <f>ROUND(VLOOKUP($P758,ht!$A$2:$H$423,5,FALSE),1)</f>
        <v>#N/A</v>
      </c>
      <c r="AG758" s="20" t="e">
        <f>ROUND(VLOOKUP($P758,ht!$A$2:$H$423,6,FALSE),1)</f>
        <v>#N/A</v>
      </c>
      <c r="AH758" s="20" t="e">
        <f>ROUND(VLOOKUP($P758,ht!$A$2:$H$423,7,FALSE),1)</f>
        <v>#N/A</v>
      </c>
      <c r="AI758" s="20" t="e">
        <f>ROUND(VLOOKUP($P758,ht!$A$2:$H$423,8,FALSE),1)</f>
        <v>#N/A</v>
      </c>
    </row>
    <row r="759" spans="1:35" x14ac:dyDescent="0.75">
      <c r="A759" s="4"/>
      <c r="B759" s="5"/>
      <c r="C759" s="6"/>
      <c r="D759" s="16"/>
      <c r="E759" s="6">
        <f t="shared" ca="1" si="99"/>
        <v>123.52054794520548</v>
      </c>
      <c r="F759" s="6">
        <f t="shared" ca="1" si="101"/>
        <v>123</v>
      </c>
      <c r="G759" s="6">
        <f t="shared" ca="1" si="102"/>
        <v>6</v>
      </c>
      <c r="H759" s="6"/>
      <c r="I759" s="6"/>
      <c r="J759" s="35" t="str">
        <f t="shared" si="107"/>
        <v/>
      </c>
      <c r="K759" s="35" t="str">
        <f t="shared" si="103"/>
        <v/>
      </c>
      <c r="L759" s="35" t="str">
        <f t="shared" si="104"/>
        <v/>
      </c>
      <c r="M759" s="36" t="str">
        <f>Profile!$B$14</f>
        <v>700101-1</v>
      </c>
      <c r="N759" s="37">
        <f t="shared" ca="1" si="100"/>
        <v>45085</v>
      </c>
      <c r="O759" s="20" t="str">
        <f t="shared" ca="1" si="105"/>
        <v>1482</v>
      </c>
      <c r="P759" s="20" t="str">
        <f t="shared" si="106"/>
        <v>0</v>
      </c>
      <c r="Q759" s="20" t="e">
        <f ca="1">ROUND(VLOOKUP($O759,age!$A$2:$M$479,2,FALSE),1)</f>
        <v>#N/A</v>
      </c>
      <c r="R759" s="20" t="e">
        <f ca="1">ROUND(VLOOKUP($O759,age!$A$2:$M$479,3,FALSE),1)</f>
        <v>#N/A</v>
      </c>
      <c r="S759" s="20" t="e">
        <f ca="1">ROUND(VLOOKUP($O759,age!$A$2:$M$479,4,FALSE),1)</f>
        <v>#N/A</v>
      </c>
      <c r="T759" s="20" t="e">
        <f ca="1">ROUND(VLOOKUP($O759,age!$A$2:$M$479,5,FALSE),1)</f>
        <v>#N/A</v>
      </c>
      <c r="U759" s="20" t="e">
        <f ca="1">ROUND(VLOOKUP($O759,age!$A$2:$M$479,6,FALSE),1)</f>
        <v>#N/A</v>
      </c>
      <c r="V759" s="20" t="e">
        <f ca="1">ROUND(VLOOKUP($O759,age!$A$2:$M$479,7,FALSE),1)</f>
        <v>#N/A</v>
      </c>
      <c r="W759" s="20" t="e">
        <f ca="1">ROUND(VLOOKUP($O759,age!$A$2:$M$479,8,FALSE),1)</f>
        <v>#N/A</v>
      </c>
      <c r="X759" s="20" t="e">
        <f ca="1">ROUND(VLOOKUP($O759,age!$A$2:$M$479,9,FALSE),1)</f>
        <v>#N/A</v>
      </c>
      <c r="Y759" s="20" t="e">
        <f ca="1">ROUND(VLOOKUP($O759,age!$A$2:$M$479,10,FALSE),1)</f>
        <v>#N/A</v>
      </c>
      <c r="Z759" s="20" t="e">
        <f ca="1">ROUND(VLOOKUP($O759,age!$A$2:$M$479,11,FALSE),1)</f>
        <v>#N/A</v>
      </c>
      <c r="AA759" s="20" t="e">
        <f ca="1">ROUND(VLOOKUP($O759,age!$A$2:$M$479,12,FALSE),1)</f>
        <v>#N/A</v>
      </c>
      <c r="AB759" s="20" t="e">
        <f ca="1">ROUND(VLOOKUP($O759,age!$A$2:$M$479,13,FALSE),1)</f>
        <v>#N/A</v>
      </c>
      <c r="AC759" s="20" t="e">
        <f>ROUND(VLOOKUP($P759,ht!$A$2:$H$423,2,FALSE),1)</f>
        <v>#N/A</v>
      </c>
      <c r="AD759" s="38" t="e">
        <f>ROUND(VLOOKUP($P759,ht!$A$2:$H$423,3,FALSE),1)</f>
        <v>#N/A</v>
      </c>
      <c r="AE759" s="20" t="e">
        <f>ROUND(VLOOKUP($P759,ht!$A$2:$H$423,4,FALSE),1)</f>
        <v>#N/A</v>
      </c>
      <c r="AF759" s="20" t="e">
        <f>ROUND(VLOOKUP($P759,ht!$A$2:$H$423,5,FALSE),1)</f>
        <v>#N/A</v>
      </c>
      <c r="AG759" s="20" t="e">
        <f>ROUND(VLOOKUP($P759,ht!$A$2:$H$423,6,FALSE),1)</f>
        <v>#N/A</v>
      </c>
      <c r="AH759" s="20" t="e">
        <f>ROUND(VLOOKUP($P759,ht!$A$2:$H$423,7,FALSE),1)</f>
        <v>#N/A</v>
      </c>
      <c r="AI759" s="20" t="e">
        <f>ROUND(VLOOKUP($P759,ht!$A$2:$H$423,8,FALSE),1)</f>
        <v>#N/A</v>
      </c>
    </row>
    <row r="760" spans="1:35" x14ac:dyDescent="0.75">
      <c r="A760" s="4"/>
      <c r="B760" s="5"/>
      <c r="C760" s="6"/>
      <c r="D760" s="16"/>
      <c r="E760" s="6">
        <f t="shared" ca="1" si="99"/>
        <v>123.52054794520548</v>
      </c>
      <c r="F760" s="6">
        <f t="shared" ca="1" si="101"/>
        <v>123</v>
      </c>
      <c r="G760" s="6">
        <f t="shared" ca="1" si="102"/>
        <v>6</v>
      </c>
      <c r="H760" s="6"/>
      <c r="I760" s="6"/>
      <c r="J760" s="35" t="str">
        <f t="shared" si="107"/>
        <v/>
      </c>
      <c r="K760" s="35" t="str">
        <f t="shared" si="103"/>
        <v/>
      </c>
      <c r="L760" s="35" t="str">
        <f t="shared" si="104"/>
        <v/>
      </c>
      <c r="M760" s="36" t="str">
        <f>Profile!$B$14</f>
        <v>700101-1</v>
      </c>
      <c r="N760" s="37">
        <f t="shared" ca="1" si="100"/>
        <v>45085</v>
      </c>
      <c r="O760" s="20" t="str">
        <f t="shared" ca="1" si="105"/>
        <v>1482</v>
      </c>
      <c r="P760" s="20" t="str">
        <f t="shared" si="106"/>
        <v>0</v>
      </c>
      <c r="Q760" s="20" t="e">
        <f ca="1">ROUND(VLOOKUP($O760,age!$A$2:$M$479,2,FALSE),1)</f>
        <v>#N/A</v>
      </c>
      <c r="R760" s="20" t="e">
        <f ca="1">ROUND(VLOOKUP($O760,age!$A$2:$M$479,3,FALSE),1)</f>
        <v>#N/A</v>
      </c>
      <c r="S760" s="20" t="e">
        <f ca="1">ROUND(VLOOKUP($O760,age!$A$2:$M$479,4,FALSE),1)</f>
        <v>#N/A</v>
      </c>
      <c r="T760" s="20" t="e">
        <f ca="1">ROUND(VLOOKUP($O760,age!$A$2:$M$479,5,FALSE),1)</f>
        <v>#N/A</v>
      </c>
      <c r="U760" s="20" t="e">
        <f ca="1">ROUND(VLOOKUP($O760,age!$A$2:$M$479,6,FALSE),1)</f>
        <v>#N/A</v>
      </c>
      <c r="V760" s="20" t="e">
        <f ca="1">ROUND(VLOOKUP($O760,age!$A$2:$M$479,7,FALSE),1)</f>
        <v>#N/A</v>
      </c>
      <c r="W760" s="20" t="e">
        <f ca="1">ROUND(VLOOKUP($O760,age!$A$2:$M$479,8,FALSE),1)</f>
        <v>#N/A</v>
      </c>
      <c r="X760" s="20" t="e">
        <f ca="1">ROUND(VLOOKUP($O760,age!$A$2:$M$479,9,FALSE),1)</f>
        <v>#N/A</v>
      </c>
      <c r="Y760" s="20" t="e">
        <f ca="1">ROUND(VLOOKUP($O760,age!$A$2:$M$479,10,FALSE),1)</f>
        <v>#N/A</v>
      </c>
      <c r="Z760" s="20" t="e">
        <f ca="1">ROUND(VLOOKUP($O760,age!$A$2:$M$479,11,FALSE),1)</f>
        <v>#N/A</v>
      </c>
      <c r="AA760" s="20" t="e">
        <f ca="1">ROUND(VLOOKUP($O760,age!$A$2:$M$479,12,FALSE),1)</f>
        <v>#N/A</v>
      </c>
      <c r="AB760" s="20" t="e">
        <f ca="1">ROUND(VLOOKUP($O760,age!$A$2:$M$479,13,FALSE),1)</f>
        <v>#N/A</v>
      </c>
      <c r="AC760" s="20" t="e">
        <f>ROUND(VLOOKUP($P760,ht!$A$2:$H$423,2,FALSE),1)</f>
        <v>#N/A</v>
      </c>
      <c r="AD760" s="38" t="e">
        <f>ROUND(VLOOKUP($P760,ht!$A$2:$H$423,3,FALSE),1)</f>
        <v>#N/A</v>
      </c>
      <c r="AE760" s="20" t="e">
        <f>ROUND(VLOOKUP($P760,ht!$A$2:$H$423,4,FALSE),1)</f>
        <v>#N/A</v>
      </c>
      <c r="AF760" s="20" t="e">
        <f>ROUND(VLOOKUP($P760,ht!$A$2:$H$423,5,FALSE),1)</f>
        <v>#N/A</v>
      </c>
      <c r="AG760" s="20" t="e">
        <f>ROUND(VLOOKUP($P760,ht!$A$2:$H$423,6,FALSE),1)</f>
        <v>#N/A</v>
      </c>
      <c r="AH760" s="20" t="e">
        <f>ROUND(VLOOKUP($P760,ht!$A$2:$H$423,7,FALSE),1)</f>
        <v>#N/A</v>
      </c>
      <c r="AI760" s="20" t="e">
        <f>ROUND(VLOOKUP($P760,ht!$A$2:$H$423,8,FALSE),1)</f>
        <v>#N/A</v>
      </c>
    </row>
    <row r="761" spans="1:35" x14ac:dyDescent="0.75">
      <c r="A761" s="4"/>
      <c r="B761" s="5"/>
      <c r="C761" s="6"/>
      <c r="D761" s="16"/>
      <c r="E761" s="6">
        <f t="shared" ca="1" si="99"/>
        <v>123.52054794520548</v>
      </c>
      <c r="F761" s="6">
        <f t="shared" ca="1" si="101"/>
        <v>123</v>
      </c>
      <c r="G761" s="6">
        <f t="shared" ca="1" si="102"/>
        <v>6</v>
      </c>
      <c r="H761" s="6"/>
      <c r="I761" s="6"/>
      <c r="J761" s="35" t="str">
        <f t="shared" si="107"/>
        <v/>
      </c>
      <c r="K761" s="35" t="str">
        <f t="shared" si="103"/>
        <v/>
      </c>
      <c r="L761" s="35" t="str">
        <f t="shared" si="104"/>
        <v/>
      </c>
      <c r="M761" s="36" t="str">
        <f>Profile!$B$14</f>
        <v>700101-1</v>
      </c>
      <c r="N761" s="37">
        <f t="shared" ca="1" si="100"/>
        <v>45085</v>
      </c>
      <c r="O761" s="20" t="str">
        <f t="shared" ca="1" si="105"/>
        <v>1482</v>
      </c>
      <c r="P761" s="20" t="str">
        <f t="shared" si="106"/>
        <v>0</v>
      </c>
      <c r="Q761" s="20" t="e">
        <f ca="1">ROUND(VLOOKUP($O761,age!$A$2:$M$479,2,FALSE),1)</f>
        <v>#N/A</v>
      </c>
      <c r="R761" s="20" t="e">
        <f ca="1">ROUND(VLOOKUP($O761,age!$A$2:$M$479,3,FALSE),1)</f>
        <v>#N/A</v>
      </c>
      <c r="S761" s="20" t="e">
        <f ca="1">ROUND(VLOOKUP($O761,age!$A$2:$M$479,4,FALSE),1)</f>
        <v>#N/A</v>
      </c>
      <c r="T761" s="20" t="e">
        <f ca="1">ROUND(VLOOKUP($O761,age!$A$2:$M$479,5,FALSE),1)</f>
        <v>#N/A</v>
      </c>
      <c r="U761" s="20" t="e">
        <f ca="1">ROUND(VLOOKUP($O761,age!$A$2:$M$479,6,FALSE),1)</f>
        <v>#N/A</v>
      </c>
      <c r="V761" s="20" t="e">
        <f ca="1">ROUND(VLOOKUP($O761,age!$A$2:$M$479,7,FALSE),1)</f>
        <v>#N/A</v>
      </c>
      <c r="W761" s="20" t="e">
        <f ca="1">ROUND(VLOOKUP($O761,age!$A$2:$M$479,8,FALSE),1)</f>
        <v>#N/A</v>
      </c>
      <c r="X761" s="20" t="e">
        <f ca="1">ROUND(VLOOKUP($O761,age!$A$2:$M$479,9,FALSE),1)</f>
        <v>#N/A</v>
      </c>
      <c r="Y761" s="20" t="e">
        <f ca="1">ROUND(VLOOKUP($O761,age!$A$2:$M$479,10,FALSE),1)</f>
        <v>#N/A</v>
      </c>
      <c r="Z761" s="20" t="e">
        <f ca="1">ROUND(VLOOKUP($O761,age!$A$2:$M$479,11,FALSE),1)</f>
        <v>#N/A</v>
      </c>
      <c r="AA761" s="20" t="e">
        <f ca="1">ROUND(VLOOKUP($O761,age!$A$2:$M$479,12,FALSE),1)</f>
        <v>#N/A</v>
      </c>
      <c r="AB761" s="20" t="e">
        <f ca="1">ROUND(VLOOKUP($O761,age!$A$2:$M$479,13,FALSE),1)</f>
        <v>#N/A</v>
      </c>
      <c r="AC761" s="20" t="e">
        <f>ROUND(VLOOKUP($P761,ht!$A$2:$H$423,2,FALSE),1)</f>
        <v>#N/A</v>
      </c>
      <c r="AD761" s="38" t="e">
        <f>ROUND(VLOOKUP($P761,ht!$A$2:$H$423,3,FALSE),1)</f>
        <v>#N/A</v>
      </c>
      <c r="AE761" s="20" t="e">
        <f>ROUND(VLOOKUP($P761,ht!$A$2:$H$423,4,FALSE),1)</f>
        <v>#N/A</v>
      </c>
      <c r="AF761" s="20" t="e">
        <f>ROUND(VLOOKUP($P761,ht!$A$2:$H$423,5,FALSE),1)</f>
        <v>#N/A</v>
      </c>
      <c r="AG761" s="20" t="e">
        <f>ROUND(VLOOKUP($P761,ht!$A$2:$H$423,6,FALSE),1)</f>
        <v>#N/A</v>
      </c>
      <c r="AH761" s="20" t="e">
        <f>ROUND(VLOOKUP($P761,ht!$A$2:$H$423,7,FALSE),1)</f>
        <v>#N/A</v>
      </c>
      <c r="AI761" s="20" t="e">
        <f>ROUND(VLOOKUP($P761,ht!$A$2:$H$423,8,FALSE),1)</f>
        <v>#N/A</v>
      </c>
    </row>
    <row r="762" spans="1:35" x14ac:dyDescent="0.75">
      <c r="A762" s="4"/>
      <c r="B762" s="5"/>
      <c r="C762" s="6"/>
      <c r="D762" s="16"/>
      <c r="E762" s="6">
        <f t="shared" ca="1" si="99"/>
        <v>123.52054794520548</v>
      </c>
      <c r="F762" s="6">
        <f t="shared" ca="1" si="101"/>
        <v>123</v>
      </c>
      <c r="G762" s="6">
        <f t="shared" ca="1" si="102"/>
        <v>6</v>
      </c>
      <c r="H762" s="6"/>
      <c r="I762" s="6"/>
      <c r="J762" s="35" t="str">
        <f t="shared" si="107"/>
        <v/>
      </c>
      <c r="K762" s="35" t="str">
        <f t="shared" si="103"/>
        <v/>
      </c>
      <c r="L762" s="35" t="str">
        <f t="shared" si="104"/>
        <v/>
      </c>
      <c r="M762" s="36" t="str">
        <f>Profile!$B$14</f>
        <v>700101-1</v>
      </c>
      <c r="N762" s="37">
        <f t="shared" ca="1" si="100"/>
        <v>45085</v>
      </c>
      <c r="O762" s="20" t="str">
        <f t="shared" ca="1" si="105"/>
        <v>1482</v>
      </c>
      <c r="P762" s="20" t="str">
        <f t="shared" si="106"/>
        <v>0</v>
      </c>
      <c r="Q762" s="20" t="e">
        <f ca="1">ROUND(VLOOKUP($O762,age!$A$2:$M$479,2,FALSE),1)</f>
        <v>#N/A</v>
      </c>
      <c r="R762" s="20" t="e">
        <f ca="1">ROUND(VLOOKUP($O762,age!$A$2:$M$479,3,FALSE),1)</f>
        <v>#N/A</v>
      </c>
      <c r="S762" s="20" t="e">
        <f ca="1">ROUND(VLOOKUP($O762,age!$A$2:$M$479,4,FALSE),1)</f>
        <v>#N/A</v>
      </c>
      <c r="T762" s="20" t="e">
        <f ca="1">ROUND(VLOOKUP($O762,age!$A$2:$M$479,5,FALSE),1)</f>
        <v>#N/A</v>
      </c>
      <c r="U762" s="20" t="e">
        <f ca="1">ROUND(VLOOKUP($O762,age!$A$2:$M$479,6,FALSE),1)</f>
        <v>#N/A</v>
      </c>
      <c r="V762" s="20" t="e">
        <f ca="1">ROUND(VLOOKUP($O762,age!$A$2:$M$479,7,FALSE),1)</f>
        <v>#N/A</v>
      </c>
      <c r="W762" s="20" t="e">
        <f ca="1">ROUND(VLOOKUP($O762,age!$A$2:$M$479,8,FALSE),1)</f>
        <v>#N/A</v>
      </c>
      <c r="X762" s="20" t="e">
        <f ca="1">ROUND(VLOOKUP($O762,age!$A$2:$M$479,9,FALSE),1)</f>
        <v>#N/A</v>
      </c>
      <c r="Y762" s="20" t="e">
        <f ca="1">ROUND(VLOOKUP($O762,age!$A$2:$M$479,10,FALSE),1)</f>
        <v>#N/A</v>
      </c>
      <c r="Z762" s="20" t="e">
        <f ca="1">ROUND(VLOOKUP($O762,age!$A$2:$M$479,11,FALSE),1)</f>
        <v>#N/A</v>
      </c>
      <c r="AA762" s="20" t="e">
        <f ca="1">ROUND(VLOOKUP($O762,age!$A$2:$M$479,12,FALSE),1)</f>
        <v>#N/A</v>
      </c>
      <c r="AB762" s="20" t="e">
        <f ca="1">ROUND(VLOOKUP($O762,age!$A$2:$M$479,13,FALSE),1)</f>
        <v>#N/A</v>
      </c>
      <c r="AC762" s="20" t="e">
        <f>ROUND(VLOOKUP($P762,ht!$A$2:$H$423,2,FALSE),1)</f>
        <v>#N/A</v>
      </c>
      <c r="AD762" s="38" t="e">
        <f>ROUND(VLOOKUP($P762,ht!$A$2:$H$423,3,FALSE),1)</f>
        <v>#N/A</v>
      </c>
      <c r="AE762" s="20" t="e">
        <f>ROUND(VLOOKUP($P762,ht!$A$2:$H$423,4,FALSE),1)</f>
        <v>#N/A</v>
      </c>
      <c r="AF762" s="20" t="e">
        <f>ROUND(VLOOKUP($P762,ht!$A$2:$H$423,5,FALSE),1)</f>
        <v>#N/A</v>
      </c>
      <c r="AG762" s="20" t="e">
        <f>ROUND(VLOOKUP($P762,ht!$A$2:$H$423,6,FALSE),1)</f>
        <v>#N/A</v>
      </c>
      <c r="AH762" s="20" t="e">
        <f>ROUND(VLOOKUP($P762,ht!$A$2:$H$423,7,FALSE),1)</f>
        <v>#N/A</v>
      </c>
      <c r="AI762" s="20" t="e">
        <f>ROUND(VLOOKUP($P762,ht!$A$2:$H$423,8,FALSE),1)</f>
        <v>#N/A</v>
      </c>
    </row>
    <row r="763" spans="1:35" x14ac:dyDescent="0.75">
      <c r="A763" s="4"/>
      <c r="B763" s="5"/>
      <c r="C763" s="6"/>
      <c r="D763" s="16"/>
      <c r="E763" s="6">
        <f t="shared" ca="1" si="99"/>
        <v>123.52054794520548</v>
      </c>
      <c r="F763" s="6">
        <f t="shared" ca="1" si="101"/>
        <v>123</v>
      </c>
      <c r="G763" s="6">
        <f t="shared" ca="1" si="102"/>
        <v>6</v>
      </c>
      <c r="H763" s="6"/>
      <c r="I763" s="6"/>
      <c r="J763" s="35" t="str">
        <f t="shared" si="107"/>
        <v/>
      </c>
      <c r="K763" s="35" t="str">
        <f t="shared" si="103"/>
        <v/>
      </c>
      <c r="L763" s="35" t="str">
        <f t="shared" si="104"/>
        <v/>
      </c>
      <c r="M763" s="36" t="str">
        <f>Profile!$B$14</f>
        <v>700101-1</v>
      </c>
      <c r="N763" s="37">
        <f t="shared" ca="1" si="100"/>
        <v>45085</v>
      </c>
      <c r="O763" s="20" t="str">
        <f t="shared" ca="1" si="105"/>
        <v>1482</v>
      </c>
      <c r="P763" s="20" t="str">
        <f t="shared" si="106"/>
        <v>0</v>
      </c>
      <c r="Q763" s="20" t="e">
        <f ca="1">ROUND(VLOOKUP($O763,age!$A$2:$M$479,2,FALSE),1)</f>
        <v>#N/A</v>
      </c>
      <c r="R763" s="20" t="e">
        <f ca="1">ROUND(VLOOKUP($O763,age!$A$2:$M$479,3,FALSE),1)</f>
        <v>#N/A</v>
      </c>
      <c r="S763" s="20" t="e">
        <f ca="1">ROUND(VLOOKUP($O763,age!$A$2:$M$479,4,FALSE),1)</f>
        <v>#N/A</v>
      </c>
      <c r="T763" s="20" t="e">
        <f ca="1">ROUND(VLOOKUP($O763,age!$A$2:$M$479,5,FALSE),1)</f>
        <v>#N/A</v>
      </c>
      <c r="U763" s="20" t="e">
        <f ca="1">ROUND(VLOOKUP($O763,age!$A$2:$M$479,6,FALSE),1)</f>
        <v>#N/A</v>
      </c>
      <c r="V763" s="20" t="e">
        <f ca="1">ROUND(VLOOKUP($O763,age!$A$2:$M$479,7,FALSE),1)</f>
        <v>#N/A</v>
      </c>
      <c r="W763" s="20" t="e">
        <f ca="1">ROUND(VLOOKUP($O763,age!$A$2:$M$479,8,FALSE),1)</f>
        <v>#N/A</v>
      </c>
      <c r="X763" s="20" t="e">
        <f ca="1">ROUND(VLOOKUP($O763,age!$A$2:$M$479,9,FALSE),1)</f>
        <v>#N/A</v>
      </c>
      <c r="Y763" s="20" t="e">
        <f ca="1">ROUND(VLOOKUP($O763,age!$A$2:$M$479,10,FALSE),1)</f>
        <v>#N/A</v>
      </c>
      <c r="Z763" s="20" t="e">
        <f ca="1">ROUND(VLOOKUP($O763,age!$A$2:$M$479,11,FALSE),1)</f>
        <v>#N/A</v>
      </c>
      <c r="AA763" s="20" t="e">
        <f ca="1">ROUND(VLOOKUP($O763,age!$A$2:$M$479,12,FALSE),1)</f>
        <v>#N/A</v>
      </c>
      <c r="AB763" s="20" t="e">
        <f ca="1">ROUND(VLOOKUP($O763,age!$A$2:$M$479,13,FALSE),1)</f>
        <v>#N/A</v>
      </c>
      <c r="AC763" s="20" t="e">
        <f>ROUND(VLOOKUP($P763,ht!$A$2:$H$423,2,FALSE),1)</f>
        <v>#N/A</v>
      </c>
      <c r="AD763" s="38" t="e">
        <f>ROUND(VLOOKUP($P763,ht!$A$2:$H$423,3,FALSE),1)</f>
        <v>#N/A</v>
      </c>
      <c r="AE763" s="20" t="e">
        <f>ROUND(VLOOKUP($P763,ht!$A$2:$H$423,4,FALSE),1)</f>
        <v>#N/A</v>
      </c>
      <c r="AF763" s="20" t="e">
        <f>ROUND(VLOOKUP($P763,ht!$A$2:$H$423,5,FALSE),1)</f>
        <v>#N/A</v>
      </c>
      <c r="AG763" s="20" t="e">
        <f>ROUND(VLOOKUP($P763,ht!$A$2:$H$423,6,FALSE),1)</f>
        <v>#N/A</v>
      </c>
      <c r="AH763" s="20" t="e">
        <f>ROUND(VLOOKUP($P763,ht!$A$2:$H$423,7,FALSE),1)</f>
        <v>#N/A</v>
      </c>
      <c r="AI763" s="20" t="e">
        <f>ROUND(VLOOKUP($P763,ht!$A$2:$H$423,8,FALSE),1)</f>
        <v>#N/A</v>
      </c>
    </row>
    <row r="764" spans="1:35" x14ac:dyDescent="0.75">
      <c r="A764" s="4"/>
      <c r="B764" s="5"/>
      <c r="C764" s="6"/>
      <c r="D764" s="16"/>
      <c r="E764" s="6">
        <f t="shared" ca="1" si="99"/>
        <v>123.52054794520548</v>
      </c>
      <c r="F764" s="6">
        <f t="shared" ca="1" si="101"/>
        <v>123</v>
      </c>
      <c r="G764" s="6">
        <f t="shared" ca="1" si="102"/>
        <v>6</v>
      </c>
      <c r="H764" s="6"/>
      <c r="I764" s="6"/>
      <c r="J764" s="35" t="str">
        <f t="shared" si="107"/>
        <v/>
      </c>
      <c r="K764" s="35" t="str">
        <f t="shared" si="103"/>
        <v/>
      </c>
      <c r="L764" s="35" t="str">
        <f t="shared" si="104"/>
        <v/>
      </c>
      <c r="M764" s="36" t="str">
        <f>Profile!$B$14</f>
        <v>700101-1</v>
      </c>
      <c r="N764" s="37">
        <f t="shared" ca="1" si="100"/>
        <v>45085</v>
      </c>
      <c r="O764" s="20" t="str">
        <f t="shared" ca="1" si="105"/>
        <v>1482</v>
      </c>
      <c r="P764" s="20" t="str">
        <f t="shared" si="106"/>
        <v>0</v>
      </c>
      <c r="Q764" s="20" t="e">
        <f ca="1">ROUND(VLOOKUP($O764,age!$A$2:$M$479,2,FALSE),1)</f>
        <v>#N/A</v>
      </c>
      <c r="R764" s="20" t="e">
        <f ca="1">ROUND(VLOOKUP($O764,age!$A$2:$M$479,3,FALSE),1)</f>
        <v>#N/A</v>
      </c>
      <c r="S764" s="20" t="e">
        <f ca="1">ROUND(VLOOKUP($O764,age!$A$2:$M$479,4,FALSE),1)</f>
        <v>#N/A</v>
      </c>
      <c r="T764" s="20" t="e">
        <f ca="1">ROUND(VLOOKUP($O764,age!$A$2:$M$479,5,FALSE),1)</f>
        <v>#N/A</v>
      </c>
      <c r="U764" s="20" t="e">
        <f ca="1">ROUND(VLOOKUP($O764,age!$A$2:$M$479,6,FALSE),1)</f>
        <v>#N/A</v>
      </c>
      <c r="V764" s="20" t="e">
        <f ca="1">ROUND(VLOOKUP($O764,age!$A$2:$M$479,7,FALSE),1)</f>
        <v>#N/A</v>
      </c>
      <c r="W764" s="20" t="e">
        <f ca="1">ROUND(VLOOKUP($O764,age!$A$2:$M$479,8,FALSE),1)</f>
        <v>#N/A</v>
      </c>
      <c r="X764" s="20" t="e">
        <f ca="1">ROUND(VLOOKUP($O764,age!$A$2:$M$479,9,FALSE),1)</f>
        <v>#N/A</v>
      </c>
      <c r="Y764" s="20" t="e">
        <f ca="1">ROUND(VLOOKUP($O764,age!$A$2:$M$479,10,FALSE),1)</f>
        <v>#N/A</v>
      </c>
      <c r="Z764" s="20" t="e">
        <f ca="1">ROUND(VLOOKUP($O764,age!$A$2:$M$479,11,FALSE),1)</f>
        <v>#N/A</v>
      </c>
      <c r="AA764" s="20" t="e">
        <f ca="1">ROUND(VLOOKUP($O764,age!$A$2:$M$479,12,FALSE),1)</f>
        <v>#N/A</v>
      </c>
      <c r="AB764" s="20" t="e">
        <f ca="1">ROUND(VLOOKUP($O764,age!$A$2:$M$479,13,FALSE),1)</f>
        <v>#N/A</v>
      </c>
      <c r="AC764" s="20" t="e">
        <f>ROUND(VLOOKUP($P764,ht!$A$2:$H$423,2,FALSE),1)</f>
        <v>#N/A</v>
      </c>
      <c r="AD764" s="38" t="e">
        <f>ROUND(VLOOKUP($P764,ht!$A$2:$H$423,3,FALSE),1)</f>
        <v>#N/A</v>
      </c>
      <c r="AE764" s="20" t="e">
        <f>ROUND(VLOOKUP($P764,ht!$A$2:$H$423,4,FALSE),1)</f>
        <v>#N/A</v>
      </c>
      <c r="AF764" s="20" t="e">
        <f>ROUND(VLOOKUP($P764,ht!$A$2:$H$423,5,FALSE),1)</f>
        <v>#N/A</v>
      </c>
      <c r="AG764" s="20" t="e">
        <f>ROUND(VLOOKUP($P764,ht!$A$2:$H$423,6,FALSE),1)</f>
        <v>#N/A</v>
      </c>
      <c r="AH764" s="20" t="e">
        <f>ROUND(VLOOKUP($P764,ht!$A$2:$H$423,7,FALSE),1)</f>
        <v>#N/A</v>
      </c>
      <c r="AI764" s="20" t="e">
        <f>ROUND(VLOOKUP($P764,ht!$A$2:$H$423,8,FALSE),1)</f>
        <v>#N/A</v>
      </c>
    </row>
    <row r="765" spans="1:35" x14ac:dyDescent="0.75">
      <c r="A765" s="4"/>
      <c r="B765" s="5"/>
      <c r="C765" s="6"/>
      <c r="D765" s="16"/>
      <c r="E765" s="6">
        <f t="shared" ca="1" si="99"/>
        <v>123.52054794520548</v>
      </c>
      <c r="F765" s="6">
        <f t="shared" ca="1" si="101"/>
        <v>123</v>
      </c>
      <c r="G765" s="6">
        <f t="shared" ca="1" si="102"/>
        <v>6</v>
      </c>
      <c r="H765" s="6"/>
      <c r="I765" s="6"/>
      <c r="J765" s="35" t="str">
        <f t="shared" si="107"/>
        <v/>
      </c>
      <c r="K765" s="35" t="str">
        <f t="shared" si="103"/>
        <v/>
      </c>
      <c r="L765" s="35" t="str">
        <f t="shared" si="104"/>
        <v/>
      </c>
      <c r="M765" s="36" t="str">
        <f>Profile!$B$14</f>
        <v>700101-1</v>
      </c>
      <c r="N765" s="37">
        <f t="shared" ca="1" si="100"/>
        <v>45085</v>
      </c>
      <c r="O765" s="20" t="str">
        <f t="shared" ca="1" si="105"/>
        <v>1482</v>
      </c>
      <c r="P765" s="20" t="str">
        <f t="shared" si="106"/>
        <v>0</v>
      </c>
      <c r="Q765" s="20" t="e">
        <f ca="1">ROUND(VLOOKUP($O765,age!$A$2:$M$479,2,FALSE),1)</f>
        <v>#N/A</v>
      </c>
      <c r="R765" s="20" t="e">
        <f ca="1">ROUND(VLOOKUP($O765,age!$A$2:$M$479,3,FALSE),1)</f>
        <v>#N/A</v>
      </c>
      <c r="S765" s="20" t="e">
        <f ca="1">ROUND(VLOOKUP($O765,age!$A$2:$M$479,4,FALSE),1)</f>
        <v>#N/A</v>
      </c>
      <c r="T765" s="20" t="e">
        <f ca="1">ROUND(VLOOKUP($O765,age!$A$2:$M$479,5,FALSE),1)</f>
        <v>#N/A</v>
      </c>
      <c r="U765" s="20" t="e">
        <f ca="1">ROUND(VLOOKUP($O765,age!$A$2:$M$479,6,FALSE),1)</f>
        <v>#N/A</v>
      </c>
      <c r="V765" s="20" t="e">
        <f ca="1">ROUND(VLOOKUP($O765,age!$A$2:$M$479,7,FALSE),1)</f>
        <v>#N/A</v>
      </c>
      <c r="W765" s="20" t="e">
        <f ca="1">ROUND(VLOOKUP($O765,age!$A$2:$M$479,8,FALSE),1)</f>
        <v>#N/A</v>
      </c>
      <c r="X765" s="20" t="e">
        <f ca="1">ROUND(VLOOKUP($O765,age!$A$2:$M$479,9,FALSE),1)</f>
        <v>#N/A</v>
      </c>
      <c r="Y765" s="20" t="e">
        <f ca="1">ROUND(VLOOKUP($O765,age!$A$2:$M$479,10,FALSE),1)</f>
        <v>#N/A</v>
      </c>
      <c r="Z765" s="20" t="e">
        <f ca="1">ROUND(VLOOKUP($O765,age!$A$2:$M$479,11,FALSE),1)</f>
        <v>#N/A</v>
      </c>
      <c r="AA765" s="20" t="e">
        <f ca="1">ROUND(VLOOKUP($O765,age!$A$2:$M$479,12,FALSE),1)</f>
        <v>#N/A</v>
      </c>
      <c r="AB765" s="20" t="e">
        <f ca="1">ROUND(VLOOKUP($O765,age!$A$2:$M$479,13,FALSE),1)</f>
        <v>#N/A</v>
      </c>
      <c r="AC765" s="20" t="e">
        <f>ROUND(VLOOKUP($P765,ht!$A$2:$H$423,2,FALSE),1)</f>
        <v>#N/A</v>
      </c>
      <c r="AD765" s="38" t="e">
        <f>ROUND(VLOOKUP($P765,ht!$A$2:$H$423,3,FALSE),1)</f>
        <v>#N/A</v>
      </c>
      <c r="AE765" s="20" t="e">
        <f>ROUND(VLOOKUP($P765,ht!$A$2:$H$423,4,FALSE),1)</f>
        <v>#N/A</v>
      </c>
      <c r="AF765" s="20" t="e">
        <f>ROUND(VLOOKUP($P765,ht!$A$2:$H$423,5,FALSE),1)</f>
        <v>#N/A</v>
      </c>
      <c r="AG765" s="20" t="e">
        <f>ROUND(VLOOKUP($P765,ht!$A$2:$H$423,6,FALSE),1)</f>
        <v>#N/A</v>
      </c>
      <c r="AH765" s="20" t="e">
        <f>ROUND(VLOOKUP($P765,ht!$A$2:$H$423,7,FALSE),1)</f>
        <v>#N/A</v>
      </c>
      <c r="AI765" s="20" t="e">
        <f>ROUND(VLOOKUP($P765,ht!$A$2:$H$423,8,FALSE),1)</f>
        <v>#N/A</v>
      </c>
    </row>
    <row r="766" spans="1:35" x14ac:dyDescent="0.75">
      <c r="A766" s="4"/>
      <c r="B766" s="5"/>
      <c r="C766" s="6"/>
      <c r="D766" s="16"/>
      <c r="E766" s="6">
        <f t="shared" ca="1" si="99"/>
        <v>123.52054794520548</v>
      </c>
      <c r="F766" s="6">
        <f t="shared" ca="1" si="101"/>
        <v>123</v>
      </c>
      <c r="G766" s="6">
        <f t="shared" ca="1" si="102"/>
        <v>6</v>
      </c>
      <c r="H766" s="6"/>
      <c r="I766" s="6"/>
      <c r="J766" s="35" t="str">
        <f t="shared" si="107"/>
        <v/>
      </c>
      <c r="K766" s="35" t="str">
        <f t="shared" si="103"/>
        <v/>
      </c>
      <c r="L766" s="35" t="str">
        <f t="shared" si="104"/>
        <v/>
      </c>
      <c r="M766" s="36" t="str">
        <f>Profile!$B$14</f>
        <v>700101-1</v>
      </c>
      <c r="N766" s="37">
        <f t="shared" ca="1" si="100"/>
        <v>45085</v>
      </c>
      <c r="O766" s="20" t="str">
        <f t="shared" ca="1" si="105"/>
        <v>1482</v>
      </c>
      <c r="P766" s="20" t="str">
        <f t="shared" si="106"/>
        <v>0</v>
      </c>
      <c r="Q766" s="20" t="e">
        <f ca="1">ROUND(VLOOKUP($O766,age!$A$2:$M$479,2,FALSE),1)</f>
        <v>#N/A</v>
      </c>
      <c r="R766" s="20" t="e">
        <f ca="1">ROUND(VLOOKUP($O766,age!$A$2:$M$479,3,FALSE),1)</f>
        <v>#N/A</v>
      </c>
      <c r="S766" s="20" t="e">
        <f ca="1">ROUND(VLOOKUP($O766,age!$A$2:$M$479,4,FALSE),1)</f>
        <v>#N/A</v>
      </c>
      <c r="T766" s="20" t="e">
        <f ca="1">ROUND(VLOOKUP($O766,age!$A$2:$M$479,5,FALSE),1)</f>
        <v>#N/A</v>
      </c>
      <c r="U766" s="20" t="e">
        <f ca="1">ROUND(VLOOKUP($O766,age!$A$2:$M$479,6,FALSE),1)</f>
        <v>#N/A</v>
      </c>
      <c r="V766" s="20" t="e">
        <f ca="1">ROUND(VLOOKUP($O766,age!$A$2:$M$479,7,FALSE),1)</f>
        <v>#N/A</v>
      </c>
      <c r="W766" s="20" t="e">
        <f ca="1">ROUND(VLOOKUP($O766,age!$A$2:$M$479,8,FALSE),1)</f>
        <v>#N/A</v>
      </c>
      <c r="X766" s="20" t="e">
        <f ca="1">ROUND(VLOOKUP($O766,age!$A$2:$M$479,9,FALSE),1)</f>
        <v>#N/A</v>
      </c>
      <c r="Y766" s="20" t="e">
        <f ca="1">ROUND(VLOOKUP($O766,age!$A$2:$M$479,10,FALSE),1)</f>
        <v>#N/A</v>
      </c>
      <c r="Z766" s="20" t="e">
        <f ca="1">ROUND(VLOOKUP($O766,age!$A$2:$M$479,11,FALSE),1)</f>
        <v>#N/A</v>
      </c>
      <c r="AA766" s="20" t="e">
        <f ca="1">ROUND(VLOOKUP($O766,age!$A$2:$M$479,12,FALSE),1)</f>
        <v>#N/A</v>
      </c>
      <c r="AB766" s="20" t="e">
        <f ca="1">ROUND(VLOOKUP($O766,age!$A$2:$M$479,13,FALSE),1)</f>
        <v>#N/A</v>
      </c>
      <c r="AC766" s="20" t="e">
        <f>ROUND(VLOOKUP($P766,ht!$A$2:$H$423,2,FALSE),1)</f>
        <v>#N/A</v>
      </c>
      <c r="AD766" s="38" t="e">
        <f>ROUND(VLOOKUP($P766,ht!$A$2:$H$423,3,FALSE),1)</f>
        <v>#N/A</v>
      </c>
      <c r="AE766" s="20" t="e">
        <f>ROUND(VLOOKUP($P766,ht!$A$2:$H$423,4,FALSE),1)</f>
        <v>#N/A</v>
      </c>
      <c r="AF766" s="20" t="e">
        <f>ROUND(VLOOKUP($P766,ht!$A$2:$H$423,5,FALSE),1)</f>
        <v>#N/A</v>
      </c>
      <c r="AG766" s="20" t="e">
        <f>ROUND(VLOOKUP($P766,ht!$A$2:$H$423,6,FALSE),1)</f>
        <v>#N/A</v>
      </c>
      <c r="AH766" s="20" t="e">
        <f>ROUND(VLOOKUP($P766,ht!$A$2:$H$423,7,FALSE),1)</f>
        <v>#N/A</v>
      </c>
      <c r="AI766" s="20" t="e">
        <f>ROUND(VLOOKUP($P766,ht!$A$2:$H$423,8,FALSE),1)</f>
        <v>#N/A</v>
      </c>
    </row>
    <row r="767" spans="1:35" x14ac:dyDescent="0.75">
      <c r="A767" s="4"/>
      <c r="B767" s="5"/>
      <c r="C767" s="6"/>
      <c r="D767" s="16"/>
      <c r="E767" s="6">
        <f t="shared" ca="1" si="99"/>
        <v>123.52054794520548</v>
      </c>
      <c r="F767" s="6">
        <f t="shared" ca="1" si="101"/>
        <v>123</v>
      </c>
      <c r="G767" s="6">
        <f t="shared" ca="1" si="102"/>
        <v>6</v>
      </c>
      <c r="H767" s="6"/>
      <c r="I767" s="6"/>
      <c r="J767" s="35" t="str">
        <f t="shared" si="107"/>
        <v/>
      </c>
      <c r="K767" s="35" t="str">
        <f t="shared" si="103"/>
        <v/>
      </c>
      <c r="L767" s="35" t="str">
        <f t="shared" si="104"/>
        <v/>
      </c>
      <c r="M767" s="36" t="str">
        <f>Profile!$B$14</f>
        <v>700101-1</v>
      </c>
      <c r="N767" s="37">
        <f t="shared" ca="1" si="100"/>
        <v>45085</v>
      </c>
      <c r="O767" s="20" t="str">
        <f t="shared" ca="1" si="105"/>
        <v>1482</v>
      </c>
      <c r="P767" s="20" t="str">
        <f t="shared" si="106"/>
        <v>0</v>
      </c>
      <c r="Q767" s="20" t="e">
        <f ca="1">ROUND(VLOOKUP($O767,age!$A$2:$M$479,2,FALSE),1)</f>
        <v>#N/A</v>
      </c>
      <c r="R767" s="20" t="e">
        <f ca="1">ROUND(VLOOKUP($O767,age!$A$2:$M$479,3,FALSE),1)</f>
        <v>#N/A</v>
      </c>
      <c r="S767" s="20" t="e">
        <f ca="1">ROUND(VLOOKUP($O767,age!$A$2:$M$479,4,FALSE),1)</f>
        <v>#N/A</v>
      </c>
      <c r="T767" s="20" t="e">
        <f ca="1">ROUND(VLOOKUP($O767,age!$A$2:$M$479,5,FALSE),1)</f>
        <v>#N/A</v>
      </c>
      <c r="U767" s="20" t="e">
        <f ca="1">ROUND(VLOOKUP($O767,age!$A$2:$M$479,6,FALSE),1)</f>
        <v>#N/A</v>
      </c>
      <c r="V767" s="20" t="e">
        <f ca="1">ROUND(VLOOKUP($O767,age!$A$2:$M$479,7,FALSE),1)</f>
        <v>#N/A</v>
      </c>
      <c r="W767" s="20" t="e">
        <f ca="1">ROUND(VLOOKUP($O767,age!$A$2:$M$479,8,FALSE),1)</f>
        <v>#N/A</v>
      </c>
      <c r="X767" s="20" t="e">
        <f ca="1">ROUND(VLOOKUP($O767,age!$A$2:$M$479,9,FALSE),1)</f>
        <v>#N/A</v>
      </c>
      <c r="Y767" s="20" t="e">
        <f ca="1">ROUND(VLOOKUP($O767,age!$A$2:$M$479,10,FALSE),1)</f>
        <v>#N/A</v>
      </c>
      <c r="Z767" s="20" t="e">
        <f ca="1">ROUND(VLOOKUP($O767,age!$A$2:$M$479,11,FALSE),1)</f>
        <v>#N/A</v>
      </c>
      <c r="AA767" s="20" t="e">
        <f ca="1">ROUND(VLOOKUP($O767,age!$A$2:$M$479,12,FALSE),1)</f>
        <v>#N/A</v>
      </c>
      <c r="AB767" s="20" t="e">
        <f ca="1">ROUND(VLOOKUP($O767,age!$A$2:$M$479,13,FALSE),1)</f>
        <v>#N/A</v>
      </c>
      <c r="AC767" s="20" t="e">
        <f>ROUND(VLOOKUP($P767,ht!$A$2:$H$423,2,FALSE),1)</f>
        <v>#N/A</v>
      </c>
      <c r="AD767" s="38" t="e">
        <f>ROUND(VLOOKUP($P767,ht!$A$2:$H$423,3,FALSE),1)</f>
        <v>#N/A</v>
      </c>
      <c r="AE767" s="20" t="e">
        <f>ROUND(VLOOKUP($P767,ht!$A$2:$H$423,4,FALSE),1)</f>
        <v>#N/A</v>
      </c>
      <c r="AF767" s="20" t="e">
        <f>ROUND(VLOOKUP($P767,ht!$A$2:$H$423,5,FALSE),1)</f>
        <v>#N/A</v>
      </c>
      <c r="AG767" s="20" t="e">
        <f>ROUND(VLOOKUP($P767,ht!$A$2:$H$423,6,FALSE),1)</f>
        <v>#N/A</v>
      </c>
      <c r="AH767" s="20" t="e">
        <f>ROUND(VLOOKUP($P767,ht!$A$2:$H$423,7,FALSE),1)</f>
        <v>#N/A</v>
      </c>
      <c r="AI767" s="20" t="e">
        <f>ROUND(VLOOKUP($P767,ht!$A$2:$H$423,8,FALSE),1)</f>
        <v>#N/A</v>
      </c>
    </row>
    <row r="768" spans="1:35" x14ac:dyDescent="0.75">
      <c r="A768" s="4"/>
      <c r="B768" s="5"/>
      <c r="C768" s="6"/>
      <c r="D768" s="16"/>
      <c r="E768" s="6">
        <f t="shared" ca="1" si="99"/>
        <v>123.52054794520548</v>
      </c>
      <c r="F768" s="6">
        <f t="shared" ca="1" si="101"/>
        <v>123</v>
      </c>
      <c r="G768" s="6">
        <f t="shared" ca="1" si="102"/>
        <v>6</v>
      </c>
      <c r="H768" s="6"/>
      <c r="I768" s="6"/>
      <c r="J768" s="35" t="str">
        <f t="shared" si="107"/>
        <v/>
      </c>
      <c r="K768" s="35" t="str">
        <f t="shared" si="103"/>
        <v/>
      </c>
      <c r="L768" s="35" t="str">
        <f t="shared" si="104"/>
        <v/>
      </c>
      <c r="M768" s="36" t="str">
        <f>Profile!$B$14</f>
        <v>700101-1</v>
      </c>
      <c r="N768" s="37">
        <f t="shared" ca="1" si="100"/>
        <v>45085</v>
      </c>
      <c r="O768" s="20" t="str">
        <f t="shared" ca="1" si="105"/>
        <v>1482</v>
      </c>
      <c r="P768" s="20" t="str">
        <f t="shared" si="106"/>
        <v>0</v>
      </c>
      <c r="Q768" s="20" t="e">
        <f ca="1">ROUND(VLOOKUP($O768,age!$A$2:$M$479,2,FALSE),1)</f>
        <v>#N/A</v>
      </c>
      <c r="R768" s="20" t="e">
        <f ca="1">ROUND(VLOOKUP($O768,age!$A$2:$M$479,3,FALSE),1)</f>
        <v>#N/A</v>
      </c>
      <c r="S768" s="20" t="e">
        <f ca="1">ROUND(VLOOKUP($O768,age!$A$2:$M$479,4,FALSE),1)</f>
        <v>#N/A</v>
      </c>
      <c r="T768" s="20" t="e">
        <f ca="1">ROUND(VLOOKUP($O768,age!$A$2:$M$479,5,FALSE),1)</f>
        <v>#N/A</v>
      </c>
      <c r="U768" s="20" t="e">
        <f ca="1">ROUND(VLOOKUP($O768,age!$A$2:$M$479,6,FALSE),1)</f>
        <v>#N/A</v>
      </c>
      <c r="V768" s="20" t="e">
        <f ca="1">ROUND(VLOOKUP($O768,age!$A$2:$M$479,7,FALSE),1)</f>
        <v>#N/A</v>
      </c>
      <c r="W768" s="20" t="e">
        <f ca="1">ROUND(VLOOKUP($O768,age!$A$2:$M$479,8,FALSE),1)</f>
        <v>#N/A</v>
      </c>
      <c r="X768" s="20" t="e">
        <f ca="1">ROUND(VLOOKUP($O768,age!$A$2:$M$479,9,FALSE),1)</f>
        <v>#N/A</v>
      </c>
      <c r="Y768" s="20" t="e">
        <f ca="1">ROUND(VLOOKUP($O768,age!$A$2:$M$479,10,FALSE),1)</f>
        <v>#N/A</v>
      </c>
      <c r="Z768" s="20" t="e">
        <f ca="1">ROUND(VLOOKUP($O768,age!$A$2:$M$479,11,FALSE),1)</f>
        <v>#N/A</v>
      </c>
      <c r="AA768" s="20" t="e">
        <f ca="1">ROUND(VLOOKUP($O768,age!$A$2:$M$479,12,FALSE),1)</f>
        <v>#N/A</v>
      </c>
      <c r="AB768" s="20" t="e">
        <f ca="1">ROUND(VLOOKUP($O768,age!$A$2:$M$479,13,FALSE),1)</f>
        <v>#N/A</v>
      </c>
      <c r="AC768" s="20" t="e">
        <f>ROUND(VLOOKUP($P768,ht!$A$2:$H$423,2,FALSE),1)</f>
        <v>#N/A</v>
      </c>
      <c r="AD768" s="38" t="e">
        <f>ROUND(VLOOKUP($P768,ht!$A$2:$H$423,3,FALSE),1)</f>
        <v>#N/A</v>
      </c>
      <c r="AE768" s="20" t="e">
        <f>ROUND(VLOOKUP($P768,ht!$A$2:$H$423,4,FALSE),1)</f>
        <v>#N/A</v>
      </c>
      <c r="AF768" s="20" t="e">
        <f>ROUND(VLOOKUP($P768,ht!$A$2:$H$423,5,FALSE),1)</f>
        <v>#N/A</v>
      </c>
      <c r="AG768" s="20" t="e">
        <f>ROUND(VLOOKUP($P768,ht!$A$2:$H$423,6,FALSE),1)</f>
        <v>#N/A</v>
      </c>
      <c r="AH768" s="20" t="e">
        <f>ROUND(VLOOKUP($P768,ht!$A$2:$H$423,7,FALSE),1)</f>
        <v>#N/A</v>
      </c>
      <c r="AI768" s="20" t="e">
        <f>ROUND(VLOOKUP($P768,ht!$A$2:$H$423,8,FALSE),1)</f>
        <v>#N/A</v>
      </c>
    </row>
    <row r="769" spans="1:35" x14ac:dyDescent="0.75">
      <c r="A769" s="4"/>
      <c r="B769" s="5"/>
      <c r="C769" s="6"/>
      <c r="D769" s="16"/>
      <c r="E769" s="6">
        <f t="shared" ca="1" si="99"/>
        <v>123.52054794520548</v>
      </c>
      <c r="F769" s="6">
        <f t="shared" ca="1" si="101"/>
        <v>123</v>
      </c>
      <c r="G769" s="6">
        <f t="shared" ca="1" si="102"/>
        <v>6</v>
      </c>
      <c r="H769" s="6"/>
      <c r="I769" s="6"/>
      <c r="J769" s="35" t="str">
        <f t="shared" si="107"/>
        <v/>
      </c>
      <c r="K769" s="35" t="str">
        <f t="shared" si="103"/>
        <v/>
      </c>
      <c r="L769" s="35" t="str">
        <f t="shared" si="104"/>
        <v/>
      </c>
      <c r="M769" s="36" t="str">
        <f>Profile!$B$14</f>
        <v>700101-1</v>
      </c>
      <c r="N769" s="37">
        <f t="shared" ca="1" si="100"/>
        <v>45085</v>
      </c>
      <c r="O769" s="20" t="str">
        <f t="shared" ca="1" si="105"/>
        <v>1482</v>
      </c>
      <c r="P769" s="20" t="str">
        <f t="shared" si="106"/>
        <v>0</v>
      </c>
      <c r="Q769" s="20" t="e">
        <f ca="1">ROUND(VLOOKUP($O769,age!$A$2:$M$479,2,FALSE),1)</f>
        <v>#N/A</v>
      </c>
      <c r="R769" s="20" t="e">
        <f ca="1">ROUND(VLOOKUP($O769,age!$A$2:$M$479,3,FALSE),1)</f>
        <v>#N/A</v>
      </c>
      <c r="S769" s="20" t="e">
        <f ca="1">ROUND(VLOOKUP($O769,age!$A$2:$M$479,4,FALSE),1)</f>
        <v>#N/A</v>
      </c>
      <c r="T769" s="20" t="e">
        <f ca="1">ROUND(VLOOKUP($O769,age!$A$2:$M$479,5,FALSE),1)</f>
        <v>#N/A</v>
      </c>
      <c r="U769" s="20" t="e">
        <f ca="1">ROUND(VLOOKUP($O769,age!$A$2:$M$479,6,FALSE),1)</f>
        <v>#N/A</v>
      </c>
      <c r="V769" s="20" t="e">
        <f ca="1">ROUND(VLOOKUP($O769,age!$A$2:$M$479,7,FALSE),1)</f>
        <v>#N/A</v>
      </c>
      <c r="W769" s="20" t="e">
        <f ca="1">ROUND(VLOOKUP($O769,age!$A$2:$M$479,8,FALSE),1)</f>
        <v>#N/A</v>
      </c>
      <c r="X769" s="20" t="e">
        <f ca="1">ROUND(VLOOKUP($O769,age!$A$2:$M$479,9,FALSE),1)</f>
        <v>#N/A</v>
      </c>
      <c r="Y769" s="20" t="e">
        <f ca="1">ROUND(VLOOKUP($O769,age!$A$2:$M$479,10,FALSE),1)</f>
        <v>#N/A</v>
      </c>
      <c r="Z769" s="20" t="e">
        <f ca="1">ROUND(VLOOKUP($O769,age!$A$2:$M$479,11,FALSE),1)</f>
        <v>#N/A</v>
      </c>
      <c r="AA769" s="20" t="e">
        <f ca="1">ROUND(VLOOKUP($O769,age!$A$2:$M$479,12,FALSE),1)</f>
        <v>#N/A</v>
      </c>
      <c r="AB769" s="20" t="e">
        <f ca="1">ROUND(VLOOKUP($O769,age!$A$2:$M$479,13,FALSE),1)</f>
        <v>#N/A</v>
      </c>
      <c r="AC769" s="20" t="e">
        <f>ROUND(VLOOKUP($P769,ht!$A$2:$H$423,2,FALSE),1)</f>
        <v>#N/A</v>
      </c>
      <c r="AD769" s="38" t="e">
        <f>ROUND(VLOOKUP($P769,ht!$A$2:$H$423,3,FALSE),1)</f>
        <v>#N/A</v>
      </c>
      <c r="AE769" s="20" t="e">
        <f>ROUND(VLOOKUP($P769,ht!$A$2:$H$423,4,FALSE),1)</f>
        <v>#N/A</v>
      </c>
      <c r="AF769" s="20" t="e">
        <f>ROUND(VLOOKUP($P769,ht!$A$2:$H$423,5,FALSE),1)</f>
        <v>#N/A</v>
      </c>
      <c r="AG769" s="20" t="e">
        <f>ROUND(VLOOKUP($P769,ht!$A$2:$H$423,6,FALSE),1)</f>
        <v>#N/A</v>
      </c>
      <c r="AH769" s="20" t="e">
        <f>ROUND(VLOOKUP($P769,ht!$A$2:$H$423,7,FALSE),1)</f>
        <v>#N/A</v>
      </c>
      <c r="AI769" s="20" t="e">
        <f>ROUND(VLOOKUP($P769,ht!$A$2:$H$423,8,FALSE),1)</f>
        <v>#N/A</v>
      </c>
    </row>
    <row r="770" spans="1:35" x14ac:dyDescent="0.75">
      <c r="A770" s="4"/>
      <c r="B770" s="5"/>
      <c r="C770" s="6"/>
      <c r="D770" s="16"/>
      <c r="E770" s="6">
        <f t="shared" ca="1" si="99"/>
        <v>123.52054794520548</v>
      </c>
      <c r="F770" s="6">
        <f t="shared" ca="1" si="101"/>
        <v>123</v>
      </c>
      <c r="G770" s="6">
        <f t="shared" ca="1" si="102"/>
        <v>6</v>
      </c>
      <c r="H770" s="6"/>
      <c r="I770" s="6"/>
      <c r="J770" s="35" t="str">
        <f t="shared" si="107"/>
        <v/>
      </c>
      <c r="K770" s="35" t="str">
        <f t="shared" si="103"/>
        <v/>
      </c>
      <c r="L770" s="35" t="str">
        <f t="shared" si="104"/>
        <v/>
      </c>
      <c r="M770" s="36" t="str">
        <f>Profile!$B$14</f>
        <v>700101-1</v>
      </c>
      <c r="N770" s="37">
        <f t="shared" ca="1" si="100"/>
        <v>45085</v>
      </c>
      <c r="O770" s="20" t="str">
        <f t="shared" ca="1" si="105"/>
        <v>1482</v>
      </c>
      <c r="P770" s="20" t="str">
        <f t="shared" si="106"/>
        <v>0</v>
      </c>
      <c r="Q770" s="20" t="e">
        <f ca="1">ROUND(VLOOKUP($O770,age!$A$2:$M$479,2,FALSE),1)</f>
        <v>#N/A</v>
      </c>
      <c r="R770" s="20" t="e">
        <f ca="1">ROUND(VLOOKUP($O770,age!$A$2:$M$479,3,FALSE),1)</f>
        <v>#N/A</v>
      </c>
      <c r="S770" s="20" t="e">
        <f ca="1">ROUND(VLOOKUP($O770,age!$A$2:$M$479,4,FALSE),1)</f>
        <v>#N/A</v>
      </c>
      <c r="T770" s="20" t="e">
        <f ca="1">ROUND(VLOOKUP($O770,age!$A$2:$M$479,5,FALSE),1)</f>
        <v>#N/A</v>
      </c>
      <c r="U770" s="20" t="e">
        <f ca="1">ROUND(VLOOKUP($O770,age!$A$2:$M$479,6,FALSE),1)</f>
        <v>#N/A</v>
      </c>
      <c r="V770" s="20" t="e">
        <f ca="1">ROUND(VLOOKUP($O770,age!$A$2:$M$479,7,FALSE),1)</f>
        <v>#N/A</v>
      </c>
      <c r="W770" s="20" t="e">
        <f ca="1">ROUND(VLOOKUP($O770,age!$A$2:$M$479,8,FALSE),1)</f>
        <v>#N/A</v>
      </c>
      <c r="X770" s="20" t="e">
        <f ca="1">ROUND(VLOOKUP($O770,age!$A$2:$M$479,9,FALSE),1)</f>
        <v>#N/A</v>
      </c>
      <c r="Y770" s="20" t="e">
        <f ca="1">ROUND(VLOOKUP($O770,age!$A$2:$M$479,10,FALSE),1)</f>
        <v>#N/A</v>
      </c>
      <c r="Z770" s="20" t="e">
        <f ca="1">ROUND(VLOOKUP($O770,age!$A$2:$M$479,11,FALSE),1)</f>
        <v>#N/A</v>
      </c>
      <c r="AA770" s="20" t="e">
        <f ca="1">ROUND(VLOOKUP($O770,age!$A$2:$M$479,12,FALSE),1)</f>
        <v>#N/A</v>
      </c>
      <c r="AB770" s="20" t="e">
        <f ca="1">ROUND(VLOOKUP($O770,age!$A$2:$M$479,13,FALSE),1)</f>
        <v>#N/A</v>
      </c>
      <c r="AC770" s="20" t="e">
        <f>ROUND(VLOOKUP($P770,ht!$A$2:$H$423,2,FALSE),1)</f>
        <v>#N/A</v>
      </c>
      <c r="AD770" s="38" t="e">
        <f>ROUND(VLOOKUP($P770,ht!$A$2:$H$423,3,FALSE),1)</f>
        <v>#N/A</v>
      </c>
      <c r="AE770" s="20" t="e">
        <f>ROUND(VLOOKUP($P770,ht!$A$2:$H$423,4,FALSE),1)</f>
        <v>#N/A</v>
      </c>
      <c r="AF770" s="20" t="e">
        <f>ROUND(VLOOKUP($P770,ht!$A$2:$H$423,5,FALSE),1)</f>
        <v>#N/A</v>
      </c>
      <c r="AG770" s="20" t="e">
        <f>ROUND(VLOOKUP($P770,ht!$A$2:$H$423,6,FALSE),1)</f>
        <v>#N/A</v>
      </c>
      <c r="AH770" s="20" t="e">
        <f>ROUND(VLOOKUP($P770,ht!$A$2:$H$423,7,FALSE),1)</f>
        <v>#N/A</v>
      </c>
      <c r="AI770" s="20" t="e">
        <f>ROUND(VLOOKUP($P770,ht!$A$2:$H$423,8,FALSE),1)</f>
        <v>#N/A</v>
      </c>
    </row>
    <row r="771" spans="1:35" x14ac:dyDescent="0.75">
      <c r="A771" s="4"/>
      <c r="B771" s="5"/>
      <c r="C771" s="6"/>
      <c r="D771" s="16"/>
      <c r="E771" s="6">
        <f t="shared" ca="1" si="99"/>
        <v>123.52054794520548</v>
      </c>
      <c r="F771" s="6">
        <f t="shared" ca="1" si="101"/>
        <v>123</v>
      </c>
      <c r="G771" s="6">
        <f t="shared" ca="1" si="102"/>
        <v>6</v>
      </c>
      <c r="H771" s="6"/>
      <c r="I771" s="6"/>
      <c r="J771" s="35" t="str">
        <f t="shared" si="107"/>
        <v/>
      </c>
      <c r="K771" s="35" t="str">
        <f t="shared" si="103"/>
        <v/>
      </c>
      <c r="L771" s="35" t="str">
        <f t="shared" si="104"/>
        <v/>
      </c>
      <c r="M771" s="36" t="str">
        <f>Profile!$B$14</f>
        <v>700101-1</v>
      </c>
      <c r="N771" s="37">
        <f t="shared" ca="1" si="100"/>
        <v>45085</v>
      </c>
      <c r="O771" s="20" t="str">
        <f t="shared" ca="1" si="105"/>
        <v>1482</v>
      </c>
      <c r="P771" s="20" t="str">
        <f t="shared" si="106"/>
        <v>0</v>
      </c>
      <c r="Q771" s="20" t="e">
        <f ca="1">ROUND(VLOOKUP($O771,age!$A$2:$M$479,2,FALSE),1)</f>
        <v>#N/A</v>
      </c>
      <c r="R771" s="20" t="e">
        <f ca="1">ROUND(VLOOKUP($O771,age!$A$2:$M$479,3,FALSE),1)</f>
        <v>#N/A</v>
      </c>
      <c r="S771" s="20" t="e">
        <f ca="1">ROUND(VLOOKUP($O771,age!$A$2:$M$479,4,FALSE),1)</f>
        <v>#N/A</v>
      </c>
      <c r="T771" s="20" t="e">
        <f ca="1">ROUND(VLOOKUP($O771,age!$A$2:$M$479,5,FALSE),1)</f>
        <v>#N/A</v>
      </c>
      <c r="U771" s="20" t="e">
        <f ca="1">ROUND(VLOOKUP($O771,age!$A$2:$M$479,6,FALSE),1)</f>
        <v>#N/A</v>
      </c>
      <c r="V771" s="20" t="e">
        <f ca="1">ROUND(VLOOKUP($O771,age!$A$2:$M$479,7,FALSE),1)</f>
        <v>#N/A</v>
      </c>
      <c r="W771" s="20" t="e">
        <f ca="1">ROUND(VLOOKUP($O771,age!$A$2:$M$479,8,FALSE),1)</f>
        <v>#N/A</v>
      </c>
      <c r="X771" s="20" t="e">
        <f ca="1">ROUND(VLOOKUP($O771,age!$A$2:$M$479,9,FALSE),1)</f>
        <v>#N/A</v>
      </c>
      <c r="Y771" s="20" t="e">
        <f ca="1">ROUND(VLOOKUP($O771,age!$A$2:$M$479,10,FALSE),1)</f>
        <v>#N/A</v>
      </c>
      <c r="Z771" s="20" t="e">
        <f ca="1">ROUND(VLOOKUP($O771,age!$A$2:$M$479,11,FALSE),1)</f>
        <v>#N/A</v>
      </c>
      <c r="AA771" s="20" t="e">
        <f ca="1">ROUND(VLOOKUP($O771,age!$A$2:$M$479,12,FALSE),1)</f>
        <v>#N/A</v>
      </c>
      <c r="AB771" s="20" t="e">
        <f ca="1">ROUND(VLOOKUP($O771,age!$A$2:$M$479,13,FALSE),1)</f>
        <v>#N/A</v>
      </c>
      <c r="AC771" s="20" t="e">
        <f>ROUND(VLOOKUP($P771,ht!$A$2:$H$423,2,FALSE),1)</f>
        <v>#N/A</v>
      </c>
      <c r="AD771" s="38" t="e">
        <f>ROUND(VLOOKUP($P771,ht!$A$2:$H$423,3,FALSE),1)</f>
        <v>#N/A</v>
      </c>
      <c r="AE771" s="20" t="e">
        <f>ROUND(VLOOKUP($P771,ht!$A$2:$H$423,4,FALSE),1)</f>
        <v>#N/A</v>
      </c>
      <c r="AF771" s="20" t="e">
        <f>ROUND(VLOOKUP($P771,ht!$A$2:$H$423,5,FALSE),1)</f>
        <v>#N/A</v>
      </c>
      <c r="AG771" s="20" t="e">
        <f>ROUND(VLOOKUP($P771,ht!$A$2:$H$423,6,FALSE),1)</f>
        <v>#N/A</v>
      </c>
      <c r="AH771" s="20" t="e">
        <f>ROUND(VLOOKUP($P771,ht!$A$2:$H$423,7,FALSE),1)</f>
        <v>#N/A</v>
      </c>
      <c r="AI771" s="20" t="e">
        <f>ROUND(VLOOKUP($P771,ht!$A$2:$H$423,8,FALSE),1)</f>
        <v>#N/A</v>
      </c>
    </row>
    <row r="772" spans="1:35" x14ac:dyDescent="0.75">
      <c r="A772" s="4"/>
      <c r="B772" s="5"/>
      <c r="C772" s="6"/>
      <c r="D772" s="16"/>
      <c r="E772" s="6">
        <f t="shared" ref="E772:E835" ca="1" si="108">($M$1-D772)/365</f>
        <v>123.52054794520548</v>
      </c>
      <c r="F772" s="6">
        <f t="shared" ca="1" si="101"/>
        <v>123</v>
      </c>
      <c r="G772" s="6">
        <f t="shared" ca="1" si="102"/>
        <v>6</v>
      </c>
      <c r="H772" s="6"/>
      <c r="I772" s="6"/>
      <c r="J772" s="35" t="str">
        <f t="shared" si="107"/>
        <v/>
      </c>
      <c r="K772" s="35" t="str">
        <f t="shared" si="103"/>
        <v/>
      </c>
      <c r="L772" s="35" t="str">
        <f t="shared" si="104"/>
        <v/>
      </c>
      <c r="M772" s="36" t="str">
        <f>Profile!$B$14</f>
        <v>700101-1</v>
      </c>
      <c r="N772" s="37">
        <f t="shared" ref="N772:N835" ca="1" si="109">$M$1</f>
        <v>45085</v>
      </c>
      <c r="O772" s="20" t="str">
        <f t="shared" ca="1" si="105"/>
        <v>1482</v>
      </c>
      <c r="P772" s="20" t="str">
        <f t="shared" si="106"/>
        <v>0</v>
      </c>
      <c r="Q772" s="20" t="e">
        <f ca="1">ROUND(VLOOKUP($O772,age!$A$2:$M$479,2,FALSE),1)</f>
        <v>#N/A</v>
      </c>
      <c r="R772" s="20" t="e">
        <f ca="1">ROUND(VLOOKUP($O772,age!$A$2:$M$479,3,FALSE),1)</f>
        <v>#N/A</v>
      </c>
      <c r="S772" s="20" t="e">
        <f ca="1">ROUND(VLOOKUP($O772,age!$A$2:$M$479,4,FALSE),1)</f>
        <v>#N/A</v>
      </c>
      <c r="T772" s="20" t="e">
        <f ca="1">ROUND(VLOOKUP($O772,age!$A$2:$M$479,5,FALSE),1)</f>
        <v>#N/A</v>
      </c>
      <c r="U772" s="20" t="e">
        <f ca="1">ROUND(VLOOKUP($O772,age!$A$2:$M$479,6,FALSE),1)</f>
        <v>#N/A</v>
      </c>
      <c r="V772" s="20" t="e">
        <f ca="1">ROUND(VLOOKUP($O772,age!$A$2:$M$479,7,FALSE),1)</f>
        <v>#N/A</v>
      </c>
      <c r="W772" s="20" t="e">
        <f ca="1">ROUND(VLOOKUP($O772,age!$A$2:$M$479,8,FALSE),1)</f>
        <v>#N/A</v>
      </c>
      <c r="X772" s="20" t="e">
        <f ca="1">ROUND(VLOOKUP($O772,age!$A$2:$M$479,9,FALSE),1)</f>
        <v>#N/A</v>
      </c>
      <c r="Y772" s="20" t="e">
        <f ca="1">ROUND(VLOOKUP($O772,age!$A$2:$M$479,10,FALSE),1)</f>
        <v>#N/A</v>
      </c>
      <c r="Z772" s="20" t="e">
        <f ca="1">ROUND(VLOOKUP($O772,age!$A$2:$M$479,11,FALSE),1)</f>
        <v>#N/A</v>
      </c>
      <c r="AA772" s="20" t="e">
        <f ca="1">ROUND(VLOOKUP($O772,age!$A$2:$M$479,12,FALSE),1)</f>
        <v>#N/A</v>
      </c>
      <c r="AB772" s="20" t="e">
        <f ca="1">ROUND(VLOOKUP($O772,age!$A$2:$M$479,13,FALSE),1)</f>
        <v>#N/A</v>
      </c>
      <c r="AC772" s="20" t="e">
        <f>ROUND(VLOOKUP($P772,ht!$A$2:$H$423,2,FALSE),1)</f>
        <v>#N/A</v>
      </c>
      <c r="AD772" s="38" t="e">
        <f>ROUND(VLOOKUP($P772,ht!$A$2:$H$423,3,FALSE),1)</f>
        <v>#N/A</v>
      </c>
      <c r="AE772" s="20" t="e">
        <f>ROUND(VLOOKUP($P772,ht!$A$2:$H$423,4,FALSE),1)</f>
        <v>#N/A</v>
      </c>
      <c r="AF772" s="20" t="e">
        <f>ROUND(VLOOKUP($P772,ht!$A$2:$H$423,5,FALSE),1)</f>
        <v>#N/A</v>
      </c>
      <c r="AG772" s="20" t="e">
        <f>ROUND(VLOOKUP($P772,ht!$A$2:$H$423,6,FALSE),1)</f>
        <v>#N/A</v>
      </c>
      <c r="AH772" s="20" t="e">
        <f>ROUND(VLOOKUP($P772,ht!$A$2:$H$423,7,FALSE),1)</f>
        <v>#N/A</v>
      </c>
      <c r="AI772" s="20" t="e">
        <f>ROUND(VLOOKUP($P772,ht!$A$2:$H$423,8,FALSE),1)</f>
        <v>#N/A</v>
      </c>
    </row>
    <row r="773" spans="1:35" x14ac:dyDescent="0.75">
      <c r="A773" s="4"/>
      <c r="B773" s="5"/>
      <c r="C773" s="6"/>
      <c r="D773" s="16"/>
      <c r="E773" s="6">
        <f t="shared" ca="1" si="108"/>
        <v>123.52054794520548</v>
      </c>
      <c r="F773" s="6">
        <f t="shared" ref="F773:F836" ca="1" si="110">INT(E773)</f>
        <v>123</v>
      </c>
      <c r="G773" s="6">
        <f t="shared" ref="G773:G836" ca="1" si="111">ROUND((E773-INT(E773))*12,0)</f>
        <v>6</v>
      </c>
      <c r="H773" s="6"/>
      <c r="I773" s="6"/>
      <c r="J773" s="35" t="str">
        <f t="shared" si="107"/>
        <v/>
      </c>
      <c r="K773" s="35" t="str">
        <f t="shared" ref="K773:K836" si="112">IF(I773=0,"",IF(I773&gt;AB773,"สูง",IF(I773&gt;AA773,"ค่อนข้างสูง",IF(I773&gt;=Z773,"ส่วนสูงตามเกณฑ์",IF(I773&gt;=Y773,"ค่อนข้างเตี้ย","เตี้ย")))))</f>
        <v/>
      </c>
      <c r="L773" s="35" t="str">
        <f t="shared" ref="L773:L836" si="113">IF(H773=0,"",IF(H773&gt;AI773,"อ้วน",IF(H773&gt;AH773,"เริ่มอ้วน",IF(H773&gt;AG773,"ท้วม",IF(H773&gt;=AF773,"สมส่วน",IF(H773&gt;=AE773,"ค่อนข้างผอม","ผอม"))))))</f>
        <v/>
      </c>
      <c r="M773" s="36" t="str">
        <f>Profile!$B$14</f>
        <v>700101-1</v>
      </c>
      <c r="N773" s="37">
        <f t="shared" ca="1" si="109"/>
        <v>45085</v>
      </c>
      <c r="O773" s="20" t="str">
        <f t="shared" ref="O773:O836" ca="1" si="114">CONCATENATE(C773,F773*12+G773)</f>
        <v>1482</v>
      </c>
      <c r="P773" s="20" t="str">
        <f t="shared" ref="P773:P836" si="115">CONCATENATE(C773,ROUND(I773,0))</f>
        <v>0</v>
      </c>
      <c r="Q773" s="20" t="e">
        <f ca="1">ROUND(VLOOKUP($O773,age!$A$2:$M$479,2,FALSE),1)</f>
        <v>#N/A</v>
      </c>
      <c r="R773" s="20" t="e">
        <f ca="1">ROUND(VLOOKUP($O773,age!$A$2:$M$479,3,FALSE),1)</f>
        <v>#N/A</v>
      </c>
      <c r="S773" s="20" t="e">
        <f ca="1">ROUND(VLOOKUP($O773,age!$A$2:$M$479,4,FALSE),1)</f>
        <v>#N/A</v>
      </c>
      <c r="T773" s="20" t="e">
        <f ca="1">ROUND(VLOOKUP($O773,age!$A$2:$M$479,5,FALSE),1)</f>
        <v>#N/A</v>
      </c>
      <c r="U773" s="20" t="e">
        <f ca="1">ROUND(VLOOKUP($O773,age!$A$2:$M$479,6,FALSE),1)</f>
        <v>#N/A</v>
      </c>
      <c r="V773" s="20" t="e">
        <f ca="1">ROUND(VLOOKUP($O773,age!$A$2:$M$479,7,FALSE),1)</f>
        <v>#N/A</v>
      </c>
      <c r="W773" s="20" t="e">
        <f ca="1">ROUND(VLOOKUP($O773,age!$A$2:$M$479,8,FALSE),1)</f>
        <v>#N/A</v>
      </c>
      <c r="X773" s="20" t="e">
        <f ca="1">ROUND(VLOOKUP($O773,age!$A$2:$M$479,9,FALSE),1)</f>
        <v>#N/A</v>
      </c>
      <c r="Y773" s="20" t="e">
        <f ca="1">ROUND(VLOOKUP($O773,age!$A$2:$M$479,10,FALSE),1)</f>
        <v>#N/A</v>
      </c>
      <c r="Z773" s="20" t="e">
        <f ca="1">ROUND(VLOOKUP($O773,age!$A$2:$M$479,11,FALSE),1)</f>
        <v>#N/A</v>
      </c>
      <c r="AA773" s="20" t="e">
        <f ca="1">ROUND(VLOOKUP($O773,age!$A$2:$M$479,12,FALSE),1)</f>
        <v>#N/A</v>
      </c>
      <c r="AB773" s="20" t="e">
        <f ca="1">ROUND(VLOOKUP($O773,age!$A$2:$M$479,13,FALSE),1)</f>
        <v>#N/A</v>
      </c>
      <c r="AC773" s="20" t="e">
        <f>ROUND(VLOOKUP($P773,ht!$A$2:$H$423,2,FALSE),1)</f>
        <v>#N/A</v>
      </c>
      <c r="AD773" s="38" t="e">
        <f>ROUND(VLOOKUP($P773,ht!$A$2:$H$423,3,FALSE),1)</f>
        <v>#N/A</v>
      </c>
      <c r="AE773" s="20" t="e">
        <f>ROUND(VLOOKUP($P773,ht!$A$2:$H$423,4,FALSE),1)</f>
        <v>#N/A</v>
      </c>
      <c r="AF773" s="20" t="e">
        <f>ROUND(VLOOKUP($P773,ht!$A$2:$H$423,5,FALSE),1)</f>
        <v>#N/A</v>
      </c>
      <c r="AG773" s="20" t="e">
        <f>ROUND(VLOOKUP($P773,ht!$A$2:$H$423,6,FALSE),1)</f>
        <v>#N/A</v>
      </c>
      <c r="AH773" s="20" t="e">
        <f>ROUND(VLOOKUP($P773,ht!$A$2:$H$423,7,FALSE),1)</f>
        <v>#N/A</v>
      </c>
      <c r="AI773" s="20" t="e">
        <f>ROUND(VLOOKUP($P773,ht!$A$2:$H$423,8,FALSE),1)</f>
        <v>#N/A</v>
      </c>
    </row>
    <row r="774" spans="1:35" x14ac:dyDescent="0.75">
      <c r="A774" s="4"/>
      <c r="B774" s="5"/>
      <c r="C774" s="6"/>
      <c r="D774" s="16"/>
      <c r="E774" s="6">
        <f t="shared" ca="1" si="108"/>
        <v>123.52054794520548</v>
      </c>
      <c r="F774" s="6">
        <f t="shared" ca="1" si="110"/>
        <v>123</v>
      </c>
      <c r="G774" s="6">
        <f t="shared" ca="1" si="111"/>
        <v>6</v>
      </c>
      <c r="H774" s="6"/>
      <c r="I774" s="6"/>
      <c r="J774" s="35" t="str">
        <f t="shared" ref="J774:J837" si="116">IF(H774=0,"",IF(H774&gt;V774,"น้ำหนักมากเกินเกณฑ์",IF(H774&gt;U774,"น้ำหนักค่อนข้างมาก",IF(H774&gt;=T774,"น้ำหนักตามเกณฑ์",IF(H774&gt;=S774,"น้ำหนักค่อนข้างน้อย","น้ำหนักน้อยกว่าเกณฑ์")))))</f>
        <v/>
      </c>
      <c r="K774" s="35" t="str">
        <f t="shared" si="112"/>
        <v/>
      </c>
      <c r="L774" s="35" t="str">
        <f t="shared" si="113"/>
        <v/>
      </c>
      <c r="M774" s="36" t="str">
        <f>Profile!$B$14</f>
        <v>700101-1</v>
      </c>
      <c r="N774" s="37">
        <f t="shared" ca="1" si="109"/>
        <v>45085</v>
      </c>
      <c r="O774" s="20" t="str">
        <f t="shared" ca="1" si="114"/>
        <v>1482</v>
      </c>
      <c r="P774" s="20" t="str">
        <f t="shared" si="115"/>
        <v>0</v>
      </c>
      <c r="Q774" s="20" t="e">
        <f ca="1">ROUND(VLOOKUP($O774,age!$A$2:$M$479,2,FALSE),1)</f>
        <v>#N/A</v>
      </c>
      <c r="R774" s="20" t="e">
        <f ca="1">ROUND(VLOOKUP($O774,age!$A$2:$M$479,3,FALSE),1)</f>
        <v>#N/A</v>
      </c>
      <c r="S774" s="20" t="e">
        <f ca="1">ROUND(VLOOKUP($O774,age!$A$2:$M$479,4,FALSE),1)</f>
        <v>#N/A</v>
      </c>
      <c r="T774" s="20" t="e">
        <f ca="1">ROUND(VLOOKUP($O774,age!$A$2:$M$479,5,FALSE),1)</f>
        <v>#N/A</v>
      </c>
      <c r="U774" s="20" t="e">
        <f ca="1">ROUND(VLOOKUP($O774,age!$A$2:$M$479,6,FALSE),1)</f>
        <v>#N/A</v>
      </c>
      <c r="V774" s="20" t="e">
        <f ca="1">ROUND(VLOOKUP($O774,age!$A$2:$M$479,7,FALSE),1)</f>
        <v>#N/A</v>
      </c>
      <c r="W774" s="20" t="e">
        <f ca="1">ROUND(VLOOKUP($O774,age!$A$2:$M$479,8,FALSE),1)</f>
        <v>#N/A</v>
      </c>
      <c r="X774" s="20" t="e">
        <f ca="1">ROUND(VLOOKUP($O774,age!$A$2:$M$479,9,FALSE),1)</f>
        <v>#N/A</v>
      </c>
      <c r="Y774" s="20" t="e">
        <f ca="1">ROUND(VLOOKUP($O774,age!$A$2:$M$479,10,FALSE),1)</f>
        <v>#N/A</v>
      </c>
      <c r="Z774" s="20" t="e">
        <f ca="1">ROUND(VLOOKUP($O774,age!$A$2:$M$479,11,FALSE),1)</f>
        <v>#N/A</v>
      </c>
      <c r="AA774" s="20" t="e">
        <f ca="1">ROUND(VLOOKUP($O774,age!$A$2:$M$479,12,FALSE),1)</f>
        <v>#N/A</v>
      </c>
      <c r="AB774" s="20" t="e">
        <f ca="1">ROUND(VLOOKUP($O774,age!$A$2:$M$479,13,FALSE),1)</f>
        <v>#N/A</v>
      </c>
      <c r="AC774" s="20" t="e">
        <f>ROUND(VLOOKUP($P774,ht!$A$2:$H$423,2,FALSE),1)</f>
        <v>#N/A</v>
      </c>
      <c r="AD774" s="38" t="e">
        <f>ROUND(VLOOKUP($P774,ht!$A$2:$H$423,3,FALSE),1)</f>
        <v>#N/A</v>
      </c>
      <c r="AE774" s="20" t="e">
        <f>ROUND(VLOOKUP($P774,ht!$A$2:$H$423,4,FALSE),1)</f>
        <v>#N/A</v>
      </c>
      <c r="AF774" s="20" t="e">
        <f>ROUND(VLOOKUP($P774,ht!$A$2:$H$423,5,FALSE),1)</f>
        <v>#N/A</v>
      </c>
      <c r="AG774" s="20" t="e">
        <f>ROUND(VLOOKUP($P774,ht!$A$2:$H$423,6,FALSE),1)</f>
        <v>#N/A</v>
      </c>
      <c r="AH774" s="20" t="e">
        <f>ROUND(VLOOKUP($P774,ht!$A$2:$H$423,7,FALSE),1)</f>
        <v>#N/A</v>
      </c>
      <c r="AI774" s="20" t="e">
        <f>ROUND(VLOOKUP($P774,ht!$A$2:$H$423,8,FALSE),1)</f>
        <v>#N/A</v>
      </c>
    </row>
    <row r="775" spans="1:35" x14ac:dyDescent="0.75">
      <c r="A775" s="4"/>
      <c r="B775" s="5"/>
      <c r="C775" s="6"/>
      <c r="D775" s="16"/>
      <c r="E775" s="6">
        <f t="shared" ca="1" si="108"/>
        <v>123.52054794520548</v>
      </c>
      <c r="F775" s="6">
        <f t="shared" ca="1" si="110"/>
        <v>123</v>
      </c>
      <c r="G775" s="6">
        <f t="shared" ca="1" si="111"/>
        <v>6</v>
      </c>
      <c r="H775" s="6"/>
      <c r="I775" s="6"/>
      <c r="J775" s="35" t="str">
        <f t="shared" si="116"/>
        <v/>
      </c>
      <c r="K775" s="35" t="str">
        <f t="shared" si="112"/>
        <v/>
      </c>
      <c r="L775" s="35" t="str">
        <f t="shared" si="113"/>
        <v/>
      </c>
      <c r="M775" s="36" t="str">
        <f>Profile!$B$14</f>
        <v>700101-1</v>
      </c>
      <c r="N775" s="37">
        <f t="shared" ca="1" si="109"/>
        <v>45085</v>
      </c>
      <c r="O775" s="20" t="str">
        <f t="shared" ca="1" si="114"/>
        <v>1482</v>
      </c>
      <c r="P775" s="20" t="str">
        <f t="shared" si="115"/>
        <v>0</v>
      </c>
      <c r="Q775" s="20" t="e">
        <f ca="1">ROUND(VLOOKUP($O775,age!$A$2:$M$479,2,FALSE),1)</f>
        <v>#N/A</v>
      </c>
      <c r="R775" s="20" t="e">
        <f ca="1">ROUND(VLOOKUP($O775,age!$A$2:$M$479,3,FALSE),1)</f>
        <v>#N/A</v>
      </c>
      <c r="S775" s="20" t="e">
        <f ca="1">ROUND(VLOOKUP($O775,age!$A$2:$M$479,4,FALSE),1)</f>
        <v>#N/A</v>
      </c>
      <c r="T775" s="20" t="e">
        <f ca="1">ROUND(VLOOKUP($O775,age!$A$2:$M$479,5,FALSE),1)</f>
        <v>#N/A</v>
      </c>
      <c r="U775" s="20" t="e">
        <f ca="1">ROUND(VLOOKUP($O775,age!$A$2:$M$479,6,FALSE),1)</f>
        <v>#N/A</v>
      </c>
      <c r="V775" s="20" t="e">
        <f ca="1">ROUND(VLOOKUP($O775,age!$A$2:$M$479,7,FALSE),1)</f>
        <v>#N/A</v>
      </c>
      <c r="W775" s="20" t="e">
        <f ca="1">ROUND(VLOOKUP($O775,age!$A$2:$M$479,8,FALSE),1)</f>
        <v>#N/A</v>
      </c>
      <c r="X775" s="20" t="e">
        <f ca="1">ROUND(VLOOKUP($O775,age!$A$2:$M$479,9,FALSE),1)</f>
        <v>#N/A</v>
      </c>
      <c r="Y775" s="20" t="e">
        <f ca="1">ROUND(VLOOKUP($O775,age!$A$2:$M$479,10,FALSE),1)</f>
        <v>#N/A</v>
      </c>
      <c r="Z775" s="20" t="e">
        <f ca="1">ROUND(VLOOKUP($O775,age!$A$2:$M$479,11,FALSE),1)</f>
        <v>#N/A</v>
      </c>
      <c r="AA775" s="20" t="e">
        <f ca="1">ROUND(VLOOKUP($O775,age!$A$2:$M$479,12,FALSE),1)</f>
        <v>#N/A</v>
      </c>
      <c r="AB775" s="20" t="e">
        <f ca="1">ROUND(VLOOKUP($O775,age!$A$2:$M$479,13,FALSE),1)</f>
        <v>#N/A</v>
      </c>
      <c r="AC775" s="20" t="e">
        <f>ROUND(VLOOKUP($P775,ht!$A$2:$H$423,2,FALSE),1)</f>
        <v>#N/A</v>
      </c>
      <c r="AD775" s="38" t="e">
        <f>ROUND(VLOOKUP($P775,ht!$A$2:$H$423,3,FALSE),1)</f>
        <v>#N/A</v>
      </c>
      <c r="AE775" s="20" t="e">
        <f>ROUND(VLOOKUP($P775,ht!$A$2:$H$423,4,FALSE),1)</f>
        <v>#N/A</v>
      </c>
      <c r="AF775" s="20" t="e">
        <f>ROUND(VLOOKUP($P775,ht!$A$2:$H$423,5,FALSE),1)</f>
        <v>#N/A</v>
      </c>
      <c r="AG775" s="20" t="e">
        <f>ROUND(VLOOKUP($P775,ht!$A$2:$H$423,6,FALSE),1)</f>
        <v>#N/A</v>
      </c>
      <c r="AH775" s="20" t="e">
        <f>ROUND(VLOOKUP($P775,ht!$A$2:$H$423,7,FALSE),1)</f>
        <v>#N/A</v>
      </c>
      <c r="AI775" s="20" t="e">
        <f>ROUND(VLOOKUP($P775,ht!$A$2:$H$423,8,FALSE),1)</f>
        <v>#N/A</v>
      </c>
    </row>
    <row r="776" spans="1:35" x14ac:dyDescent="0.75">
      <c r="A776" s="4"/>
      <c r="B776" s="5"/>
      <c r="C776" s="6"/>
      <c r="D776" s="16"/>
      <c r="E776" s="6">
        <f t="shared" ca="1" si="108"/>
        <v>123.52054794520548</v>
      </c>
      <c r="F776" s="6">
        <f t="shared" ca="1" si="110"/>
        <v>123</v>
      </c>
      <c r="G776" s="6">
        <f t="shared" ca="1" si="111"/>
        <v>6</v>
      </c>
      <c r="H776" s="6"/>
      <c r="I776" s="6"/>
      <c r="J776" s="35" t="str">
        <f t="shared" si="116"/>
        <v/>
      </c>
      <c r="K776" s="35" t="str">
        <f t="shared" si="112"/>
        <v/>
      </c>
      <c r="L776" s="35" t="str">
        <f t="shared" si="113"/>
        <v/>
      </c>
      <c r="M776" s="36" t="str">
        <f>Profile!$B$14</f>
        <v>700101-1</v>
      </c>
      <c r="N776" s="37">
        <f t="shared" ca="1" si="109"/>
        <v>45085</v>
      </c>
      <c r="O776" s="20" t="str">
        <f t="shared" ca="1" si="114"/>
        <v>1482</v>
      </c>
      <c r="P776" s="20" t="str">
        <f t="shared" si="115"/>
        <v>0</v>
      </c>
      <c r="Q776" s="20" t="e">
        <f ca="1">ROUND(VLOOKUP($O776,age!$A$2:$M$479,2,FALSE),1)</f>
        <v>#N/A</v>
      </c>
      <c r="R776" s="20" t="e">
        <f ca="1">ROUND(VLOOKUP($O776,age!$A$2:$M$479,3,FALSE),1)</f>
        <v>#N/A</v>
      </c>
      <c r="S776" s="20" t="e">
        <f ca="1">ROUND(VLOOKUP($O776,age!$A$2:$M$479,4,FALSE),1)</f>
        <v>#N/A</v>
      </c>
      <c r="T776" s="20" t="e">
        <f ca="1">ROUND(VLOOKUP($O776,age!$A$2:$M$479,5,FALSE),1)</f>
        <v>#N/A</v>
      </c>
      <c r="U776" s="20" t="e">
        <f ca="1">ROUND(VLOOKUP($O776,age!$A$2:$M$479,6,FALSE),1)</f>
        <v>#N/A</v>
      </c>
      <c r="V776" s="20" t="e">
        <f ca="1">ROUND(VLOOKUP($O776,age!$A$2:$M$479,7,FALSE),1)</f>
        <v>#N/A</v>
      </c>
      <c r="W776" s="20" t="e">
        <f ca="1">ROUND(VLOOKUP($O776,age!$A$2:$M$479,8,FALSE),1)</f>
        <v>#N/A</v>
      </c>
      <c r="X776" s="20" t="e">
        <f ca="1">ROUND(VLOOKUP($O776,age!$A$2:$M$479,9,FALSE),1)</f>
        <v>#N/A</v>
      </c>
      <c r="Y776" s="20" t="e">
        <f ca="1">ROUND(VLOOKUP($O776,age!$A$2:$M$479,10,FALSE),1)</f>
        <v>#N/A</v>
      </c>
      <c r="Z776" s="20" t="e">
        <f ca="1">ROUND(VLOOKUP($O776,age!$A$2:$M$479,11,FALSE),1)</f>
        <v>#N/A</v>
      </c>
      <c r="AA776" s="20" t="e">
        <f ca="1">ROUND(VLOOKUP($O776,age!$A$2:$M$479,12,FALSE),1)</f>
        <v>#N/A</v>
      </c>
      <c r="AB776" s="20" t="e">
        <f ca="1">ROUND(VLOOKUP($O776,age!$A$2:$M$479,13,FALSE),1)</f>
        <v>#N/A</v>
      </c>
      <c r="AC776" s="20" t="e">
        <f>ROUND(VLOOKUP($P776,ht!$A$2:$H$423,2,FALSE),1)</f>
        <v>#N/A</v>
      </c>
      <c r="AD776" s="38" t="e">
        <f>ROUND(VLOOKUP($P776,ht!$A$2:$H$423,3,FALSE),1)</f>
        <v>#N/A</v>
      </c>
      <c r="AE776" s="20" t="e">
        <f>ROUND(VLOOKUP($P776,ht!$A$2:$H$423,4,FALSE),1)</f>
        <v>#N/A</v>
      </c>
      <c r="AF776" s="20" t="e">
        <f>ROUND(VLOOKUP($P776,ht!$A$2:$H$423,5,FALSE),1)</f>
        <v>#N/A</v>
      </c>
      <c r="AG776" s="20" t="e">
        <f>ROUND(VLOOKUP($P776,ht!$A$2:$H$423,6,FALSE),1)</f>
        <v>#N/A</v>
      </c>
      <c r="AH776" s="20" t="e">
        <f>ROUND(VLOOKUP($P776,ht!$A$2:$H$423,7,FALSE),1)</f>
        <v>#N/A</v>
      </c>
      <c r="AI776" s="20" t="e">
        <f>ROUND(VLOOKUP($P776,ht!$A$2:$H$423,8,FALSE),1)</f>
        <v>#N/A</v>
      </c>
    </row>
    <row r="777" spans="1:35" x14ac:dyDescent="0.75">
      <c r="A777" s="4"/>
      <c r="B777" s="5"/>
      <c r="C777" s="6"/>
      <c r="D777" s="16"/>
      <c r="E777" s="6">
        <f t="shared" ca="1" si="108"/>
        <v>123.52054794520548</v>
      </c>
      <c r="F777" s="6">
        <f t="shared" ca="1" si="110"/>
        <v>123</v>
      </c>
      <c r="G777" s="6">
        <f t="shared" ca="1" si="111"/>
        <v>6</v>
      </c>
      <c r="H777" s="6"/>
      <c r="I777" s="6"/>
      <c r="J777" s="35" t="str">
        <f t="shared" si="116"/>
        <v/>
      </c>
      <c r="K777" s="35" t="str">
        <f t="shared" si="112"/>
        <v/>
      </c>
      <c r="L777" s="35" t="str">
        <f t="shared" si="113"/>
        <v/>
      </c>
      <c r="M777" s="36" t="str">
        <f>Profile!$B$14</f>
        <v>700101-1</v>
      </c>
      <c r="N777" s="37">
        <f t="shared" ca="1" si="109"/>
        <v>45085</v>
      </c>
      <c r="O777" s="20" t="str">
        <f t="shared" ca="1" si="114"/>
        <v>1482</v>
      </c>
      <c r="P777" s="20" t="str">
        <f t="shared" si="115"/>
        <v>0</v>
      </c>
      <c r="Q777" s="20" t="e">
        <f ca="1">ROUND(VLOOKUP($O777,age!$A$2:$M$479,2,FALSE),1)</f>
        <v>#N/A</v>
      </c>
      <c r="R777" s="20" t="e">
        <f ca="1">ROUND(VLOOKUP($O777,age!$A$2:$M$479,3,FALSE),1)</f>
        <v>#N/A</v>
      </c>
      <c r="S777" s="20" t="e">
        <f ca="1">ROUND(VLOOKUP($O777,age!$A$2:$M$479,4,FALSE),1)</f>
        <v>#N/A</v>
      </c>
      <c r="T777" s="20" t="e">
        <f ca="1">ROUND(VLOOKUP($O777,age!$A$2:$M$479,5,FALSE),1)</f>
        <v>#N/A</v>
      </c>
      <c r="U777" s="20" t="e">
        <f ca="1">ROUND(VLOOKUP($O777,age!$A$2:$M$479,6,FALSE),1)</f>
        <v>#N/A</v>
      </c>
      <c r="V777" s="20" t="e">
        <f ca="1">ROUND(VLOOKUP($O777,age!$A$2:$M$479,7,FALSE),1)</f>
        <v>#N/A</v>
      </c>
      <c r="W777" s="20" t="e">
        <f ca="1">ROUND(VLOOKUP($O777,age!$A$2:$M$479,8,FALSE),1)</f>
        <v>#N/A</v>
      </c>
      <c r="X777" s="20" t="e">
        <f ca="1">ROUND(VLOOKUP($O777,age!$A$2:$M$479,9,FALSE),1)</f>
        <v>#N/A</v>
      </c>
      <c r="Y777" s="20" t="e">
        <f ca="1">ROUND(VLOOKUP($O777,age!$A$2:$M$479,10,FALSE),1)</f>
        <v>#N/A</v>
      </c>
      <c r="Z777" s="20" t="e">
        <f ca="1">ROUND(VLOOKUP($O777,age!$A$2:$M$479,11,FALSE),1)</f>
        <v>#N/A</v>
      </c>
      <c r="AA777" s="20" t="e">
        <f ca="1">ROUND(VLOOKUP($O777,age!$A$2:$M$479,12,FALSE),1)</f>
        <v>#N/A</v>
      </c>
      <c r="AB777" s="20" t="e">
        <f ca="1">ROUND(VLOOKUP($O777,age!$A$2:$M$479,13,FALSE),1)</f>
        <v>#N/A</v>
      </c>
      <c r="AC777" s="20" t="e">
        <f>ROUND(VLOOKUP($P777,ht!$A$2:$H$423,2,FALSE),1)</f>
        <v>#N/A</v>
      </c>
      <c r="AD777" s="38" t="e">
        <f>ROUND(VLOOKUP($P777,ht!$A$2:$H$423,3,FALSE),1)</f>
        <v>#N/A</v>
      </c>
      <c r="AE777" s="20" t="e">
        <f>ROUND(VLOOKUP($P777,ht!$A$2:$H$423,4,FALSE),1)</f>
        <v>#N/A</v>
      </c>
      <c r="AF777" s="20" t="e">
        <f>ROUND(VLOOKUP($P777,ht!$A$2:$H$423,5,FALSE),1)</f>
        <v>#N/A</v>
      </c>
      <c r="AG777" s="20" t="e">
        <f>ROUND(VLOOKUP($P777,ht!$A$2:$H$423,6,FALSE),1)</f>
        <v>#N/A</v>
      </c>
      <c r="AH777" s="20" t="e">
        <f>ROUND(VLOOKUP($P777,ht!$A$2:$H$423,7,FALSE),1)</f>
        <v>#N/A</v>
      </c>
      <c r="AI777" s="20" t="e">
        <f>ROUND(VLOOKUP($P777,ht!$A$2:$H$423,8,FALSE),1)</f>
        <v>#N/A</v>
      </c>
    </row>
    <row r="778" spans="1:35" x14ac:dyDescent="0.75">
      <c r="A778" s="4"/>
      <c r="B778" s="5"/>
      <c r="C778" s="6"/>
      <c r="D778" s="16"/>
      <c r="E778" s="6">
        <f t="shared" ca="1" si="108"/>
        <v>123.52054794520548</v>
      </c>
      <c r="F778" s="6">
        <f t="shared" ca="1" si="110"/>
        <v>123</v>
      </c>
      <c r="G778" s="6">
        <f t="shared" ca="1" si="111"/>
        <v>6</v>
      </c>
      <c r="H778" s="6"/>
      <c r="I778" s="6"/>
      <c r="J778" s="35" t="str">
        <f t="shared" si="116"/>
        <v/>
      </c>
      <c r="K778" s="35" t="str">
        <f t="shared" si="112"/>
        <v/>
      </c>
      <c r="L778" s="35" t="str">
        <f t="shared" si="113"/>
        <v/>
      </c>
      <c r="M778" s="36" t="str">
        <f>Profile!$B$14</f>
        <v>700101-1</v>
      </c>
      <c r="N778" s="37">
        <f t="shared" ca="1" si="109"/>
        <v>45085</v>
      </c>
      <c r="O778" s="20" t="str">
        <f t="shared" ca="1" si="114"/>
        <v>1482</v>
      </c>
      <c r="P778" s="20" t="str">
        <f t="shared" si="115"/>
        <v>0</v>
      </c>
      <c r="Q778" s="20" t="e">
        <f ca="1">ROUND(VLOOKUP($O778,age!$A$2:$M$479,2,FALSE),1)</f>
        <v>#N/A</v>
      </c>
      <c r="R778" s="20" t="e">
        <f ca="1">ROUND(VLOOKUP($O778,age!$A$2:$M$479,3,FALSE),1)</f>
        <v>#N/A</v>
      </c>
      <c r="S778" s="20" t="e">
        <f ca="1">ROUND(VLOOKUP($O778,age!$A$2:$M$479,4,FALSE),1)</f>
        <v>#N/A</v>
      </c>
      <c r="T778" s="20" t="e">
        <f ca="1">ROUND(VLOOKUP($O778,age!$A$2:$M$479,5,FALSE),1)</f>
        <v>#N/A</v>
      </c>
      <c r="U778" s="20" t="e">
        <f ca="1">ROUND(VLOOKUP($O778,age!$A$2:$M$479,6,FALSE),1)</f>
        <v>#N/A</v>
      </c>
      <c r="V778" s="20" t="e">
        <f ca="1">ROUND(VLOOKUP($O778,age!$A$2:$M$479,7,FALSE),1)</f>
        <v>#N/A</v>
      </c>
      <c r="W778" s="20" t="e">
        <f ca="1">ROUND(VLOOKUP($O778,age!$A$2:$M$479,8,FALSE),1)</f>
        <v>#N/A</v>
      </c>
      <c r="X778" s="20" t="e">
        <f ca="1">ROUND(VLOOKUP($O778,age!$A$2:$M$479,9,FALSE),1)</f>
        <v>#N/A</v>
      </c>
      <c r="Y778" s="20" t="e">
        <f ca="1">ROUND(VLOOKUP($O778,age!$A$2:$M$479,10,FALSE),1)</f>
        <v>#N/A</v>
      </c>
      <c r="Z778" s="20" t="e">
        <f ca="1">ROUND(VLOOKUP($O778,age!$A$2:$M$479,11,FALSE),1)</f>
        <v>#N/A</v>
      </c>
      <c r="AA778" s="20" t="e">
        <f ca="1">ROUND(VLOOKUP($O778,age!$A$2:$M$479,12,FALSE),1)</f>
        <v>#N/A</v>
      </c>
      <c r="AB778" s="20" t="e">
        <f ca="1">ROUND(VLOOKUP($O778,age!$A$2:$M$479,13,FALSE),1)</f>
        <v>#N/A</v>
      </c>
      <c r="AC778" s="20" t="e">
        <f>ROUND(VLOOKUP($P778,ht!$A$2:$H$423,2,FALSE),1)</f>
        <v>#N/A</v>
      </c>
      <c r="AD778" s="38" t="e">
        <f>ROUND(VLOOKUP($P778,ht!$A$2:$H$423,3,FALSE),1)</f>
        <v>#N/A</v>
      </c>
      <c r="AE778" s="20" t="e">
        <f>ROUND(VLOOKUP($P778,ht!$A$2:$H$423,4,FALSE),1)</f>
        <v>#N/A</v>
      </c>
      <c r="AF778" s="20" t="e">
        <f>ROUND(VLOOKUP($P778,ht!$A$2:$H$423,5,FALSE),1)</f>
        <v>#N/A</v>
      </c>
      <c r="AG778" s="20" t="e">
        <f>ROUND(VLOOKUP($P778,ht!$A$2:$H$423,6,FALSE),1)</f>
        <v>#N/A</v>
      </c>
      <c r="AH778" s="20" t="e">
        <f>ROUND(VLOOKUP($P778,ht!$A$2:$H$423,7,FALSE),1)</f>
        <v>#N/A</v>
      </c>
      <c r="AI778" s="20" t="e">
        <f>ROUND(VLOOKUP($P778,ht!$A$2:$H$423,8,FALSE),1)</f>
        <v>#N/A</v>
      </c>
    </row>
    <row r="779" spans="1:35" x14ac:dyDescent="0.75">
      <c r="A779" s="4"/>
      <c r="B779" s="5"/>
      <c r="C779" s="6"/>
      <c r="D779" s="16"/>
      <c r="E779" s="6">
        <f t="shared" ca="1" si="108"/>
        <v>123.52054794520548</v>
      </c>
      <c r="F779" s="6">
        <f t="shared" ca="1" si="110"/>
        <v>123</v>
      </c>
      <c r="G779" s="6">
        <f t="shared" ca="1" si="111"/>
        <v>6</v>
      </c>
      <c r="H779" s="6"/>
      <c r="I779" s="6"/>
      <c r="J779" s="35" t="str">
        <f t="shared" si="116"/>
        <v/>
      </c>
      <c r="K779" s="35" t="str">
        <f t="shared" si="112"/>
        <v/>
      </c>
      <c r="L779" s="35" t="str">
        <f t="shared" si="113"/>
        <v/>
      </c>
      <c r="M779" s="36" t="str">
        <f>Profile!$B$14</f>
        <v>700101-1</v>
      </c>
      <c r="N779" s="37">
        <f t="shared" ca="1" si="109"/>
        <v>45085</v>
      </c>
      <c r="O779" s="20" t="str">
        <f t="shared" ca="1" si="114"/>
        <v>1482</v>
      </c>
      <c r="P779" s="20" t="str">
        <f t="shared" si="115"/>
        <v>0</v>
      </c>
      <c r="Q779" s="20" t="e">
        <f ca="1">ROUND(VLOOKUP($O779,age!$A$2:$M$479,2,FALSE),1)</f>
        <v>#N/A</v>
      </c>
      <c r="R779" s="20" t="e">
        <f ca="1">ROUND(VLOOKUP($O779,age!$A$2:$M$479,3,FALSE),1)</f>
        <v>#N/A</v>
      </c>
      <c r="S779" s="20" t="e">
        <f ca="1">ROUND(VLOOKUP($O779,age!$A$2:$M$479,4,FALSE),1)</f>
        <v>#N/A</v>
      </c>
      <c r="T779" s="20" t="e">
        <f ca="1">ROUND(VLOOKUP($O779,age!$A$2:$M$479,5,FALSE),1)</f>
        <v>#N/A</v>
      </c>
      <c r="U779" s="20" t="e">
        <f ca="1">ROUND(VLOOKUP($O779,age!$A$2:$M$479,6,FALSE),1)</f>
        <v>#N/A</v>
      </c>
      <c r="V779" s="20" t="e">
        <f ca="1">ROUND(VLOOKUP($O779,age!$A$2:$M$479,7,FALSE),1)</f>
        <v>#N/A</v>
      </c>
      <c r="W779" s="20" t="e">
        <f ca="1">ROUND(VLOOKUP($O779,age!$A$2:$M$479,8,FALSE),1)</f>
        <v>#N/A</v>
      </c>
      <c r="X779" s="20" t="e">
        <f ca="1">ROUND(VLOOKUP($O779,age!$A$2:$M$479,9,FALSE),1)</f>
        <v>#N/A</v>
      </c>
      <c r="Y779" s="20" t="e">
        <f ca="1">ROUND(VLOOKUP($O779,age!$A$2:$M$479,10,FALSE),1)</f>
        <v>#N/A</v>
      </c>
      <c r="Z779" s="20" t="e">
        <f ca="1">ROUND(VLOOKUP($O779,age!$A$2:$M$479,11,FALSE),1)</f>
        <v>#N/A</v>
      </c>
      <c r="AA779" s="20" t="e">
        <f ca="1">ROUND(VLOOKUP($O779,age!$A$2:$M$479,12,FALSE),1)</f>
        <v>#N/A</v>
      </c>
      <c r="AB779" s="20" t="e">
        <f ca="1">ROUND(VLOOKUP($O779,age!$A$2:$M$479,13,FALSE),1)</f>
        <v>#N/A</v>
      </c>
      <c r="AC779" s="20" t="e">
        <f>ROUND(VLOOKUP($P779,ht!$A$2:$H$423,2,FALSE),1)</f>
        <v>#N/A</v>
      </c>
      <c r="AD779" s="38" t="e">
        <f>ROUND(VLOOKUP($P779,ht!$A$2:$H$423,3,FALSE),1)</f>
        <v>#N/A</v>
      </c>
      <c r="AE779" s="20" t="e">
        <f>ROUND(VLOOKUP($P779,ht!$A$2:$H$423,4,FALSE),1)</f>
        <v>#N/A</v>
      </c>
      <c r="AF779" s="20" t="e">
        <f>ROUND(VLOOKUP($P779,ht!$A$2:$H$423,5,FALSE),1)</f>
        <v>#N/A</v>
      </c>
      <c r="AG779" s="20" t="e">
        <f>ROUND(VLOOKUP($P779,ht!$A$2:$H$423,6,FALSE),1)</f>
        <v>#N/A</v>
      </c>
      <c r="AH779" s="20" t="e">
        <f>ROUND(VLOOKUP($P779,ht!$A$2:$H$423,7,FALSE),1)</f>
        <v>#N/A</v>
      </c>
      <c r="AI779" s="20" t="e">
        <f>ROUND(VLOOKUP($P779,ht!$A$2:$H$423,8,FALSE),1)</f>
        <v>#N/A</v>
      </c>
    </row>
    <row r="780" spans="1:35" x14ac:dyDescent="0.75">
      <c r="A780" s="4"/>
      <c r="B780" s="5"/>
      <c r="C780" s="6"/>
      <c r="D780" s="16"/>
      <c r="E780" s="6">
        <f t="shared" ca="1" si="108"/>
        <v>123.52054794520548</v>
      </c>
      <c r="F780" s="6">
        <f t="shared" ca="1" si="110"/>
        <v>123</v>
      </c>
      <c r="G780" s="6">
        <f t="shared" ca="1" si="111"/>
        <v>6</v>
      </c>
      <c r="H780" s="6"/>
      <c r="I780" s="6"/>
      <c r="J780" s="35" t="str">
        <f t="shared" si="116"/>
        <v/>
      </c>
      <c r="K780" s="35" t="str">
        <f t="shared" si="112"/>
        <v/>
      </c>
      <c r="L780" s="35" t="str">
        <f t="shared" si="113"/>
        <v/>
      </c>
      <c r="M780" s="36" t="str">
        <f>Profile!$B$14</f>
        <v>700101-1</v>
      </c>
      <c r="N780" s="37">
        <f t="shared" ca="1" si="109"/>
        <v>45085</v>
      </c>
      <c r="O780" s="20" t="str">
        <f t="shared" ca="1" si="114"/>
        <v>1482</v>
      </c>
      <c r="P780" s="20" t="str">
        <f t="shared" si="115"/>
        <v>0</v>
      </c>
      <c r="Q780" s="20" t="e">
        <f ca="1">ROUND(VLOOKUP($O780,age!$A$2:$M$479,2,FALSE),1)</f>
        <v>#N/A</v>
      </c>
      <c r="R780" s="20" t="e">
        <f ca="1">ROUND(VLOOKUP($O780,age!$A$2:$M$479,3,FALSE),1)</f>
        <v>#N/A</v>
      </c>
      <c r="S780" s="20" t="e">
        <f ca="1">ROUND(VLOOKUP($O780,age!$A$2:$M$479,4,FALSE),1)</f>
        <v>#N/A</v>
      </c>
      <c r="T780" s="20" t="e">
        <f ca="1">ROUND(VLOOKUP($O780,age!$A$2:$M$479,5,FALSE),1)</f>
        <v>#N/A</v>
      </c>
      <c r="U780" s="20" t="e">
        <f ca="1">ROUND(VLOOKUP($O780,age!$A$2:$M$479,6,FALSE),1)</f>
        <v>#N/A</v>
      </c>
      <c r="V780" s="20" t="e">
        <f ca="1">ROUND(VLOOKUP($O780,age!$A$2:$M$479,7,FALSE),1)</f>
        <v>#N/A</v>
      </c>
      <c r="W780" s="20" t="e">
        <f ca="1">ROUND(VLOOKUP($O780,age!$A$2:$M$479,8,FALSE),1)</f>
        <v>#N/A</v>
      </c>
      <c r="X780" s="20" t="e">
        <f ca="1">ROUND(VLOOKUP($O780,age!$A$2:$M$479,9,FALSE),1)</f>
        <v>#N/A</v>
      </c>
      <c r="Y780" s="20" t="e">
        <f ca="1">ROUND(VLOOKUP($O780,age!$A$2:$M$479,10,FALSE),1)</f>
        <v>#N/A</v>
      </c>
      <c r="Z780" s="20" t="e">
        <f ca="1">ROUND(VLOOKUP($O780,age!$A$2:$M$479,11,FALSE),1)</f>
        <v>#N/A</v>
      </c>
      <c r="AA780" s="20" t="e">
        <f ca="1">ROUND(VLOOKUP($O780,age!$A$2:$M$479,12,FALSE),1)</f>
        <v>#N/A</v>
      </c>
      <c r="AB780" s="20" t="e">
        <f ca="1">ROUND(VLOOKUP($O780,age!$A$2:$M$479,13,FALSE),1)</f>
        <v>#N/A</v>
      </c>
      <c r="AC780" s="20" t="e">
        <f>ROUND(VLOOKUP($P780,ht!$A$2:$H$423,2,FALSE),1)</f>
        <v>#N/A</v>
      </c>
      <c r="AD780" s="38" t="e">
        <f>ROUND(VLOOKUP($P780,ht!$A$2:$H$423,3,FALSE),1)</f>
        <v>#N/A</v>
      </c>
      <c r="AE780" s="20" t="e">
        <f>ROUND(VLOOKUP($P780,ht!$A$2:$H$423,4,FALSE),1)</f>
        <v>#N/A</v>
      </c>
      <c r="AF780" s="20" t="e">
        <f>ROUND(VLOOKUP($P780,ht!$A$2:$H$423,5,FALSE),1)</f>
        <v>#N/A</v>
      </c>
      <c r="AG780" s="20" t="e">
        <f>ROUND(VLOOKUP($P780,ht!$A$2:$H$423,6,FALSE),1)</f>
        <v>#N/A</v>
      </c>
      <c r="AH780" s="20" t="e">
        <f>ROUND(VLOOKUP($P780,ht!$A$2:$H$423,7,FALSE),1)</f>
        <v>#N/A</v>
      </c>
      <c r="AI780" s="20" t="e">
        <f>ROUND(VLOOKUP($P780,ht!$A$2:$H$423,8,FALSE),1)</f>
        <v>#N/A</v>
      </c>
    </row>
    <row r="781" spans="1:35" x14ac:dyDescent="0.75">
      <c r="A781" s="4"/>
      <c r="B781" s="5"/>
      <c r="C781" s="6"/>
      <c r="D781" s="16"/>
      <c r="E781" s="6">
        <f t="shared" ca="1" si="108"/>
        <v>123.52054794520548</v>
      </c>
      <c r="F781" s="6">
        <f t="shared" ca="1" si="110"/>
        <v>123</v>
      </c>
      <c r="G781" s="6">
        <f t="shared" ca="1" si="111"/>
        <v>6</v>
      </c>
      <c r="H781" s="6"/>
      <c r="I781" s="6"/>
      <c r="J781" s="35" t="str">
        <f t="shared" si="116"/>
        <v/>
      </c>
      <c r="K781" s="35" t="str">
        <f t="shared" si="112"/>
        <v/>
      </c>
      <c r="L781" s="35" t="str">
        <f t="shared" si="113"/>
        <v/>
      </c>
      <c r="M781" s="36" t="str">
        <f>Profile!$B$14</f>
        <v>700101-1</v>
      </c>
      <c r="N781" s="37">
        <f t="shared" ca="1" si="109"/>
        <v>45085</v>
      </c>
      <c r="O781" s="20" t="str">
        <f t="shared" ca="1" si="114"/>
        <v>1482</v>
      </c>
      <c r="P781" s="20" t="str">
        <f t="shared" si="115"/>
        <v>0</v>
      </c>
      <c r="Q781" s="20" t="e">
        <f ca="1">ROUND(VLOOKUP($O781,age!$A$2:$M$479,2,FALSE),1)</f>
        <v>#N/A</v>
      </c>
      <c r="R781" s="20" t="e">
        <f ca="1">ROUND(VLOOKUP($O781,age!$A$2:$M$479,3,FALSE),1)</f>
        <v>#N/A</v>
      </c>
      <c r="S781" s="20" t="e">
        <f ca="1">ROUND(VLOOKUP($O781,age!$A$2:$M$479,4,FALSE),1)</f>
        <v>#N/A</v>
      </c>
      <c r="T781" s="20" t="e">
        <f ca="1">ROUND(VLOOKUP($O781,age!$A$2:$M$479,5,FALSE),1)</f>
        <v>#N/A</v>
      </c>
      <c r="U781" s="20" t="e">
        <f ca="1">ROUND(VLOOKUP($O781,age!$A$2:$M$479,6,FALSE),1)</f>
        <v>#N/A</v>
      </c>
      <c r="V781" s="20" t="e">
        <f ca="1">ROUND(VLOOKUP($O781,age!$A$2:$M$479,7,FALSE),1)</f>
        <v>#N/A</v>
      </c>
      <c r="W781" s="20" t="e">
        <f ca="1">ROUND(VLOOKUP($O781,age!$A$2:$M$479,8,FALSE),1)</f>
        <v>#N/A</v>
      </c>
      <c r="X781" s="20" t="e">
        <f ca="1">ROUND(VLOOKUP($O781,age!$A$2:$M$479,9,FALSE),1)</f>
        <v>#N/A</v>
      </c>
      <c r="Y781" s="20" t="e">
        <f ca="1">ROUND(VLOOKUP($O781,age!$A$2:$M$479,10,FALSE),1)</f>
        <v>#N/A</v>
      </c>
      <c r="Z781" s="20" t="e">
        <f ca="1">ROUND(VLOOKUP($O781,age!$A$2:$M$479,11,FALSE),1)</f>
        <v>#N/A</v>
      </c>
      <c r="AA781" s="20" t="e">
        <f ca="1">ROUND(VLOOKUP($O781,age!$A$2:$M$479,12,FALSE),1)</f>
        <v>#N/A</v>
      </c>
      <c r="AB781" s="20" t="e">
        <f ca="1">ROUND(VLOOKUP($O781,age!$A$2:$M$479,13,FALSE),1)</f>
        <v>#N/A</v>
      </c>
      <c r="AC781" s="20" t="e">
        <f>ROUND(VLOOKUP($P781,ht!$A$2:$H$423,2,FALSE),1)</f>
        <v>#N/A</v>
      </c>
      <c r="AD781" s="38" t="e">
        <f>ROUND(VLOOKUP($P781,ht!$A$2:$H$423,3,FALSE),1)</f>
        <v>#N/A</v>
      </c>
      <c r="AE781" s="20" t="e">
        <f>ROUND(VLOOKUP($P781,ht!$A$2:$H$423,4,FALSE),1)</f>
        <v>#N/A</v>
      </c>
      <c r="AF781" s="20" t="e">
        <f>ROUND(VLOOKUP($P781,ht!$A$2:$H$423,5,FALSE),1)</f>
        <v>#N/A</v>
      </c>
      <c r="AG781" s="20" t="e">
        <f>ROUND(VLOOKUP($P781,ht!$A$2:$H$423,6,FALSE),1)</f>
        <v>#N/A</v>
      </c>
      <c r="AH781" s="20" t="e">
        <f>ROUND(VLOOKUP($P781,ht!$A$2:$H$423,7,FALSE),1)</f>
        <v>#N/A</v>
      </c>
      <c r="AI781" s="20" t="e">
        <f>ROUND(VLOOKUP($P781,ht!$A$2:$H$423,8,FALSE),1)</f>
        <v>#N/A</v>
      </c>
    </row>
    <row r="782" spans="1:35" x14ac:dyDescent="0.75">
      <c r="A782" s="4"/>
      <c r="B782" s="5"/>
      <c r="C782" s="6"/>
      <c r="D782" s="16"/>
      <c r="E782" s="6">
        <f t="shared" ca="1" si="108"/>
        <v>123.52054794520548</v>
      </c>
      <c r="F782" s="6">
        <f t="shared" ca="1" si="110"/>
        <v>123</v>
      </c>
      <c r="G782" s="6">
        <f t="shared" ca="1" si="111"/>
        <v>6</v>
      </c>
      <c r="H782" s="6"/>
      <c r="I782" s="6"/>
      <c r="J782" s="35" t="str">
        <f t="shared" si="116"/>
        <v/>
      </c>
      <c r="K782" s="35" t="str">
        <f t="shared" si="112"/>
        <v/>
      </c>
      <c r="L782" s="35" t="str">
        <f t="shared" si="113"/>
        <v/>
      </c>
      <c r="M782" s="36" t="str">
        <f>Profile!$B$14</f>
        <v>700101-1</v>
      </c>
      <c r="N782" s="37">
        <f t="shared" ca="1" si="109"/>
        <v>45085</v>
      </c>
      <c r="O782" s="20" t="str">
        <f t="shared" ca="1" si="114"/>
        <v>1482</v>
      </c>
      <c r="P782" s="20" t="str">
        <f t="shared" si="115"/>
        <v>0</v>
      </c>
      <c r="Q782" s="20" t="e">
        <f ca="1">ROUND(VLOOKUP($O782,age!$A$2:$M$479,2,FALSE),1)</f>
        <v>#N/A</v>
      </c>
      <c r="R782" s="20" t="e">
        <f ca="1">ROUND(VLOOKUP($O782,age!$A$2:$M$479,3,FALSE),1)</f>
        <v>#N/A</v>
      </c>
      <c r="S782" s="20" t="e">
        <f ca="1">ROUND(VLOOKUP($O782,age!$A$2:$M$479,4,FALSE),1)</f>
        <v>#N/A</v>
      </c>
      <c r="T782" s="20" t="e">
        <f ca="1">ROUND(VLOOKUP($O782,age!$A$2:$M$479,5,FALSE),1)</f>
        <v>#N/A</v>
      </c>
      <c r="U782" s="20" t="e">
        <f ca="1">ROUND(VLOOKUP($O782,age!$A$2:$M$479,6,FALSE),1)</f>
        <v>#N/A</v>
      </c>
      <c r="V782" s="20" t="e">
        <f ca="1">ROUND(VLOOKUP($O782,age!$A$2:$M$479,7,FALSE),1)</f>
        <v>#N/A</v>
      </c>
      <c r="W782" s="20" t="e">
        <f ca="1">ROUND(VLOOKUP($O782,age!$A$2:$M$479,8,FALSE),1)</f>
        <v>#N/A</v>
      </c>
      <c r="X782" s="20" t="e">
        <f ca="1">ROUND(VLOOKUP($O782,age!$A$2:$M$479,9,FALSE),1)</f>
        <v>#N/A</v>
      </c>
      <c r="Y782" s="20" t="e">
        <f ca="1">ROUND(VLOOKUP($O782,age!$A$2:$M$479,10,FALSE),1)</f>
        <v>#N/A</v>
      </c>
      <c r="Z782" s="20" t="e">
        <f ca="1">ROUND(VLOOKUP($O782,age!$A$2:$M$479,11,FALSE),1)</f>
        <v>#N/A</v>
      </c>
      <c r="AA782" s="20" t="e">
        <f ca="1">ROUND(VLOOKUP($O782,age!$A$2:$M$479,12,FALSE),1)</f>
        <v>#N/A</v>
      </c>
      <c r="AB782" s="20" t="e">
        <f ca="1">ROUND(VLOOKUP($O782,age!$A$2:$M$479,13,FALSE),1)</f>
        <v>#N/A</v>
      </c>
      <c r="AC782" s="20" t="e">
        <f>ROUND(VLOOKUP($P782,ht!$A$2:$H$423,2,FALSE),1)</f>
        <v>#N/A</v>
      </c>
      <c r="AD782" s="38" t="e">
        <f>ROUND(VLOOKUP($P782,ht!$A$2:$H$423,3,FALSE),1)</f>
        <v>#N/A</v>
      </c>
      <c r="AE782" s="20" t="e">
        <f>ROUND(VLOOKUP($P782,ht!$A$2:$H$423,4,FALSE),1)</f>
        <v>#N/A</v>
      </c>
      <c r="AF782" s="20" t="e">
        <f>ROUND(VLOOKUP($P782,ht!$A$2:$H$423,5,FALSE),1)</f>
        <v>#N/A</v>
      </c>
      <c r="AG782" s="20" t="e">
        <f>ROUND(VLOOKUP($P782,ht!$A$2:$H$423,6,FALSE),1)</f>
        <v>#N/A</v>
      </c>
      <c r="AH782" s="20" t="e">
        <f>ROUND(VLOOKUP($P782,ht!$A$2:$H$423,7,FALSE),1)</f>
        <v>#N/A</v>
      </c>
      <c r="AI782" s="20" t="e">
        <f>ROUND(VLOOKUP($P782,ht!$A$2:$H$423,8,FALSE),1)</f>
        <v>#N/A</v>
      </c>
    </row>
    <row r="783" spans="1:35" x14ac:dyDescent="0.75">
      <c r="A783" s="4"/>
      <c r="B783" s="5"/>
      <c r="C783" s="6"/>
      <c r="D783" s="16"/>
      <c r="E783" s="6">
        <f t="shared" ca="1" si="108"/>
        <v>123.52054794520548</v>
      </c>
      <c r="F783" s="6">
        <f t="shared" ca="1" si="110"/>
        <v>123</v>
      </c>
      <c r="G783" s="6">
        <f t="shared" ca="1" si="111"/>
        <v>6</v>
      </c>
      <c r="H783" s="6"/>
      <c r="I783" s="6"/>
      <c r="J783" s="35" t="str">
        <f t="shared" si="116"/>
        <v/>
      </c>
      <c r="K783" s="35" t="str">
        <f t="shared" si="112"/>
        <v/>
      </c>
      <c r="L783" s="35" t="str">
        <f t="shared" si="113"/>
        <v/>
      </c>
      <c r="M783" s="36" t="str">
        <f>Profile!$B$14</f>
        <v>700101-1</v>
      </c>
      <c r="N783" s="37">
        <f t="shared" ca="1" si="109"/>
        <v>45085</v>
      </c>
      <c r="O783" s="20" t="str">
        <f t="shared" ca="1" si="114"/>
        <v>1482</v>
      </c>
      <c r="P783" s="20" t="str">
        <f t="shared" si="115"/>
        <v>0</v>
      </c>
      <c r="Q783" s="20" t="e">
        <f ca="1">ROUND(VLOOKUP($O783,age!$A$2:$M$479,2,FALSE),1)</f>
        <v>#N/A</v>
      </c>
      <c r="R783" s="20" t="e">
        <f ca="1">ROUND(VLOOKUP($O783,age!$A$2:$M$479,3,FALSE),1)</f>
        <v>#N/A</v>
      </c>
      <c r="S783" s="20" t="e">
        <f ca="1">ROUND(VLOOKUP($O783,age!$A$2:$M$479,4,FALSE),1)</f>
        <v>#N/A</v>
      </c>
      <c r="T783" s="20" t="e">
        <f ca="1">ROUND(VLOOKUP($O783,age!$A$2:$M$479,5,FALSE),1)</f>
        <v>#N/A</v>
      </c>
      <c r="U783" s="20" t="e">
        <f ca="1">ROUND(VLOOKUP($O783,age!$A$2:$M$479,6,FALSE),1)</f>
        <v>#N/A</v>
      </c>
      <c r="V783" s="20" t="e">
        <f ca="1">ROUND(VLOOKUP($O783,age!$A$2:$M$479,7,FALSE),1)</f>
        <v>#N/A</v>
      </c>
      <c r="W783" s="20" t="e">
        <f ca="1">ROUND(VLOOKUP($O783,age!$A$2:$M$479,8,FALSE),1)</f>
        <v>#N/A</v>
      </c>
      <c r="X783" s="20" t="e">
        <f ca="1">ROUND(VLOOKUP($O783,age!$A$2:$M$479,9,FALSE),1)</f>
        <v>#N/A</v>
      </c>
      <c r="Y783" s="20" t="e">
        <f ca="1">ROUND(VLOOKUP($O783,age!$A$2:$M$479,10,FALSE),1)</f>
        <v>#N/A</v>
      </c>
      <c r="Z783" s="20" t="e">
        <f ca="1">ROUND(VLOOKUP($O783,age!$A$2:$M$479,11,FALSE),1)</f>
        <v>#N/A</v>
      </c>
      <c r="AA783" s="20" t="e">
        <f ca="1">ROUND(VLOOKUP($O783,age!$A$2:$M$479,12,FALSE),1)</f>
        <v>#N/A</v>
      </c>
      <c r="AB783" s="20" t="e">
        <f ca="1">ROUND(VLOOKUP($O783,age!$A$2:$M$479,13,FALSE),1)</f>
        <v>#N/A</v>
      </c>
      <c r="AC783" s="20" t="e">
        <f>ROUND(VLOOKUP($P783,ht!$A$2:$H$423,2,FALSE),1)</f>
        <v>#N/A</v>
      </c>
      <c r="AD783" s="38" t="e">
        <f>ROUND(VLOOKUP($P783,ht!$A$2:$H$423,3,FALSE),1)</f>
        <v>#N/A</v>
      </c>
      <c r="AE783" s="20" t="e">
        <f>ROUND(VLOOKUP($P783,ht!$A$2:$H$423,4,FALSE),1)</f>
        <v>#N/A</v>
      </c>
      <c r="AF783" s="20" t="e">
        <f>ROUND(VLOOKUP($P783,ht!$A$2:$H$423,5,FALSE),1)</f>
        <v>#N/A</v>
      </c>
      <c r="AG783" s="20" t="e">
        <f>ROUND(VLOOKUP($P783,ht!$A$2:$H$423,6,FALSE),1)</f>
        <v>#N/A</v>
      </c>
      <c r="AH783" s="20" t="e">
        <f>ROUND(VLOOKUP($P783,ht!$A$2:$H$423,7,FALSE),1)</f>
        <v>#N/A</v>
      </c>
      <c r="AI783" s="20" t="e">
        <f>ROUND(VLOOKUP($P783,ht!$A$2:$H$423,8,FALSE),1)</f>
        <v>#N/A</v>
      </c>
    </row>
    <row r="784" spans="1:35" x14ac:dyDescent="0.75">
      <c r="A784" s="4"/>
      <c r="B784" s="5"/>
      <c r="C784" s="6"/>
      <c r="D784" s="16"/>
      <c r="E784" s="6">
        <f t="shared" ca="1" si="108"/>
        <v>123.52054794520548</v>
      </c>
      <c r="F784" s="6">
        <f t="shared" ca="1" si="110"/>
        <v>123</v>
      </c>
      <c r="G784" s="6">
        <f t="shared" ca="1" si="111"/>
        <v>6</v>
      </c>
      <c r="H784" s="6"/>
      <c r="I784" s="6"/>
      <c r="J784" s="35" t="str">
        <f t="shared" si="116"/>
        <v/>
      </c>
      <c r="K784" s="35" t="str">
        <f t="shared" si="112"/>
        <v/>
      </c>
      <c r="L784" s="35" t="str">
        <f t="shared" si="113"/>
        <v/>
      </c>
      <c r="M784" s="36" t="str">
        <f>Profile!$B$14</f>
        <v>700101-1</v>
      </c>
      <c r="N784" s="37">
        <f t="shared" ca="1" si="109"/>
        <v>45085</v>
      </c>
      <c r="O784" s="20" t="str">
        <f t="shared" ca="1" si="114"/>
        <v>1482</v>
      </c>
      <c r="P784" s="20" t="str">
        <f t="shared" si="115"/>
        <v>0</v>
      </c>
      <c r="Q784" s="20" t="e">
        <f ca="1">ROUND(VLOOKUP($O784,age!$A$2:$M$479,2,FALSE),1)</f>
        <v>#N/A</v>
      </c>
      <c r="R784" s="20" t="e">
        <f ca="1">ROUND(VLOOKUP($O784,age!$A$2:$M$479,3,FALSE),1)</f>
        <v>#N/A</v>
      </c>
      <c r="S784" s="20" t="e">
        <f ca="1">ROUND(VLOOKUP($O784,age!$A$2:$M$479,4,FALSE),1)</f>
        <v>#N/A</v>
      </c>
      <c r="T784" s="20" t="e">
        <f ca="1">ROUND(VLOOKUP($O784,age!$A$2:$M$479,5,FALSE),1)</f>
        <v>#N/A</v>
      </c>
      <c r="U784" s="20" t="e">
        <f ca="1">ROUND(VLOOKUP($O784,age!$A$2:$M$479,6,FALSE),1)</f>
        <v>#N/A</v>
      </c>
      <c r="V784" s="20" t="e">
        <f ca="1">ROUND(VLOOKUP($O784,age!$A$2:$M$479,7,FALSE),1)</f>
        <v>#N/A</v>
      </c>
      <c r="W784" s="20" t="e">
        <f ca="1">ROUND(VLOOKUP($O784,age!$A$2:$M$479,8,FALSE),1)</f>
        <v>#N/A</v>
      </c>
      <c r="X784" s="20" t="e">
        <f ca="1">ROUND(VLOOKUP($O784,age!$A$2:$M$479,9,FALSE),1)</f>
        <v>#N/A</v>
      </c>
      <c r="Y784" s="20" t="e">
        <f ca="1">ROUND(VLOOKUP($O784,age!$A$2:$M$479,10,FALSE),1)</f>
        <v>#N/A</v>
      </c>
      <c r="Z784" s="20" t="e">
        <f ca="1">ROUND(VLOOKUP($O784,age!$A$2:$M$479,11,FALSE),1)</f>
        <v>#N/A</v>
      </c>
      <c r="AA784" s="20" t="e">
        <f ca="1">ROUND(VLOOKUP($O784,age!$A$2:$M$479,12,FALSE),1)</f>
        <v>#N/A</v>
      </c>
      <c r="AB784" s="20" t="e">
        <f ca="1">ROUND(VLOOKUP($O784,age!$A$2:$M$479,13,FALSE),1)</f>
        <v>#N/A</v>
      </c>
      <c r="AC784" s="20" t="e">
        <f>ROUND(VLOOKUP($P784,ht!$A$2:$H$423,2,FALSE),1)</f>
        <v>#N/A</v>
      </c>
      <c r="AD784" s="38" t="e">
        <f>ROUND(VLOOKUP($P784,ht!$A$2:$H$423,3,FALSE),1)</f>
        <v>#N/A</v>
      </c>
      <c r="AE784" s="20" t="e">
        <f>ROUND(VLOOKUP($P784,ht!$A$2:$H$423,4,FALSE),1)</f>
        <v>#N/A</v>
      </c>
      <c r="AF784" s="20" t="e">
        <f>ROUND(VLOOKUP($P784,ht!$A$2:$H$423,5,FALSE),1)</f>
        <v>#N/A</v>
      </c>
      <c r="AG784" s="20" t="e">
        <f>ROUND(VLOOKUP($P784,ht!$A$2:$H$423,6,FALSE),1)</f>
        <v>#N/A</v>
      </c>
      <c r="AH784" s="20" t="e">
        <f>ROUND(VLOOKUP($P784,ht!$A$2:$H$423,7,FALSE),1)</f>
        <v>#N/A</v>
      </c>
      <c r="AI784" s="20" t="e">
        <f>ROUND(VLOOKUP($P784,ht!$A$2:$H$423,8,FALSE),1)</f>
        <v>#N/A</v>
      </c>
    </row>
    <row r="785" spans="1:35" x14ac:dyDescent="0.75">
      <c r="A785" s="4"/>
      <c r="B785" s="5"/>
      <c r="C785" s="6"/>
      <c r="D785" s="16"/>
      <c r="E785" s="6">
        <f t="shared" ca="1" si="108"/>
        <v>123.52054794520548</v>
      </c>
      <c r="F785" s="6">
        <f t="shared" ca="1" si="110"/>
        <v>123</v>
      </c>
      <c r="G785" s="6">
        <f t="shared" ca="1" si="111"/>
        <v>6</v>
      </c>
      <c r="H785" s="6"/>
      <c r="I785" s="6"/>
      <c r="J785" s="35" t="str">
        <f t="shared" si="116"/>
        <v/>
      </c>
      <c r="K785" s="35" t="str">
        <f t="shared" si="112"/>
        <v/>
      </c>
      <c r="L785" s="35" t="str">
        <f t="shared" si="113"/>
        <v/>
      </c>
      <c r="M785" s="36" t="str">
        <f>Profile!$B$14</f>
        <v>700101-1</v>
      </c>
      <c r="N785" s="37">
        <f t="shared" ca="1" si="109"/>
        <v>45085</v>
      </c>
      <c r="O785" s="20" t="str">
        <f t="shared" ca="1" si="114"/>
        <v>1482</v>
      </c>
      <c r="P785" s="20" t="str">
        <f t="shared" si="115"/>
        <v>0</v>
      </c>
      <c r="Q785" s="20" t="e">
        <f ca="1">ROUND(VLOOKUP($O785,age!$A$2:$M$479,2,FALSE),1)</f>
        <v>#N/A</v>
      </c>
      <c r="R785" s="20" t="e">
        <f ca="1">ROUND(VLOOKUP($O785,age!$A$2:$M$479,3,FALSE),1)</f>
        <v>#N/A</v>
      </c>
      <c r="S785" s="20" t="e">
        <f ca="1">ROUND(VLOOKUP($O785,age!$A$2:$M$479,4,FALSE),1)</f>
        <v>#N/A</v>
      </c>
      <c r="T785" s="20" t="e">
        <f ca="1">ROUND(VLOOKUP($O785,age!$A$2:$M$479,5,FALSE),1)</f>
        <v>#N/A</v>
      </c>
      <c r="U785" s="20" t="e">
        <f ca="1">ROUND(VLOOKUP($O785,age!$A$2:$M$479,6,FALSE),1)</f>
        <v>#N/A</v>
      </c>
      <c r="V785" s="20" t="e">
        <f ca="1">ROUND(VLOOKUP($O785,age!$A$2:$M$479,7,FALSE),1)</f>
        <v>#N/A</v>
      </c>
      <c r="W785" s="20" t="e">
        <f ca="1">ROUND(VLOOKUP($O785,age!$A$2:$M$479,8,FALSE),1)</f>
        <v>#N/A</v>
      </c>
      <c r="X785" s="20" t="e">
        <f ca="1">ROUND(VLOOKUP($O785,age!$A$2:$M$479,9,FALSE),1)</f>
        <v>#N/A</v>
      </c>
      <c r="Y785" s="20" t="e">
        <f ca="1">ROUND(VLOOKUP($O785,age!$A$2:$M$479,10,FALSE),1)</f>
        <v>#N/A</v>
      </c>
      <c r="Z785" s="20" t="e">
        <f ca="1">ROUND(VLOOKUP($O785,age!$A$2:$M$479,11,FALSE),1)</f>
        <v>#N/A</v>
      </c>
      <c r="AA785" s="20" t="e">
        <f ca="1">ROUND(VLOOKUP($O785,age!$A$2:$M$479,12,FALSE),1)</f>
        <v>#N/A</v>
      </c>
      <c r="AB785" s="20" t="e">
        <f ca="1">ROUND(VLOOKUP($O785,age!$A$2:$M$479,13,FALSE),1)</f>
        <v>#N/A</v>
      </c>
      <c r="AC785" s="20" t="e">
        <f>ROUND(VLOOKUP($P785,ht!$A$2:$H$423,2,FALSE),1)</f>
        <v>#N/A</v>
      </c>
      <c r="AD785" s="38" t="e">
        <f>ROUND(VLOOKUP($P785,ht!$A$2:$H$423,3,FALSE),1)</f>
        <v>#N/A</v>
      </c>
      <c r="AE785" s="20" t="e">
        <f>ROUND(VLOOKUP($P785,ht!$A$2:$H$423,4,FALSE),1)</f>
        <v>#N/A</v>
      </c>
      <c r="AF785" s="20" t="e">
        <f>ROUND(VLOOKUP($P785,ht!$A$2:$H$423,5,FALSE),1)</f>
        <v>#N/A</v>
      </c>
      <c r="AG785" s="20" t="e">
        <f>ROUND(VLOOKUP($P785,ht!$A$2:$H$423,6,FALSE),1)</f>
        <v>#N/A</v>
      </c>
      <c r="AH785" s="20" t="e">
        <f>ROUND(VLOOKUP($P785,ht!$A$2:$H$423,7,FALSE),1)</f>
        <v>#N/A</v>
      </c>
      <c r="AI785" s="20" t="e">
        <f>ROUND(VLOOKUP($P785,ht!$A$2:$H$423,8,FALSE),1)</f>
        <v>#N/A</v>
      </c>
    </row>
    <row r="786" spans="1:35" x14ac:dyDescent="0.75">
      <c r="A786" s="4"/>
      <c r="B786" s="5"/>
      <c r="C786" s="6"/>
      <c r="D786" s="16"/>
      <c r="E786" s="6">
        <f t="shared" ca="1" si="108"/>
        <v>123.52054794520548</v>
      </c>
      <c r="F786" s="6">
        <f t="shared" ca="1" si="110"/>
        <v>123</v>
      </c>
      <c r="G786" s="6">
        <f t="shared" ca="1" si="111"/>
        <v>6</v>
      </c>
      <c r="H786" s="6"/>
      <c r="I786" s="6"/>
      <c r="J786" s="35" t="str">
        <f t="shared" si="116"/>
        <v/>
      </c>
      <c r="K786" s="35" t="str">
        <f t="shared" si="112"/>
        <v/>
      </c>
      <c r="L786" s="35" t="str">
        <f t="shared" si="113"/>
        <v/>
      </c>
      <c r="M786" s="36" t="str">
        <f>Profile!$B$14</f>
        <v>700101-1</v>
      </c>
      <c r="N786" s="37">
        <f t="shared" ca="1" si="109"/>
        <v>45085</v>
      </c>
      <c r="O786" s="20" t="str">
        <f t="shared" ca="1" si="114"/>
        <v>1482</v>
      </c>
      <c r="P786" s="20" t="str">
        <f t="shared" si="115"/>
        <v>0</v>
      </c>
      <c r="Q786" s="20" t="e">
        <f ca="1">ROUND(VLOOKUP($O786,age!$A$2:$M$479,2,FALSE),1)</f>
        <v>#N/A</v>
      </c>
      <c r="R786" s="20" t="e">
        <f ca="1">ROUND(VLOOKUP($O786,age!$A$2:$M$479,3,FALSE),1)</f>
        <v>#N/A</v>
      </c>
      <c r="S786" s="20" t="e">
        <f ca="1">ROUND(VLOOKUP($O786,age!$A$2:$M$479,4,FALSE),1)</f>
        <v>#N/A</v>
      </c>
      <c r="T786" s="20" t="e">
        <f ca="1">ROUND(VLOOKUP($O786,age!$A$2:$M$479,5,FALSE),1)</f>
        <v>#N/A</v>
      </c>
      <c r="U786" s="20" t="e">
        <f ca="1">ROUND(VLOOKUP($O786,age!$A$2:$M$479,6,FALSE),1)</f>
        <v>#N/A</v>
      </c>
      <c r="V786" s="20" t="e">
        <f ca="1">ROUND(VLOOKUP($O786,age!$A$2:$M$479,7,FALSE),1)</f>
        <v>#N/A</v>
      </c>
      <c r="W786" s="20" t="e">
        <f ca="1">ROUND(VLOOKUP($O786,age!$A$2:$M$479,8,FALSE),1)</f>
        <v>#N/A</v>
      </c>
      <c r="X786" s="20" t="e">
        <f ca="1">ROUND(VLOOKUP($O786,age!$A$2:$M$479,9,FALSE),1)</f>
        <v>#N/A</v>
      </c>
      <c r="Y786" s="20" t="e">
        <f ca="1">ROUND(VLOOKUP($O786,age!$A$2:$M$479,10,FALSE),1)</f>
        <v>#N/A</v>
      </c>
      <c r="Z786" s="20" t="e">
        <f ca="1">ROUND(VLOOKUP($O786,age!$A$2:$M$479,11,FALSE),1)</f>
        <v>#N/A</v>
      </c>
      <c r="AA786" s="20" t="e">
        <f ca="1">ROUND(VLOOKUP($O786,age!$A$2:$M$479,12,FALSE),1)</f>
        <v>#N/A</v>
      </c>
      <c r="AB786" s="20" t="e">
        <f ca="1">ROUND(VLOOKUP($O786,age!$A$2:$M$479,13,FALSE),1)</f>
        <v>#N/A</v>
      </c>
      <c r="AC786" s="20" t="e">
        <f>ROUND(VLOOKUP($P786,ht!$A$2:$H$423,2,FALSE),1)</f>
        <v>#N/A</v>
      </c>
      <c r="AD786" s="38" t="e">
        <f>ROUND(VLOOKUP($P786,ht!$A$2:$H$423,3,FALSE),1)</f>
        <v>#N/A</v>
      </c>
      <c r="AE786" s="20" t="e">
        <f>ROUND(VLOOKUP($P786,ht!$A$2:$H$423,4,FALSE),1)</f>
        <v>#N/A</v>
      </c>
      <c r="AF786" s="20" t="e">
        <f>ROUND(VLOOKUP($P786,ht!$A$2:$H$423,5,FALSE),1)</f>
        <v>#N/A</v>
      </c>
      <c r="AG786" s="20" t="e">
        <f>ROUND(VLOOKUP($P786,ht!$A$2:$H$423,6,FALSE),1)</f>
        <v>#N/A</v>
      </c>
      <c r="AH786" s="20" t="e">
        <f>ROUND(VLOOKUP($P786,ht!$A$2:$H$423,7,FALSE),1)</f>
        <v>#N/A</v>
      </c>
      <c r="AI786" s="20" t="e">
        <f>ROUND(VLOOKUP($P786,ht!$A$2:$H$423,8,FALSE),1)</f>
        <v>#N/A</v>
      </c>
    </row>
    <row r="787" spans="1:35" x14ac:dyDescent="0.75">
      <c r="A787" s="4"/>
      <c r="B787" s="5"/>
      <c r="C787" s="6"/>
      <c r="D787" s="16"/>
      <c r="E787" s="6">
        <f t="shared" ca="1" si="108"/>
        <v>123.52054794520548</v>
      </c>
      <c r="F787" s="6">
        <f t="shared" ca="1" si="110"/>
        <v>123</v>
      </c>
      <c r="G787" s="6">
        <f t="shared" ca="1" si="111"/>
        <v>6</v>
      </c>
      <c r="H787" s="6"/>
      <c r="I787" s="6"/>
      <c r="J787" s="35" t="str">
        <f t="shared" si="116"/>
        <v/>
      </c>
      <c r="K787" s="35" t="str">
        <f t="shared" si="112"/>
        <v/>
      </c>
      <c r="L787" s="35" t="str">
        <f t="shared" si="113"/>
        <v/>
      </c>
      <c r="M787" s="36" t="str">
        <f>Profile!$B$14</f>
        <v>700101-1</v>
      </c>
      <c r="N787" s="37">
        <f t="shared" ca="1" si="109"/>
        <v>45085</v>
      </c>
      <c r="O787" s="20" t="str">
        <f t="shared" ca="1" si="114"/>
        <v>1482</v>
      </c>
      <c r="P787" s="20" t="str">
        <f t="shared" si="115"/>
        <v>0</v>
      </c>
      <c r="Q787" s="20" t="e">
        <f ca="1">ROUND(VLOOKUP($O787,age!$A$2:$M$479,2,FALSE),1)</f>
        <v>#N/A</v>
      </c>
      <c r="R787" s="20" t="e">
        <f ca="1">ROUND(VLOOKUP($O787,age!$A$2:$M$479,3,FALSE),1)</f>
        <v>#N/A</v>
      </c>
      <c r="S787" s="20" t="e">
        <f ca="1">ROUND(VLOOKUP($O787,age!$A$2:$M$479,4,FALSE),1)</f>
        <v>#N/A</v>
      </c>
      <c r="T787" s="20" t="e">
        <f ca="1">ROUND(VLOOKUP($O787,age!$A$2:$M$479,5,FALSE),1)</f>
        <v>#N/A</v>
      </c>
      <c r="U787" s="20" t="e">
        <f ca="1">ROUND(VLOOKUP($O787,age!$A$2:$M$479,6,FALSE),1)</f>
        <v>#N/A</v>
      </c>
      <c r="V787" s="20" t="e">
        <f ca="1">ROUND(VLOOKUP($O787,age!$A$2:$M$479,7,FALSE),1)</f>
        <v>#N/A</v>
      </c>
      <c r="W787" s="20" t="e">
        <f ca="1">ROUND(VLOOKUP($O787,age!$A$2:$M$479,8,FALSE),1)</f>
        <v>#N/A</v>
      </c>
      <c r="X787" s="20" t="e">
        <f ca="1">ROUND(VLOOKUP($O787,age!$A$2:$M$479,9,FALSE),1)</f>
        <v>#N/A</v>
      </c>
      <c r="Y787" s="20" t="e">
        <f ca="1">ROUND(VLOOKUP($O787,age!$A$2:$M$479,10,FALSE),1)</f>
        <v>#N/A</v>
      </c>
      <c r="Z787" s="20" t="e">
        <f ca="1">ROUND(VLOOKUP($O787,age!$A$2:$M$479,11,FALSE),1)</f>
        <v>#N/A</v>
      </c>
      <c r="AA787" s="20" t="e">
        <f ca="1">ROUND(VLOOKUP($O787,age!$A$2:$M$479,12,FALSE),1)</f>
        <v>#N/A</v>
      </c>
      <c r="AB787" s="20" t="e">
        <f ca="1">ROUND(VLOOKUP($O787,age!$A$2:$M$479,13,FALSE),1)</f>
        <v>#N/A</v>
      </c>
      <c r="AC787" s="20" t="e">
        <f>ROUND(VLOOKUP($P787,ht!$A$2:$H$423,2,FALSE),1)</f>
        <v>#N/A</v>
      </c>
      <c r="AD787" s="38" t="e">
        <f>ROUND(VLOOKUP($P787,ht!$A$2:$H$423,3,FALSE),1)</f>
        <v>#N/A</v>
      </c>
      <c r="AE787" s="20" t="e">
        <f>ROUND(VLOOKUP($P787,ht!$A$2:$H$423,4,FALSE),1)</f>
        <v>#N/A</v>
      </c>
      <c r="AF787" s="20" t="e">
        <f>ROUND(VLOOKUP($P787,ht!$A$2:$H$423,5,FALSE),1)</f>
        <v>#N/A</v>
      </c>
      <c r="AG787" s="20" t="e">
        <f>ROUND(VLOOKUP($P787,ht!$A$2:$H$423,6,FALSE),1)</f>
        <v>#N/A</v>
      </c>
      <c r="AH787" s="20" t="e">
        <f>ROUND(VLOOKUP($P787,ht!$A$2:$H$423,7,FALSE),1)</f>
        <v>#N/A</v>
      </c>
      <c r="AI787" s="20" t="e">
        <f>ROUND(VLOOKUP($P787,ht!$A$2:$H$423,8,FALSE),1)</f>
        <v>#N/A</v>
      </c>
    </row>
    <row r="788" spans="1:35" x14ac:dyDescent="0.75">
      <c r="A788" s="4"/>
      <c r="B788" s="5"/>
      <c r="C788" s="6"/>
      <c r="D788" s="16"/>
      <c r="E788" s="6">
        <f t="shared" ca="1" si="108"/>
        <v>123.52054794520548</v>
      </c>
      <c r="F788" s="6">
        <f t="shared" ca="1" si="110"/>
        <v>123</v>
      </c>
      <c r="G788" s="6">
        <f t="shared" ca="1" si="111"/>
        <v>6</v>
      </c>
      <c r="H788" s="6"/>
      <c r="I788" s="6"/>
      <c r="J788" s="35" t="str">
        <f t="shared" si="116"/>
        <v/>
      </c>
      <c r="K788" s="35" t="str">
        <f t="shared" si="112"/>
        <v/>
      </c>
      <c r="L788" s="35" t="str">
        <f t="shared" si="113"/>
        <v/>
      </c>
      <c r="M788" s="36" t="str">
        <f>Profile!$B$14</f>
        <v>700101-1</v>
      </c>
      <c r="N788" s="37">
        <f t="shared" ca="1" si="109"/>
        <v>45085</v>
      </c>
      <c r="O788" s="20" t="str">
        <f t="shared" ca="1" si="114"/>
        <v>1482</v>
      </c>
      <c r="P788" s="20" t="str">
        <f t="shared" si="115"/>
        <v>0</v>
      </c>
      <c r="Q788" s="20" t="e">
        <f ca="1">ROUND(VLOOKUP($O788,age!$A$2:$M$479,2,FALSE),1)</f>
        <v>#N/A</v>
      </c>
      <c r="R788" s="20" t="e">
        <f ca="1">ROUND(VLOOKUP($O788,age!$A$2:$M$479,3,FALSE),1)</f>
        <v>#N/A</v>
      </c>
      <c r="S788" s="20" t="e">
        <f ca="1">ROUND(VLOOKUP($O788,age!$A$2:$M$479,4,FALSE),1)</f>
        <v>#N/A</v>
      </c>
      <c r="T788" s="20" t="e">
        <f ca="1">ROUND(VLOOKUP($O788,age!$A$2:$M$479,5,FALSE),1)</f>
        <v>#N/A</v>
      </c>
      <c r="U788" s="20" t="e">
        <f ca="1">ROUND(VLOOKUP($O788,age!$A$2:$M$479,6,FALSE),1)</f>
        <v>#N/A</v>
      </c>
      <c r="V788" s="20" t="e">
        <f ca="1">ROUND(VLOOKUP($O788,age!$A$2:$M$479,7,FALSE),1)</f>
        <v>#N/A</v>
      </c>
      <c r="W788" s="20" t="e">
        <f ca="1">ROUND(VLOOKUP($O788,age!$A$2:$M$479,8,FALSE),1)</f>
        <v>#N/A</v>
      </c>
      <c r="X788" s="20" t="e">
        <f ca="1">ROUND(VLOOKUP($O788,age!$A$2:$M$479,9,FALSE),1)</f>
        <v>#N/A</v>
      </c>
      <c r="Y788" s="20" t="e">
        <f ca="1">ROUND(VLOOKUP($O788,age!$A$2:$M$479,10,FALSE),1)</f>
        <v>#N/A</v>
      </c>
      <c r="Z788" s="20" t="e">
        <f ca="1">ROUND(VLOOKUP($O788,age!$A$2:$M$479,11,FALSE),1)</f>
        <v>#N/A</v>
      </c>
      <c r="AA788" s="20" t="e">
        <f ca="1">ROUND(VLOOKUP($O788,age!$A$2:$M$479,12,FALSE),1)</f>
        <v>#N/A</v>
      </c>
      <c r="AB788" s="20" t="e">
        <f ca="1">ROUND(VLOOKUP($O788,age!$A$2:$M$479,13,FALSE),1)</f>
        <v>#N/A</v>
      </c>
      <c r="AC788" s="20" t="e">
        <f>ROUND(VLOOKUP($P788,ht!$A$2:$H$423,2,FALSE),1)</f>
        <v>#N/A</v>
      </c>
      <c r="AD788" s="38" t="e">
        <f>ROUND(VLOOKUP($P788,ht!$A$2:$H$423,3,FALSE),1)</f>
        <v>#N/A</v>
      </c>
      <c r="AE788" s="20" t="e">
        <f>ROUND(VLOOKUP($P788,ht!$A$2:$H$423,4,FALSE),1)</f>
        <v>#N/A</v>
      </c>
      <c r="AF788" s="20" t="e">
        <f>ROUND(VLOOKUP($P788,ht!$A$2:$H$423,5,FALSE),1)</f>
        <v>#N/A</v>
      </c>
      <c r="AG788" s="20" t="e">
        <f>ROUND(VLOOKUP($P788,ht!$A$2:$H$423,6,FALSE),1)</f>
        <v>#N/A</v>
      </c>
      <c r="AH788" s="20" t="e">
        <f>ROUND(VLOOKUP($P788,ht!$A$2:$H$423,7,FALSE),1)</f>
        <v>#N/A</v>
      </c>
      <c r="AI788" s="20" t="e">
        <f>ROUND(VLOOKUP($P788,ht!$A$2:$H$423,8,FALSE),1)</f>
        <v>#N/A</v>
      </c>
    </row>
    <row r="789" spans="1:35" x14ac:dyDescent="0.75">
      <c r="A789" s="4"/>
      <c r="B789" s="5"/>
      <c r="C789" s="6"/>
      <c r="D789" s="16"/>
      <c r="E789" s="6">
        <f t="shared" ca="1" si="108"/>
        <v>123.52054794520548</v>
      </c>
      <c r="F789" s="6">
        <f t="shared" ca="1" si="110"/>
        <v>123</v>
      </c>
      <c r="G789" s="6">
        <f t="shared" ca="1" si="111"/>
        <v>6</v>
      </c>
      <c r="H789" s="6"/>
      <c r="I789" s="6"/>
      <c r="J789" s="35" t="str">
        <f t="shared" si="116"/>
        <v/>
      </c>
      <c r="K789" s="35" t="str">
        <f t="shared" si="112"/>
        <v/>
      </c>
      <c r="L789" s="35" t="str">
        <f t="shared" si="113"/>
        <v/>
      </c>
      <c r="M789" s="36" t="str">
        <f>Profile!$B$14</f>
        <v>700101-1</v>
      </c>
      <c r="N789" s="37">
        <f t="shared" ca="1" si="109"/>
        <v>45085</v>
      </c>
      <c r="O789" s="20" t="str">
        <f t="shared" ca="1" si="114"/>
        <v>1482</v>
      </c>
      <c r="P789" s="20" t="str">
        <f t="shared" si="115"/>
        <v>0</v>
      </c>
      <c r="Q789" s="20" t="e">
        <f ca="1">ROUND(VLOOKUP($O789,age!$A$2:$M$479,2,FALSE),1)</f>
        <v>#N/A</v>
      </c>
      <c r="R789" s="20" t="e">
        <f ca="1">ROUND(VLOOKUP($O789,age!$A$2:$M$479,3,FALSE),1)</f>
        <v>#N/A</v>
      </c>
      <c r="S789" s="20" t="e">
        <f ca="1">ROUND(VLOOKUP($O789,age!$A$2:$M$479,4,FALSE),1)</f>
        <v>#N/A</v>
      </c>
      <c r="T789" s="20" t="e">
        <f ca="1">ROUND(VLOOKUP($O789,age!$A$2:$M$479,5,FALSE),1)</f>
        <v>#N/A</v>
      </c>
      <c r="U789" s="20" t="e">
        <f ca="1">ROUND(VLOOKUP($O789,age!$A$2:$M$479,6,FALSE),1)</f>
        <v>#N/A</v>
      </c>
      <c r="V789" s="20" t="e">
        <f ca="1">ROUND(VLOOKUP($O789,age!$A$2:$M$479,7,FALSE),1)</f>
        <v>#N/A</v>
      </c>
      <c r="W789" s="20" t="e">
        <f ca="1">ROUND(VLOOKUP($O789,age!$A$2:$M$479,8,FALSE),1)</f>
        <v>#N/A</v>
      </c>
      <c r="X789" s="20" t="e">
        <f ca="1">ROUND(VLOOKUP($O789,age!$A$2:$M$479,9,FALSE),1)</f>
        <v>#N/A</v>
      </c>
      <c r="Y789" s="20" t="e">
        <f ca="1">ROUND(VLOOKUP($O789,age!$A$2:$M$479,10,FALSE),1)</f>
        <v>#N/A</v>
      </c>
      <c r="Z789" s="20" t="e">
        <f ca="1">ROUND(VLOOKUP($O789,age!$A$2:$M$479,11,FALSE),1)</f>
        <v>#N/A</v>
      </c>
      <c r="AA789" s="20" t="e">
        <f ca="1">ROUND(VLOOKUP($O789,age!$A$2:$M$479,12,FALSE),1)</f>
        <v>#N/A</v>
      </c>
      <c r="AB789" s="20" t="e">
        <f ca="1">ROUND(VLOOKUP($O789,age!$A$2:$M$479,13,FALSE),1)</f>
        <v>#N/A</v>
      </c>
      <c r="AC789" s="20" t="e">
        <f>ROUND(VLOOKUP($P789,ht!$A$2:$H$423,2,FALSE),1)</f>
        <v>#N/A</v>
      </c>
      <c r="AD789" s="38" t="e">
        <f>ROUND(VLOOKUP($P789,ht!$A$2:$H$423,3,FALSE),1)</f>
        <v>#N/A</v>
      </c>
      <c r="AE789" s="20" t="e">
        <f>ROUND(VLOOKUP($P789,ht!$A$2:$H$423,4,FALSE),1)</f>
        <v>#N/A</v>
      </c>
      <c r="AF789" s="20" t="e">
        <f>ROUND(VLOOKUP($P789,ht!$A$2:$H$423,5,FALSE),1)</f>
        <v>#N/A</v>
      </c>
      <c r="AG789" s="20" t="e">
        <f>ROUND(VLOOKUP($P789,ht!$A$2:$H$423,6,FALSE),1)</f>
        <v>#N/A</v>
      </c>
      <c r="AH789" s="20" t="e">
        <f>ROUND(VLOOKUP($P789,ht!$A$2:$H$423,7,FALSE),1)</f>
        <v>#N/A</v>
      </c>
      <c r="AI789" s="20" t="e">
        <f>ROUND(VLOOKUP($P789,ht!$A$2:$H$423,8,FALSE),1)</f>
        <v>#N/A</v>
      </c>
    </row>
    <row r="790" spans="1:35" x14ac:dyDescent="0.75">
      <c r="A790" s="4"/>
      <c r="B790" s="5"/>
      <c r="C790" s="6"/>
      <c r="D790" s="16"/>
      <c r="E790" s="6">
        <f t="shared" ca="1" si="108"/>
        <v>123.52054794520548</v>
      </c>
      <c r="F790" s="6">
        <f t="shared" ca="1" si="110"/>
        <v>123</v>
      </c>
      <c r="G790" s="6">
        <f t="shared" ca="1" si="111"/>
        <v>6</v>
      </c>
      <c r="H790" s="6"/>
      <c r="I790" s="6"/>
      <c r="J790" s="35" t="str">
        <f t="shared" si="116"/>
        <v/>
      </c>
      <c r="K790" s="35" t="str">
        <f t="shared" si="112"/>
        <v/>
      </c>
      <c r="L790" s="35" t="str">
        <f t="shared" si="113"/>
        <v/>
      </c>
      <c r="M790" s="36" t="str">
        <f>Profile!$B$14</f>
        <v>700101-1</v>
      </c>
      <c r="N790" s="37">
        <f t="shared" ca="1" si="109"/>
        <v>45085</v>
      </c>
      <c r="O790" s="20" t="str">
        <f t="shared" ca="1" si="114"/>
        <v>1482</v>
      </c>
      <c r="P790" s="20" t="str">
        <f t="shared" si="115"/>
        <v>0</v>
      </c>
      <c r="Q790" s="20" t="e">
        <f ca="1">ROUND(VLOOKUP($O790,age!$A$2:$M$479,2,FALSE),1)</f>
        <v>#N/A</v>
      </c>
      <c r="R790" s="20" t="e">
        <f ca="1">ROUND(VLOOKUP($O790,age!$A$2:$M$479,3,FALSE),1)</f>
        <v>#N/A</v>
      </c>
      <c r="S790" s="20" t="e">
        <f ca="1">ROUND(VLOOKUP($O790,age!$A$2:$M$479,4,FALSE),1)</f>
        <v>#N/A</v>
      </c>
      <c r="T790" s="20" t="e">
        <f ca="1">ROUND(VLOOKUP($O790,age!$A$2:$M$479,5,FALSE),1)</f>
        <v>#N/A</v>
      </c>
      <c r="U790" s="20" t="e">
        <f ca="1">ROUND(VLOOKUP($O790,age!$A$2:$M$479,6,FALSE),1)</f>
        <v>#N/A</v>
      </c>
      <c r="V790" s="20" t="e">
        <f ca="1">ROUND(VLOOKUP($O790,age!$A$2:$M$479,7,FALSE),1)</f>
        <v>#N/A</v>
      </c>
      <c r="W790" s="20" t="e">
        <f ca="1">ROUND(VLOOKUP($O790,age!$A$2:$M$479,8,FALSE),1)</f>
        <v>#N/A</v>
      </c>
      <c r="X790" s="20" t="e">
        <f ca="1">ROUND(VLOOKUP($O790,age!$A$2:$M$479,9,FALSE),1)</f>
        <v>#N/A</v>
      </c>
      <c r="Y790" s="20" t="e">
        <f ca="1">ROUND(VLOOKUP($O790,age!$A$2:$M$479,10,FALSE),1)</f>
        <v>#N/A</v>
      </c>
      <c r="Z790" s="20" t="e">
        <f ca="1">ROUND(VLOOKUP($O790,age!$A$2:$M$479,11,FALSE),1)</f>
        <v>#N/A</v>
      </c>
      <c r="AA790" s="20" t="e">
        <f ca="1">ROUND(VLOOKUP($O790,age!$A$2:$M$479,12,FALSE),1)</f>
        <v>#N/A</v>
      </c>
      <c r="AB790" s="20" t="e">
        <f ca="1">ROUND(VLOOKUP($O790,age!$A$2:$M$479,13,FALSE),1)</f>
        <v>#N/A</v>
      </c>
      <c r="AC790" s="20" t="e">
        <f>ROUND(VLOOKUP($P790,ht!$A$2:$H$423,2,FALSE),1)</f>
        <v>#N/A</v>
      </c>
      <c r="AD790" s="38" t="e">
        <f>ROUND(VLOOKUP($P790,ht!$A$2:$H$423,3,FALSE),1)</f>
        <v>#N/A</v>
      </c>
      <c r="AE790" s="20" t="e">
        <f>ROUND(VLOOKUP($P790,ht!$A$2:$H$423,4,FALSE),1)</f>
        <v>#N/A</v>
      </c>
      <c r="AF790" s="20" t="e">
        <f>ROUND(VLOOKUP($P790,ht!$A$2:$H$423,5,FALSE),1)</f>
        <v>#N/A</v>
      </c>
      <c r="AG790" s="20" t="e">
        <f>ROUND(VLOOKUP($P790,ht!$A$2:$H$423,6,FALSE),1)</f>
        <v>#N/A</v>
      </c>
      <c r="AH790" s="20" t="e">
        <f>ROUND(VLOOKUP($P790,ht!$A$2:$H$423,7,FALSE),1)</f>
        <v>#N/A</v>
      </c>
      <c r="AI790" s="20" t="e">
        <f>ROUND(VLOOKUP($P790,ht!$A$2:$H$423,8,FALSE),1)</f>
        <v>#N/A</v>
      </c>
    </row>
    <row r="791" spans="1:35" x14ac:dyDescent="0.75">
      <c r="A791" s="4"/>
      <c r="B791" s="5"/>
      <c r="C791" s="6"/>
      <c r="D791" s="16"/>
      <c r="E791" s="6">
        <f t="shared" ca="1" si="108"/>
        <v>123.52054794520548</v>
      </c>
      <c r="F791" s="6">
        <f t="shared" ca="1" si="110"/>
        <v>123</v>
      </c>
      <c r="G791" s="6">
        <f t="shared" ca="1" si="111"/>
        <v>6</v>
      </c>
      <c r="H791" s="6"/>
      <c r="I791" s="6"/>
      <c r="J791" s="35" t="str">
        <f t="shared" si="116"/>
        <v/>
      </c>
      <c r="K791" s="35" t="str">
        <f t="shared" si="112"/>
        <v/>
      </c>
      <c r="L791" s="35" t="str">
        <f t="shared" si="113"/>
        <v/>
      </c>
      <c r="M791" s="36" t="str">
        <f>Profile!$B$14</f>
        <v>700101-1</v>
      </c>
      <c r="N791" s="37">
        <f t="shared" ca="1" si="109"/>
        <v>45085</v>
      </c>
      <c r="O791" s="20" t="str">
        <f t="shared" ca="1" si="114"/>
        <v>1482</v>
      </c>
      <c r="P791" s="20" t="str">
        <f t="shared" si="115"/>
        <v>0</v>
      </c>
      <c r="Q791" s="20" t="e">
        <f ca="1">ROUND(VLOOKUP($O791,age!$A$2:$M$479,2,FALSE),1)</f>
        <v>#N/A</v>
      </c>
      <c r="R791" s="20" t="e">
        <f ca="1">ROUND(VLOOKUP($O791,age!$A$2:$M$479,3,FALSE),1)</f>
        <v>#N/A</v>
      </c>
      <c r="S791" s="20" t="e">
        <f ca="1">ROUND(VLOOKUP($O791,age!$A$2:$M$479,4,FALSE),1)</f>
        <v>#N/A</v>
      </c>
      <c r="T791" s="20" t="e">
        <f ca="1">ROUND(VLOOKUP($O791,age!$A$2:$M$479,5,FALSE),1)</f>
        <v>#N/A</v>
      </c>
      <c r="U791" s="20" t="e">
        <f ca="1">ROUND(VLOOKUP($O791,age!$A$2:$M$479,6,FALSE),1)</f>
        <v>#N/A</v>
      </c>
      <c r="V791" s="20" t="e">
        <f ca="1">ROUND(VLOOKUP($O791,age!$A$2:$M$479,7,FALSE),1)</f>
        <v>#N/A</v>
      </c>
      <c r="W791" s="20" t="e">
        <f ca="1">ROUND(VLOOKUP($O791,age!$A$2:$M$479,8,FALSE),1)</f>
        <v>#N/A</v>
      </c>
      <c r="X791" s="20" t="e">
        <f ca="1">ROUND(VLOOKUP($O791,age!$A$2:$M$479,9,FALSE),1)</f>
        <v>#N/A</v>
      </c>
      <c r="Y791" s="20" t="e">
        <f ca="1">ROUND(VLOOKUP($O791,age!$A$2:$M$479,10,FALSE),1)</f>
        <v>#N/A</v>
      </c>
      <c r="Z791" s="20" t="e">
        <f ca="1">ROUND(VLOOKUP($O791,age!$A$2:$M$479,11,FALSE),1)</f>
        <v>#N/A</v>
      </c>
      <c r="AA791" s="20" t="e">
        <f ca="1">ROUND(VLOOKUP($O791,age!$A$2:$M$479,12,FALSE),1)</f>
        <v>#N/A</v>
      </c>
      <c r="AB791" s="20" t="e">
        <f ca="1">ROUND(VLOOKUP($O791,age!$A$2:$M$479,13,FALSE),1)</f>
        <v>#N/A</v>
      </c>
      <c r="AC791" s="20" t="e">
        <f>ROUND(VLOOKUP($P791,ht!$A$2:$H$423,2,FALSE),1)</f>
        <v>#N/A</v>
      </c>
      <c r="AD791" s="38" t="e">
        <f>ROUND(VLOOKUP($P791,ht!$A$2:$H$423,3,FALSE),1)</f>
        <v>#N/A</v>
      </c>
      <c r="AE791" s="20" t="e">
        <f>ROUND(VLOOKUP($P791,ht!$A$2:$H$423,4,FALSE),1)</f>
        <v>#N/A</v>
      </c>
      <c r="AF791" s="20" t="e">
        <f>ROUND(VLOOKUP($P791,ht!$A$2:$H$423,5,FALSE),1)</f>
        <v>#N/A</v>
      </c>
      <c r="AG791" s="20" t="e">
        <f>ROUND(VLOOKUP($P791,ht!$A$2:$H$423,6,FALSE),1)</f>
        <v>#N/A</v>
      </c>
      <c r="AH791" s="20" t="e">
        <f>ROUND(VLOOKUP($P791,ht!$A$2:$H$423,7,FALSE),1)</f>
        <v>#N/A</v>
      </c>
      <c r="AI791" s="20" t="e">
        <f>ROUND(VLOOKUP($P791,ht!$A$2:$H$423,8,FALSE),1)</f>
        <v>#N/A</v>
      </c>
    </row>
    <row r="792" spans="1:35" x14ac:dyDescent="0.75">
      <c r="A792" s="4"/>
      <c r="B792" s="5"/>
      <c r="C792" s="6"/>
      <c r="D792" s="16"/>
      <c r="E792" s="6">
        <f t="shared" ca="1" si="108"/>
        <v>123.52054794520548</v>
      </c>
      <c r="F792" s="6">
        <f t="shared" ca="1" si="110"/>
        <v>123</v>
      </c>
      <c r="G792" s="6">
        <f t="shared" ca="1" si="111"/>
        <v>6</v>
      </c>
      <c r="H792" s="6"/>
      <c r="I792" s="6"/>
      <c r="J792" s="35" t="str">
        <f t="shared" si="116"/>
        <v/>
      </c>
      <c r="K792" s="35" t="str">
        <f t="shared" si="112"/>
        <v/>
      </c>
      <c r="L792" s="35" t="str">
        <f t="shared" si="113"/>
        <v/>
      </c>
      <c r="M792" s="36" t="str">
        <f>Profile!$B$14</f>
        <v>700101-1</v>
      </c>
      <c r="N792" s="37">
        <f t="shared" ca="1" si="109"/>
        <v>45085</v>
      </c>
      <c r="O792" s="20" t="str">
        <f t="shared" ca="1" si="114"/>
        <v>1482</v>
      </c>
      <c r="P792" s="20" t="str">
        <f t="shared" si="115"/>
        <v>0</v>
      </c>
      <c r="Q792" s="20" t="e">
        <f ca="1">ROUND(VLOOKUP($O792,age!$A$2:$M$479,2,FALSE),1)</f>
        <v>#N/A</v>
      </c>
      <c r="R792" s="20" t="e">
        <f ca="1">ROUND(VLOOKUP($O792,age!$A$2:$M$479,3,FALSE),1)</f>
        <v>#N/A</v>
      </c>
      <c r="S792" s="20" t="e">
        <f ca="1">ROUND(VLOOKUP($O792,age!$A$2:$M$479,4,FALSE),1)</f>
        <v>#N/A</v>
      </c>
      <c r="T792" s="20" t="e">
        <f ca="1">ROUND(VLOOKUP($O792,age!$A$2:$M$479,5,FALSE),1)</f>
        <v>#N/A</v>
      </c>
      <c r="U792" s="20" t="e">
        <f ca="1">ROUND(VLOOKUP($O792,age!$A$2:$M$479,6,FALSE),1)</f>
        <v>#N/A</v>
      </c>
      <c r="V792" s="20" t="e">
        <f ca="1">ROUND(VLOOKUP($O792,age!$A$2:$M$479,7,FALSE),1)</f>
        <v>#N/A</v>
      </c>
      <c r="W792" s="20" t="e">
        <f ca="1">ROUND(VLOOKUP($O792,age!$A$2:$M$479,8,FALSE),1)</f>
        <v>#N/A</v>
      </c>
      <c r="X792" s="20" t="e">
        <f ca="1">ROUND(VLOOKUP($O792,age!$A$2:$M$479,9,FALSE),1)</f>
        <v>#N/A</v>
      </c>
      <c r="Y792" s="20" t="e">
        <f ca="1">ROUND(VLOOKUP($O792,age!$A$2:$M$479,10,FALSE),1)</f>
        <v>#N/A</v>
      </c>
      <c r="Z792" s="20" t="e">
        <f ca="1">ROUND(VLOOKUP($O792,age!$A$2:$M$479,11,FALSE),1)</f>
        <v>#N/A</v>
      </c>
      <c r="AA792" s="20" t="e">
        <f ca="1">ROUND(VLOOKUP($O792,age!$A$2:$M$479,12,FALSE),1)</f>
        <v>#N/A</v>
      </c>
      <c r="AB792" s="20" t="e">
        <f ca="1">ROUND(VLOOKUP($O792,age!$A$2:$M$479,13,FALSE),1)</f>
        <v>#N/A</v>
      </c>
      <c r="AC792" s="20" t="e">
        <f>ROUND(VLOOKUP($P792,ht!$A$2:$H$423,2,FALSE),1)</f>
        <v>#N/A</v>
      </c>
      <c r="AD792" s="38" t="e">
        <f>ROUND(VLOOKUP($P792,ht!$A$2:$H$423,3,FALSE),1)</f>
        <v>#N/A</v>
      </c>
      <c r="AE792" s="20" t="e">
        <f>ROUND(VLOOKUP($P792,ht!$A$2:$H$423,4,FALSE),1)</f>
        <v>#N/A</v>
      </c>
      <c r="AF792" s="20" t="e">
        <f>ROUND(VLOOKUP($P792,ht!$A$2:$H$423,5,FALSE),1)</f>
        <v>#N/A</v>
      </c>
      <c r="AG792" s="20" t="e">
        <f>ROUND(VLOOKUP($P792,ht!$A$2:$H$423,6,FALSE),1)</f>
        <v>#N/A</v>
      </c>
      <c r="AH792" s="20" t="e">
        <f>ROUND(VLOOKUP($P792,ht!$A$2:$H$423,7,FALSE),1)</f>
        <v>#N/A</v>
      </c>
      <c r="AI792" s="20" t="e">
        <f>ROUND(VLOOKUP($P792,ht!$A$2:$H$423,8,FALSE),1)</f>
        <v>#N/A</v>
      </c>
    </row>
    <row r="793" spans="1:35" x14ac:dyDescent="0.75">
      <c r="A793" s="4"/>
      <c r="B793" s="5"/>
      <c r="C793" s="6"/>
      <c r="D793" s="16"/>
      <c r="E793" s="6">
        <f t="shared" ca="1" si="108"/>
        <v>123.52054794520548</v>
      </c>
      <c r="F793" s="6">
        <f t="shared" ca="1" si="110"/>
        <v>123</v>
      </c>
      <c r="G793" s="6">
        <f t="shared" ca="1" si="111"/>
        <v>6</v>
      </c>
      <c r="H793" s="6"/>
      <c r="I793" s="6"/>
      <c r="J793" s="35" t="str">
        <f t="shared" si="116"/>
        <v/>
      </c>
      <c r="K793" s="35" t="str">
        <f t="shared" si="112"/>
        <v/>
      </c>
      <c r="L793" s="35" t="str">
        <f t="shared" si="113"/>
        <v/>
      </c>
      <c r="M793" s="36" t="str">
        <f>Profile!$B$14</f>
        <v>700101-1</v>
      </c>
      <c r="N793" s="37">
        <f t="shared" ca="1" si="109"/>
        <v>45085</v>
      </c>
      <c r="O793" s="20" t="str">
        <f t="shared" ca="1" si="114"/>
        <v>1482</v>
      </c>
      <c r="P793" s="20" t="str">
        <f t="shared" si="115"/>
        <v>0</v>
      </c>
      <c r="Q793" s="20" t="e">
        <f ca="1">ROUND(VLOOKUP($O793,age!$A$2:$M$479,2,FALSE),1)</f>
        <v>#N/A</v>
      </c>
      <c r="R793" s="20" t="e">
        <f ca="1">ROUND(VLOOKUP($O793,age!$A$2:$M$479,3,FALSE),1)</f>
        <v>#N/A</v>
      </c>
      <c r="S793" s="20" t="e">
        <f ca="1">ROUND(VLOOKUP($O793,age!$A$2:$M$479,4,FALSE),1)</f>
        <v>#N/A</v>
      </c>
      <c r="T793" s="20" t="e">
        <f ca="1">ROUND(VLOOKUP($O793,age!$A$2:$M$479,5,FALSE),1)</f>
        <v>#N/A</v>
      </c>
      <c r="U793" s="20" t="e">
        <f ca="1">ROUND(VLOOKUP($O793,age!$A$2:$M$479,6,FALSE),1)</f>
        <v>#N/A</v>
      </c>
      <c r="V793" s="20" t="e">
        <f ca="1">ROUND(VLOOKUP($O793,age!$A$2:$M$479,7,FALSE),1)</f>
        <v>#N/A</v>
      </c>
      <c r="W793" s="20" t="e">
        <f ca="1">ROUND(VLOOKUP($O793,age!$A$2:$M$479,8,FALSE),1)</f>
        <v>#N/A</v>
      </c>
      <c r="X793" s="20" t="e">
        <f ca="1">ROUND(VLOOKUP($O793,age!$A$2:$M$479,9,FALSE),1)</f>
        <v>#N/A</v>
      </c>
      <c r="Y793" s="20" t="e">
        <f ca="1">ROUND(VLOOKUP($O793,age!$A$2:$M$479,10,FALSE),1)</f>
        <v>#N/A</v>
      </c>
      <c r="Z793" s="20" t="e">
        <f ca="1">ROUND(VLOOKUP($O793,age!$A$2:$M$479,11,FALSE),1)</f>
        <v>#N/A</v>
      </c>
      <c r="AA793" s="20" t="e">
        <f ca="1">ROUND(VLOOKUP($O793,age!$A$2:$M$479,12,FALSE),1)</f>
        <v>#N/A</v>
      </c>
      <c r="AB793" s="20" t="e">
        <f ca="1">ROUND(VLOOKUP($O793,age!$A$2:$M$479,13,FALSE),1)</f>
        <v>#N/A</v>
      </c>
      <c r="AC793" s="20" t="e">
        <f>ROUND(VLOOKUP($P793,ht!$A$2:$H$423,2,FALSE),1)</f>
        <v>#N/A</v>
      </c>
      <c r="AD793" s="38" t="e">
        <f>ROUND(VLOOKUP($P793,ht!$A$2:$H$423,3,FALSE),1)</f>
        <v>#N/A</v>
      </c>
      <c r="AE793" s="20" t="e">
        <f>ROUND(VLOOKUP($P793,ht!$A$2:$H$423,4,FALSE),1)</f>
        <v>#N/A</v>
      </c>
      <c r="AF793" s="20" t="e">
        <f>ROUND(VLOOKUP($P793,ht!$A$2:$H$423,5,FALSE),1)</f>
        <v>#N/A</v>
      </c>
      <c r="AG793" s="20" t="e">
        <f>ROUND(VLOOKUP($P793,ht!$A$2:$H$423,6,FALSE),1)</f>
        <v>#N/A</v>
      </c>
      <c r="AH793" s="20" t="e">
        <f>ROUND(VLOOKUP($P793,ht!$A$2:$H$423,7,FALSE),1)</f>
        <v>#N/A</v>
      </c>
      <c r="AI793" s="20" t="e">
        <f>ROUND(VLOOKUP($P793,ht!$A$2:$H$423,8,FALSE),1)</f>
        <v>#N/A</v>
      </c>
    </row>
    <row r="794" spans="1:35" x14ac:dyDescent="0.75">
      <c r="A794" s="4"/>
      <c r="B794" s="5"/>
      <c r="C794" s="6"/>
      <c r="D794" s="16"/>
      <c r="E794" s="6">
        <f t="shared" ca="1" si="108"/>
        <v>123.52054794520548</v>
      </c>
      <c r="F794" s="6">
        <f t="shared" ca="1" si="110"/>
        <v>123</v>
      </c>
      <c r="G794" s="6">
        <f t="shared" ca="1" si="111"/>
        <v>6</v>
      </c>
      <c r="H794" s="6"/>
      <c r="I794" s="6"/>
      <c r="J794" s="35" t="str">
        <f t="shared" si="116"/>
        <v/>
      </c>
      <c r="K794" s="35" t="str">
        <f t="shared" si="112"/>
        <v/>
      </c>
      <c r="L794" s="35" t="str">
        <f t="shared" si="113"/>
        <v/>
      </c>
      <c r="M794" s="36" t="str">
        <f>Profile!$B$14</f>
        <v>700101-1</v>
      </c>
      <c r="N794" s="37">
        <f t="shared" ca="1" si="109"/>
        <v>45085</v>
      </c>
      <c r="O794" s="20" t="str">
        <f t="shared" ca="1" si="114"/>
        <v>1482</v>
      </c>
      <c r="P794" s="20" t="str">
        <f t="shared" si="115"/>
        <v>0</v>
      </c>
      <c r="Q794" s="20" t="e">
        <f ca="1">ROUND(VLOOKUP($O794,age!$A$2:$M$479,2,FALSE),1)</f>
        <v>#N/A</v>
      </c>
      <c r="R794" s="20" t="e">
        <f ca="1">ROUND(VLOOKUP($O794,age!$A$2:$M$479,3,FALSE),1)</f>
        <v>#N/A</v>
      </c>
      <c r="S794" s="20" t="e">
        <f ca="1">ROUND(VLOOKUP($O794,age!$A$2:$M$479,4,FALSE),1)</f>
        <v>#N/A</v>
      </c>
      <c r="T794" s="20" t="e">
        <f ca="1">ROUND(VLOOKUP($O794,age!$A$2:$M$479,5,FALSE),1)</f>
        <v>#N/A</v>
      </c>
      <c r="U794" s="20" t="e">
        <f ca="1">ROUND(VLOOKUP($O794,age!$A$2:$M$479,6,FALSE),1)</f>
        <v>#N/A</v>
      </c>
      <c r="V794" s="20" t="e">
        <f ca="1">ROUND(VLOOKUP($O794,age!$A$2:$M$479,7,FALSE),1)</f>
        <v>#N/A</v>
      </c>
      <c r="W794" s="20" t="e">
        <f ca="1">ROUND(VLOOKUP($O794,age!$A$2:$M$479,8,FALSE),1)</f>
        <v>#N/A</v>
      </c>
      <c r="X794" s="20" t="e">
        <f ca="1">ROUND(VLOOKUP($O794,age!$A$2:$M$479,9,FALSE),1)</f>
        <v>#N/A</v>
      </c>
      <c r="Y794" s="20" t="e">
        <f ca="1">ROUND(VLOOKUP($O794,age!$A$2:$M$479,10,FALSE),1)</f>
        <v>#N/A</v>
      </c>
      <c r="Z794" s="20" t="e">
        <f ca="1">ROUND(VLOOKUP($O794,age!$A$2:$M$479,11,FALSE),1)</f>
        <v>#N/A</v>
      </c>
      <c r="AA794" s="20" t="e">
        <f ca="1">ROUND(VLOOKUP($O794,age!$A$2:$M$479,12,FALSE),1)</f>
        <v>#N/A</v>
      </c>
      <c r="AB794" s="20" t="e">
        <f ca="1">ROUND(VLOOKUP($O794,age!$A$2:$M$479,13,FALSE),1)</f>
        <v>#N/A</v>
      </c>
      <c r="AC794" s="20" t="e">
        <f>ROUND(VLOOKUP($P794,ht!$A$2:$H$423,2,FALSE),1)</f>
        <v>#N/A</v>
      </c>
      <c r="AD794" s="38" t="e">
        <f>ROUND(VLOOKUP($P794,ht!$A$2:$H$423,3,FALSE),1)</f>
        <v>#N/A</v>
      </c>
      <c r="AE794" s="20" t="e">
        <f>ROUND(VLOOKUP($P794,ht!$A$2:$H$423,4,FALSE),1)</f>
        <v>#N/A</v>
      </c>
      <c r="AF794" s="20" t="e">
        <f>ROUND(VLOOKUP($P794,ht!$A$2:$H$423,5,FALSE),1)</f>
        <v>#N/A</v>
      </c>
      <c r="AG794" s="20" t="e">
        <f>ROUND(VLOOKUP($P794,ht!$A$2:$H$423,6,FALSE),1)</f>
        <v>#N/A</v>
      </c>
      <c r="AH794" s="20" t="e">
        <f>ROUND(VLOOKUP($P794,ht!$A$2:$H$423,7,FALSE),1)</f>
        <v>#N/A</v>
      </c>
      <c r="AI794" s="20" t="e">
        <f>ROUND(VLOOKUP($P794,ht!$A$2:$H$423,8,FALSE),1)</f>
        <v>#N/A</v>
      </c>
    </row>
    <row r="795" spans="1:35" x14ac:dyDescent="0.75">
      <c r="A795" s="4"/>
      <c r="B795" s="5"/>
      <c r="C795" s="6"/>
      <c r="D795" s="16"/>
      <c r="E795" s="6">
        <f t="shared" ca="1" si="108"/>
        <v>123.52054794520548</v>
      </c>
      <c r="F795" s="6">
        <f t="shared" ca="1" si="110"/>
        <v>123</v>
      </c>
      <c r="G795" s="6">
        <f t="shared" ca="1" si="111"/>
        <v>6</v>
      </c>
      <c r="H795" s="6"/>
      <c r="I795" s="6"/>
      <c r="J795" s="35" t="str">
        <f t="shared" si="116"/>
        <v/>
      </c>
      <c r="K795" s="35" t="str">
        <f t="shared" si="112"/>
        <v/>
      </c>
      <c r="L795" s="35" t="str">
        <f t="shared" si="113"/>
        <v/>
      </c>
      <c r="M795" s="36" t="str">
        <f>Profile!$B$14</f>
        <v>700101-1</v>
      </c>
      <c r="N795" s="37">
        <f t="shared" ca="1" si="109"/>
        <v>45085</v>
      </c>
      <c r="O795" s="20" t="str">
        <f t="shared" ca="1" si="114"/>
        <v>1482</v>
      </c>
      <c r="P795" s="20" t="str">
        <f t="shared" si="115"/>
        <v>0</v>
      </c>
      <c r="Q795" s="20" t="e">
        <f ca="1">ROUND(VLOOKUP($O795,age!$A$2:$M$479,2,FALSE),1)</f>
        <v>#N/A</v>
      </c>
      <c r="R795" s="20" t="e">
        <f ca="1">ROUND(VLOOKUP($O795,age!$A$2:$M$479,3,FALSE),1)</f>
        <v>#N/A</v>
      </c>
      <c r="S795" s="20" t="e">
        <f ca="1">ROUND(VLOOKUP($O795,age!$A$2:$M$479,4,FALSE),1)</f>
        <v>#N/A</v>
      </c>
      <c r="T795" s="20" t="e">
        <f ca="1">ROUND(VLOOKUP($O795,age!$A$2:$M$479,5,FALSE),1)</f>
        <v>#N/A</v>
      </c>
      <c r="U795" s="20" t="e">
        <f ca="1">ROUND(VLOOKUP($O795,age!$A$2:$M$479,6,FALSE),1)</f>
        <v>#N/A</v>
      </c>
      <c r="V795" s="20" t="e">
        <f ca="1">ROUND(VLOOKUP($O795,age!$A$2:$M$479,7,FALSE),1)</f>
        <v>#N/A</v>
      </c>
      <c r="W795" s="20" t="e">
        <f ca="1">ROUND(VLOOKUP($O795,age!$A$2:$M$479,8,FALSE),1)</f>
        <v>#N/A</v>
      </c>
      <c r="X795" s="20" t="e">
        <f ca="1">ROUND(VLOOKUP($O795,age!$A$2:$M$479,9,FALSE),1)</f>
        <v>#N/A</v>
      </c>
      <c r="Y795" s="20" t="e">
        <f ca="1">ROUND(VLOOKUP($O795,age!$A$2:$M$479,10,FALSE),1)</f>
        <v>#N/A</v>
      </c>
      <c r="Z795" s="20" t="e">
        <f ca="1">ROUND(VLOOKUP($O795,age!$A$2:$M$479,11,FALSE),1)</f>
        <v>#N/A</v>
      </c>
      <c r="AA795" s="20" t="e">
        <f ca="1">ROUND(VLOOKUP($O795,age!$A$2:$M$479,12,FALSE),1)</f>
        <v>#N/A</v>
      </c>
      <c r="AB795" s="20" t="e">
        <f ca="1">ROUND(VLOOKUP($O795,age!$A$2:$M$479,13,FALSE),1)</f>
        <v>#N/A</v>
      </c>
      <c r="AC795" s="20" t="e">
        <f>ROUND(VLOOKUP($P795,ht!$A$2:$H$423,2,FALSE),1)</f>
        <v>#N/A</v>
      </c>
      <c r="AD795" s="38" t="e">
        <f>ROUND(VLOOKUP($P795,ht!$A$2:$H$423,3,FALSE),1)</f>
        <v>#N/A</v>
      </c>
      <c r="AE795" s="20" t="e">
        <f>ROUND(VLOOKUP($P795,ht!$A$2:$H$423,4,FALSE),1)</f>
        <v>#N/A</v>
      </c>
      <c r="AF795" s="20" t="e">
        <f>ROUND(VLOOKUP($P795,ht!$A$2:$H$423,5,FALSE),1)</f>
        <v>#N/A</v>
      </c>
      <c r="AG795" s="20" t="e">
        <f>ROUND(VLOOKUP($P795,ht!$A$2:$H$423,6,FALSE),1)</f>
        <v>#N/A</v>
      </c>
      <c r="AH795" s="20" t="e">
        <f>ROUND(VLOOKUP($P795,ht!$A$2:$H$423,7,FALSE),1)</f>
        <v>#N/A</v>
      </c>
      <c r="AI795" s="20" t="e">
        <f>ROUND(VLOOKUP($P795,ht!$A$2:$H$423,8,FALSE),1)</f>
        <v>#N/A</v>
      </c>
    </row>
    <row r="796" spans="1:35" x14ac:dyDescent="0.75">
      <c r="A796" s="4"/>
      <c r="B796" s="5"/>
      <c r="C796" s="6"/>
      <c r="D796" s="16"/>
      <c r="E796" s="6">
        <f t="shared" ca="1" si="108"/>
        <v>123.52054794520548</v>
      </c>
      <c r="F796" s="6">
        <f t="shared" ca="1" si="110"/>
        <v>123</v>
      </c>
      <c r="G796" s="6">
        <f t="shared" ca="1" si="111"/>
        <v>6</v>
      </c>
      <c r="H796" s="6"/>
      <c r="I796" s="6"/>
      <c r="J796" s="35" t="str">
        <f t="shared" si="116"/>
        <v/>
      </c>
      <c r="K796" s="35" t="str">
        <f t="shared" si="112"/>
        <v/>
      </c>
      <c r="L796" s="35" t="str">
        <f t="shared" si="113"/>
        <v/>
      </c>
      <c r="M796" s="36" t="str">
        <f>Profile!$B$14</f>
        <v>700101-1</v>
      </c>
      <c r="N796" s="37">
        <f t="shared" ca="1" si="109"/>
        <v>45085</v>
      </c>
      <c r="O796" s="20" t="str">
        <f t="shared" ca="1" si="114"/>
        <v>1482</v>
      </c>
      <c r="P796" s="20" t="str">
        <f t="shared" si="115"/>
        <v>0</v>
      </c>
      <c r="Q796" s="20" t="e">
        <f ca="1">ROUND(VLOOKUP($O796,age!$A$2:$M$479,2,FALSE),1)</f>
        <v>#N/A</v>
      </c>
      <c r="R796" s="20" t="e">
        <f ca="1">ROUND(VLOOKUP($O796,age!$A$2:$M$479,3,FALSE),1)</f>
        <v>#N/A</v>
      </c>
      <c r="S796" s="20" t="e">
        <f ca="1">ROUND(VLOOKUP($O796,age!$A$2:$M$479,4,FALSE),1)</f>
        <v>#N/A</v>
      </c>
      <c r="T796" s="20" t="e">
        <f ca="1">ROUND(VLOOKUP($O796,age!$A$2:$M$479,5,FALSE),1)</f>
        <v>#N/A</v>
      </c>
      <c r="U796" s="20" t="e">
        <f ca="1">ROUND(VLOOKUP($O796,age!$A$2:$M$479,6,FALSE),1)</f>
        <v>#N/A</v>
      </c>
      <c r="V796" s="20" t="e">
        <f ca="1">ROUND(VLOOKUP($O796,age!$A$2:$M$479,7,FALSE),1)</f>
        <v>#N/A</v>
      </c>
      <c r="W796" s="20" t="e">
        <f ca="1">ROUND(VLOOKUP($O796,age!$A$2:$M$479,8,FALSE),1)</f>
        <v>#N/A</v>
      </c>
      <c r="X796" s="20" t="e">
        <f ca="1">ROUND(VLOOKUP($O796,age!$A$2:$M$479,9,FALSE),1)</f>
        <v>#N/A</v>
      </c>
      <c r="Y796" s="20" t="e">
        <f ca="1">ROUND(VLOOKUP($O796,age!$A$2:$M$479,10,FALSE),1)</f>
        <v>#N/A</v>
      </c>
      <c r="Z796" s="20" t="e">
        <f ca="1">ROUND(VLOOKUP($O796,age!$A$2:$M$479,11,FALSE),1)</f>
        <v>#N/A</v>
      </c>
      <c r="AA796" s="20" t="e">
        <f ca="1">ROUND(VLOOKUP($O796,age!$A$2:$M$479,12,FALSE),1)</f>
        <v>#N/A</v>
      </c>
      <c r="AB796" s="20" t="e">
        <f ca="1">ROUND(VLOOKUP($O796,age!$A$2:$M$479,13,FALSE),1)</f>
        <v>#N/A</v>
      </c>
      <c r="AC796" s="20" t="e">
        <f>ROUND(VLOOKUP($P796,ht!$A$2:$H$423,2,FALSE),1)</f>
        <v>#N/A</v>
      </c>
      <c r="AD796" s="38" t="e">
        <f>ROUND(VLOOKUP($P796,ht!$A$2:$H$423,3,FALSE),1)</f>
        <v>#N/A</v>
      </c>
      <c r="AE796" s="20" t="e">
        <f>ROUND(VLOOKUP($P796,ht!$A$2:$H$423,4,FALSE),1)</f>
        <v>#N/A</v>
      </c>
      <c r="AF796" s="20" t="e">
        <f>ROUND(VLOOKUP($P796,ht!$A$2:$H$423,5,FALSE),1)</f>
        <v>#N/A</v>
      </c>
      <c r="AG796" s="20" t="e">
        <f>ROUND(VLOOKUP($P796,ht!$A$2:$H$423,6,FALSE),1)</f>
        <v>#N/A</v>
      </c>
      <c r="AH796" s="20" t="e">
        <f>ROUND(VLOOKUP($P796,ht!$A$2:$H$423,7,FALSE),1)</f>
        <v>#N/A</v>
      </c>
      <c r="AI796" s="20" t="e">
        <f>ROUND(VLOOKUP($P796,ht!$A$2:$H$423,8,FALSE),1)</f>
        <v>#N/A</v>
      </c>
    </row>
    <row r="797" spans="1:35" x14ac:dyDescent="0.75">
      <c r="A797" s="4"/>
      <c r="B797" s="5"/>
      <c r="C797" s="6"/>
      <c r="D797" s="16"/>
      <c r="E797" s="6">
        <f t="shared" ca="1" si="108"/>
        <v>123.52054794520548</v>
      </c>
      <c r="F797" s="6">
        <f t="shared" ca="1" si="110"/>
        <v>123</v>
      </c>
      <c r="G797" s="6">
        <f t="shared" ca="1" si="111"/>
        <v>6</v>
      </c>
      <c r="H797" s="6"/>
      <c r="I797" s="6"/>
      <c r="J797" s="35" t="str">
        <f t="shared" si="116"/>
        <v/>
      </c>
      <c r="K797" s="35" t="str">
        <f t="shared" si="112"/>
        <v/>
      </c>
      <c r="L797" s="35" t="str">
        <f t="shared" si="113"/>
        <v/>
      </c>
      <c r="M797" s="36" t="str">
        <f>Profile!$B$14</f>
        <v>700101-1</v>
      </c>
      <c r="N797" s="37">
        <f t="shared" ca="1" si="109"/>
        <v>45085</v>
      </c>
      <c r="O797" s="20" t="str">
        <f t="shared" ca="1" si="114"/>
        <v>1482</v>
      </c>
      <c r="P797" s="20" t="str">
        <f t="shared" si="115"/>
        <v>0</v>
      </c>
      <c r="Q797" s="20" t="e">
        <f ca="1">ROUND(VLOOKUP($O797,age!$A$2:$M$479,2,FALSE),1)</f>
        <v>#N/A</v>
      </c>
      <c r="R797" s="20" t="e">
        <f ca="1">ROUND(VLOOKUP($O797,age!$A$2:$M$479,3,FALSE),1)</f>
        <v>#N/A</v>
      </c>
      <c r="S797" s="20" t="e">
        <f ca="1">ROUND(VLOOKUP($O797,age!$A$2:$M$479,4,FALSE),1)</f>
        <v>#N/A</v>
      </c>
      <c r="T797" s="20" t="e">
        <f ca="1">ROUND(VLOOKUP($O797,age!$A$2:$M$479,5,FALSE),1)</f>
        <v>#N/A</v>
      </c>
      <c r="U797" s="20" t="e">
        <f ca="1">ROUND(VLOOKUP($O797,age!$A$2:$M$479,6,FALSE),1)</f>
        <v>#N/A</v>
      </c>
      <c r="V797" s="20" t="e">
        <f ca="1">ROUND(VLOOKUP($O797,age!$A$2:$M$479,7,FALSE),1)</f>
        <v>#N/A</v>
      </c>
      <c r="W797" s="20" t="e">
        <f ca="1">ROUND(VLOOKUP($O797,age!$A$2:$M$479,8,FALSE),1)</f>
        <v>#N/A</v>
      </c>
      <c r="X797" s="20" t="e">
        <f ca="1">ROUND(VLOOKUP($O797,age!$A$2:$M$479,9,FALSE),1)</f>
        <v>#N/A</v>
      </c>
      <c r="Y797" s="20" t="e">
        <f ca="1">ROUND(VLOOKUP($O797,age!$A$2:$M$479,10,FALSE),1)</f>
        <v>#N/A</v>
      </c>
      <c r="Z797" s="20" t="e">
        <f ca="1">ROUND(VLOOKUP($O797,age!$A$2:$M$479,11,FALSE),1)</f>
        <v>#N/A</v>
      </c>
      <c r="AA797" s="20" t="e">
        <f ca="1">ROUND(VLOOKUP($O797,age!$A$2:$M$479,12,FALSE),1)</f>
        <v>#N/A</v>
      </c>
      <c r="AB797" s="20" t="e">
        <f ca="1">ROUND(VLOOKUP($O797,age!$A$2:$M$479,13,FALSE),1)</f>
        <v>#N/A</v>
      </c>
      <c r="AC797" s="20" t="e">
        <f>ROUND(VLOOKUP($P797,ht!$A$2:$H$423,2,FALSE),1)</f>
        <v>#N/A</v>
      </c>
      <c r="AD797" s="38" t="e">
        <f>ROUND(VLOOKUP($P797,ht!$A$2:$H$423,3,FALSE),1)</f>
        <v>#N/A</v>
      </c>
      <c r="AE797" s="20" t="e">
        <f>ROUND(VLOOKUP($P797,ht!$A$2:$H$423,4,FALSE),1)</f>
        <v>#N/A</v>
      </c>
      <c r="AF797" s="20" t="e">
        <f>ROUND(VLOOKUP($P797,ht!$A$2:$H$423,5,FALSE),1)</f>
        <v>#N/A</v>
      </c>
      <c r="AG797" s="20" t="e">
        <f>ROUND(VLOOKUP($P797,ht!$A$2:$H$423,6,FALSE),1)</f>
        <v>#N/A</v>
      </c>
      <c r="AH797" s="20" t="e">
        <f>ROUND(VLOOKUP($P797,ht!$A$2:$H$423,7,FALSE),1)</f>
        <v>#N/A</v>
      </c>
      <c r="AI797" s="20" t="e">
        <f>ROUND(VLOOKUP($P797,ht!$A$2:$H$423,8,FALSE),1)</f>
        <v>#N/A</v>
      </c>
    </row>
    <row r="798" spans="1:35" x14ac:dyDescent="0.75">
      <c r="A798" s="4"/>
      <c r="B798" s="5"/>
      <c r="C798" s="6"/>
      <c r="D798" s="16"/>
      <c r="E798" s="6">
        <f t="shared" ca="1" si="108"/>
        <v>123.52054794520548</v>
      </c>
      <c r="F798" s="6">
        <f t="shared" ca="1" si="110"/>
        <v>123</v>
      </c>
      <c r="G798" s="6">
        <f t="shared" ca="1" si="111"/>
        <v>6</v>
      </c>
      <c r="H798" s="6"/>
      <c r="I798" s="6"/>
      <c r="J798" s="35" t="str">
        <f t="shared" si="116"/>
        <v/>
      </c>
      <c r="K798" s="35" t="str">
        <f t="shared" si="112"/>
        <v/>
      </c>
      <c r="L798" s="35" t="str">
        <f t="shared" si="113"/>
        <v/>
      </c>
      <c r="M798" s="36" t="str">
        <f>Profile!$B$14</f>
        <v>700101-1</v>
      </c>
      <c r="N798" s="37">
        <f t="shared" ca="1" si="109"/>
        <v>45085</v>
      </c>
      <c r="O798" s="20" t="str">
        <f t="shared" ca="1" si="114"/>
        <v>1482</v>
      </c>
      <c r="P798" s="20" t="str">
        <f t="shared" si="115"/>
        <v>0</v>
      </c>
      <c r="Q798" s="20" t="e">
        <f ca="1">ROUND(VLOOKUP($O798,age!$A$2:$M$479,2,FALSE),1)</f>
        <v>#N/A</v>
      </c>
      <c r="R798" s="20" t="e">
        <f ca="1">ROUND(VLOOKUP($O798,age!$A$2:$M$479,3,FALSE),1)</f>
        <v>#N/A</v>
      </c>
      <c r="S798" s="20" t="e">
        <f ca="1">ROUND(VLOOKUP($O798,age!$A$2:$M$479,4,FALSE),1)</f>
        <v>#N/A</v>
      </c>
      <c r="T798" s="20" t="e">
        <f ca="1">ROUND(VLOOKUP($O798,age!$A$2:$M$479,5,FALSE),1)</f>
        <v>#N/A</v>
      </c>
      <c r="U798" s="20" t="e">
        <f ca="1">ROUND(VLOOKUP($O798,age!$A$2:$M$479,6,FALSE),1)</f>
        <v>#N/A</v>
      </c>
      <c r="V798" s="20" t="e">
        <f ca="1">ROUND(VLOOKUP($O798,age!$A$2:$M$479,7,FALSE),1)</f>
        <v>#N/A</v>
      </c>
      <c r="W798" s="20" t="e">
        <f ca="1">ROUND(VLOOKUP($O798,age!$A$2:$M$479,8,FALSE),1)</f>
        <v>#N/A</v>
      </c>
      <c r="X798" s="20" t="e">
        <f ca="1">ROUND(VLOOKUP($O798,age!$A$2:$M$479,9,FALSE),1)</f>
        <v>#N/A</v>
      </c>
      <c r="Y798" s="20" t="e">
        <f ca="1">ROUND(VLOOKUP($O798,age!$A$2:$M$479,10,FALSE),1)</f>
        <v>#N/A</v>
      </c>
      <c r="Z798" s="20" t="e">
        <f ca="1">ROUND(VLOOKUP($O798,age!$A$2:$M$479,11,FALSE),1)</f>
        <v>#N/A</v>
      </c>
      <c r="AA798" s="20" t="e">
        <f ca="1">ROUND(VLOOKUP($O798,age!$A$2:$M$479,12,FALSE),1)</f>
        <v>#N/A</v>
      </c>
      <c r="AB798" s="20" t="e">
        <f ca="1">ROUND(VLOOKUP($O798,age!$A$2:$M$479,13,FALSE),1)</f>
        <v>#N/A</v>
      </c>
      <c r="AC798" s="20" t="e">
        <f>ROUND(VLOOKUP($P798,ht!$A$2:$H$423,2,FALSE),1)</f>
        <v>#N/A</v>
      </c>
      <c r="AD798" s="38" t="e">
        <f>ROUND(VLOOKUP($P798,ht!$A$2:$H$423,3,FALSE),1)</f>
        <v>#N/A</v>
      </c>
      <c r="AE798" s="20" t="e">
        <f>ROUND(VLOOKUP($P798,ht!$A$2:$H$423,4,FALSE),1)</f>
        <v>#N/A</v>
      </c>
      <c r="AF798" s="20" t="e">
        <f>ROUND(VLOOKUP($P798,ht!$A$2:$H$423,5,FALSE),1)</f>
        <v>#N/A</v>
      </c>
      <c r="AG798" s="20" t="e">
        <f>ROUND(VLOOKUP($P798,ht!$A$2:$H$423,6,FALSE),1)</f>
        <v>#N/A</v>
      </c>
      <c r="AH798" s="20" t="e">
        <f>ROUND(VLOOKUP($P798,ht!$A$2:$H$423,7,FALSE),1)</f>
        <v>#N/A</v>
      </c>
      <c r="AI798" s="20" t="e">
        <f>ROUND(VLOOKUP($P798,ht!$A$2:$H$423,8,FALSE),1)</f>
        <v>#N/A</v>
      </c>
    </row>
    <row r="799" spans="1:35" x14ac:dyDescent="0.75">
      <c r="A799" s="4"/>
      <c r="B799" s="5"/>
      <c r="C799" s="6"/>
      <c r="D799" s="16"/>
      <c r="E799" s="6">
        <f t="shared" ca="1" si="108"/>
        <v>123.52054794520548</v>
      </c>
      <c r="F799" s="6">
        <f t="shared" ca="1" si="110"/>
        <v>123</v>
      </c>
      <c r="G799" s="6">
        <f t="shared" ca="1" si="111"/>
        <v>6</v>
      </c>
      <c r="H799" s="6"/>
      <c r="I799" s="6"/>
      <c r="J799" s="35" t="str">
        <f t="shared" si="116"/>
        <v/>
      </c>
      <c r="K799" s="35" t="str">
        <f t="shared" si="112"/>
        <v/>
      </c>
      <c r="L799" s="35" t="str">
        <f t="shared" si="113"/>
        <v/>
      </c>
      <c r="M799" s="36" t="str">
        <f>Profile!$B$14</f>
        <v>700101-1</v>
      </c>
      <c r="N799" s="37">
        <f t="shared" ca="1" si="109"/>
        <v>45085</v>
      </c>
      <c r="O799" s="20" t="str">
        <f t="shared" ca="1" si="114"/>
        <v>1482</v>
      </c>
      <c r="P799" s="20" t="str">
        <f t="shared" si="115"/>
        <v>0</v>
      </c>
      <c r="Q799" s="20" t="e">
        <f ca="1">ROUND(VLOOKUP($O799,age!$A$2:$M$479,2,FALSE),1)</f>
        <v>#N/A</v>
      </c>
      <c r="R799" s="20" t="e">
        <f ca="1">ROUND(VLOOKUP($O799,age!$A$2:$M$479,3,FALSE),1)</f>
        <v>#N/A</v>
      </c>
      <c r="S799" s="20" t="e">
        <f ca="1">ROUND(VLOOKUP($O799,age!$A$2:$M$479,4,FALSE),1)</f>
        <v>#N/A</v>
      </c>
      <c r="T799" s="20" t="e">
        <f ca="1">ROUND(VLOOKUP($O799,age!$A$2:$M$479,5,FALSE),1)</f>
        <v>#N/A</v>
      </c>
      <c r="U799" s="20" t="e">
        <f ca="1">ROUND(VLOOKUP($O799,age!$A$2:$M$479,6,FALSE),1)</f>
        <v>#N/A</v>
      </c>
      <c r="V799" s="20" t="e">
        <f ca="1">ROUND(VLOOKUP($O799,age!$A$2:$M$479,7,FALSE),1)</f>
        <v>#N/A</v>
      </c>
      <c r="W799" s="20" t="e">
        <f ca="1">ROUND(VLOOKUP($O799,age!$A$2:$M$479,8,FALSE),1)</f>
        <v>#N/A</v>
      </c>
      <c r="X799" s="20" t="e">
        <f ca="1">ROUND(VLOOKUP($O799,age!$A$2:$M$479,9,FALSE),1)</f>
        <v>#N/A</v>
      </c>
      <c r="Y799" s="20" t="e">
        <f ca="1">ROUND(VLOOKUP($O799,age!$A$2:$M$479,10,FALSE),1)</f>
        <v>#N/A</v>
      </c>
      <c r="Z799" s="20" t="e">
        <f ca="1">ROUND(VLOOKUP($O799,age!$A$2:$M$479,11,FALSE),1)</f>
        <v>#N/A</v>
      </c>
      <c r="AA799" s="20" t="e">
        <f ca="1">ROUND(VLOOKUP($O799,age!$A$2:$M$479,12,FALSE),1)</f>
        <v>#N/A</v>
      </c>
      <c r="AB799" s="20" t="e">
        <f ca="1">ROUND(VLOOKUP($O799,age!$A$2:$M$479,13,FALSE),1)</f>
        <v>#N/A</v>
      </c>
      <c r="AC799" s="20" t="e">
        <f>ROUND(VLOOKUP($P799,ht!$A$2:$H$423,2,FALSE),1)</f>
        <v>#N/A</v>
      </c>
      <c r="AD799" s="38" t="e">
        <f>ROUND(VLOOKUP($P799,ht!$A$2:$H$423,3,FALSE),1)</f>
        <v>#N/A</v>
      </c>
      <c r="AE799" s="20" t="e">
        <f>ROUND(VLOOKUP($P799,ht!$A$2:$H$423,4,FALSE),1)</f>
        <v>#N/A</v>
      </c>
      <c r="AF799" s="20" t="e">
        <f>ROUND(VLOOKUP($P799,ht!$A$2:$H$423,5,FALSE),1)</f>
        <v>#N/A</v>
      </c>
      <c r="AG799" s="20" t="e">
        <f>ROUND(VLOOKUP($P799,ht!$A$2:$H$423,6,FALSE),1)</f>
        <v>#N/A</v>
      </c>
      <c r="AH799" s="20" t="e">
        <f>ROUND(VLOOKUP($P799,ht!$A$2:$H$423,7,FALSE),1)</f>
        <v>#N/A</v>
      </c>
      <c r="AI799" s="20" t="e">
        <f>ROUND(VLOOKUP($P799,ht!$A$2:$H$423,8,FALSE),1)</f>
        <v>#N/A</v>
      </c>
    </row>
    <row r="800" spans="1:35" x14ac:dyDescent="0.75">
      <c r="A800" s="4"/>
      <c r="B800" s="5"/>
      <c r="C800" s="6"/>
      <c r="D800" s="16"/>
      <c r="E800" s="6">
        <f t="shared" ca="1" si="108"/>
        <v>123.52054794520548</v>
      </c>
      <c r="F800" s="6">
        <f t="shared" ca="1" si="110"/>
        <v>123</v>
      </c>
      <c r="G800" s="6">
        <f t="shared" ca="1" si="111"/>
        <v>6</v>
      </c>
      <c r="H800" s="6"/>
      <c r="I800" s="6"/>
      <c r="J800" s="35" t="str">
        <f t="shared" si="116"/>
        <v/>
      </c>
      <c r="K800" s="35" t="str">
        <f t="shared" si="112"/>
        <v/>
      </c>
      <c r="L800" s="35" t="str">
        <f t="shared" si="113"/>
        <v/>
      </c>
      <c r="M800" s="36" t="str">
        <f>Profile!$B$14</f>
        <v>700101-1</v>
      </c>
      <c r="N800" s="37">
        <f t="shared" ca="1" si="109"/>
        <v>45085</v>
      </c>
      <c r="O800" s="20" t="str">
        <f t="shared" ca="1" si="114"/>
        <v>1482</v>
      </c>
      <c r="P800" s="20" t="str">
        <f t="shared" si="115"/>
        <v>0</v>
      </c>
      <c r="Q800" s="20" t="e">
        <f ca="1">ROUND(VLOOKUP($O800,age!$A$2:$M$479,2,FALSE),1)</f>
        <v>#N/A</v>
      </c>
      <c r="R800" s="20" t="e">
        <f ca="1">ROUND(VLOOKUP($O800,age!$A$2:$M$479,3,FALSE),1)</f>
        <v>#N/A</v>
      </c>
      <c r="S800" s="20" t="e">
        <f ca="1">ROUND(VLOOKUP($O800,age!$A$2:$M$479,4,FALSE),1)</f>
        <v>#N/A</v>
      </c>
      <c r="T800" s="20" t="e">
        <f ca="1">ROUND(VLOOKUP($O800,age!$A$2:$M$479,5,FALSE),1)</f>
        <v>#N/A</v>
      </c>
      <c r="U800" s="20" t="e">
        <f ca="1">ROUND(VLOOKUP($O800,age!$A$2:$M$479,6,FALSE),1)</f>
        <v>#N/A</v>
      </c>
      <c r="V800" s="20" t="e">
        <f ca="1">ROUND(VLOOKUP($O800,age!$A$2:$M$479,7,FALSE),1)</f>
        <v>#N/A</v>
      </c>
      <c r="W800" s="20" t="e">
        <f ca="1">ROUND(VLOOKUP($O800,age!$A$2:$M$479,8,FALSE),1)</f>
        <v>#N/A</v>
      </c>
      <c r="X800" s="20" t="e">
        <f ca="1">ROUND(VLOOKUP($O800,age!$A$2:$M$479,9,FALSE),1)</f>
        <v>#N/A</v>
      </c>
      <c r="Y800" s="20" t="e">
        <f ca="1">ROUND(VLOOKUP($O800,age!$A$2:$M$479,10,FALSE),1)</f>
        <v>#N/A</v>
      </c>
      <c r="Z800" s="20" t="e">
        <f ca="1">ROUND(VLOOKUP($O800,age!$A$2:$M$479,11,FALSE),1)</f>
        <v>#N/A</v>
      </c>
      <c r="AA800" s="20" t="e">
        <f ca="1">ROUND(VLOOKUP($O800,age!$A$2:$M$479,12,FALSE),1)</f>
        <v>#N/A</v>
      </c>
      <c r="AB800" s="20" t="e">
        <f ca="1">ROUND(VLOOKUP($O800,age!$A$2:$M$479,13,FALSE),1)</f>
        <v>#N/A</v>
      </c>
      <c r="AC800" s="20" t="e">
        <f>ROUND(VLOOKUP($P800,ht!$A$2:$H$423,2,FALSE),1)</f>
        <v>#N/A</v>
      </c>
      <c r="AD800" s="38" t="e">
        <f>ROUND(VLOOKUP($P800,ht!$A$2:$H$423,3,FALSE),1)</f>
        <v>#N/A</v>
      </c>
      <c r="AE800" s="20" t="e">
        <f>ROUND(VLOOKUP($P800,ht!$A$2:$H$423,4,FALSE),1)</f>
        <v>#N/A</v>
      </c>
      <c r="AF800" s="20" t="e">
        <f>ROUND(VLOOKUP($P800,ht!$A$2:$H$423,5,FALSE),1)</f>
        <v>#N/A</v>
      </c>
      <c r="AG800" s="20" t="e">
        <f>ROUND(VLOOKUP($P800,ht!$A$2:$H$423,6,FALSE),1)</f>
        <v>#N/A</v>
      </c>
      <c r="AH800" s="20" t="e">
        <f>ROUND(VLOOKUP($P800,ht!$A$2:$H$423,7,FALSE),1)</f>
        <v>#N/A</v>
      </c>
      <c r="AI800" s="20" t="e">
        <f>ROUND(VLOOKUP($P800,ht!$A$2:$H$423,8,FALSE),1)</f>
        <v>#N/A</v>
      </c>
    </row>
    <row r="801" spans="1:35" x14ac:dyDescent="0.75">
      <c r="A801" s="4"/>
      <c r="B801" s="5"/>
      <c r="C801" s="6"/>
      <c r="D801" s="16"/>
      <c r="E801" s="6">
        <f t="shared" ca="1" si="108"/>
        <v>123.52054794520548</v>
      </c>
      <c r="F801" s="6">
        <f t="shared" ca="1" si="110"/>
        <v>123</v>
      </c>
      <c r="G801" s="6">
        <f t="shared" ca="1" si="111"/>
        <v>6</v>
      </c>
      <c r="H801" s="6"/>
      <c r="I801" s="6"/>
      <c r="J801" s="35" t="str">
        <f t="shared" si="116"/>
        <v/>
      </c>
      <c r="K801" s="35" t="str">
        <f t="shared" si="112"/>
        <v/>
      </c>
      <c r="L801" s="35" t="str">
        <f t="shared" si="113"/>
        <v/>
      </c>
      <c r="M801" s="36" t="str">
        <f>Profile!$B$14</f>
        <v>700101-1</v>
      </c>
      <c r="N801" s="37">
        <f t="shared" ca="1" si="109"/>
        <v>45085</v>
      </c>
      <c r="O801" s="20" t="str">
        <f t="shared" ca="1" si="114"/>
        <v>1482</v>
      </c>
      <c r="P801" s="20" t="str">
        <f t="shared" si="115"/>
        <v>0</v>
      </c>
      <c r="Q801" s="20" t="e">
        <f ca="1">ROUND(VLOOKUP($O801,age!$A$2:$M$479,2,FALSE),1)</f>
        <v>#N/A</v>
      </c>
      <c r="R801" s="20" t="e">
        <f ca="1">ROUND(VLOOKUP($O801,age!$A$2:$M$479,3,FALSE),1)</f>
        <v>#N/A</v>
      </c>
      <c r="S801" s="20" t="e">
        <f ca="1">ROUND(VLOOKUP($O801,age!$A$2:$M$479,4,FALSE),1)</f>
        <v>#N/A</v>
      </c>
      <c r="T801" s="20" t="e">
        <f ca="1">ROUND(VLOOKUP($O801,age!$A$2:$M$479,5,FALSE),1)</f>
        <v>#N/A</v>
      </c>
      <c r="U801" s="20" t="e">
        <f ca="1">ROUND(VLOOKUP($O801,age!$A$2:$M$479,6,FALSE),1)</f>
        <v>#N/A</v>
      </c>
      <c r="V801" s="20" t="e">
        <f ca="1">ROUND(VLOOKUP($O801,age!$A$2:$M$479,7,FALSE),1)</f>
        <v>#N/A</v>
      </c>
      <c r="W801" s="20" t="e">
        <f ca="1">ROUND(VLOOKUP($O801,age!$A$2:$M$479,8,FALSE),1)</f>
        <v>#N/A</v>
      </c>
      <c r="X801" s="20" t="e">
        <f ca="1">ROUND(VLOOKUP($O801,age!$A$2:$M$479,9,FALSE),1)</f>
        <v>#N/A</v>
      </c>
      <c r="Y801" s="20" t="e">
        <f ca="1">ROUND(VLOOKUP($O801,age!$A$2:$M$479,10,FALSE),1)</f>
        <v>#N/A</v>
      </c>
      <c r="Z801" s="20" t="e">
        <f ca="1">ROUND(VLOOKUP($O801,age!$A$2:$M$479,11,FALSE),1)</f>
        <v>#N/A</v>
      </c>
      <c r="AA801" s="20" t="e">
        <f ca="1">ROUND(VLOOKUP($O801,age!$A$2:$M$479,12,FALSE),1)</f>
        <v>#N/A</v>
      </c>
      <c r="AB801" s="20" t="e">
        <f ca="1">ROUND(VLOOKUP($O801,age!$A$2:$M$479,13,FALSE),1)</f>
        <v>#N/A</v>
      </c>
      <c r="AC801" s="20" t="e">
        <f>ROUND(VLOOKUP($P801,ht!$A$2:$H$423,2,FALSE),1)</f>
        <v>#N/A</v>
      </c>
      <c r="AD801" s="38" t="e">
        <f>ROUND(VLOOKUP($P801,ht!$A$2:$H$423,3,FALSE),1)</f>
        <v>#N/A</v>
      </c>
      <c r="AE801" s="20" t="e">
        <f>ROUND(VLOOKUP($P801,ht!$A$2:$H$423,4,FALSE),1)</f>
        <v>#N/A</v>
      </c>
      <c r="AF801" s="20" t="e">
        <f>ROUND(VLOOKUP($P801,ht!$A$2:$H$423,5,FALSE),1)</f>
        <v>#N/A</v>
      </c>
      <c r="AG801" s="20" t="e">
        <f>ROUND(VLOOKUP($P801,ht!$A$2:$H$423,6,FALSE),1)</f>
        <v>#N/A</v>
      </c>
      <c r="AH801" s="20" t="e">
        <f>ROUND(VLOOKUP($P801,ht!$A$2:$H$423,7,FALSE),1)</f>
        <v>#N/A</v>
      </c>
      <c r="AI801" s="20" t="e">
        <f>ROUND(VLOOKUP($P801,ht!$A$2:$H$423,8,FALSE),1)</f>
        <v>#N/A</v>
      </c>
    </row>
    <row r="802" spans="1:35" x14ac:dyDescent="0.75">
      <c r="A802" s="4"/>
      <c r="B802" s="5"/>
      <c r="C802" s="6"/>
      <c r="D802" s="16"/>
      <c r="E802" s="6">
        <f t="shared" ca="1" si="108"/>
        <v>123.52054794520548</v>
      </c>
      <c r="F802" s="6">
        <f t="shared" ca="1" si="110"/>
        <v>123</v>
      </c>
      <c r="G802" s="6">
        <f t="shared" ca="1" si="111"/>
        <v>6</v>
      </c>
      <c r="H802" s="6"/>
      <c r="I802" s="6"/>
      <c r="J802" s="35" t="str">
        <f t="shared" si="116"/>
        <v/>
      </c>
      <c r="K802" s="35" t="str">
        <f t="shared" si="112"/>
        <v/>
      </c>
      <c r="L802" s="35" t="str">
        <f t="shared" si="113"/>
        <v/>
      </c>
      <c r="M802" s="36" t="str">
        <f>Profile!$B$14</f>
        <v>700101-1</v>
      </c>
      <c r="N802" s="37">
        <f t="shared" ca="1" si="109"/>
        <v>45085</v>
      </c>
      <c r="O802" s="20" t="str">
        <f t="shared" ca="1" si="114"/>
        <v>1482</v>
      </c>
      <c r="P802" s="20" t="str">
        <f t="shared" si="115"/>
        <v>0</v>
      </c>
      <c r="Q802" s="20" t="e">
        <f ca="1">ROUND(VLOOKUP($O802,age!$A$2:$M$479,2,FALSE),1)</f>
        <v>#N/A</v>
      </c>
      <c r="R802" s="20" t="e">
        <f ca="1">ROUND(VLOOKUP($O802,age!$A$2:$M$479,3,FALSE),1)</f>
        <v>#N/A</v>
      </c>
      <c r="S802" s="20" t="e">
        <f ca="1">ROUND(VLOOKUP($O802,age!$A$2:$M$479,4,FALSE),1)</f>
        <v>#N/A</v>
      </c>
      <c r="T802" s="20" t="e">
        <f ca="1">ROUND(VLOOKUP($O802,age!$A$2:$M$479,5,FALSE),1)</f>
        <v>#N/A</v>
      </c>
      <c r="U802" s="20" t="e">
        <f ca="1">ROUND(VLOOKUP($O802,age!$A$2:$M$479,6,FALSE),1)</f>
        <v>#N/A</v>
      </c>
      <c r="V802" s="20" t="e">
        <f ca="1">ROUND(VLOOKUP($O802,age!$A$2:$M$479,7,FALSE),1)</f>
        <v>#N/A</v>
      </c>
      <c r="W802" s="20" t="e">
        <f ca="1">ROUND(VLOOKUP($O802,age!$A$2:$M$479,8,FALSE),1)</f>
        <v>#N/A</v>
      </c>
      <c r="X802" s="20" t="e">
        <f ca="1">ROUND(VLOOKUP($O802,age!$A$2:$M$479,9,FALSE),1)</f>
        <v>#N/A</v>
      </c>
      <c r="Y802" s="20" t="e">
        <f ca="1">ROUND(VLOOKUP($O802,age!$A$2:$M$479,10,FALSE),1)</f>
        <v>#N/A</v>
      </c>
      <c r="Z802" s="20" t="e">
        <f ca="1">ROUND(VLOOKUP($O802,age!$A$2:$M$479,11,FALSE),1)</f>
        <v>#N/A</v>
      </c>
      <c r="AA802" s="20" t="e">
        <f ca="1">ROUND(VLOOKUP($O802,age!$A$2:$M$479,12,FALSE),1)</f>
        <v>#N/A</v>
      </c>
      <c r="AB802" s="20" t="e">
        <f ca="1">ROUND(VLOOKUP($O802,age!$A$2:$M$479,13,FALSE),1)</f>
        <v>#N/A</v>
      </c>
      <c r="AC802" s="20" t="e">
        <f>ROUND(VLOOKUP($P802,ht!$A$2:$H$423,2,FALSE),1)</f>
        <v>#N/A</v>
      </c>
      <c r="AD802" s="38" t="e">
        <f>ROUND(VLOOKUP($P802,ht!$A$2:$H$423,3,FALSE),1)</f>
        <v>#N/A</v>
      </c>
      <c r="AE802" s="20" t="e">
        <f>ROUND(VLOOKUP($P802,ht!$A$2:$H$423,4,FALSE),1)</f>
        <v>#N/A</v>
      </c>
      <c r="AF802" s="20" t="e">
        <f>ROUND(VLOOKUP($P802,ht!$A$2:$H$423,5,FALSE),1)</f>
        <v>#N/A</v>
      </c>
      <c r="AG802" s="20" t="e">
        <f>ROUND(VLOOKUP($P802,ht!$A$2:$H$423,6,FALSE),1)</f>
        <v>#N/A</v>
      </c>
      <c r="AH802" s="20" t="e">
        <f>ROUND(VLOOKUP($P802,ht!$A$2:$H$423,7,FALSE),1)</f>
        <v>#N/A</v>
      </c>
      <c r="AI802" s="20" t="e">
        <f>ROUND(VLOOKUP($P802,ht!$A$2:$H$423,8,FALSE),1)</f>
        <v>#N/A</v>
      </c>
    </row>
    <row r="803" spans="1:35" x14ac:dyDescent="0.75">
      <c r="A803" s="4"/>
      <c r="B803" s="5"/>
      <c r="C803" s="6"/>
      <c r="D803" s="16"/>
      <c r="E803" s="6">
        <f t="shared" ca="1" si="108"/>
        <v>123.52054794520548</v>
      </c>
      <c r="F803" s="6">
        <f t="shared" ca="1" si="110"/>
        <v>123</v>
      </c>
      <c r="G803" s="6">
        <f t="shared" ca="1" si="111"/>
        <v>6</v>
      </c>
      <c r="H803" s="6"/>
      <c r="I803" s="6"/>
      <c r="J803" s="35" t="str">
        <f t="shared" si="116"/>
        <v/>
      </c>
      <c r="K803" s="35" t="str">
        <f t="shared" si="112"/>
        <v/>
      </c>
      <c r="L803" s="35" t="str">
        <f t="shared" si="113"/>
        <v/>
      </c>
      <c r="M803" s="36" t="str">
        <f>Profile!$B$14</f>
        <v>700101-1</v>
      </c>
      <c r="N803" s="37">
        <f t="shared" ca="1" si="109"/>
        <v>45085</v>
      </c>
      <c r="O803" s="20" t="str">
        <f t="shared" ca="1" si="114"/>
        <v>1482</v>
      </c>
      <c r="P803" s="20" t="str">
        <f t="shared" si="115"/>
        <v>0</v>
      </c>
      <c r="Q803" s="20" t="e">
        <f ca="1">ROUND(VLOOKUP($O803,age!$A$2:$M$479,2,FALSE),1)</f>
        <v>#N/A</v>
      </c>
      <c r="R803" s="20" t="e">
        <f ca="1">ROUND(VLOOKUP($O803,age!$A$2:$M$479,3,FALSE),1)</f>
        <v>#N/A</v>
      </c>
      <c r="S803" s="20" t="e">
        <f ca="1">ROUND(VLOOKUP($O803,age!$A$2:$M$479,4,FALSE),1)</f>
        <v>#N/A</v>
      </c>
      <c r="T803" s="20" t="e">
        <f ca="1">ROUND(VLOOKUP($O803,age!$A$2:$M$479,5,FALSE),1)</f>
        <v>#N/A</v>
      </c>
      <c r="U803" s="20" t="e">
        <f ca="1">ROUND(VLOOKUP($O803,age!$A$2:$M$479,6,FALSE),1)</f>
        <v>#N/A</v>
      </c>
      <c r="V803" s="20" t="e">
        <f ca="1">ROUND(VLOOKUP($O803,age!$A$2:$M$479,7,FALSE),1)</f>
        <v>#N/A</v>
      </c>
      <c r="W803" s="20" t="e">
        <f ca="1">ROUND(VLOOKUP($O803,age!$A$2:$M$479,8,FALSE),1)</f>
        <v>#N/A</v>
      </c>
      <c r="X803" s="20" t="e">
        <f ca="1">ROUND(VLOOKUP($O803,age!$A$2:$M$479,9,FALSE),1)</f>
        <v>#N/A</v>
      </c>
      <c r="Y803" s="20" t="e">
        <f ca="1">ROUND(VLOOKUP($O803,age!$A$2:$M$479,10,FALSE),1)</f>
        <v>#N/A</v>
      </c>
      <c r="Z803" s="20" t="e">
        <f ca="1">ROUND(VLOOKUP($O803,age!$A$2:$M$479,11,FALSE),1)</f>
        <v>#N/A</v>
      </c>
      <c r="AA803" s="20" t="e">
        <f ca="1">ROUND(VLOOKUP($O803,age!$A$2:$M$479,12,FALSE),1)</f>
        <v>#N/A</v>
      </c>
      <c r="AB803" s="20" t="e">
        <f ca="1">ROUND(VLOOKUP($O803,age!$A$2:$M$479,13,FALSE),1)</f>
        <v>#N/A</v>
      </c>
      <c r="AC803" s="20" t="e">
        <f>ROUND(VLOOKUP($P803,ht!$A$2:$H$423,2,FALSE),1)</f>
        <v>#N/A</v>
      </c>
      <c r="AD803" s="38" t="e">
        <f>ROUND(VLOOKUP($P803,ht!$A$2:$H$423,3,FALSE),1)</f>
        <v>#N/A</v>
      </c>
      <c r="AE803" s="20" t="e">
        <f>ROUND(VLOOKUP($P803,ht!$A$2:$H$423,4,FALSE),1)</f>
        <v>#N/A</v>
      </c>
      <c r="AF803" s="20" t="e">
        <f>ROUND(VLOOKUP($P803,ht!$A$2:$H$423,5,FALSE),1)</f>
        <v>#N/A</v>
      </c>
      <c r="AG803" s="20" t="e">
        <f>ROUND(VLOOKUP($P803,ht!$A$2:$H$423,6,FALSE),1)</f>
        <v>#N/A</v>
      </c>
      <c r="AH803" s="20" t="e">
        <f>ROUND(VLOOKUP($P803,ht!$A$2:$H$423,7,FALSE),1)</f>
        <v>#N/A</v>
      </c>
      <c r="AI803" s="20" t="e">
        <f>ROUND(VLOOKUP($P803,ht!$A$2:$H$423,8,FALSE),1)</f>
        <v>#N/A</v>
      </c>
    </row>
    <row r="804" spans="1:35" x14ac:dyDescent="0.75">
      <c r="A804" s="4"/>
      <c r="B804" s="5"/>
      <c r="C804" s="6"/>
      <c r="D804" s="16"/>
      <c r="E804" s="6">
        <f t="shared" ca="1" si="108"/>
        <v>123.52054794520548</v>
      </c>
      <c r="F804" s="6">
        <f t="shared" ca="1" si="110"/>
        <v>123</v>
      </c>
      <c r="G804" s="6">
        <f t="shared" ca="1" si="111"/>
        <v>6</v>
      </c>
      <c r="H804" s="6"/>
      <c r="I804" s="6"/>
      <c r="J804" s="35" t="str">
        <f t="shared" si="116"/>
        <v/>
      </c>
      <c r="K804" s="35" t="str">
        <f t="shared" si="112"/>
        <v/>
      </c>
      <c r="L804" s="35" t="str">
        <f t="shared" si="113"/>
        <v/>
      </c>
      <c r="M804" s="36" t="str">
        <f>Profile!$B$14</f>
        <v>700101-1</v>
      </c>
      <c r="N804" s="37">
        <f t="shared" ca="1" si="109"/>
        <v>45085</v>
      </c>
      <c r="O804" s="20" t="str">
        <f t="shared" ca="1" si="114"/>
        <v>1482</v>
      </c>
      <c r="P804" s="20" t="str">
        <f t="shared" si="115"/>
        <v>0</v>
      </c>
      <c r="Q804" s="20" t="e">
        <f ca="1">ROUND(VLOOKUP($O804,age!$A$2:$M$479,2,FALSE),1)</f>
        <v>#N/A</v>
      </c>
      <c r="R804" s="20" t="e">
        <f ca="1">ROUND(VLOOKUP($O804,age!$A$2:$M$479,3,FALSE),1)</f>
        <v>#N/A</v>
      </c>
      <c r="S804" s="20" t="e">
        <f ca="1">ROUND(VLOOKUP($O804,age!$A$2:$M$479,4,FALSE),1)</f>
        <v>#N/A</v>
      </c>
      <c r="T804" s="20" t="e">
        <f ca="1">ROUND(VLOOKUP($O804,age!$A$2:$M$479,5,FALSE),1)</f>
        <v>#N/A</v>
      </c>
      <c r="U804" s="20" t="e">
        <f ca="1">ROUND(VLOOKUP($O804,age!$A$2:$M$479,6,FALSE),1)</f>
        <v>#N/A</v>
      </c>
      <c r="V804" s="20" t="e">
        <f ca="1">ROUND(VLOOKUP($O804,age!$A$2:$M$479,7,FALSE),1)</f>
        <v>#N/A</v>
      </c>
      <c r="W804" s="20" t="e">
        <f ca="1">ROUND(VLOOKUP($O804,age!$A$2:$M$479,8,FALSE),1)</f>
        <v>#N/A</v>
      </c>
      <c r="X804" s="20" t="e">
        <f ca="1">ROUND(VLOOKUP($O804,age!$A$2:$M$479,9,FALSE),1)</f>
        <v>#N/A</v>
      </c>
      <c r="Y804" s="20" t="e">
        <f ca="1">ROUND(VLOOKUP($O804,age!$A$2:$M$479,10,FALSE),1)</f>
        <v>#N/A</v>
      </c>
      <c r="Z804" s="20" t="e">
        <f ca="1">ROUND(VLOOKUP($O804,age!$A$2:$M$479,11,FALSE),1)</f>
        <v>#N/A</v>
      </c>
      <c r="AA804" s="20" t="e">
        <f ca="1">ROUND(VLOOKUP($O804,age!$A$2:$M$479,12,FALSE),1)</f>
        <v>#N/A</v>
      </c>
      <c r="AB804" s="20" t="e">
        <f ca="1">ROUND(VLOOKUP($O804,age!$A$2:$M$479,13,FALSE),1)</f>
        <v>#N/A</v>
      </c>
      <c r="AC804" s="20" t="e">
        <f>ROUND(VLOOKUP($P804,ht!$A$2:$H$423,2,FALSE),1)</f>
        <v>#N/A</v>
      </c>
      <c r="AD804" s="38" t="e">
        <f>ROUND(VLOOKUP($P804,ht!$A$2:$H$423,3,FALSE),1)</f>
        <v>#N/A</v>
      </c>
      <c r="AE804" s="20" t="e">
        <f>ROUND(VLOOKUP($P804,ht!$A$2:$H$423,4,FALSE),1)</f>
        <v>#N/A</v>
      </c>
      <c r="AF804" s="20" t="e">
        <f>ROUND(VLOOKUP($P804,ht!$A$2:$H$423,5,FALSE),1)</f>
        <v>#N/A</v>
      </c>
      <c r="AG804" s="20" t="e">
        <f>ROUND(VLOOKUP($P804,ht!$A$2:$H$423,6,FALSE),1)</f>
        <v>#N/A</v>
      </c>
      <c r="AH804" s="20" t="e">
        <f>ROUND(VLOOKUP($P804,ht!$A$2:$H$423,7,FALSE),1)</f>
        <v>#N/A</v>
      </c>
      <c r="AI804" s="20" t="e">
        <f>ROUND(VLOOKUP($P804,ht!$A$2:$H$423,8,FALSE),1)</f>
        <v>#N/A</v>
      </c>
    </row>
    <row r="805" spans="1:35" x14ac:dyDescent="0.75">
      <c r="A805" s="4"/>
      <c r="B805" s="5"/>
      <c r="C805" s="6"/>
      <c r="D805" s="16"/>
      <c r="E805" s="6">
        <f t="shared" ca="1" si="108"/>
        <v>123.52054794520548</v>
      </c>
      <c r="F805" s="6">
        <f t="shared" ca="1" si="110"/>
        <v>123</v>
      </c>
      <c r="G805" s="6">
        <f t="shared" ca="1" si="111"/>
        <v>6</v>
      </c>
      <c r="H805" s="6"/>
      <c r="I805" s="6"/>
      <c r="J805" s="35" t="str">
        <f t="shared" si="116"/>
        <v/>
      </c>
      <c r="K805" s="35" t="str">
        <f t="shared" si="112"/>
        <v/>
      </c>
      <c r="L805" s="35" t="str">
        <f t="shared" si="113"/>
        <v/>
      </c>
      <c r="M805" s="36" t="str">
        <f>Profile!$B$14</f>
        <v>700101-1</v>
      </c>
      <c r="N805" s="37">
        <f t="shared" ca="1" si="109"/>
        <v>45085</v>
      </c>
      <c r="O805" s="20" t="str">
        <f t="shared" ca="1" si="114"/>
        <v>1482</v>
      </c>
      <c r="P805" s="20" t="str">
        <f t="shared" si="115"/>
        <v>0</v>
      </c>
      <c r="Q805" s="20" t="e">
        <f ca="1">ROUND(VLOOKUP($O805,age!$A$2:$M$479,2,FALSE),1)</f>
        <v>#N/A</v>
      </c>
      <c r="R805" s="20" t="e">
        <f ca="1">ROUND(VLOOKUP($O805,age!$A$2:$M$479,3,FALSE),1)</f>
        <v>#N/A</v>
      </c>
      <c r="S805" s="20" t="e">
        <f ca="1">ROUND(VLOOKUP($O805,age!$A$2:$M$479,4,FALSE),1)</f>
        <v>#N/A</v>
      </c>
      <c r="T805" s="20" t="e">
        <f ca="1">ROUND(VLOOKUP($O805,age!$A$2:$M$479,5,FALSE),1)</f>
        <v>#N/A</v>
      </c>
      <c r="U805" s="20" t="e">
        <f ca="1">ROUND(VLOOKUP($O805,age!$A$2:$M$479,6,FALSE),1)</f>
        <v>#N/A</v>
      </c>
      <c r="V805" s="20" t="e">
        <f ca="1">ROUND(VLOOKUP($O805,age!$A$2:$M$479,7,FALSE),1)</f>
        <v>#N/A</v>
      </c>
      <c r="W805" s="20" t="e">
        <f ca="1">ROUND(VLOOKUP($O805,age!$A$2:$M$479,8,FALSE),1)</f>
        <v>#N/A</v>
      </c>
      <c r="X805" s="20" t="e">
        <f ca="1">ROUND(VLOOKUP($O805,age!$A$2:$M$479,9,FALSE),1)</f>
        <v>#N/A</v>
      </c>
      <c r="Y805" s="20" t="e">
        <f ca="1">ROUND(VLOOKUP($O805,age!$A$2:$M$479,10,FALSE),1)</f>
        <v>#N/A</v>
      </c>
      <c r="Z805" s="20" t="e">
        <f ca="1">ROUND(VLOOKUP($O805,age!$A$2:$M$479,11,FALSE),1)</f>
        <v>#N/A</v>
      </c>
      <c r="AA805" s="20" t="e">
        <f ca="1">ROUND(VLOOKUP($O805,age!$A$2:$M$479,12,FALSE),1)</f>
        <v>#N/A</v>
      </c>
      <c r="AB805" s="20" t="e">
        <f ca="1">ROUND(VLOOKUP($O805,age!$A$2:$M$479,13,FALSE),1)</f>
        <v>#N/A</v>
      </c>
      <c r="AC805" s="20" t="e">
        <f>ROUND(VLOOKUP($P805,ht!$A$2:$H$423,2,FALSE),1)</f>
        <v>#N/A</v>
      </c>
      <c r="AD805" s="38" t="e">
        <f>ROUND(VLOOKUP($P805,ht!$A$2:$H$423,3,FALSE),1)</f>
        <v>#N/A</v>
      </c>
      <c r="AE805" s="20" t="e">
        <f>ROUND(VLOOKUP($P805,ht!$A$2:$H$423,4,FALSE),1)</f>
        <v>#N/A</v>
      </c>
      <c r="AF805" s="20" t="e">
        <f>ROUND(VLOOKUP($P805,ht!$A$2:$H$423,5,FALSE),1)</f>
        <v>#N/A</v>
      </c>
      <c r="AG805" s="20" t="e">
        <f>ROUND(VLOOKUP($P805,ht!$A$2:$H$423,6,FALSE),1)</f>
        <v>#N/A</v>
      </c>
      <c r="AH805" s="20" t="e">
        <f>ROUND(VLOOKUP($P805,ht!$A$2:$H$423,7,FALSE),1)</f>
        <v>#N/A</v>
      </c>
      <c r="AI805" s="20" t="e">
        <f>ROUND(VLOOKUP($P805,ht!$A$2:$H$423,8,FALSE),1)</f>
        <v>#N/A</v>
      </c>
    </row>
    <row r="806" spans="1:35" x14ac:dyDescent="0.75">
      <c r="A806" s="4"/>
      <c r="B806" s="5"/>
      <c r="C806" s="6"/>
      <c r="D806" s="16"/>
      <c r="E806" s="6">
        <f t="shared" ca="1" si="108"/>
        <v>123.52054794520548</v>
      </c>
      <c r="F806" s="6">
        <f t="shared" ca="1" si="110"/>
        <v>123</v>
      </c>
      <c r="G806" s="6">
        <f t="shared" ca="1" si="111"/>
        <v>6</v>
      </c>
      <c r="H806" s="6"/>
      <c r="I806" s="6"/>
      <c r="J806" s="35" t="str">
        <f t="shared" si="116"/>
        <v/>
      </c>
      <c r="K806" s="35" t="str">
        <f t="shared" si="112"/>
        <v/>
      </c>
      <c r="L806" s="35" t="str">
        <f t="shared" si="113"/>
        <v/>
      </c>
      <c r="M806" s="36" t="str">
        <f>Profile!$B$14</f>
        <v>700101-1</v>
      </c>
      <c r="N806" s="37">
        <f t="shared" ca="1" si="109"/>
        <v>45085</v>
      </c>
      <c r="O806" s="20" t="str">
        <f t="shared" ca="1" si="114"/>
        <v>1482</v>
      </c>
      <c r="P806" s="20" t="str">
        <f t="shared" si="115"/>
        <v>0</v>
      </c>
      <c r="Q806" s="20" t="e">
        <f ca="1">ROUND(VLOOKUP($O806,age!$A$2:$M$479,2,FALSE),1)</f>
        <v>#N/A</v>
      </c>
      <c r="R806" s="20" t="e">
        <f ca="1">ROUND(VLOOKUP($O806,age!$A$2:$M$479,3,FALSE),1)</f>
        <v>#N/A</v>
      </c>
      <c r="S806" s="20" t="e">
        <f ca="1">ROUND(VLOOKUP($O806,age!$A$2:$M$479,4,FALSE),1)</f>
        <v>#N/A</v>
      </c>
      <c r="T806" s="20" t="e">
        <f ca="1">ROUND(VLOOKUP($O806,age!$A$2:$M$479,5,FALSE),1)</f>
        <v>#N/A</v>
      </c>
      <c r="U806" s="20" t="e">
        <f ca="1">ROUND(VLOOKUP($O806,age!$A$2:$M$479,6,FALSE),1)</f>
        <v>#N/A</v>
      </c>
      <c r="V806" s="20" t="e">
        <f ca="1">ROUND(VLOOKUP($O806,age!$A$2:$M$479,7,FALSE),1)</f>
        <v>#N/A</v>
      </c>
      <c r="W806" s="20" t="e">
        <f ca="1">ROUND(VLOOKUP($O806,age!$A$2:$M$479,8,FALSE),1)</f>
        <v>#N/A</v>
      </c>
      <c r="X806" s="20" t="e">
        <f ca="1">ROUND(VLOOKUP($O806,age!$A$2:$M$479,9,FALSE),1)</f>
        <v>#N/A</v>
      </c>
      <c r="Y806" s="20" t="e">
        <f ca="1">ROUND(VLOOKUP($O806,age!$A$2:$M$479,10,FALSE),1)</f>
        <v>#N/A</v>
      </c>
      <c r="Z806" s="20" t="e">
        <f ca="1">ROUND(VLOOKUP($O806,age!$A$2:$M$479,11,FALSE),1)</f>
        <v>#N/A</v>
      </c>
      <c r="AA806" s="20" t="e">
        <f ca="1">ROUND(VLOOKUP($O806,age!$A$2:$M$479,12,FALSE),1)</f>
        <v>#N/A</v>
      </c>
      <c r="AB806" s="20" t="e">
        <f ca="1">ROUND(VLOOKUP($O806,age!$A$2:$M$479,13,FALSE),1)</f>
        <v>#N/A</v>
      </c>
      <c r="AC806" s="20" t="e">
        <f>ROUND(VLOOKUP($P806,ht!$A$2:$H$423,2,FALSE),1)</f>
        <v>#N/A</v>
      </c>
      <c r="AD806" s="38" t="e">
        <f>ROUND(VLOOKUP($P806,ht!$A$2:$H$423,3,FALSE),1)</f>
        <v>#N/A</v>
      </c>
      <c r="AE806" s="20" t="e">
        <f>ROUND(VLOOKUP($P806,ht!$A$2:$H$423,4,FALSE),1)</f>
        <v>#N/A</v>
      </c>
      <c r="AF806" s="20" t="e">
        <f>ROUND(VLOOKUP($P806,ht!$A$2:$H$423,5,FALSE),1)</f>
        <v>#N/A</v>
      </c>
      <c r="AG806" s="20" t="e">
        <f>ROUND(VLOOKUP($P806,ht!$A$2:$H$423,6,FALSE),1)</f>
        <v>#N/A</v>
      </c>
      <c r="AH806" s="20" t="e">
        <f>ROUND(VLOOKUP($P806,ht!$A$2:$H$423,7,FALSE),1)</f>
        <v>#N/A</v>
      </c>
      <c r="AI806" s="20" t="e">
        <f>ROUND(VLOOKUP($P806,ht!$A$2:$H$423,8,FALSE),1)</f>
        <v>#N/A</v>
      </c>
    </row>
    <row r="807" spans="1:35" x14ac:dyDescent="0.75">
      <c r="A807" s="4"/>
      <c r="B807" s="5"/>
      <c r="C807" s="6"/>
      <c r="D807" s="16"/>
      <c r="E807" s="6">
        <f t="shared" ca="1" si="108"/>
        <v>123.52054794520548</v>
      </c>
      <c r="F807" s="6">
        <f t="shared" ca="1" si="110"/>
        <v>123</v>
      </c>
      <c r="G807" s="6">
        <f t="shared" ca="1" si="111"/>
        <v>6</v>
      </c>
      <c r="H807" s="6"/>
      <c r="I807" s="6"/>
      <c r="J807" s="35" t="str">
        <f t="shared" si="116"/>
        <v/>
      </c>
      <c r="K807" s="35" t="str">
        <f t="shared" si="112"/>
        <v/>
      </c>
      <c r="L807" s="35" t="str">
        <f t="shared" si="113"/>
        <v/>
      </c>
      <c r="M807" s="36" t="str">
        <f>Profile!$B$14</f>
        <v>700101-1</v>
      </c>
      <c r="N807" s="37">
        <f t="shared" ca="1" si="109"/>
        <v>45085</v>
      </c>
      <c r="O807" s="20" t="str">
        <f t="shared" ca="1" si="114"/>
        <v>1482</v>
      </c>
      <c r="P807" s="20" t="str">
        <f t="shared" si="115"/>
        <v>0</v>
      </c>
      <c r="Q807" s="20" t="e">
        <f ca="1">ROUND(VLOOKUP($O807,age!$A$2:$M$479,2,FALSE),1)</f>
        <v>#N/A</v>
      </c>
      <c r="R807" s="20" t="e">
        <f ca="1">ROUND(VLOOKUP($O807,age!$A$2:$M$479,3,FALSE),1)</f>
        <v>#N/A</v>
      </c>
      <c r="S807" s="20" t="e">
        <f ca="1">ROUND(VLOOKUP($O807,age!$A$2:$M$479,4,FALSE),1)</f>
        <v>#N/A</v>
      </c>
      <c r="T807" s="20" t="e">
        <f ca="1">ROUND(VLOOKUP($O807,age!$A$2:$M$479,5,FALSE),1)</f>
        <v>#N/A</v>
      </c>
      <c r="U807" s="20" t="e">
        <f ca="1">ROUND(VLOOKUP($O807,age!$A$2:$M$479,6,FALSE),1)</f>
        <v>#N/A</v>
      </c>
      <c r="V807" s="20" t="e">
        <f ca="1">ROUND(VLOOKUP($O807,age!$A$2:$M$479,7,FALSE),1)</f>
        <v>#N/A</v>
      </c>
      <c r="W807" s="20" t="e">
        <f ca="1">ROUND(VLOOKUP($O807,age!$A$2:$M$479,8,FALSE),1)</f>
        <v>#N/A</v>
      </c>
      <c r="X807" s="20" t="e">
        <f ca="1">ROUND(VLOOKUP($O807,age!$A$2:$M$479,9,FALSE),1)</f>
        <v>#N/A</v>
      </c>
      <c r="Y807" s="20" t="e">
        <f ca="1">ROUND(VLOOKUP($O807,age!$A$2:$M$479,10,FALSE),1)</f>
        <v>#N/A</v>
      </c>
      <c r="Z807" s="20" t="e">
        <f ca="1">ROUND(VLOOKUP($O807,age!$A$2:$M$479,11,FALSE),1)</f>
        <v>#N/A</v>
      </c>
      <c r="AA807" s="20" t="e">
        <f ca="1">ROUND(VLOOKUP($O807,age!$A$2:$M$479,12,FALSE),1)</f>
        <v>#N/A</v>
      </c>
      <c r="AB807" s="20" t="e">
        <f ca="1">ROUND(VLOOKUP($O807,age!$A$2:$M$479,13,FALSE),1)</f>
        <v>#N/A</v>
      </c>
      <c r="AC807" s="20" t="e">
        <f>ROUND(VLOOKUP($P807,ht!$A$2:$H$423,2,FALSE),1)</f>
        <v>#N/A</v>
      </c>
      <c r="AD807" s="38" t="e">
        <f>ROUND(VLOOKUP($P807,ht!$A$2:$H$423,3,FALSE),1)</f>
        <v>#N/A</v>
      </c>
      <c r="AE807" s="20" t="e">
        <f>ROUND(VLOOKUP($P807,ht!$A$2:$H$423,4,FALSE),1)</f>
        <v>#N/A</v>
      </c>
      <c r="AF807" s="20" t="e">
        <f>ROUND(VLOOKUP($P807,ht!$A$2:$H$423,5,FALSE),1)</f>
        <v>#N/A</v>
      </c>
      <c r="AG807" s="20" t="e">
        <f>ROUND(VLOOKUP($P807,ht!$A$2:$H$423,6,FALSE),1)</f>
        <v>#N/A</v>
      </c>
      <c r="AH807" s="20" t="e">
        <f>ROUND(VLOOKUP($P807,ht!$A$2:$H$423,7,FALSE),1)</f>
        <v>#N/A</v>
      </c>
      <c r="AI807" s="20" t="e">
        <f>ROUND(VLOOKUP($P807,ht!$A$2:$H$423,8,FALSE),1)</f>
        <v>#N/A</v>
      </c>
    </row>
    <row r="808" spans="1:35" x14ac:dyDescent="0.75">
      <c r="A808" s="4"/>
      <c r="B808" s="5"/>
      <c r="C808" s="6"/>
      <c r="D808" s="16"/>
      <c r="E808" s="6">
        <f t="shared" ca="1" si="108"/>
        <v>123.52054794520548</v>
      </c>
      <c r="F808" s="6">
        <f t="shared" ca="1" si="110"/>
        <v>123</v>
      </c>
      <c r="G808" s="6">
        <f t="shared" ca="1" si="111"/>
        <v>6</v>
      </c>
      <c r="H808" s="6"/>
      <c r="I808" s="6"/>
      <c r="J808" s="35" t="str">
        <f t="shared" si="116"/>
        <v/>
      </c>
      <c r="K808" s="35" t="str">
        <f t="shared" si="112"/>
        <v/>
      </c>
      <c r="L808" s="35" t="str">
        <f t="shared" si="113"/>
        <v/>
      </c>
      <c r="M808" s="36" t="str">
        <f>Profile!$B$14</f>
        <v>700101-1</v>
      </c>
      <c r="N808" s="37">
        <f t="shared" ca="1" si="109"/>
        <v>45085</v>
      </c>
      <c r="O808" s="20" t="str">
        <f t="shared" ca="1" si="114"/>
        <v>1482</v>
      </c>
      <c r="P808" s="20" t="str">
        <f t="shared" si="115"/>
        <v>0</v>
      </c>
      <c r="Q808" s="20" t="e">
        <f ca="1">ROUND(VLOOKUP($O808,age!$A$2:$M$479,2,FALSE),1)</f>
        <v>#N/A</v>
      </c>
      <c r="R808" s="20" t="e">
        <f ca="1">ROUND(VLOOKUP($O808,age!$A$2:$M$479,3,FALSE),1)</f>
        <v>#N/A</v>
      </c>
      <c r="S808" s="20" t="e">
        <f ca="1">ROUND(VLOOKUP($O808,age!$A$2:$M$479,4,FALSE),1)</f>
        <v>#N/A</v>
      </c>
      <c r="T808" s="20" t="e">
        <f ca="1">ROUND(VLOOKUP($O808,age!$A$2:$M$479,5,FALSE),1)</f>
        <v>#N/A</v>
      </c>
      <c r="U808" s="20" t="e">
        <f ca="1">ROUND(VLOOKUP($O808,age!$A$2:$M$479,6,FALSE),1)</f>
        <v>#N/A</v>
      </c>
      <c r="V808" s="20" t="e">
        <f ca="1">ROUND(VLOOKUP($O808,age!$A$2:$M$479,7,FALSE),1)</f>
        <v>#N/A</v>
      </c>
      <c r="W808" s="20" t="e">
        <f ca="1">ROUND(VLOOKUP($O808,age!$A$2:$M$479,8,FALSE),1)</f>
        <v>#N/A</v>
      </c>
      <c r="X808" s="20" t="e">
        <f ca="1">ROUND(VLOOKUP($O808,age!$A$2:$M$479,9,FALSE),1)</f>
        <v>#N/A</v>
      </c>
      <c r="Y808" s="20" t="e">
        <f ca="1">ROUND(VLOOKUP($O808,age!$A$2:$M$479,10,FALSE),1)</f>
        <v>#N/A</v>
      </c>
      <c r="Z808" s="20" t="e">
        <f ca="1">ROUND(VLOOKUP($O808,age!$A$2:$M$479,11,FALSE),1)</f>
        <v>#N/A</v>
      </c>
      <c r="AA808" s="20" t="e">
        <f ca="1">ROUND(VLOOKUP($O808,age!$A$2:$M$479,12,FALSE),1)</f>
        <v>#N/A</v>
      </c>
      <c r="AB808" s="20" t="e">
        <f ca="1">ROUND(VLOOKUP($O808,age!$A$2:$M$479,13,FALSE),1)</f>
        <v>#N/A</v>
      </c>
      <c r="AC808" s="20" t="e">
        <f>ROUND(VLOOKUP($P808,ht!$A$2:$H$423,2,FALSE),1)</f>
        <v>#N/A</v>
      </c>
      <c r="AD808" s="38" t="e">
        <f>ROUND(VLOOKUP($P808,ht!$A$2:$H$423,3,FALSE),1)</f>
        <v>#N/A</v>
      </c>
      <c r="AE808" s="20" t="e">
        <f>ROUND(VLOOKUP($P808,ht!$A$2:$H$423,4,FALSE),1)</f>
        <v>#N/A</v>
      </c>
      <c r="AF808" s="20" t="e">
        <f>ROUND(VLOOKUP($P808,ht!$A$2:$H$423,5,FALSE),1)</f>
        <v>#N/A</v>
      </c>
      <c r="AG808" s="20" t="e">
        <f>ROUND(VLOOKUP($P808,ht!$A$2:$H$423,6,FALSE),1)</f>
        <v>#N/A</v>
      </c>
      <c r="AH808" s="20" t="e">
        <f>ROUND(VLOOKUP($P808,ht!$A$2:$H$423,7,FALSE),1)</f>
        <v>#N/A</v>
      </c>
      <c r="AI808" s="20" t="e">
        <f>ROUND(VLOOKUP($P808,ht!$A$2:$H$423,8,FALSE),1)</f>
        <v>#N/A</v>
      </c>
    </row>
    <row r="809" spans="1:35" x14ac:dyDescent="0.75">
      <c r="A809" s="4"/>
      <c r="B809" s="5"/>
      <c r="C809" s="6"/>
      <c r="D809" s="16"/>
      <c r="E809" s="6">
        <f t="shared" ca="1" si="108"/>
        <v>123.52054794520548</v>
      </c>
      <c r="F809" s="6">
        <f t="shared" ca="1" si="110"/>
        <v>123</v>
      </c>
      <c r="G809" s="6">
        <f t="shared" ca="1" si="111"/>
        <v>6</v>
      </c>
      <c r="H809" s="6"/>
      <c r="I809" s="6"/>
      <c r="J809" s="35" t="str">
        <f t="shared" si="116"/>
        <v/>
      </c>
      <c r="K809" s="35" t="str">
        <f t="shared" si="112"/>
        <v/>
      </c>
      <c r="L809" s="35" t="str">
        <f t="shared" si="113"/>
        <v/>
      </c>
      <c r="M809" s="36" t="str">
        <f>Profile!$B$14</f>
        <v>700101-1</v>
      </c>
      <c r="N809" s="37">
        <f t="shared" ca="1" si="109"/>
        <v>45085</v>
      </c>
      <c r="O809" s="20" t="str">
        <f t="shared" ca="1" si="114"/>
        <v>1482</v>
      </c>
      <c r="P809" s="20" t="str">
        <f t="shared" si="115"/>
        <v>0</v>
      </c>
      <c r="Q809" s="20" t="e">
        <f ca="1">ROUND(VLOOKUP($O809,age!$A$2:$M$479,2,FALSE),1)</f>
        <v>#N/A</v>
      </c>
      <c r="R809" s="20" t="e">
        <f ca="1">ROUND(VLOOKUP($O809,age!$A$2:$M$479,3,FALSE),1)</f>
        <v>#N/A</v>
      </c>
      <c r="S809" s="20" t="e">
        <f ca="1">ROUND(VLOOKUP($O809,age!$A$2:$M$479,4,FALSE),1)</f>
        <v>#N/A</v>
      </c>
      <c r="T809" s="20" t="e">
        <f ca="1">ROUND(VLOOKUP($O809,age!$A$2:$M$479,5,FALSE),1)</f>
        <v>#N/A</v>
      </c>
      <c r="U809" s="20" t="e">
        <f ca="1">ROUND(VLOOKUP($O809,age!$A$2:$M$479,6,FALSE),1)</f>
        <v>#N/A</v>
      </c>
      <c r="V809" s="20" t="e">
        <f ca="1">ROUND(VLOOKUP($O809,age!$A$2:$M$479,7,FALSE),1)</f>
        <v>#N/A</v>
      </c>
      <c r="W809" s="20" t="e">
        <f ca="1">ROUND(VLOOKUP($O809,age!$A$2:$M$479,8,FALSE),1)</f>
        <v>#N/A</v>
      </c>
      <c r="X809" s="20" t="e">
        <f ca="1">ROUND(VLOOKUP($O809,age!$A$2:$M$479,9,FALSE),1)</f>
        <v>#N/A</v>
      </c>
      <c r="Y809" s="20" t="e">
        <f ca="1">ROUND(VLOOKUP($O809,age!$A$2:$M$479,10,FALSE),1)</f>
        <v>#N/A</v>
      </c>
      <c r="Z809" s="20" t="e">
        <f ca="1">ROUND(VLOOKUP($O809,age!$A$2:$M$479,11,FALSE),1)</f>
        <v>#N/A</v>
      </c>
      <c r="AA809" s="20" t="e">
        <f ca="1">ROUND(VLOOKUP($O809,age!$A$2:$M$479,12,FALSE),1)</f>
        <v>#N/A</v>
      </c>
      <c r="AB809" s="20" t="e">
        <f ca="1">ROUND(VLOOKUP($O809,age!$A$2:$M$479,13,FALSE),1)</f>
        <v>#N/A</v>
      </c>
      <c r="AC809" s="20" t="e">
        <f>ROUND(VLOOKUP($P809,ht!$A$2:$H$423,2,FALSE),1)</f>
        <v>#N/A</v>
      </c>
      <c r="AD809" s="38" t="e">
        <f>ROUND(VLOOKUP($P809,ht!$A$2:$H$423,3,FALSE),1)</f>
        <v>#N/A</v>
      </c>
      <c r="AE809" s="20" t="e">
        <f>ROUND(VLOOKUP($P809,ht!$A$2:$H$423,4,FALSE),1)</f>
        <v>#N/A</v>
      </c>
      <c r="AF809" s="20" t="e">
        <f>ROUND(VLOOKUP($P809,ht!$A$2:$H$423,5,FALSE),1)</f>
        <v>#N/A</v>
      </c>
      <c r="AG809" s="20" t="e">
        <f>ROUND(VLOOKUP($P809,ht!$A$2:$H$423,6,FALSE),1)</f>
        <v>#N/A</v>
      </c>
      <c r="AH809" s="20" t="e">
        <f>ROUND(VLOOKUP($P809,ht!$A$2:$H$423,7,FALSE),1)</f>
        <v>#N/A</v>
      </c>
      <c r="AI809" s="20" t="e">
        <f>ROUND(VLOOKUP($P809,ht!$A$2:$H$423,8,FALSE),1)</f>
        <v>#N/A</v>
      </c>
    </row>
    <row r="810" spans="1:35" x14ac:dyDescent="0.75">
      <c r="A810" s="4"/>
      <c r="B810" s="5"/>
      <c r="C810" s="6"/>
      <c r="D810" s="16"/>
      <c r="E810" s="6">
        <f t="shared" ca="1" si="108"/>
        <v>123.52054794520548</v>
      </c>
      <c r="F810" s="6">
        <f t="shared" ca="1" si="110"/>
        <v>123</v>
      </c>
      <c r="G810" s="6">
        <f t="shared" ca="1" si="111"/>
        <v>6</v>
      </c>
      <c r="H810" s="6"/>
      <c r="I810" s="6"/>
      <c r="J810" s="35" t="str">
        <f t="shared" si="116"/>
        <v/>
      </c>
      <c r="K810" s="35" t="str">
        <f t="shared" si="112"/>
        <v/>
      </c>
      <c r="L810" s="35" t="str">
        <f t="shared" si="113"/>
        <v/>
      </c>
      <c r="M810" s="36" t="str">
        <f>Profile!$B$14</f>
        <v>700101-1</v>
      </c>
      <c r="N810" s="37">
        <f t="shared" ca="1" si="109"/>
        <v>45085</v>
      </c>
      <c r="O810" s="20" t="str">
        <f t="shared" ca="1" si="114"/>
        <v>1482</v>
      </c>
      <c r="P810" s="20" t="str">
        <f t="shared" si="115"/>
        <v>0</v>
      </c>
      <c r="Q810" s="20" t="e">
        <f ca="1">ROUND(VLOOKUP($O810,age!$A$2:$M$479,2,FALSE),1)</f>
        <v>#N/A</v>
      </c>
      <c r="R810" s="20" t="e">
        <f ca="1">ROUND(VLOOKUP($O810,age!$A$2:$M$479,3,FALSE),1)</f>
        <v>#N/A</v>
      </c>
      <c r="S810" s="20" t="e">
        <f ca="1">ROUND(VLOOKUP($O810,age!$A$2:$M$479,4,FALSE),1)</f>
        <v>#N/A</v>
      </c>
      <c r="T810" s="20" t="e">
        <f ca="1">ROUND(VLOOKUP($O810,age!$A$2:$M$479,5,FALSE),1)</f>
        <v>#N/A</v>
      </c>
      <c r="U810" s="20" t="e">
        <f ca="1">ROUND(VLOOKUP($O810,age!$A$2:$M$479,6,FALSE),1)</f>
        <v>#N/A</v>
      </c>
      <c r="V810" s="20" t="e">
        <f ca="1">ROUND(VLOOKUP($O810,age!$A$2:$M$479,7,FALSE),1)</f>
        <v>#N/A</v>
      </c>
      <c r="W810" s="20" t="e">
        <f ca="1">ROUND(VLOOKUP($O810,age!$A$2:$M$479,8,FALSE),1)</f>
        <v>#N/A</v>
      </c>
      <c r="X810" s="20" t="e">
        <f ca="1">ROUND(VLOOKUP($O810,age!$A$2:$M$479,9,FALSE),1)</f>
        <v>#N/A</v>
      </c>
      <c r="Y810" s="20" t="e">
        <f ca="1">ROUND(VLOOKUP($O810,age!$A$2:$M$479,10,FALSE),1)</f>
        <v>#N/A</v>
      </c>
      <c r="Z810" s="20" t="e">
        <f ca="1">ROUND(VLOOKUP($O810,age!$A$2:$M$479,11,FALSE),1)</f>
        <v>#N/A</v>
      </c>
      <c r="AA810" s="20" t="e">
        <f ca="1">ROUND(VLOOKUP($O810,age!$A$2:$M$479,12,FALSE),1)</f>
        <v>#N/A</v>
      </c>
      <c r="AB810" s="20" t="e">
        <f ca="1">ROUND(VLOOKUP($O810,age!$A$2:$M$479,13,FALSE),1)</f>
        <v>#N/A</v>
      </c>
      <c r="AC810" s="20" t="e">
        <f>ROUND(VLOOKUP($P810,ht!$A$2:$H$423,2,FALSE),1)</f>
        <v>#N/A</v>
      </c>
      <c r="AD810" s="38" t="e">
        <f>ROUND(VLOOKUP($P810,ht!$A$2:$H$423,3,FALSE),1)</f>
        <v>#N/A</v>
      </c>
      <c r="AE810" s="20" t="e">
        <f>ROUND(VLOOKUP($P810,ht!$A$2:$H$423,4,FALSE),1)</f>
        <v>#N/A</v>
      </c>
      <c r="AF810" s="20" t="e">
        <f>ROUND(VLOOKUP($P810,ht!$A$2:$H$423,5,FALSE),1)</f>
        <v>#N/A</v>
      </c>
      <c r="AG810" s="20" t="e">
        <f>ROUND(VLOOKUP($P810,ht!$A$2:$H$423,6,FALSE),1)</f>
        <v>#N/A</v>
      </c>
      <c r="AH810" s="20" t="e">
        <f>ROUND(VLOOKUP($P810,ht!$A$2:$H$423,7,FALSE),1)</f>
        <v>#N/A</v>
      </c>
      <c r="AI810" s="20" t="e">
        <f>ROUND(VLOOKUP($P810,ht!$A$2:$H$423,8,FALSE),1)</f>
        <v>#N/A</v>
      </c>
    </row>
    <row r="811" spans="1:35" x14ac:dyDescent="0.75">
      <c r="A811" s="4"/>
      <c r="B811" s="5"/>
      <c r="C811" s="6"/>
      <c r="D811" s="16"/>
      <c r="E811" s="6">
        <f t="shared" ca="1" si="108"/>
        <v>123.52054794520548</v>
      </c>
      <c r="F811" s="6">
        <f t="shared" ca="1" si="110"/>
        <v>123</v>
      </c>
      <c r="G811" s="6">
        <f t="shared" ca="1" si="111"/>
        <v>6</v>
      </c>
      <c r="H811" s="6"/>
      <c r="I811" s="6"/>
      <c r="J811" s="35" t="str">
        <f t="shared" si="116"/>
        <v/>
      </c>
      <c r="K811" s="35" t="str">
        <f t="shared" si="112"/>
        <v/>
      </c>
      <c r="L811" s="35" t="str">
        <f t="shared" si="113"/>
        <v/>
      </c>
      <c r="M811" s="36" t="str">
        <f>Profile!$B$14</f>
        <v>700101-1</v>
      </c>
      <c r="N811" s="37">
        <f t="shared" ca="1" si="109"/>
        <v>45085</v>
      </c>
      <c r="O811" s="20" t="str">
        <f t="shared" ca="1" si="114"/>
        <v>1482</v>
      </c>
      <c r="P811" s="20" t="str">
        <f t="shared" si="115"/>
        <v>0</v>
      </c>
      <c r="Q811" s="20" t="e">
        <f ca="1">ROUND(VLOOKUP($O811,age!$A$2:$M$479,2,FALSE),1)</f>
        <v>#N/A</v>
      </c>
      <c r="R811" s="20" t="e">
        <f ca="1">ROUND(VLOOKUP($O811,age!$A$2:$M$479,3,FALSE),1)</f>
        <v>#N/A</v>
      </c>
      <c r="S811" s="20" t="e">
        <f ca="1">ROUND(VLOOKUP($O811,age!$A$2:$M$479,4,FALSE),1)</f>
        <v>#N/A</v>
      </c>
      <c r="T811" s="20" t="e">
        <f ca="1">ROUND(VLOOKUP($O811,age!$A$2:$M$479,5,FALSE),1)</f>
        <v>#N/A</v>
      </c>
      <c r="U811" s="20" t="e">
        <f ca="1">ROUND(VLOOKUP($O811,age!$A$2:$M$479,6,FALSE),1)</f>
        <v>#N/A</v>
      </c>
      <c r="V811" s="20" t="e">
        <f ca="1">ROUND(VLOOKUP($O811,age!$A$2:$M$479,7,FALSE),1)</f>
        <v>#N/A</v>
      </c>
      <c r="W811" s="20" t="e">
        <f ca="1">ROUND(VLOOKUP($O811,age!$A$2:$M$479,8,FALSE),1)</f>
        <v>#N/A</v>
      </c>
      <c r="X811" s="20" t="e">
        <f ca="1">ROUND(VLOOKUP($O811,age!$A$2:$M$479,9,FALSE),1)</f>
        <v>#N/A</v>
      </c>
      <c r="Y811" s="20" t="e">
        <f ca="1">ROUND(VLOOKUP($O811,age!$A$2:$M$479,10,FALSE),1)</f>
        <v>#N/A</v>
      </c>
      <c r="Z811" s="20" t="e">
        <f ca="1">ROUND(VLOOKUP($O811,age!$A$2:$M$479,11,FALSE),1)</f>
        <v>#N/A</v>
      </c>
      <c r="AA811" s="20" t="e">
        <f ca="1">ROUND(VLOOKUP($O811,age!$A$2:$M$479,12,FALSE),1)</f>
        <v>#N/A</v>
      </c>
      <c r="AB811" s="20" t="e">
        <f ca="1">ROUND(VLOOKUP($O811,age!$A$2:$M$479,13,FALSE),1)</f>
        <v>#N/A</v>
      </c>
      <c r="AC811" s="20" t="e">
        <f>ROUND(VLOOKUP($P811,ht!$A$2:$H$423,2,FALSE),1)</f>
        <v>#N/A</v>
      </c>
      <c r="AD811" s="38" t="e">
        <f>ROUND(VLOOKUP($P811,ht!$A$2:$H$423,3,FALSE),1)</f>
        <v>#N/A</v>
      </c>
      <c r="AE811" s="20" t="e">
        <f>ROUND(VLOOKUP($P811,ht!$A$2:$H$423,4,FALSE),1)</f>
        <v>#N/A</v>
      </c>
      <c r="AF811" s="20" t="e">
        <f>ROUND(VLOOKUP($P811,ht!$A$2:$H$423,5,FALSE),1)</f>
        <v>#N/A</v>
      </c>
      <c r="AG811" s="20" t="e">
        <f>ROUND(VLOOKUP($P811,ht!$A$2:$H$423,6,FALSE),1)</f>
        <v>#N/A</v>
      </c>
      <c r="AH811" s="20" t="e">
        <f>ROUND(VLOOKUP($P811,ht!$A$2:$H$423,7,FALSE),1)</f>
        <v>#N/A</v>
      </c>
      <c r="AI811" s="20" t="e">
        <f>ROUND(VLOOKUP($P811,ht!$A$2:$H$423,8,FALSE),1)</f>
        <v>#N/A</v>
      </c>
    </row>
    <row r="812" spans="1:35" x14ac:dyDescent="0.75">
      <c r="A812" s="4"/>
      <c r="B812" s="5"/>
      <c r="C812" s="6"/>
      <c r="D812" s="16"/>
      <c r="E812" s="6">
        <f t="shared" ca="1" si="108"/>
        <v>123.52054794520548</v>
      </c>
      <c r="F812" s="6">
        <f t="shared" ca="1" si="110"/>
        <v>123</v>
      </c>
      <c r="G812" s="6">
        <f t="shared" ca="1" si="111"/>
        <v>6</v>
      </c>
      <c r="H812" s="6"/>
      <c r="I812" s="6"/>
      <c r="J812" s="35" t="str">
        <f t="shared" si="116"/>
        <v/>
      </c>
      <c r="K812" s="35" t="str">
        <f t="shared" si="112"/>
        <v/>
      </c>
      <c r="L812" s="35" t="str">
        <f t="shared" si="113"/>
        <v/>
      </c>
      <c r="M812" s="36" t="str">
        <f>Profile!$B$14</f>
        <v>700101-1</v>
      </c>
      <c r="N812" s="37">
        <f t="shared" ca="1" si="109"/>
        <v>45085</v>
      </c>
      <c r="O812" s="20" t="str">
        <f t="shared" ca="1" si="114"/>
        <v>1482</v>
      </c>
      <c r="P812" s="20" t="str">
        <f t="shared" si="115"/>
        <v>0</v>
      </c>
      <c r="Q812" s="20" t="e">
        <f ca="1">ROUND(VLOOKUP($O812,age!$A$2:$M$479,2,FALSE),1)</f>
        <v>#N/A</v>
      </c>
      <c r="R812" s="20" t="e">
        <f ca="1">ROUND(VLOOKUP($O812,age!$A$2:$M$479,3,FALSE),1)</f>
        <v>#N/A</v>
      </c>
      <c r="S812" s="20" t="e">
        <f ca="1">ROUND(VLOOKUP($O812,age!$A$2:$M$479,4,FALSE),1)</f>
        <v>#N/A</v>
      </c>
      <c r="T812" s="20" t="e">
        <f ca="1">ROUND(VLOOKUP($O812,age!$A$2:$M$479,5,FALSE),1)</f>
        <v>#N/A</v>
      </c>
      <c r="U812" s="20" t="e">
        <f ca="1">ROUND(VLOOKUP($O812,age!$A$2:$M$479,6,FALSE),1)</f>
        <v>#N/A</v>
      </c>
      <c r="V812" s="20" t="e">
        <f ca="1">ROUND(VLOOKUP($O812,age!$A$2:$M$479,7,FALSE),1)</f>
        <v>#N/A</v>
      </c>
      <c r="W812" s="20" t="e">
        <f ca="1">ROUND(VLOOKUP($O812,age!$A$2:$M$479,8,FALSE),1)</f>
        <v>#N/A</v>
      </c>
      <c r="X812" s="20" t="e">
        <f ca="1">ROUND(VLOOKUP($O812,age!$A$2:$M$479,9,FALSE),1)</f>
        <v>#N/A</v>
      </c>
      <c r="Y812" s="20" t="e">
        <f ca="1">ROUND(VLOOKUP($O812,age!$A$2:$M$479,10,FALSE),1)</f>
        <v>#N/A</v>
      </c>
      <c r="Z812" s="20" t="e">
        <f ca="1">ROUND(VLOOKUP($O812,age!$A$2:$M$479,11,FALSE),1)</f>
        <v>#N/A</v>
      </c>
      <c r="AA812" s="20" t="e">
        <f ca="1">ROUND(VLOOKUP($O812,age!$A$2:$M$479,12,FALSE),1)</f>
        <v>#N/A</v>
      </c>
      <c r="AB812" s="20" t="e">
        <f ca="1">ROUND(VLOOKUP($O812,age!$A$2:$M$479,13,FALSE),1)</f>
        <v>#N/A</v>
      </c>
      <c r="AC812" s="20" t="e">
        <f>ROUND(VLOOKUP($P812,ht!$A$2:$H$423,2,FALSE),1)</f>
        <v>#N/A</v>
      </c>
      <c r="AD812" s="38" t="e">
        <f>ROUND(VLOOKUP($P812,ht!$A$2:$H$423,3,FALSE),1)</f>
        <v>#N/A</v>
      </c>
      <c r="AE812" s="20" t="e">
        <f>ROUND(VLOOKUP($P812,ht!$A$2:$H$423,4,FALSE),1)</f>
        <v>#N/A</v>
      </c>
      <c r="AF812" s="20" t="e">
        <f>ROUND(VLOOKUP($P812,ht!$A$2:$H$423,5,FALSE),1)</f>
        <v>#N/A</v>
      </c>
      <c r="AG812" s="20" t="e">
        <f>ROUND(VLOOKUP($P812,ht!$A$2:$H$423,6,FALSE),1)</f>
        <v>#N/A</v>
      </c>
      <c r="AH812" s="20" t="e">
        <f>ROUND(VLOOKUP($P812,ht!$A$2:$H$423,7,FALSE),1)</f>
        <v>#N/A</v>
      </c>
      <c r="AI812" s="20" t="e">
        <f>ROUND(VLOOKUP($P812,ht!$A$2:$H$423,8,FALSE),1)</f>
        <v>#N/A</v>
      </c>
    </row>
    <row r="813" spans="1:35" x14ac:dyDescent="0.75">
      <c r="A813" s="4"/>
      <c r="B813" s="5"/>
      <c r="C813" s="6"/>
      <c r="D813" s="16"/>
      <c r="E813" s="6">
        <f t="shared" ca="1" si="108"/>
        <v>123.52054794520548</v>
      </c>
      <c r="F813" s="6">
        <f t="shared" ca="1" si="110"/>
        <v>123</v>
      </c>
      <c r="G813" s="6">
        <f t="shared" ca="1" si="111"/>
        <v>6</v>
      </c>
      <c r="H813" s="6"/>
      <c r="I813" s="6"/>
      <c r="J813" s="35" t="str">
        <f t="shared" si="116"/>
        <v/>
      </c>
      <c r="K813" s="35" t="str">
        <f t="shared" si="112"/>
        <v/>
      </c>
      <c r="L813" s="35" t="str">
        <f t="shared" si="113"/>
        <v/>
      </c>
      <c r="M813" s="36" t="str">
        <f>Profile!$B$14</f>
        <v>700101-1</v>
      </c>
      <c r="N813" s="37">
        <f t="shared" ca="1" si="109"/>
        <v>45085</v>
      </c>
      <c r="O813" s="20" t="str">
        <f t="shared" ca="1" si="114"/>
        <v>1482</v>
      </c>
      <c r="P813" s="20" t="str">
        <f t="shared" si="115"/>
        <v>0</v>
      </c>
      <c r="Q813" s="20" t="e">
        <f ca="1">ROUND(VLOOKUP($O813,age!$A$2:$M$479,2,FALSE),1)</f>
        <v>#N/A</v>
      </c>
      <c r="R813" s="20" t="e">
        <f ca="1">ROUND(VLOOKUP($O813,age!$A$2:$M$479,3,FALSE),1)</f>
        <v>#N/A</v>
      </c>
      <c r="S813" s="20" t="e">
        <f ca="1">ROUND(VLOOKUP($O813,age!$A$2:$M$479,4,FALSE),1)</f>
        <v>#N/A</v>
      </c>
      <c r="T813" s="20" t="e">
        <f ca="1">ROUND(VLOOKUP($O813,age!$A$2:$M$479,5,FALSE),1)</f>
        <v>#N/A</v>
      </c>
      <c r="U813" s="20" t="e">
        <f ca="1">ROUND(VLOOKUP($O813,age!$A$2:$M$479,6,FALSE),1)</f>
        <v>#N/A</v>
      </c>
      <c r="V813" s="20" t="e">
        <f ca="1">ROUND(VLOOKUP($O813,age!$A$2:$M$479,7,FALSE),1)</f>
        <v>#N/A</v>
      </c>
      <c r="W813" s="20" t="e">
        <f ca="1">ROUND(VLOOKUP($O813,age!$A$2:$M$479,8,FALSE),1)</f>
        <v>#N/A</v>
      </c>
      <c r="X813" s="20" t="e">
        <f ca="1">ROUND(VLOOKUP($O813,age!$A$2:$M$479,9,FALSE),1)</f>
        <v>#N/A</v>
      </c>
      <c r="Y813" s="20" t="e">
        <f ca="1">ROUND(VLOOKUP($O813,age!$A$2:$M$479,10,FALSE),1)</f>
        <v>#N/A</v>
      </c>
      <c r="Z813" s="20" t="e">
        <f ca="1">ROUND(VLOOKUP($O813,age!$A$2:$M$479,11,FALSE),1)</f>
        <v>#N/A</v>
      </c>
      <c r="AA813" s="20" t="e">
        <f ca="1">ROUND(VLOOKUP($O813,age!$A$2:$M$479,12,FALSE),1)</f>
        <v>#N/A</v>
      </c>
      <c r="AB813" s="20" t="e">
        <f ca="1">ROUND(VLOOKUP($O813,age!$A$2:$M$479,13,FALSE),1)</f>
        <v>#N/A</v>
      </c>
      <c r="AC813" s="20" t="e">
        <f>ROUND(VLOOKUP($P813,ht!$A$2:$H$423,2,FALSE),1)</f>
        <v>#N/A</v>
      </c>
      <c r="AD813" s="38" t="e">
        <f>ROUND(VLOOKUP($P813,ht!$A$2:$H$423,3,FALSE),1)</f>
        <v>#N/A</v>
      </c>
      <c r="AE813" s="20" t="e">
        <f>ROUND(VLOOKUP($P813,ht!$A$2:$H$423,4,FALSE),1)</f>
        <v>#N/A</v>
      </c>
      <c r="AF813" s="20" t="e">
        <f>ROUND(VLOOKUP($P813,ht!$A$2:$H$423,5,FALSE),1)</f>
        <v>#N/A</v>
      </c>
      <c r="AG813" s="20" t="e">
        <f>ROUND(VLOOKUP($P813,ht!$A$2:$H$423,6,FALSE),1)</f>
        <v>#N/A</v>
      </c>
      <c r="AH813" s="20" t="e">
        <f>ROUND(VLOOKUP($P813,ht!$A$2:$H$423,7,FALSE),1)</f>
        <v>#N/A</v>
      </c>
      <c r="AI813" s="20" t="e">
        <f>ROUND(VLOOKUP($P813,ht!$A$2:$H$423,8,FALSE),1)</f>
        <v>#N/A</v>
      </c>
    </row>
    <row r="814" spans="1:35" x14ac:dyDescent="0.75">
      <c r="A814" s="4"/>
      <c r="B814" s="5"/>
      <c r="C814" s="6"/>
      <c r="D814" s="16"/>
      <c r="E814" s="6">
        <f t="shared" ca="1" si="108"/>
        <v>123.52054794520548</v>
      </c>
      <c r="F814" s="6">
        <f t="shared" ca="1" si="110"/>
        <v>123</v>
      </c>
      <c r="G814" s="6">
        <f t="shared" ca="1" si="111"/>
        <v>6</v>
      </c>
      <c r="H814" s="6"/>
      <c r="I814" s="6"/>
      <c r="J814" s="35" t="str">
        <f t="shared" si="116"/>
        <v/>
      </c>
      <c r="K814" s="35" t="str">
        <f t="shared" si="112"/>
        <v/>
      </c>
      <c r="L814" s="35" t="str">
        <f t="shared" si="113"/>
        <v/>
      </c>
      <c r="M814" s="36" t="str">
        <f>Profile!$B$14</f>
        <v>700101-1</v>
      </c>
      <c r="N814" s="37">
        <f t="shared" ca="1" si="109"/>
        <v>45085</v>
      </c>
      <c r="O814" s="20" t="str">
        <f t="shared" ca="1" si="114"/>
        <v>1482</v>
      </c>
      <c r="P814" s="20" t="str">
        <f t="shared" si="115"/>
        <v>0</v>
      </c>
      <c r="Q814" s="20" t="e">
        <f ca="1">ROUND(VLOOKUP($O814,age!$A$2:$M$479,2,FALSE),1)</f>
        <v>#N/A</v>
      </c>
      <c r="R814" s="20" t="e">
        <f ca="1">ROUND(VLOOKUP($O814,age!$A$2:$M$479,3,FALSE),1)</f>
        <v>#N/A</v>
      </c>
      <c r="S814" s="20" t="e">
        <f ca="1">ROUND(VLOOKUP($O814,age!$A$2:$M$479,4,FALSE),1)</f>
        <v>#N/A</v>
      </c>
      <c r="T814" s="20" t="e">
        <f ca="1">ROUND(VLOOKUP($O814,age!$A$2:$M$479,5,FALSE),1)</f>
        <v>#N/A</v>
      </c>
      <c r="U814" s="20" t="e">
        <f ca="1">ROUND(VLOOKUP($O814,age!$A$2:$M$479,6,FALSE),1)</f>
        <v>#N/A</v>
      </c>
      <c r="V814" s="20" t="e">
        <f ca="1">ROUND(VLOOKUP($O814,age!$A$2:$M$479,7,FALSE),1)</f>
        <v>#N/A</v>
      </c>
      <c r="W814" s="20" t="e">
        <f ca="1">ROUND(VLOOKUP($O814,age!$A$2:$M$479,8,FALSE),1)</f>
        <v>#N/A</v>
      </c>
      <c r="X814" s="20" t="e">
        <f ca="1">ROUND(VLOOKUP($O814,age!$A$2:$M$479,9,FALSE),1)</f>
        <v>#N/A</v>
      </c>
      <c r="Y814" s="20" t="e">
        <f ca="1">ROUND(VLOOKUP($O814,age!$A$2:$M$479,10,FALSE),1)</f>
        <v>#N/A</v>
      </c>
      <c r="Z814" s="20" t="e">
        <f ca="1">ROUND(VLOOKUP($O814,age!$A$2:$M$479,11,FALSE),1)</f>
        <v>#N/A</v>
      </c>
      <c r="AA814" s="20" t="e">
        <f ca="1">ROUND(VLOOKUP($O814,age!$A$2:$M$479,12,FALSE),1)</f>
        <v>#N/A</v>
      </c>
      <c r="AB814" s="20" t="e">
        <f ca="1">ROUND(VLOOKUP($O814,age!$A$2:$M$479,13,FALSE),1)</f>
        <v>#N/A</v>
      </c>
      <c r="AC814" s="20" t="e">
        <f>ROUND(VLOOKUP($P814,ht!$A$2:$H$423,2,FALSE),1)</f>
        <v>#N/A</v>
      </c>
      <c r="AD814" s="38" t="e">
        <f>ROUND(VLOOKUP($P814,ht!$A$2:$H$423,3,FALSE),1)</f>
        <v>#N/A</v>
      </c>
      <c r="AE814" s="20" t="e">
        <f>ROUND(VLOOKUP($P814,ht!$A$2:$H$423,4,FALSE),1)</f>
        <v>#N/A</v>
      </c>
      <c r="AF814" s="20" t="e">
        <f>ROUND(VLOOKUP($P814,ht!$A$2:$H$423,5,FALSE),1)</f>
        <v>#N/A</v>
      </c>
      <c r="AG814" s="20" t="e">
        <f>ROUND(VLOOKUP($P814,ht!$A$2:$H$423,6,FALSE),1)</f>
        <v>#N/A</v>
      </c>
      <c r="AH814" s="20" t="e">
        <f>ROUND(VLOOKUP($P814,ht!$A$2:$H$423,7,FALSE),1)</f>
        <v>#N/A</v>
      </c>
      <c r="AI814" s="20" t="e">
        <f>ROUND(VLOOKUP($P814,ht!$A$2:$H$423,8,FALSE),1)</f>
        <v>#N/A</v>
      </c>
    </row>
    <row r="815" spans="1:35" x14ac:dyDescent="0.75">
      <c r="A815" s="4"/>
      <c r="B815" s="5"/>
      <c r="C815" s="6"/>
      <c r="D815" s="16"/>
      <c r="E815" s="6">
        <f t="shared" ca="1" si="108"/>
        <v>123.52054794520548</v>
      </c>
      <c r="F815" s="6">
        <f t="shared" ca="1" si="110"/>
        <v>123</v>
      </c>
      <c r="G815" s="6">
        <f t="shared" ca="1" si="111"/>
        <v>6</v>
      </c>
      <c r="H815" s="6"/>
      <c r="I815" s="6"/>
      <c r="J815" s="35" t="str">
        <f t="shared" si="116"/>
        <v/>
      </c>
      <c r="K815" s="35" t="str">
        <f t="shared" si="112"/>
        <v/>
      </c>
      <c r="L815" s="35" t="str">
        <f t="shared" si="113"/>
        <v/>
      </c>
      <c r="M815" s="36" t="str">
        <f>Profile!$B$14</f>
        <v>700101-1</v>
      </c>
      <c r="N815" s="37">
        <f t="shared" ca="1" si="109"/>
        <v>45085</v>
      </c>
      <c r="O815" s="20" t="str">
        <f t="shared" ca="1" si="114"/>
        <v>1482</v>
      </c>
      <c r="P815" s="20" t="str">
        <f t="shared" si="115"/>
        <v>0</v>
      </c>
      <c r="Q815" s="20" t="e">
        <f ca="1">ROUND(VLOOKUP($O815,age!$A$2:$M$479,2,FALSE),1)</f>
        <v>#N/A</v>
      </c>
      <c r="R815" s="20" t="e">
        <f ca="1">ROUND(VLOOKUP($O815,age!$A$2:$M$479,3,FALSE),1)</f>
        <v>#N/A</v>
      </c>
      <c r="S815" s="20" t="e">
        <f ca="1">ROUND(VLOOKUP($O815,age!$A$2:$M$479,4,FALSE),1)</f>
        <v>#N/A</v>
      </c>
      <c r="T815" s="20" t="e">
        <f ca="1">ROUND(VLOOKUP($O815,age!$A$2:$M$479,5,FALSE),1)</f>
        <v>#N/A</v>
      </c>
      <c r="U815" s="20" t="e">
        <f ca="1">ROUND(VLOOKUP($O815,age!$A$2:$M$479,6,FALSE),1)</f>
        <v>#N/A</v>
      </c>
      <c r="V815" s="20" t="e">
        <f ca="1">ROUND(VLOOKUP($O815,age!$A$2:$M$479,7,FALSE),1)</f>
        <v>#N/A</v>
      </c>
      <c r="W815" s="20" t="e">
        <f ca="1">ROUND(VLOOKUP($O815,age!$A$2:$M$479,8,FALSE),1)</f>
        <v>#N/A</v>
      </c>
      <c r="X815" s="20" t="e">
        <f ca="1">ROUND(VLOOKUP($O815,age!$A$2:$M$479,9,FALSE),1)</f>
        <v>#N/A</v>
      </c>
      <c r="Y815" s="20" t="e">
        <f ca="1">ROUND(VLOOKUP($O815,age!$A$2:$M$479,10,FALSE),1)</f>
        <v>#N/A</v>
      </c>
      <c r="Z815" s="20" t="e">
        <f ca="1">ROUND(VLOOKUP($O815,age!$A$2:$M$479,11,FALSE),1)</f>
        <v>#N/A</v>
      </c>
      <c r="AA815" s="20" t="e">
        <f ca="1">ROUND(VLOOKUP($O815,age!$A$2:$M$479,12,FALSE),1)</f>
        <v>#N/A</v>
      </c>
      <c r="AB815" s="20" t="e">
        <f ca="1">ROUND(VLOOKUP($O815,age!$A$2:$M$479,13,FALSE),1)</f>
        <v>#N/A</v>
      </c>
      <c r="AC815" s="20" t="e">
        <f>ROUND(VLOOKUP($P815,ht!$A$2:$H$423,2,FALSE),1)</f>
        <v>#N/A</v>
      </c>
      <c r="AD815" s="38" t="e">
        <f>ROUND(VLOOKUP($P815,ht!$A$2:$H$423,3,FALSE),1)</f>
        <v>#N/A</v>
      </c>
      <c r="AE815" s="20" t="e">
        <f>ROUND(VLOOKUP($P815,ht!$A$2:$H$423,4,FALSE),1)</f>
        <v>#N/A</v>
      </c>
      <c r="AF815" s="20" t="e">
        <f>ROUND(VLOOKUP($P815,ht!$A$2:$H$423,5,FALSE),1)</f>
        <v>#N/A</v>
      </c>
      <c r="AG815" s="20" t="e">
        <f>ROUND(VLOOKUP($P815,ht!$A$2:$H$423,6,FALSE),1)</f>
        <v>#N/A</v>
      </c>
      <c r="AH815" s="20" t="e">
        <f>ROUND(VLOOKUP($P815,ht!$A$2:$H$423,7,FALSE),1)</f>
        <v>#N/A</v>
      </c>
      <c r="AI815" s="20" t="e">
        <f>ROUND(VLOOKUP($P815,ht!$A$2:$H$423,8,FALSE),1)</f>
        <v>#N/A</v>
      </c>
    </row>
    <row r="816" spans="1:35" x14ac:dyDescent="0.75">
      <c r="A816" s="4"/>
      <c r="B816" s="5"/>
      <c r="C816" s="6"/>
      <c r="D816" s="16"/>
      <c r="E816" s="6">
        <f t="shared" ca="1" si="108"/>
        <v>123.52054794520548</v>
      </c>
      <c r="F816" s="6">
        <f t="shared" ca="1" si="110"/>
        <v>123</v>
      </c>
      <c r="G816" s="6">
        <f t="shared" ca="1" si="111"/>
        <v>6</v>
      </c>
      <c r="H816" s="6"/>
      <c r="I816" s="6"/>
      <c r="J816" s="35" t="str">
        <f t="shared" si="116"/>
        <v/>
      </c>
      <c r="K816" s="35" t="str">
        <f t="shared" si="112"/>
        <v/>
      </c>
      <c r="L816" s="35" t="str">
        <f t="shared" si="113"/>
        <v/>
      </c>
      <c r="M816" s="36" t="str">
        <f>Profile!$B$14</f>
        <v>700101-1</v>
      </c>
      <c r="N816" s="37">
        <f t="shared" ca="1" si="109"/>
        <v>45085</v>
      </c>
      <c r="O816" s="20" t="str">
        <f t="shared" ca="1" si="114"/>
        <v>1482</v>
      </c>
      <c r="P816" s="20" t="str">
        <f t="shared" si="115"/>
        <v>0</v>
      </c>
      <c r="Q816" s="20" t="e">
        <f ca="1">ROUND(VLOOKUP($O816,age!$A$2:$M$479,2,FALSE),1)</f>
        <v>#N/A</v>
      </c>
      <c r="R816" s="20" t="e">
        <f ca="1">ROUND(VLOOKUP($O816,age!$A$2:$M$479,3,FALSE),1)</f>
        <v>#N/A</v>
      </c>
      <c r="S816" s="20" t="e">
        <f ca="1">ROUND(VLOOKUP($O816,age!$A$2:$M$479,4,FALSE),1)</f>
        <v>#N/A</v>
      </c>
      <c r="T816" s="20" t="e">
        <f ca="1">ROUND(VLOOKUP($O816,age!$A$2:$M$479,5,FALSE),1)</f>
        <v>#N/A</v>
      </c>
      <c r="U816" s="20" t="e">
        <f ca="1">ROUND(VLOOKUP($O816,age!$A$2:$M$479,6,FALSE),1)</f>
        <v>#N/A</v>
      </c>
      <c r="V816" s="20" t="e">
        <f ca="1">ROUND(VLOOKUP($O816,age!$A$2:$M$479,7,FALSE),1)</f>
        <v>#N/A</v>
      </c>
      <c r="W816" s="20" t="e">
        <f ca="1">ROUND(VLOOKUP($O816,age!$A$2:$M$479,8,FALSE),1)</f>
        <v>#N/A</v>
      </c>
      <c r="X816" s="20" t="e">
        <f ca="1">ROUND(VLOOKUP($O816,age!$A$2:$M$479,9,FALSE),1)</f>
        <v>#N/A</v>
      </c>
      <c r="Y816" s="20" t="e">
        <f ca="1">ROUND(VLOOKUP($O816,age!$A$2:$M$479,10,FALSE),1)</f>
        <v>#N/A</v>
      </c>
      <c r="Z816" s="20" t="e">
        <f ca="1">ROUND(VLOOKUP($O816,age!$A$2:$M$479,11,FALSE),1)</f>
        <v>#N/A</v>
      </c>
      <c r="AA816" s="20" t="e">
        <f ca="1">ROUND(VLOOKUP($O816,age!$A$2:$M$479,12,FALSE),1)</f>
        <v>#N/A</v>
      </c>
      <c r="AB816" s="20" t="e">
        <f ca="1">ROUND(VLOOKUP($O816,age!$A$2:$M$479,13,FALSE),1)</f>
        <v>#N/A</v>
      </c>
      <c r="AC816" s="20" t="e">
        <f>ROUND(VLOOKUP($P816,ht!$A$2:$H$423,2,FALSE),1)</f>
        <v>#N/A</v>
      </c>
      <c r="AD816" s="38" t="e">
        <f>ROUND(VLOOKUP($P816,ht!$A$2:$H$423,3,FALSE),1)</f>
        <v>#N/A</v>
      </c>
      <c r="AE816" s="20" t="e">
        <f>ROUND(VLOOKUP($P816,ht!$A$2:$H$423,4,FALSE),1)</f>
        <v>#N/A</v>
      </c>
      <c r="AF816" s="20" t="e">
        <f>ROUND(VLOOKUP($P816,ht!$A$2:$H$423,5,FALSE),1)</f>
        <v>#N/A</v>
      </c>
      <c r="AG816" s="20" t="e">
        <f>ROUND(VLOOKUP($P816,ht!$A$2:$H$423,6,FALSE),1)</f>
        <v>#N/A</v>
      </c>
      <c r="AH816" s="20" t="e">
        <f>ROUND(VLOOKUP($P816,ht!$A$2:$H$423,7,FALSE),1)</f>
        <v>#N/A</v>
      </c>
      <c r="AI816" s="20" t="e">
        <f>ROUND(VLOOKUP($P816,ht!$A$2:$H$423,8,FALSE),1)</f>
        <v>#N/A</v>
      </c>
    </row>
    <row r="817" spans="1:35" x14ac:dyDescent="0.75">
      <c r="A817" s="4"/>
      <c r="B817" s="5"/>
      <c r="C817" s="6"/>
      <c r="D817" s="16"/>
      <c r="E817" s="6">
        <f t="shared" ca="1" si="108"/>
        <v>123.52054794520548</v>
      </c>
      <c r="F817" s="6">
        <f t="shared" ca="1" si="110"/>
        <v>123</v>
      </c>
      <c r="G817" s="6">
        <f t="shared" ca="1" si="111"/>
        <v>6</v>
      </c>
      <c r="H817" s="6"/>
      <c r="I817" s="6"/>
      <c r="J817" s="35" t="str">
        <f t="shared" si="116"/>
        <v/>
      </c>
      <c r="K817" s="35" t="str">
        <f t="shared" si="112"/>
        <v/>
      </c>
      <c r="L817" s="35" t="str">
        <f t="shared" si="113"/>
        <v/>
      </c>
      <c r="M817" s="36" t="str">
        <f>Profile!$B$14</f>
        <v>700101-1</v>
      </c>
      <c r="N817" s="37">
        <f t="shared" ca="1" si="109"/>
        <v>45085</v>
      </c>
      <c r="O817" s="20" t="str">
        <f t="shared" ca="1" si="114"/>
        <v>1482</v>
      </c>
      <c r="P817" s="20" t="str">
        <f t="shared" si="115"/>
        <v>0</v>
      </c>
      <c r="Q817" s="20" t="e">
        <f ca="1">ROUND(VLOOKUP($O817,age!$A$2:$M$479,2,FALSE),1)</f>
        <v>#N/A</v>
      </c>
      <c r="R817" s="20" t="e">
        <f ca="1">ROUND(VLOOKUP($O817,age!$A$2:$M$479,3,FALSE),1)</f>
        <v>#N/A</v>
      </c>
      <c r="S817" s="20" t="e">
        <f ca="1">ROUND(VLOOKUP($O817,age!$A$2:$M$479,4,FALSE),1)</f>
        <v>#N/A</v>
      </c>
      <c r="T817" s="20" t="e">
        <f ca="1">ROUND(VLOOKUP($O817,age!$A$2:$M$479,5,FALSE),1)</f>
        <v>#N/A</v>
      </c>
      <c r="U817" s="20" t="e">
        <f ca="1">ROUND(VLOOKUP($O817,age!$A$2:$M$479,6,FALSE),1)</f>
        <v>#N/A</v>
      </c>
      <c r="V817" s="20" t="e">
        <f ca="1">ROUND(VLOOKUP($O817,age!$A$2:$M$479,7,FALSE),1)</f>
        <v>#N/A</v>
      </c>
      <c r="W817" s="20" t="e">
        <f ca="1">ROUND(VLOOKUP($O817,age!$A$2:$M$479,8,FALSE),1)</f>
        <v>#N/A</v>
      </c>
      <c r="X817" s="20" t="e">
        <f ca="1">ROUND(VLOOKUP($O817,age!$A$2:$M$479,9,FALSE),1)</f>
        <v>#N/A</v>
      </c>
      <c r="Y817" s="20" t="e">
        <f ca="1">ROUND(VLOOKUP($O817,age!$A$2:$M$479,10,FALSE),1)</f>
        <v>#N/A</v>
      </c>
      <c r="Z817" s="20" t="e">
        <f ca="1">ROUND(VLOOKUP($O817,age!$A$2:$M$479,11,FALSE),1)</f>
        <v>#N/A</v>
      </c>
      <c r="AA817" s="20" t="e">
        <f ca="1">ROUND(VLOOKUP($O817,age!$A$2:$M$479,12,FALSE),1)</f>
        <v>#N/A</v>
      </c>
      <c r="AB817" s="20" t="e">
        <f ca="1">ROUND(VLOOKUP($O817,age!$A$2:$M$479,13,FALSE),1)</f>
        <v>#N/A</v>
      </c>
      <c r="AC817" s="20" t="e">
        <f>ROUND(VLOOKUP($P817,ht!$A$2:$H$423,2,FALSE),1)</f>
        <v>#N/A</v>
      </c>
      <c r="AD817" s="38" t="e">
        <f>ROUND(VLOOKUP($P817,ht!$A$2:$H$423,3,FALSE),1)</f>
        <v>#N/A</v>
      </c>
      <c r="AE817" s="20" t="e">
        <f>ROUND(VLOOKUP($P817,ht!$A$2:$H$423,4,FALSE),1)</f>
        <v>#N/A</v>
      </c>
      <c r="AF817" s="20" t="e">
        <f>ROUND(VLOOKUP($P817,ht!$A$2:$H$423,5,FALSE),1)</f>
        <v>#N/A</v>
      </c>
      <c r="AG817" s="20" t="e">
        <f>ROUND(VLOOKUP($P817,ht!$A$2:$H$423,6,FALSE),1)</f>
        <v>#N/A</v>
      </c>
      <c r="AH817" s="20" t="e">
        <f>ROUND(VLOOKUP($P817,ht!$A$2:$H$423,7,FALSE),1)</f>
        <v>#N/A</v>
      </c>
      <c r="AI817" s="20" t="e">
        <f>ROUND(VLOOKUP($P817,ht!$A$2:$H$423,8,FALSE),1)</f>
        <v>#N/A</v>
      </c>
    </row>
    <row r="818" spans="1:35" x14ac:dyDescent="0.75">
      <c r="A818" s="4"/>
      <c r="B818" s="5"/>
      <c r="C818" s="6"/>
      <c r="D818" s="16"/>
      <c r="E818" s="6">
        <f t="shared" ca="1" si="108"/>
        <v>123.52054794520548</v>
      </c>
      <c r="F818" s="6">
        <f t="shared" ca="1" si="110"/>
        <v>123</v>
      </c>
      <c r="G818" s="6">
        <f t="shared" ca="1" si="111"/>
        <v>6</v>
      </c>
      <c r="H818" s="6"/>
      <c r="I818" s="6"/>
      <c r="J818" s="35" t="str">
        <f t="shared" si="116"/>
        <v/>
      </c>
      <c r="K818" s="35" t="str">
        <f t="shared" si="112"/>
        <v/>
      </c>
      <c r="L818" s="35" t="str">
        <f t="shared" si="113"/>
        <v/>
      </c>
      <c r="M818" s="36" t="str">
        <f>Profile!$B$14</f>
        <v>700101-1</v>
      </c>
      <c r="N818" s="37">
        <f t="shared" ca="1" si="109"/>
        <v>45085</v>
      </c>
      <c r="O818" s="20" t="str">
        <f t="shared" ca="1" si="114"/>
        <v>1482</v>
      </c>
      <c r="P818" s="20" t="str">
        <f t="shared" si="115"/>
        <v>0</v>
      </c>
      <c r="Q818" s="20" t="e">
        <f ca="1">ROUND(VLOOKUP($O818,age!$A$2:$M$479,2,FALSE),1)</f>
        <v>#N/A</v>
      </c>
      <c r="R818" s="20" t="e">
        <f ca="1">ROUND(VLOOKUP($O818,age!$A$2:$M$479,3,FALSE),1)</f>
        <v>#N/A</v>
      </c>
      <c r="S818" s="20" t="e">
        <f ca="1">ROUND(VLOOKUP($O818,age!$A$2:$M$479,4,FALSE),1)</f>
        <v>#N/A</v>
      </c>
      <c r="T818" s="20" t="e">
        <f ca="1">ROUND(VLOOKUP($O818,age!$A$2:$M$479,5,FALSE),1)</f>
        <v>#N/A</v>
      </c>
      <c r="U818" s="20" t="e">
        <f ca="1">ROUND(VLOOKUP($O818,age!$A$2:$M$479,6,FALSE),1)</f>
        <v>#N/A</v>
      </c>
      <c r="V818" s="20" t="e">
        <f ca="1">ROUND(VLOOKUP($O818,age!$A$2:$M$479,7,FALSE),1)</f>
        <v>#N/A</v>
      </c>
      <c r="W818" s="20" t="e">
        <f ca="1">ROUND(VLOOKUP($O818,age!$A$2:$M$479,8,FALSE),1)</f>
        <v>#N/A</v>
      </c>
      <c r="X818" s="20" t="e">
        <f ca="1">ROUND(VLOOKUP($O818,age!$A$2:$M$479,9,FALSE),1)</f>
        <v>#N/A</v>
      </c>
      <c r="Y818" s="20" t="e">
        <f ca="1">ROUND(VLOOKUP($O818,age!$A$2:$M$479,10,FALSE),1)</f>
        <v>#N/A</v>
      </c>
      <c r="Z818" s="20" t="e">
        <f ca="1">ROUND(VLOOKUP($O818,age!$A$2:$M$479,11,FALSE),1)</f>
        <v>#N/A</v>
      </c>
      <c r="AA818" s="20" t="e">
        <f ca="1">ROUND(VLOOKUP($O818,age!$A$2:$M$479,12,FALSE),1)</f>
        <v>#N/A</v>
      </c>
      <c r="AB818" s="20" t="e">
        <f ca="1">ROUND(VLOOKUP($O818,age!$A$2:$M$479,13,FALSE),1)</f>
        <v>#N/A</v>
      </c>
      <c r="AC818" s="20" t="e">
        <f>ROUND(VLOOKUP($P818,ht!$A$2:$H$423,2,FALSE),1)</f>
        <v>#N/A</v>
      </c>
      <c r="AD818" s="38" t="e">
        <f>ROUND(VLOOKUP($P818,ht!$A$2:$H$423,3,FALSE),1)</f>
        <v>#N/A</v>
      </c>
      <c r="AE818" s="20" t="e">
        <f>ROUND(VLOOKUP($P818,ht!$A$2:$H$423,4,FALSE),1)</f>
        <v>#N/A</v>
      </c>
      <c r="AF818" s="20" t="e">
        <f>ROUND(VLOOKUP($P818,ht!$A$2:$H$423,5,FALSE),1)</f>
        <v>#N/A</v>
      </c>
      <c r="AG818" s="20" t="e">
        <f>ROUND(VLOOKUP($P818,ht!$A$2:$H$423,6,FALSE),1)</f>
        <v>#N/A</v>
      </c>
      <c r="AH818" s="20" t="e">
        <f>ROUND(VLOOKUP($P818,ht!$A$2:$H$423,7,FALSE),1)</f>
        <v>#N/A</v>
      </c>
      <c r="AI818" s="20" t="e">
        <f>ROUND(VLOOKUP($P818,ht!$A$2:$H$423,8,FALSE),1)</f>
        <v>#N/A</v>
      </c>
    </row>
    <row r="819" spans="1:35" x14ac:dyDescent="0.75">
      <c r="A819" s="4"/>
      <c r="B819" s="5"/>
      <c r="C819" s="6"/>
      <c r="D819" s="16"/>
      <c r="E819" s="6">
        <f t="shared" ca="1" si="108"/>
        <v>123.52054794520548</v>
      </c>
      <c r="F819" s="6">
        <f t="shared" ca="1" si="110"/>
        <v>123</v>
      </c>
      <c r="G819" s="6">
        <f t="shared" ca="1" si="111"/>
        <v>6</v>
      </c>
      <c r="H819" s="6"/>
      <c r="I819" s="6"/>
      <c r="J819" s="35" t="str">
        <f t="shared" si="116"/>
        <v/>
      </c>
      <c r="K819" s="35" t="str">
        <f t="shared" si="112"/>
        <v/>
      </c>
      <c r="L819" s="35" t="str">
        <f t="shared" si="113"/>
        <v/>
      </c>
      <c r="M819" s="36" t="str">
        <f>Profile!$B$14</f>
        <v>700101-1</v>
      </c>
      <c r="N819" s="37">
        <f t="shared" ca="1" si="109"/>
        <v>45085</v>
      </c>
      <c r="O819" s="20" t="str">
        <f t="shared" ca="1" si="114"/>
        <v>1482</v>
      </c>
      <c r="P819" s="20" t="str">
        <f t="shared" si="115"/>
        <v>0</v>
      </c>
      <c r="Q819" s="20" t="e">
        <f ca="1">ROUND(VLOOKUP($O819,age!$A$2:$M$479,2,FALSE),1)</f>
        <v>#N/A</v>
      </c>
      <c r="R819" s="20" t="e">
        <f ca="1">ROUND(VLOOKUP($O819,age!$A$2:$M$479,3,FALSE),1)</f>
        <v>#N/A</v>
      </c>
      <c r="S819" s="20" t="e">
        <f ca="1">ROUND(VLOOKUP($O819,age!$A$2:$M$479,4,FALSE),1)</f>
        <v>#N/A</v>
      </c>
      <c r="T819" s="20" t="e">
        <f ca="1">ROUND(VLOOKUP($O819,age!$A$2:$M$479,5,FALSE),1)</f>
        <v>#N/A</v>
      </c>
      <c r="U819" s="20" t="e">
        <f ca="1">ROUND(VLOOKUP($O819,age!$A$2:$M$479,6,FALSE),1)</f>
        <v>#N/A</v>
      </c>
      <c r="V819" s="20" t="e">
        <f ca="1">ROUND(VLOOKUP($O819,age!$A$2:$M$479,7,FALSE),1)</f>
        <v>#N/A</v>
      </c>
      <c r="W819" s="20" t="e">
        <f ca="1">ROUND(VLOOKUP($O819,age!$A$2:$M$479,8,FALSE),1)</f>
        <v>#N/A</v>
      </c>
      <c r="X819" s="20" t="e">
        <f ca="1">ROUND(VLOOKUP($O819,age!$A$2:$M$479,9,FALSE),1)</f>
        <v>#N/A</v>
      </c>
      <c r="Y819" s="20" t="e">
        <f ca="1">ROUND(VLOOKUP($O819,age!$A$2:$M$479,10,FALSE),1)</f>
        <v>#N/A</v>
      </c>
      <c r="Z819" s="20" t="e">
        <f ca="1">ROUND(VLOOKUP($O819,age!$A$2:$M$479,11,FALSE),1)</f>
        <v>#N/A</v>
      </c>
      <c r="AA819" s="20" t="e">
        <f ca="1">ROUND(VLOOKUP($O819,age!$A$2:$M$479,12,FALSE),1)</f>
        <v>#N/A</v>
      </c>
      <c r="AB819" s="20" t="e">
        <f ca="1">ROUND(VLOOKUP($O819,age!$A$2:$M$479,13,FALSE),1)</f>
        <v>#N/A</v>
      </c>
      <c r="AC819" s="20" t="e">
        <f>ROUND(VLOOKUP($P819,ht!$A$2:$H$423,2,FALSE),1)</f>
        <v>#N/A</v>
      </c>
      <c r="AD819" s="38" t="e">
        <f>ROUND(VLOOKUP($P819,ht!$A$2:$H$423,3,FALSE),1)</f>
        <v>#N/A</v>
      </c>
      <c r="AE819" s="20" t="e">
        <f>ROUND(VLOOKUP($P819,ht!$A$2:$H$423,4,FALSE),1)</f>
        <v>#N/A</v>
      </c>
      <c r="AF819" s="20" t="e">
        <f>ROUND(VLOOKUP($P819,ht!$A$2:$H$423,5,FALSE),1)</f>
        <v>#N/A</v>
      </c>
      <c r="AG819" s="20" t="e">
        <f>ROUND(VLOOKUP($P819,ht!$A$2:$H$423,6,FALSE),1)</f>
        <v>#N/A</v>
      </c>
      <c r="AH819" s="20" t="e">
        <f>ROUND(VLOOKUP($P819,ht!$A$2:$H$423,7,FALSE),1)</f>
        <v>#N/A</v>
      </c>
      <c r="AI819" s="20" t="e">
        <f>ROUND(VLOOKUP($P819,ht!$A$2:$H$423,8,FALSE),1)</f>
        <v>#N/A</v>
      </c>
    </row>
    <row r="820" spans="1:35" x14ac:dyDescent="0.75">
      <c r="A820" s="4"/>
      <c r="B820" s="5"/>
      <c r="C820" s="6"/>
      <c r="D820" s="16"/>
      <c r="E820" s="6">
        <f t="shared" ca="1" si="108"/>
        <v>123.52054794520548</v>
      </c>
      <c r="F820" s="6">
        <f t="shared" ca="1" si="110"/>
        <v>123</v>
      </c>
      <c r="G820" s="6">
        <f t="shared" ca="1" si="111"/>
        <v>6</v>
      </c>
      <c r="H820" s="6"/>
      <c r="I820" s="6"/>
      <c r="J820" s="35" t="str">
        <f t="shared" si="116"/>
        <v/>
      </c>
      <c r="K820" s="35" t="str">
        <f t="shared" si="112"/>
        <v/>
      </c>
      <c r="L820" s="35" t="str">
        <f t="shared" si="113"/>
        <v/>
      </c>
      <c r="M820" s="36" t="str">
        <f>Profile!$B$14</f>
        <v>700101-1</v>
      </c>
      <c r="N820" s="37">
        <f t="shared" ca="1" si="109"/>
        <v>45085</v>
      </c>
      <c r="O820" s="20" t="str">
        <f t="shared" ca="1" si="114"/>
        <v>1482</v>
      </c>
      <c r="P820" s="20" t="str">
        <f t="shared" si="115"/>
        <v>0</v>
      </c>
      <c r="Q820" s="20" t="e">
        <f ca="1">ROUND(VLOOKUP($O820,age!$A$2:$M$479,2,FALSE),1)</f>
        <v>#N/A</v>
      </c>
      <c r="R820" s="20" t="e">
        <f ca="1">ROUND(VLOOKUP($O820,age!$A$2:$M$479,3,FALSE),1)</f>
        <v>#N/A</v>
      </c>
      <c r="S820" s="20" t="e">
        <f ca="1">ROUND(VLOOKUP($O820,age!$A$2:$M$479,4,FALSE),1)</f>
        <v>#N/A</v>
      </c>
      <c r="T820" s="20" t="e">
        <f ca="1">ROUND(VLOOKUP($O820,age!$A$2:$M$479,5,FALSE),1)</f>
        <v>#N/A</v>
      </c>
      <c r="U820" s="20" t="e">
        <f ca="1">ROUND(VLOOKUP($O820,age!$A$2:$M$479,6,FALSE),1)</f>
        <v>#N/A</v>
      </c>
      <c r="V820" s="20" t="e">
        <f ca="1">ROUND(VLOOKUP($O820,age!$A$2:$M$479,7,FALSE),1)</f>
        <v>#N/A</v>
      </c>
      <c r="W820" s="20" t="e">
        <f ca="1">ROUND(VLOOKUP($O820,age!$A$2:$M$479,8,FALSE),1)</f>
        <v>#N/A</v>
      </c>
      <c r="X820" s="20" t="e">
        <f ca="1">ROUND(VLOOKUP($O820,age!$A$2:$M$479,9,FALSE),1)</f>
        <v>#N/A</v>
      </c>
      <c r="Y820" s="20" t="e">
        <f ca="1">ROUND(VLOOKUP($O820,age!$A$2:$M$479,10,FALSE),1)</f>
        <v>#N/A</v>
      </c>
      <c r="Z820" s="20" t="e">
        <f ca="1">ROUND(VLOOKUP($O820,age!$A$2:$M$479,11,FALSE),1)</f>
        <v>#N/A</v>
      </c>
      <c r="AA820" s="20" t="e">
        <f ca="1">ROUND(VLOOKUP($O820,age!$A$2:$M$479,12,FALSE),1)</f>
        <v>#N/A</v>
      </c>
      <c r="AB820" s="20" t="e">
        <f ca="1">ROUND(VLOOKUP($O820,age!$A$2:$M$479,13,FALSE),1)</f>
        <v>#N/A</v>
      </c>
      <c r="AC820" s="20" t="e">
        <f>ROUND(VLOOKUP($P820,ht!$A$2:$H$423,2,FALSE),1)</f>
        <v>#N/A</v>
      </c>
      <c r="AD820" s="38" t="e">
        <f>ROUND(VLOOKUP($P820,ht!$A$2:$H$423,3,FALSE),1)</f>
        <v>#N/A</v>
      </c>
      <c r="AE820" s="20" t="e">
        <f>ROUND(VLOOKUP($P820,ht!$A$2:$H$423,4,FALSE),1)</f>
        <v>#N/A</v>
      </c>
      <c r="AF820" s="20" t="e">
        <f>ROUND(VLOOKUP($P820,ht!$A$2:$H$423,5,FALSE),1)</f>
        <v>#N/A</v>
      </c>
      <c r="AG820" s="20" t="e">
        <f>ROUND(VLOOKUP($P820,ht!$A$2:$H$423,6,FALSE),1)</f>
        <v>#N/A</v>
      </c>
      <c r="AH820" s="20" t="e">
        <f>ROUND(VLOOKUP($P820,ht!$A$2:$H$423,7,FALSE),1)</f>
        <v>#N/A</v>
      </c>
      <c r="AI820" s="20" t="e">
        <f>ROUND(VLOOKUP($P820,ht!$A$2:$H$423,8,FALSE),1)</f>
        <v>#N/A</v>
      </c>
    </row>
    <row r="821" spans="1:35" x14ac:dyDescent="0.75">
      <c r="A821" s="4"/>
      <c r="B821" s="5"/>
      <c r="C821" s="6"/>
      <c r="D821" s="16"/>
      <c r="E821" s="6">
        <f t="shared" ca="1" si="108"/>
        <v>123.52054794520548</v>
      </c>
      <c r="F821" s="6">
        <f t="shared" ca="1" si="110"/>
        <v>123</v>
      </c>
      <c r="G821" s="6">
        <f t="shared" ca="1" si="111"/>
        <v>6</v>
      </c>
      <c r="H821" s="6"/>
      <c r="I821" s="6"/>
      <c r="J821" s="35" t="str">
        <f t="shared" si="116"/>
        <v/>
      </c>
      <c r="K821" s="35" t="str">
        <f t="shared" si="112"/>
        <v/>
      </c>
      <c r="L821" s="35" t="str">
        <f t="shared" si="113"/>
        <v/>
      </c>
      <c r="M821" s="36" t="str">
        <f>Profile!$B$14</f>
        <v>700101-1</v>
      </c>
      <c r="N821" s="37">
        <f t="shared" ca="1" si="109"/>
        <v>45085</v>
      </c>
      <c r="O821" s="20" t="str">
        <f t="shared" ca="1" si="114"/>
        <v>1482</v>
      </c>
      <c r="P821" s="20" t="str">
        <f t="shared" si="115"/>
        <v>0</v>
      </c>
      <c r="Q821" s="20" t="e">
        <f ca="1">ROUND(VLOOKUP($O821,age!$A$2:$M$479,2,FALSE),1)</f>
        <v>#N/A</v>
      </c>
      <c r="R821" s="20" t="e">
        <f ca="1">ROUND(VLOOKUP($O821,age!$A$2:$M$479,3,FALSE),1)</f>
        <v>#N/A</v>
      </c>
      <c r="S821" s="20" t="e">
        <f ca="1">ROUND(VLOOKUP($O821,age!$A$2:$M$479,4,FALSE),1)</f>
        <v>#N/A</v>
      </c>
      <c r="T821" s="20" t="e">
        <f ca="1">ROUND(VLOOKUP($O821,age!$A$2:$M$479,5,FALSE),1)</f>
        <v>#N/A</v>
      </c>
      <c r="U821" s="20" t="e">
        <f ca="1">ROUND(VLOOKUP($O821,age!$A$2:$M$479,6,FALSE),1)</f>
        <v>#N/A</v>
      </c>
      <c r="V821" s="20" t="e">
        <f ca="1">ROUND(VLOOKUP($O821,age!$A$2:$M$479,7,FALSE),1)</f>
        <v>#N/A</v>
      </c>
      <c r="W821" s="20" t="e">
        <f ca="1">ROUND(VLOOKUP($O821,age!$A$2:$M$479,8,FALSE),1)</f>
        <v>#N/A</v>
      </c>
      <c r="X821" s="20" t="e">
        <f ca="1">ROUND(VLOOKUP($O821,age!$A$2:$M$479,9,FALSE),1)</f>
        <v>#N/A</v>
      </c>
      <c r="Y821" s="20" t="e">
        <f ca="1">ROUND(VLOOKUP($O821,age!$A$2:$M$479,10,FALSE),1)</f>
        <v>#N/A</v>
      </c>
      <c r="Z821" s="20" t="e">
        <f ca="1">ROUND(VLOOKUP($O821,age!$A$2:$M$479,11,FALSE),1)</f>
        <v>#N/A</v>
      </c>
      <c r="AA821" s="20" t="e">
        <f ca="1">ROUND(VLOOKUP($O821,age!$A$2:$M$479,12,FALSE),1)</f>
        <v>#N/A</v>
      </c>
      <c r="AB821" s="20" t="e">
        <f ca="1">ROUND(VLOOKUP($O821,age!$A$2:$M$479,13,FALSE),1)</f>
        <v>#N/A</v>
      </c>
      <c r="AC821" s="20" t="e">
        <f>ROUND(VLOOKUP($P821,ht!$A$2:$H$423,2,FALSE),1)</f>
        <v>#N/A</v>
      </c>
      <c r="AD821" s="38" t="e">
        <f>ROUND(VLOOKUP($P821,ht!$A$2:$H$423,3,FALSE),1)</f>
        <v>#N/A</v>
      </c>
      <c r="AE821" s="20" t="e">
        <f>ROUND(VLOOKUP($P821,ht!$A$2:$H$423,4,FALSE),1)</f>
        <v>#N/A</v>
      </c>
      <c r="AF821" s="20" t="e">
        <f>ROUND(VLOOKUP($P821,ht!$A$2:$H$423,5,FALSE),1)</f>
        <v>#N/A</v>
      </c>
      <c r="AG821" s="20" t="e">
        <f>ROUND(VLOOKUP($P821,ht!$A$2:$H$423,6,FALSE),1)</f>
        <v>#N/A</v>
      </c>
      <c r="AH821" s="20" t="e">
        <f>ROUND(VLOOKUP($P821,ht!$A$2:$H$423,7,FALSE),1)</f>
        <v>#N/A</v>
      </c>
      <c r="AI821" s="20" t="e">
        <f>ROUND(VLOOKUP($P821,ht!$A$2:$H$423,8,FALSE),1)</f>
        <v>#N/A</v>
      </c>
    </row>
    <row r="822" spans="1:35" x14ac:dyDescent="0.75">
      <c r="A822" s="4"/>
      <c r="B822" s="5"/>
      <c r="C822" s="6"/>
      <c r="D822" s="16"/>
      <c r="E822" s="6">
        <f t="shared" ca="1" si="108"/>
        <v>123.52054794520548</v>
      </c>
      <c r="F822" s="6">
        <f t="shared" ca="1" si="110"/>
        <v>123</v>
      </c>
      <c r="G822" s="6">
        <f t="shared" ca="1" si="111"/>
        <v>6</v>
      </c>
      <c r="H822" s="6"/>
      <c r="I822" s="6"/>
      <c r="J822" s="35" t="str">
        <f t="shared" si="116"/>
        <v/>
      </c>
      <c r="K822" s="35" t="str">
        <f t="shared" si="112"/>
        <v/>
      </c>
      <c r="L822" s="35" t="str">
        <f t="shared" si="113"/>
        <v/>
      </c>
      <c r="M822" s="36" t="str">
        <f>Profile!$B$14</f>
        <v>700101-1</v>
      </c>
      <c r="N822" s="37">
        <f t="shared" ca="1" si="109"/>
        <v>45085</v>
      </c>
      <c r="O822" s="20" t="str">
        <f t="shared" ca="1" si="114"/>
        <v>1482</v>
      </c>
      <c r="P822" s="20" t="str">
        <f t="shared" si="115"/>
        <v>0</v>
      </c>
      <c r="Q822" s="20" t="e">
        <f ca="1">ROUND(VLOOKUP($O822,age!$A$2:$M$479,2,FALSE),1)</f>
        <v>#N/A</v>
      </c>
      <c r="R822" s="20" t="e">
        <f ca="1">ROUND(VLOOKUP($O822,age!$A$2:$M$479,3,FALSE),1)</f>
        <v>#N/A</v>
      </c>
      <c r="S822" s="20" t="e">
        <f ca="1">ROUND(VLOOKUP($O822,age!$A$2:$M$479,4,FALSE),1)</f>
        <v>#N/A</v>
      </c>
      <c r="T822" s="20" t="e">
        <f ca="1">ROUND(VLOOKUP($O822,age!$A$2:$M$479,5,FALSE),1)</f>
        <v>#N/A</v>
      </c>
      <c r="U822" s="20" t="e">
        <f ca="1">ROUND(VLOOKUP($O822,age!$A$2:$M$479,6,FALSE),1)</f>
        <v>#N/A</v>
      </c>
      <c r="V822" s="20" t="e">
        <f ca="1">ROUND(VLOOKUP($O822,age!$A$2:$M$479,7,FALSE),1)</f>
        <v>#N/A</v>
      </c>
      <c r="W822" s="20" t="e">
        <f ca="1">ROUND(VLOOKUP($O822,age!$A$2:$M$479,8,FALSE),1)</f>
        <v>#N/A</v>
      </c>
      <c r="X822" s="20" t="e">
        <f ca="1">ROUND(VLOOKUP($O822,age!$A$2:$M$479,9,FALSE),1)</f>
        <v>#N/A</v>
      </c>
      <c r="Y822" s="20" t="e">
        <f ca="1">ROUND(VLOOKUP($O822,age!$A$2:$M$479,10,FALSE),1)</f>
        <v>#N/A</v>
      </c>
      <c r="Z822" s="20" t="e">
        <f ca="1">ROUND(VLOOKUP($O822,age!$A$2:$M$479,11,FALSE),1)</f>
        <v>#N/A</v>
      </c>
      <c r="AA822" s="20" t="e">
        <f ca="1">ROUND(VLOOKUP($O822,age!$A$2:$M$479,12,FALSE),1)</f>
        <v>#N/A</v>
      </c>
      <c r="AB822" s="20" t="e">
        <f ca="1">ROUND(VLOOKUP($O822,age!$A$2:$M$479,13,FALSE),1)</f>
        <v>#N/A</v>
      </c>
      <c r="AC822" s="20" t="e">
        <f>ROUND(VLOOKUP($P822,ht!$A$2:$H$423,2,FALSE),1)</f>
        <v>#N/A</v>
      </c>
      <c r="AD822" s="38" t="e">
        <f>ROUND(VLOOKUP($P822,ht!$A$2:$H$423,3,FALSE),1)</f>
        <v>#N/A</v>
      </c>
      <c r="AE822" s="20" t="e">
        <f>ROUND(VLOOKUP($P822,ht!$A$2:$H$423,4,FALSE),1)</f>
        <v>#N/A</v>
      </c>
      <c r="AF822" s="20" t="e">
        <f>ROUND(VLOOKUP($P822,ht!$A$2:$H$423,5,FALSE),1)</f>
        <v>#N/A</v>
      </c>
      <c r="AG822" s="20" t="e">
        <f>ROUND(VLOOKUP($P822,ht!$A$2:$H$423,6,FALSE),1)</f>
        <v>#N/A</v>
      </c>
      <c r="AH822" s="20" t="e">
        <f>ROUND(VLOOKUP($P822,ht!$A$2:$H$423,7,FALSE),1)</f>
        <v>#N/A</v>
      </c>
      <c r="AI822" s="20" t="e">
        <f>ROUND(VLOOKUP($P822,ht!$A$2:$H$423,8,FALSE),1)</f>
        <v>#N/A</v>
      </c>
    </row>
    <row r="823" spans="1:35" x14ac:dyDescent="0.75">
      <c r="A823" s="4"/>
      <c r="B823" s="5"/>
      <c r="C823" s="6"/>
      <c r="D823" s="16"/>
      <c r="E823" s="6">
        <f t="shared" ca="1" si="108"/>
        <v>123.52054794520548</v>
      </c>
      <c r="F823" s="6">
        <f t="shared" ca="1" si="110"/>
        <v>123</v>
      </c>
      <c r="G823" s="6">
        <f t="shared" ca="1" si="111"/>
        <v>6</v>
      </c>
      <c r="H823" s="6"/>
      <c r="I823" s="6"/>
      <c r="J823" s="35" t="str">
        <f t="shared" si="116"/>
        <v/>
      </c>
      <c r="K823" s="35" t="str">
        <f t="shared" si="112"/>
        <v/>
      </c>
      <c r="L823" s="35" t="str">
        <f t="shared" si="113"/>
        <v/>
      </c>
      <c r="M823" s="36" t="str">
        <f>Profile!$B$14</f>
        <v>700101-1</v>
      </c>
      <c r="N823" s="37">
        <f t="shared" ca="1" si="109"/>
        <v>45085</v>
      </c>
      <c r="O823" s="20" t="str">
        <f t="shared" ca="1" si="114"/>
        <v>1482</v>
      </c>
      <c r="P823" s="20" t="str">
        <f t="shared" si="115"/>
        <v>0</v>
      </c>
      <c r="Q823" s="20" t="e">
        <f ca="1">ROUND(VLOOKUP($O823,age!$A$2:$M$479,2,FALSE),1)</f>
        <v>#N/A</v>
      </c>
      <c r="R823" s="20" t="e">
        <f ca="1">ROUND(VLOOKUP($O823,age!$A$2:$M$479,3,FALSE),1)</f>
        <v>#N/A</v>
      </c>
      <c r="S823" s="20" t="e">
        <f ca="1">ROUND(VLOOKUP($O823,age!$A$2:$M$479,4,FALSE),1)</f>
        <v>#N/A</v>
      </c>
      <c r="T823" s="20" t="e">
        <f ca="1">ROUND(VLOOKUP($O823,age!$A$2:$M$479,5,FALSE),1)</f>
        <v>#N/A</v>
      </c>
      <c r="U823" s="20" t="e">
        <f ca="1">ROUND(VLOOKUP($O823,age!$A$2:$M$479,6,FALSE),1)</f>
        <v>#N/A</v>
      </c>
      <c r="V823" s="20" t="e">
        <f ca="1">ROUND(VLOOKUP($O823,age!$A$2:$M$479,7,FALSE),1)</f>
        <v>#N/A</v>
      </c>
      <c r="W823" s="20" t="e">
        <f ca="1">ROUND(VLOOKUP($O823,age!$A$2:$M$479,8,FALSE),1)</f>
        <v>#N/A</v>
      </c>
      <c r="X823" s="20" t="e">
        <f ca="1">ROUND(VLOOKUP($O823,age!$A$2:$M$479,9,FALSE),1)</f>
        <v>#N/A</v>
      </c>
      <c r="Y823" s="20" t="e">
        <f ca="1">ROUND(VLOOKUP($O823,age!$A$2:$M$479,10,FALSE),1)</f>
        <v>#N/A</v>
      </c>
      <c r="Z823" s="20" t="e">
        <f ca="1">ROUND(VLOOKUP($O823,age!$A$2:$M$479,11,FALSE),1)</f>
        <v>#N/A</v>
      </c>
      <c r="AA823" s="20" t="e">
        <f ca="1">ROUND(VLOOKUP($O823,age!$A$2:$M$479,12,FALSE),1)</f>
        <v>#N/A</v>
      </c>
      <c r="AB823" s="20" t="e">
        <f ca="1">ROUND(VLOOKUP($O823,age!$A$2:$M$479,13,FALSE),1)</f>
        <v>#N/A</v>
      </c>
      <c r="AC823" s="20" t="e">
        <f>ROUND(VLOOKUP($P823,ht!$A$2:$H$423,2,FALSE),1)</f>
        <v>#N/A</v>
      </c>
      <c r="AD823" s="38" t="e">
        <f>ROUND(VLOOKUP($P823,ht!$A$2:$H$423,3,FALSE),1)</f>
        <v>#N/A</v>
      </c>
      <c r="AE823" s="20" t="e">
        <f>ROUND(VLOOKUP($P823,ht!$A$2:$H$423,4,FALSE),1)</f>
        <v>#N/A</v>
      </c>
      <c r="AF823" s="20" t="e">
        <f>ROUND(VLOOKUP($P823,ht!$A$2:$H$423,5,FALSE),1)</f>
        <v>#N/A</v>
      </c>
      <c r="AG823" s="20" t="e">
        <f>ROUND(VLOOKUP($P823,ht!$A$2:$H$423,6,FALSE),1)</f>
        <v>#N/A</v>
      </c>
      <c r="AH823" s="20" t="e">
        <f>ROUND(VLOOKUP($P823,ht!$A$2:$H$423,7,FALSE),1)</f>
        <v>#N/A</v>
      </c>
      <c r="AI823" s="20" t="e">
        <f>ROUND(VLOOKUP($P823,ht!$A$2:$H$423,8,FALSE),1)</f>
        <v>#N/A</v>
      </c>
    </row>
    <row r="824" spans="1:35" x14ac:dyDescent="0.75">
      <c r="A824" s="4"/>
      <c r="B824" s="5"/>
      <c r="C824" s="6"/>
      <c r="D824" s="16"/>
      <c r="E824" s="6">
        <f t="shared" ca="1" si="108"/>
        <v>123.52054794520548</v>
      </c>
      <c r="F824" s="6">
        <f t="shared" ca="1" si="110"/>
        <v>123</v>
      </c>
      <c r="G824" s="6">
        <f t="shared" ca="1" si="111"/>
        <v>6</v>
      </c>
      <c r="H824" s="6"/>
      <c r="I824" s="6"/>
      <c r="J824" s="35" t="str">
        <f t="shared" si="116"/>
        <v/>
      </c>
      <c r="K824" s="35" t="str">
        <f t="shared" si="112"/>
        <v/>
      </c>
      <c r="L824" s="35" t="str">
        <f t="shared" si="113"/>
        <v/>
      </c>
      <c r="M824" s="36" t="str">
        <f>Profile!$B$14</f>
        <v>700101-1</v>
      </c>
      <c r="N824" s="37">
        <f t="shared" ca="1" si="109"/>
        <v>45085</v>
      </c>
      <c r="O824" s="20" t="str">
        <f t="shared" ca="1" si="114"/>
        <v>1482</v>
      </c>
      <c r="P824" s="20" t="str">
        <f t="shared" si="115"/>
        <v>0</v>
      </c>
      <c r="Q824" s="20" t="e">
        <f ca="1">ROUND(VLOOKUP($O824,age!$A$2:$M$479,2,FALSE),1)</f>
        <v>#N/A</v>
      </c>
      <c r="R824" s="20" t="e">
        <f ca="1">ROUND(VLOOKUP($O824,age!$A$2:$M$479,3,FALSE),1)</f>
        <v>#N/A</v>
      </c>
      <c r="S824" s="20" t="e">
        <f ca="1">ROUND(VLOOKUP($O824,age!$A$2:$M$479,4,FALSE),1)</f>
        <v>#N/A</v>
      </c>
      <c r="T824" s="20" t="e">
        <f ca="1">ROUND(VLOOKUP($O824,age!$A$2:$M$479,5,FALSE),1)</f>
        <v>#N/A</v>
      </c>
      <c r="U824" s="20" t="e">
        <f ca="1">ROUND(VLOOKUP($O824,age!$A$2:$M$479,6,FALSE),1)</f>
        <v>#N/A</v>
      </c>
      <c r="V824" s="20" t="e">
        <f ca="1">ROUND(VLOOKUP($O824,age!$A$2:$M$479,7,FALSE),1)</f>
        <v>#N/A</v>
      </c>
      <c r="W824" s="20" t="e">
        <f ca="1">ROUND(VLOOKUP($O824,age!$A$2:$M$479,8,FALSE),1)</f>
        <v>#N/A</v>
      </c>
      <c r="X824" s="20" t="e">
        <f ca="1">ROUND(VLOOKUP($O824,age!$A$2:$M$479,9,FALSE),1)</f>
        <v>#N/A</v>
      </c>
      <c r="Y824" s="20" t="e">
        <f ca="1">ROUND(VLOOKUP($O824,age!$A$2:$M$479,10,FALSE),1)</f>
        <v>#N/A</v>
      </c>
      <c r="Z824" s="20" t="e">
        <f ca="1">ROUND(VLOOKUP($O824,age!$A$2:$M$479,11,FALSE),1)</f>
        <v>#N/A</v>
      </c>
      <c r="AA824" s="20" t="e">
        <f ca="1">ROUND(VLOOKUP($O824,age!$A$2:$M$479,12,FALSE),1)</f>
        <v>#N/A</v>
      </c>
      <c r="AB824" s="20" t="e">
        <f ca="1">ROUND(VLOOKUP($O824,age!$A$2:$M$479,13,FALSE),1)</f>
        <v>#N/A</v>
      </c>
      <c r="AC824" s="20" t="e">
        <f>ROUND(VLOOKUP($P824,ht!$A$2:$H$423,2,FALSE),1)</f>
        <v>#N/A</v>
      </c>
      <c r="AD824" s="38" t="e">
        <f>ROUND(VLOOKUP($P824,ht!$A$2:$H$423,3,FALSE),1)</f>
        <v>#N/A</v>
      </c>
      <c r="AE824" s="20" t="e">
        <f>ROUND(VLOOKUP($P824,ht!$A$2:$H$423,4,FALSE),1)</f>
        <v>#N/A</v>
      </c>
      <c r="AF824" s="20" t="e">
        <f>ROUND(VLOOKUP($P824,ht!$A$2:$H$423,5,FALSE),1)</f>
        <v>#N/A</v>
      </c>
      <c r="AG824" s="20" t="e">
        <f>ROUND(VLOOKUP($P824,ht!$A$2:$H$423,6,FALSE),1)</f>
        <v>#N/A</v>
      </c>
      <c r="AH824" s="20" t="e">
        <f>ROUND(VLOOKUP($P824,ht!$A$2:$H$423,7,FALSE),1)</f>
        <v>#N/A</v>
      </c>
      <c r="AI824" s="20" t="e">
        <f>ROUND(VLOOKUP($P824,ht!$A$2:$H$423,8,FALSE),1)</f>
        <v>#N/A</v>
      </c>
    </row>
    <row r="825" spans="1:35" x14ac:dyDescent="0.75">
      <c r="A825" s="4"/>
      <c r="B825" s="5"/>
      <c r="C825" s="6"/>
      <c r="D825" s="16"/>
      <c r="E825" s="6">
        <f t="shared" ca="1" si="108"/>
        <v>123.52054794520548</v>
      </c>
      <c r="F825" s="6">
        <f t="shared" ca="1" si="110"/>
        <v>123</v>
      </c>
      <c r="G825" s="6">
        <f t="shared" ca="1" si="111"/>
        <v>6</v>
      </c>
      <c r="H825" s="6"/>
      <c r="I825" s="6"/>
      <c r="J825" s="35" t="str">
        <f t="shared" si="116"/>
        <v/>
      </c>
      <c r="K825" s="35" t="str">
        <f t="shared" si="112"/>
        <v/>
      </c>
      <c r="L825" s="35" t="str">
        <f t="shared" si="113"/>
        <v/>
      </c>
      <c r="M825" s="36" t="str">
        <f>Profile!$B$14</f>
        <v>700101-1</v>
      </c>
      <c r="N825" s="37">
        <f t="shared" ca="1" si="109"/>
        <v>45085</v>
      </c>
      <c r="O825" s="20" t="str">
        <f t="shared" ca="1" si="114"/>
        <v>1482</v>
      </c>
      <c r="P825" s="20" t="str">
        <f t="shared" si="115"/>
        <v>0</v>
      </c>
      <c r="Q825" s="20" t="e">
        <f ca="1">ROUND(VLOOKUP($O825,age!$A$2:$M$479,2,FALSE),1)</f>
        <v>#N/A</v>
      </c>
      <c r="R825" s="20" t="e">
        <f ca="1">ROUND(VLOOKUP($O825,age!$A$2:$M$479,3,FALSE),1)</f>
        <v>#N/A</v>
      </c>
      <c r="S825" s="20" t="e">
        <f ca="1">ROUND(VLOOKUP($O825,age!$A$2:$M$479,4,FALSE),1)</f>
        <v>#N/A</v>
      </c>
      <c r="T825" s="20" t="e">
        <f ca="1">ROUND(VLOOKUP($O825,age!$A$2:$M$479,5,FALSE),1)</f>
        <v>#N/A</v>
      </c>
      <c r="U825" s="20" t="e">
        <f ca="1">ROUND(VLOOKUP($O825,age!$A$2:$M$479,6,FALSE),1)</f>
        <v>#N/A</v>
      </c>
      <c r="V825" s="20" t="e">
        <f ca="1">ROUND(VLOOKUP($O825,age!$A$2:$M$479,7,FALSE),1)</f>
        <v>#N/A</v>
      </c>
      <c r="W825" s="20" t="e">
        <f ca="1">ROUND(VLOOKUP($O825,age!$A$2:$M$479,8,FALSE),1)</f>
        <v>#N/A</v>
      </c>
      <c r="X825" s="20" t="e">
        <f ca="1">ROUND(VLOOKUP($O825,age!$A$2:$M$479,9,FALSE),1)</f>
        <v>#N/A</v>
      </c>
      <c r="Y825" s="20" t="e">
        <f ca="1">ROUND(VLOOKUP($O825,age!$A$2:$M$479,10,FALSE),1)</f>
        <v>#N/A</v>
      </c>
      <c r="Z825" s="20" t="e">
        <f ca="1">ROUND(VLOOKUP($O825,age!$A$2:$M$479,11,FALSE),1)</f>
        <v>#N/A</v>
      </c>
      <c r="AA825" s="20" t="e">
        <f ca="1">ROUND(VLOOKUP($O825,age!$A$2:$M$479,12,FALSE),1)</f>
        <v>#N/A</v>
      </c>
      <c r="AB825" s="20" t="e">
        <f ca="1">ROUND(VLOOKUP($O825,age!$A$2:$M$479,13,FALSE),1)</f>
        <v>#N/A</v>
      </c>
      <c r="AC825" s="20" t="e">
        <f>ROUND(VLOOKUP($P825,ht!$A$2:$H$423,2,FALSE),1)</f>
        <v>#N/A</v>
      </c>
      <c r="AD825" s="38" t="e">
        <f>ROUND(VLOOKUP($P825,ht!$A$2:$H$423,3,FALSE),1)</f>
        <v>#N/A</v>
      </c>
      <c r="AE825" s="20" t="e">
        <f>ROUND(VLOOKUP($P825,ht!$A$2:$H$423,4,FALSE),1)</f>
        <v>#N/A</v>
      </c>
      <c r="AF825" s="20" t="e">
        <f>ROUND(VLOOKUP($P825,ht!$A$2:$H$423,5,FALSE),1)</f>
        <v>#N/A</v>
      </c>
      <c r="AG825" s="20" t="e">
        <f>ROUND(VLOOKUP($P825,ht!$A$2:$H$423,6,FALSE),1)</f>
        <v>#N/A</v>
      </c>
      <c r="AH825" s="20" t="e">
        <f>ROUND(VLOOKUP($P825,ht!$A$2:$H$423,7,FALSE),1)</f>
        <v>#N/A</v>
      </c>
      <c r="AI825" s="20" t="e">
        <f>ROUND(VLOOKUP($P825,ht!$A$2:$H$423,8,FALSE),1)</f>
        <v>#N/A</v>
      </c>
    </row>
    <row r="826" spans="1:35" x14ac:dyDescent="0.75">
      <c r="A826" s="4"/>
      <c r="B826" s="5"/>
      <c r="C826" s="6"/>
      <c r="D826" s="16"/>
      <c r="E826" s="6">
        <f t="shared" ca="1" si="108"/>
        <v>123.52054794520548</v>
      </c>
      <c r="F826" s="6">
        <f t="shared" ca="1" si="110"/>
        <v>123</v>
      </c>
      <c r="G826" s="6">
        <f t="shared" ca="1" si="111"/>
        <v>6</v>
      </c>
      <c r="H826" s="6"/>
      <c r="I826" s="6"/>
      <c r="J826" s="35" t="str">
        <f t="shared" si="116"/>
        <v/>
      </c>
      <c r="K826" s="35" t="str">
        <f t="shared" si="112"/>
        <v/>
      </c>
      <c r="L826" s="35" t="str">
        <f t="shared" si="113"/>
        <v/>
      </c>
      <c r="M826" s="36" t="str">
        <f>Profile!$B$14</f>
        <v>700101-1</v>
      </c>
      <c r="N826" s="37">
        <f t="shared" ca="1" si="109"/>
        <v>45085</v>
      </c>
      <c r="O826" s="20" t="str">
        <f t="shared" ca="1" si="114"/>
        <v>1482</v>
      </c>
      <c r="P826" s="20" t="str">
        <f t="shared" si="115"/>
        <v>0</v>
      </c>
      <c r="Q826" s="20" t="e">
        <f ca="1">ROUND(VLOOKUP($O826,age!$A$2:$M$479,2,FALSE),1)</f>
        <v>#N/A</v>
      </c>
      <c r="R826" s="20" t="e">
        <f ca="1">ROUND(VLOOKUP($O826,age!$A$2:$M$479,3,FALSE),1)</f>
        <v>#N/A</v>
      </c>
      <c r="S826" s="20" t="e">
        <f ca="1">ROUND(VLOOKUP($O826,age!$A$2:$M$479,4,FALSE),1)</f>
        <v>#N/A</v>
      </c>
      <c r="T826" s="20" t="e">
        <f ca="1">ROUND(VLOOKUP($O826,age!$A$2:$M$479,5,FALSE),1)</f>
        <v>#N/A</v>
      </c>
      <c r="U826" s="20" t="e">
        <f ca="1">ROUND(VLOOKUP($O826,age!$A$2:$M$479,6,FALSE),1)</f>
        <v>#N/A</v>
      </c>
      <c r="V826" s="20" t="e">
        <f ca="1">ROUND(VLOOKUP($O826,age!$A$2:$M$479,7,FALSE),1)</f>
        <v>#N/A</v>
      </c>
      <c r="W826" s="20" t="e">
        <f ca="1">ROUND(VLOOKUP($O826,age!$A$2:$M$479,8,FALSE),1)</f>
        <v>#N/A</v>
      </c>
      <c r="X826" s="20" t="e">
        <f ca="1">ROUND(VLOOKUP($O826,age!$A$2:$M$479,9,FALSE),1)</f>
        <v>#N/A</v>
      </c>
      <c r="Y826" s="20" t="e">
        <f ca="1">ROUND(VLOOKUP($O826,age!$A$2:$M$479,10,FALSE),1)</f>
        <v>#N/A</v>
      </c>
      <c r="Z826" s="20" t="e">
        <f ca="1">ROUND(VLOOKUP($O826,age!$A$2:$M$479,11,FALSE),1)</f>
        <v>#N/A</v>
      </c>
      <c r="AA826" s="20" t="e">
        <f ca="1">ROUND(VLOOKUP($O826,age!$A$2:$M$479,12,FALSE),1)</f>
        <v>#N/A</v>
      </c>
      <c r="AB826" s="20" t="e">
        <f ca="1">ROUND(VLOOKUP($O826,age!$A$2:$M$479,13,FALSE),1)</f>
        <v>#N/A</v>
      </c>
      <c r="AC826" s="20" t="e">
        <f>ROUND(VLOOKUP($P826,ht!$A$2:$H$423,2,FALSE),1)</f>
        <v>#N/A</v>
      </c>
      <c r="AD826" s="38" t="e">
        <f>ROUND(VLOOKUP($P826,ht!$A$2:$H$423,3,FALSE),1)</f>
        <v>#N/A</v>
      </c>
      <c r="AE826" s="20" t="e">
        <f>ROUND(VLOOKUP($P826,ht!$A$2:$H$423,4,FALSE),1)</f>
        <v>#N/A</v>
      </c>
      <c r="AF826" s="20" t="e">
        <f>ROUND(VLOOKUP($P826,ht!$A$2:$H$423,5,FALSE),1)</f>
        <v>#N/A</v>
      </c>
      <c r="AG826" s="20" t="e">
        <f>ROUND(VLOOKUP($P826,ht!$A$2:$H$423,6,FALSE),1)</f>
        <v>#N/A</v>
      </c>
      <c r="AH826" s="20" t="e">
        <f>ROUND(VLOOKUP($P826,ht!$A$2:$H$423,7,FALSE),1)</f>
        <v>#N/A</v>
      </c>
      <c r="AI826" s="20" t="e">
        <f>ROUND(VLOOKUP($P826,ht!$A$2:$H$423,8,FALSE),1)</f>
        <v>#N/A</v>
      </c>
    </row>
    <row r="827" spans="1:35" x14ac:dyDescent="0.75">
      <c r="A827" s="4"/>
      <c r="B827" s="5"/>
      <c r="C827" s="6"/>
      <c r="D827" s="16"/>
      <c r="E827" s="6">
        <f t="shared" ca="1" si="108"/>
        <v>123.52054794520548</v>
      </c>
      <c r="F827" s="6">
        <f t="shared" ca="1" si="110"/>
        <v>123</v>
      </c>
      <c r="G827" s="6">
        <f t="shared" ca="1" si="111"/>
        <v>6</v>
      </c>
      <c r="H827" s="6"/>
      <c r="I827" s="6"/>
      <c r="J827" s="35" t="str">
        <f t="shared" si="116"/>
        <v/>
      </c>
      <c r="K827" s="35" t="str">
        <f t="shared" si="112"/>
        <v/>
      </c>
      <c r="L827" s="35" t="str">
        <f t="shared" si="113"/>
        <v/>
      </c>
      <c r="M827" s="36" t="str">
        <f>Profile!$B$14</f>
        <v>700101-1</v>
      </c>
      <c r="N827" s="37">
        <f t="shared" ca="1" si="109"/>
        <v>45085</v>
      </c>
      <c r="O827" s="20" t="str">
        <f t="shared" ca="1" si="114"/>
        <v>1482</v>
      </c>
      <c r="P827" s="20" t="str">
        <f t="shared" si="115"/>
        <v>0</v>
      </c>
      <c r="Q827" s="20" t="e">
        <f ca="1">ROUND(VLOOKUP($O827,age!$A$2:$M$479,2,FALSE),1)</f>
        <v>#N/A</v>
      </c>
      <c r="R827" s="20" t="e">
        <f ca="1">ROUND(VLOOKUP($O827,age!$A$2:$M$479,3,FALSE),1)</f>
        <v>#N/A</v>
      </c>
      <c r="S827" s="20" t="e">
        <f ca="1">ROUND(VLOOKUP($O827,age!$A$2:$M$479,4,FALSE),1)</f>
        <v>#N/A</v>
      </c>
      <c r="T827" s="20" t="e">
        <f ca="1">ROUND(VLOOKUP($O827,age!$A$2:$M$479,5,FALSE),1)</f>
        <v>#N/A</v>
      </c>
      <c r="U827" s="20" t="e">
        <f ca="1">ROUND(VLOOKUP($O827,age!$A$2:$M$479,6,FALSE),1)</f>
        <v>#N/A</v>
      </c>
      <c r="V827" s="20" t="e">
        <f ca="1">ROUND(VLOOKUP($O827,age!$A$2:$M$479,7,FALSE),1)</f>
        <v>#N/A</v>
      </c>
      <c r="W827" s="20" t="e">
        <f ca="1">ROUND(VLOOKUP($O827,age!$A$2:$M$479,8,FALSE),1)</f>
        <v>#N/A</v>
      </c>
      <c r="X827" s="20" t="e">
        <f ca="1">ROUND(VLOOKUP($O827,age!$A$2:$M$479,9,FALSE),1)</f>
        <v>#N/A</v>
      </c>
      <c r="Y827" s="20" t="e">
        <f ca="1">ROUND(VLOOKUP($O827,age!$A$2:$M$479,10,FALSE),1)</f>
        <v>#N/A</v>
      </c>
      <c r="Z827" s="20" t="e">
        <f ca="1">ROUND(VLOOKUP($O827,age!$A$2:$M$479,11,FALSE),1)</f>
        <v>#N/A</v>
      </c>
      <c r="AA827" s="20" t="e">
        <f ca="1">ROUND(VLOOKUP($O827,age!$A$2:$M$479,12,FALSE),1)</f>
        <v>#N/A</v>
      </c>
      <c r="AB827" s="20" t="e">
        <f ca="1">ROUND(VLOOKUP($O827,age!$A$2:$M$479,13,FALSE),1)</f>
        <v>#N/A</v>
      </c>
      <c r="AC827" s="20" t="e">
        <f>ROUND(VLOOKUP($P827,ht!$A$2:$H$423,2,FALSE),1)</f>
        <v>#N/A</v>
      </c>
      <c r="AD827" s="38" t="e">
        <f>ROUND(VLOOKUP($P827,ht!$A$2:$H$423,3,FALSE),1)</f>
        <v>#N/A</v>
      </c>
      <c r="AE827" s="20" t="e">
        <f>ROUND(VLOOKUP($P827,ht!$A$2:$H$423,4,FALSE),1)</f>
        <v>#N/A</v>
      </c>
      <c r="AF827" s="20" t="e">
        <f>ROUND(VLOOKUP($P827,ht!$A$2:$H$423,5,FALSE),1)</f>
        <v>#N/A</v>
      </c>
      <c r="AG827" s="20" t="e">
        <f>ROUND(VLOOKUP($P827,ht!$A$2:$H$423,6,FALSE),1)</f>
        <v>#N/A</v>
      </c>
      <c r="AH827" s="20" t="e">
        <f>ROUND(VLOOKUP($P827,ht!$A$2:$H$423,7,FALSE),1)</f>
        <v>#N/A</v>
      </c>
      <c r="AI827" s="20" t="e">
        <f>ROUND(VLOOKUP($P827,ht!$A$2:$H$423,8,FALSE),1)</f>
        <v>#N/A</v>
      </c>
    </row>
    <row r="828" spans="1:35" x14ac:dyDescent="0.75">
      <c r="A828" s="4"/>
      <c r="B828" s="5"/>
      <c r="C828" s="6"/>
      <c r="D828" s="16"/>
      <c r="E828" s="6">
        <f t="shared" ca="1" si="108"/>
        <v>123.52054794520548</v>
      </c>
      <c r="F828" s="6">
        <f t="shared" ca="1" si="110"/>
        <v>123</v>
      </c>
      <c r="G828" s="6">
        <f t="shared" ca="1" si="111"/>
        <v>6</v>
      </c>
      <c r="H828" s="6"/>
      <c r="I828" s="6"/>
      <c r="J828" s="35" t="str">
        <f t="shared" si="116"/>
        <v/>
      </c>
      <c r="K828" s="35" t="str">
        <f t="shared" si="112"/>
        <v/>
      </c>
      <c r="L828" s="35" t="str">
        <f t="shared" si="113"/>
        <v/>
      </c>
      <c r="M828" s="36" t="str">
        <f>Profile!$B$14</f>
        <v>700101-1</v>
      </c>
      <c r="N828" s="37">
        <f t="shared" ca="1" si="109"/>
        <v>45085</v>
      </c>
      <c r="O828" s="20" t="str">
        <f t="shared" ca="1" si="114"/>
        <v>1482</v>
      </c>
      <c r="P828" s="20" t="str">
        <f t="shared" si="115"/>
        <v>0</v>
      </c>
      <c r="Q828" s="20" t="e">
        <f ca="1">ROUND(VLOOKUP($O828,age!$A$2:$M$479,2,FALSE),1)</f>
        <v>#N/A</v>
      </c>
      <c r="R828" s="20" t="e">
        <f ca="1">ROUND(VLOOKUP($O828,age!$A$2:$M$479,3,FALSE),1)</f>
        <v>#N/A</v>
      </c>
      <c r="S828" s="20" t="e">
        <f ca="1">ROUND(VLOOKUP($O828,age!$A$2:$M$479,4,FALSE),1)</f>
        <v>#N/A</v>
      </c>
      <c r="T828" s="20" t="e">
        <f ca="1">ROUND(VLOOKUP($O828,age!$A$2:$M$479,5,FALSE),1)</f>
        <v>#N/A</v>
      </c>
      <c r="U828" s="20" t="e">
        <f ca="1">ROUND(VLOOKUP($O828,age!$A$2:$M$479,6,FALSE),1)</f>
        <v>#N/A</v>
      </c>
      <c r="V828" s="20" t="e">
        <f ca="1">ROUND(VLOOKUP($O828,age!$A$2:$M$479,7,FALSE),1)</f>
        <v>#N/A</v>
      </c>
      <c r="W828" s="20" t="e">
        <f ca="1">ROUND(VLOOKUP($O828,age!$A$2:$M$479,8,FALSE),1)</f>
        <v>#N/A</v>
      </c>
      <c r="X828" s="20" t="e">
        <f ca="1">ROUND(VLOOKUP($O828,age!$A$2:$M$479,9,FALSE),1)</f>
        <v>#N/A</v>
      </c>
      <c r="Y828" s="20" t="e">
        <f ca="1">ROUND(VLOOKUP($O828,age!$A$2:$M$479,10,FALSE),1)</f>
        <v>#N/A</v>
      </c>
      <c r="Z828" s="20" t="e">
        <f ca="1">ROUND(VLOOKUP($O828,age!$A$2:$M$479,11,FALSE),1)</f>
        <v>#N/A</v>
      </c>
      <c r="AA828" s="20" t="e">
        <f ca="1">ROUND(VLOOKUP($O828,age!$A$2:$M$479,12,FALSE),1)</f>
        <v>#N/A</v>
      </c>
      <c r="AB828" s="20" t="e">
        <f ca="1">ROUND(VLOOKUP($O828,age!$A$2:$M$479,13,FALSE),1)</f>
        <v>#N/A</v>
      </c>
      <c r="AC828" s="20" t="e">
        <f>ROUND(VLOOKUP($P828,ht!$A$2:$H$423,2,FALSE),1)</f>
        <v>#N/A</v>
      </c>
      <c r="AD828" s="38" t="e">
        <f>ROUND(VLOOKUP($P828,ht!$A$2:$H$423,3,FALSE),1)</f>
        <v>#N/A</v>
      </c>
      <c r="AE828" s="20" t="e">
        <f>ROUND(VLOOKUP($P828,ht!$A$2:$H$423,4,FALSE),1)</f>
        <v>#N/A</v>
      </c>
      <c r="AF828" s="20" t="e">
        <f>ROUND(VLOOKUP($P828,ht!$A$2:$H$423,5,FALSE),1)</f>
        <v>#N/A</v>
      </c>
      <c r="AG828" s="20" t="e">
        <f>ROUND(VLOOKUP($P828,ht!$A$2:$H$423,6,FALSE),1)</f>
        <v>#N/A</v>
      </c>
      <c r="AH828" s="20" t="e">
        <f>ROUND(VLOOKUP($P828,ht!$A$2:$H$423,7,FALSE),1)</f>
        <v>#N/A</v>
      </c>
      <c r="AI828" s="20" t="e">
        <f>ROUND(VLOOKUP($P828,ht!$A$2:$H$423,8,FALSE),1)</f>
        <v>#N/A</v>
      </c>
    </row>
    <row r="829" spans="1:35" x14ac:dyDescent="0.75">
      <c r="A829" s="4"/>
      <c r="B829" s="5"/>
      <c r="C829" s="6"/>
      <c r="D829" s="16"/>
      <c r="E829" s="6">
        <f t="shared" ca="1" si="108"/>
        <v>123.52054794520548</v>
      </c>
      <c r="F829" s="6">
        <f t="shared" ca="1" si="110"/>
        <v>123</v>
      </c>
      <c r="G829" s="6">
        <f t="shared" ca="1" si="111"/>
        <v>6</v>
      </c>
      <c r="H829" s="6"/>
      <c r="I829" s="6"/>
      <c r="J829" s="35" t="str">
        <f t="shared" si="116"/>
        <v/>
      </c>
      <c r="K829" s="35" t="str">
        <f t="shared" si="112"/>
        <v/>
      </c>
      <c r="L829" s="35" t="str">
        <f t="shared" si="113"/>
        <v/>
      </c>
      <c r="M829" s="36" t="str">
        <f>Profile!$B$14</f>
        <v>700101-1</v>
      </c>
      <c r="N829" s="37">
        <f t="shared" ca="1" si="109"/>
        <v>45085</v>
      </c>
      <c r="O829" s="20" t="str">
        <f t="shared" ca="1" si="114"/>
        <v>1482</v>
      </c>
      <c r="P829" s="20" t="str">
        <f t="shared" si="115"/>
        <v>0</v>
      </c>
      <c r="Q829" s="20" t="e">
        <f ca="1">ROUND(VLOOKUP($O829,age!$A$2:$M$479,2,FALSE),1)</f>
        <v>#N/A</v>
      </c>
      <c r="R829" s="20" t="e">
        <f ca="1">ROUND(VLOOKUP($O829,age!$A$2:$M$479,3,FALSE),1)</f>
        <v>#N/A</v>
      </c>
      <c r="S829" s="20" t="e">
        <f ca="1">ROUND(VLOOKUP($O829,age!$A$2:$M$479,4,FALSE),1)</f>
        <v>#N/A</v>
      </c>
      <c r="T829" s="20" t="e">
        <f ca="1">ROUND(VLOOKUP($O829,age!$A$2:$M$479,5,FALSE),1)</f>
        <v>#N/A</v>
      </c>
      <c r="U829" s="20" t="e">
        <f ca="1">ROUND(VLOOKUP($O829,age!$A$2:$M$479,6,FALSE),1)</f>
        <v>#N/A</v>
      </c>
      <c r="V829" s="20" t="e">
        <f ca="1">ROUND(VLOOKUP($O829,age!$A$2:$M$479,7,FALSE),1)</f>
        <v>#N/A</v>
      </c>
      <c r="W829" s="20" t="e">
        <f ca="1">ROUND(VLOOKUP($O829,age!$A$2:$M$479,8,FALSE),1)</f>
        <v>#N/A</v>
      </c>
      <c r="X829" s="20" t="e">
        <f ca="1">ROUND(VLOOKUP($O829,age!$A$2:$M$479,9,FALSE),1)</f>
        <v>#N/A</v>
      </c>
      <c r="Y829" s="20" t="e">
        <f ca="1">ROUND(VLOOKUP($O829,age!$A$2:$M$479,10,FALSE),1)</f>
        <v>#N/A</v>
      </c>
      <c r="Z829" s="20" t="e">
        <f ca="1">ROUND(VLOOKUP($O829,age!$A$2:$M$479,11,FALSE),1)</f>
        <v>#N/A</v>
      </c>
      <c r="AA829" s="20" t="e">
        <f ca="1">ROUND(VLOOKUP($O829,age!$A$2:$M$479,12,FALSE),1)</f>
        <v>#N/A</v>
      </c>
      <c r="AB829" s="20" t="e">
        <f ca="1">ROUND(VLOOKUP($O829,age!$A$2:$M$479,13,FALSE),1)</f>
        <v>#N/A</v>
      </c>
      <c r="AC829" s="20" t="e">
        <f>ROUND(VLOOKUP($P829,ht!$A$2:$H$423,2,FALSE),1)</f>
        <v>#N/A</v>
      </c>
      <c r="AD829" s="38" t="e">
        <f>ROUND(VLOOKUP($P829,ht!$A$2:$H$423,3,FALSE),1)</f>
        <v>#N/A</v>
      </c>
      <c r="AE829" s="20" t="e">
        <f>ROUND(VLOOKUP($P829,ht!$A$2:$H$423,4,FALSE),1)</f>
        <v>#N/A</v>
      </c>
      <c r="AF829" s="20" t="e">
        <f>ROUND(VLOOKUP($P829,ht!$A$2:$H$423,5,FALSE),1)</f>
        <v>#N/A</v>
      </c>
      <c r="AG829" s="20" t="e">
        <f>ROUND(VLOOKUP($P829,ht!$A$2:$H$423,6,FALSE),1)</f>
        <v>#N/A</v>
      </c>
      <c r="AH829" s="20" t="e">
        <f>ROUND(VLOOKUP($P829,ht!$A$2:$H$423,7,FALSE),1)</f>
        <v>#N/A</v>
      </c>
      <c r="AI829" s="20" t="e">
        <f>ROUND(VLOOKUP($P829,ht!$A$2:$H$423,8,FALSE),1)</f>
        <v>#N/A</v>
      </c>
    </row>
    <row r="830" spans="1:35" x14ac:dyDescent="0.75">
      <c r="A830" s="4"/>
      <c r="B830" s="5"/>
      <c r="C830" s="6"/>
      <c r="D830" s="16"/>
      <c r="E830" s="6">
        <f t="shared" ca="1" si="108"/>
        <v>123.52054794520548</v>
      </c>
      <c r="F830" s="6">
        <f t="shared" ca="1" si="110"/>
        <v>123</v>
      </c>
      <c r="G830" s="6">
        <f t="shared" ca="1" si="111"/>
        <v>6</v>
      </c>
      <c r="H830" s="6"/>
      <c r="I830" s="6"/>
      <c r="J830" s="35" t="str">
        <f t="shared" si="116"/>
        <v/>
      </c>
      <c r="K830" s="35" t="str">
        <f t="shared" si="112"/>
        <v/>
      </c>
      <c r="L830" s="35" t="str">
        <f t="shared" si="113"/>
        <v/>
      </c>
      <c r="M830" s="36" t="str">
        <f>Profile!$B$14</f>
        <v>700101-1</v>
      </c>
      <c r="N830" s="37">
        <f t="shared" ca="1" si="109"/>
        <v>45085</v>
      </c>
      <c r="O830" s="20" t="str">
        <f t="shared" ca="1" si="114"/>
        <v>1482</v>
      </c>
      <c r="P830" s="20" t="str">
        <f t="shared" si="115"/>
        <v>0</v>
      </c>
      <c r="Q830" s="20" t="e">
        <f ca="1">ROUND(VLOOKUP($O830,age!$A$2:$M$479,2,FALSE),1)</f>
        <v>#N/A</v>
      </c>
      <c r="R830" s="20" t="e">
        <f ca="1">ROUND(VLOOKUP($O830,age!$A$2:$M$479,3,FALSE),1)</f>
        <v>#N/A</v>
      </c>
      <c r="S830" s="20" t="e">
        <f ca="1">ROUND(VLOOKUP($O830,age!$A$2:$M$479,4,FALSE),1)</f>
        <v>#N/A</v>
      </c>
      <c r="T830" s="20" t="e">
        <f ca="1">ROUND(VLOOKUP($O830,age!$A$2:$M$479,5,FALSE),1)</f>
        <v>#N/A</v>
      </c>
      <c r="U830" s="20" t="e">
        <f ca="1">ROUND(VLOOKUP($O830,age!$A$2:$M$479,6,FALSE),1)</f>
        <v>#N/A</v>
      </c>
      <c r="V830" s="20" t="e">
        <f ca="1">ROUND(VLOOKUP($O830,age!$A$2:$M$479,7,FALSE),1)</f>
        <v>#N/A</v>
      </c>
      <c r="W830" s="20" t="e">
        <f ca="1">ROUND(VLOOKUP($O830,age!$A$2:$M$479,8,FALSE),1)</f>
        <v>#N/A</v>
      </c>
      <c r="X830" s="20" t="e">
        <f ca="1">ROUND(VLOOKUP($O830,age!$A$2:$M$479,9,FALSE),1)</f>
        <v>#N/A</v>
      </c>
      <c r="Y830" s="20" t="e">
        <f ca="1">ROUND(VLOOKUP($O830,age!$A$2:$M$479,10,FALSE),1)</f>
        <v>#N/A</v>
      </c>
      <c r="Z830" s="20" t="e">
        <f ca="1">ROUND(VLOOKUP($O830,age!$A$2:$M$479,11,FALSE),1)</f>
        <v>#N/A</v>
      </c>
      <c r="AA830" s="20" t="e">
        <f ca="1">ROUND(VLOOKUP($O830,age!$A$2:$M$479,12,FALSE),1)</f>
        <v>#N/A</v>
      </c>
      <c r="AB830" s="20" t="e">
        <f ca="1">ROUND(VLOOKUP($O830,age!$A$2:$M$479,13,FALSE),1)</f>
        <v>#N/A</v>
      </c>
      <c r="AC830" s="20" t="e">
        <f>ROUND(VLOOKUP($P830,ht!$A$2:$H$423,2,FALSE),1)</f>
        <v>#N/A</v>
      </c>
      <c r="AD830" s="38" t="e">
        <f>ROUND(VLOOKUP($P830,ht!$A$2:$H$423,3,FALSE),1)</f>
        <v>#N/A</v>
      </c>
      <c r="AE830" s="20" t="e">
        <f>ROUND(VLOOKUP($P830,ht!$A$2:$H$423,4,FALSE),1)</f>
        <v>#N/A</v>
      </c>
      <c r="AF830" s="20" t="e">
        <f>ROUND(VLOOKUP($P830,ht!$A$2:$H$423,5,FALSE),1)</f>
        <v>#N/A</v>
      </c>
      <c r="AG830" s="20" t="e">
        <f>ROUND(VLOOKUP($P830,ht!$A$2:$H$423,6,FALSE),1)</f>
        <v>#N/A</v>
      </c>
      <c r="AH830" s="20" t="e">
        <f>ROUND(VLOOKUP($P830,ht!$A$2:$H$423,7,FALSE),1)</f>
        <v>#N/A</v>
      </c>
      <c r="AI830" s="20" t="e">
        <f>ROUND(VLOOKUP($P830,ht!$A$2:$H$423,8,FALSE),1)</f>
        <v>#N/A</v>
      </c>
    </row>
    <row r="831" spans="1:35" x14ac:dyDescent="0.75">
      <c r="A831" s="4"/>
      <c r="B831" s="5"/>
      <c r="C831" s="6"/>
      <c r="D831" s="16"/>
      <c r="E831" s="6">
        <f t="shared" ca="1" si="108"/>
        <v>123.52054794520548</v>
      </c>
      <c r="F831" s="6">
        <f t="shared" ca="1" si="110"/>
        <v>123</v>
      </c>
      <c r="G831" s="6">
        <f t="shared" ca="1" si="111"/>
        <v>6</v>
      </c>
      <c r="H831" s="6"/>
      <c r="I831" s="6"/>
      <c r="J831" s="35" t="str">
        <f t="shared" si="116"/>
        <v/>
      </c>
      <c r="K831" s="35" t="str">
        <f t="shared" si="112"/>
        <v/>
      </c>
      <c r="L831" s="35" t="str">
        <f t="shared" si="113"/>
        <v/>
      </c>
      <c r="M831" s="36" t="str">
        <f>Profile!$B$14</f>
        <v>700101-1</v>
      </c>
      <c r="N831" s="37">
        <f t="shared" ca="1" si="109"/>
        <v>45085</v>
      </c>
      <c r="O831" s="20" t="str">
        <f t="shared" ca="1" si="114"/>
        <v>1482</v>
      </c>
      <c r="P831" s="20" t="str">
        <f t="shared" si="115"/>
        <v>0</v>
      </c>
      <c r="Q831" s="20" t="e">
        <f ca="1">ROUND(VLOOKUP($O831,age!$A$2:$M$479,2,FALSE),1)</f>
        <v>#N/A</v>
      </c>
      <c r="R831" s="20" t="e">
        <f ca="1">ROUND(VLOOKUP($O831,age!$A$2:$M$479,3,FALSE),1)</f>
        <v>#N/A</v>
      </c>
      <c r="S831" s="20" t="e">
        <f ca="1">ROUND(VLOOKUP($O831,age!$A$2:$M$479,4,FALSE),1)</f>
        <v>#N/A</v>
      </c>
      <c r="T831" s="20" t="e">
        <f ca="1">ROUND(VLOOKUP($O831,age!$A$2:$M$479,5,FALSE),1)</f>
        <v>#N/A</v>
      </c>
      <c r="U831" s="20" t="e">
        <f ca="1">ROUND(VLOOKUP($O831,age!$A$2:$M$479,6,FALSE),1)</f>
        <v>#N/A</v>
      </c>
      <c r="V831" s="20" t="e">
        <f ca="1">ROUND(VLOOKUP($O831,age!$A$2:$M$479,7,FALSE),1)</f>
        <v>#N/A</v>
      </c>
      <c r="W831" s="20" t="e">
        <f ca="1">ROUND(VLOOKUP($O831,age!$A$2:$M$479,8,FALSE),1)</f>
        <v>#N/A</v>
      </c>
      <c r="X831" s="20" t="e">
        <f ca="1">ROUND(VLOOKUP($O831,age!$A$2:$M$479,9,FALSE),1)</f>
        <v>#N/A</v>
      </c>
      <c r="Y831" s="20" t="e">
        <f ca="1">ROUND(VLOOKUP($O831,age!$A$2:$M$479,10,FALSE),1)</f>
        <v>#N/A</v>
      </c>
      <c r="Z831" s="20" t="e">
        <f ca="1">ROUND(VLOOKUP($O831,age!$A$2:$M$479,11,FALSE),1)</f>
        <v>#N/A</v>
      </c>
      <c r="AA831" s="20" t="e">
        <f ca="1">ROUND(VLOOKUP($O831,age!$A$2:$M$479,12,FALSE),1)</f>
        <v>#N/A</v>
      </c>
      <c r="AB831" s="20" t="e">
        <f ca="1">ROUND(VLOOKUP($O831,age!$A$2:$M$479,13,FALSE),1)</f>
        <v>#N/A</v>
      </c>
      <c r="AC831" s="20" t="e">
        <f>ROUND(VLOOKUP($P831,ht!$A$2:$H$423,2,FALSE),1)</f>
        <v>#N/A</v>
      </c>
      <c r="AD831" s="38" t="e">
        <f>ROUND(VLOOKUP($P831,ht!$A$2:$H$423,3,FALSE),1)</f>
        <v>#N/A</v>
      </c>
      <c r="AE831" s="20" t="e">
        <f>ROUND(VLOOKUP($P831,ht!$A$2:$H$423,4,FALSE),1)</f>
        <v>#N/A</v>
      </c>
      <c r="AF831" s="20" t="e">
        <f>ROUND(VLOOKUP($P831,ht!$A$2:$H$423,5,FALSE),1)</f>
        <v>#N/A</v>
      </c>
      <c r="AG831" s="20" t="e">
        <f>ROUND(VLOOKUP($P831,ht!$A$2:$H$423,6,FALSE),1)</f>
        <v>#N/A</v>
      </c>
      <c r="AH831" s="20" t="e">
        <f>ROUND(VLOOKUP($P831,ht!$A$2:$H$423,7,FALSE),1)</f>
        <v>#N/A</v>
      </c>
      <c r="AI831" s="20" t="e">
        <f>ROUND(VLOOKUP($P831,ht!$A$2:$H$423,8,FALSE),1)</f>
        <v>#N/A</v>
      </c>
    </row>
    <row r="832" spans="1:35" x14ac:dyDescent="0.75">
      <c r="A832" s="4"/>
      <c r="B832" s="5"/>
      <c r="C832" s="6"/>
      <c r="D832" s="16"/>
      <c r="E832" s="6">
        <f t="shared" ca="1" si="108"/>
        <v>123.52054794520548</v>
      </c>
      <c r="F832" s="6">
        <f t="shared" ca="1" si="110"/>
        <v>123</v>
      </c>
      <c r="G832" s="6">
        <f t="shared" ca="1" si="111"/>
        <v>6</v>
      </c>
      <c r="H832" s="6"/>
      <c r="I832" s="6"/>
      <c r="J832" s="35" t="str">
        <f t="shared" si="116"/>
        <v/>
      </c>
      <c r="K832" s="35" t="str">
        <f t="shared" si="112"/>
        <v/>
      </c>
      <c r="L832" s="35" t="str">
        <f t="shared" si="113"/>
        <v/>
      </c>
      <c r="M832" s="36" t="str">
        <f>Profile!$B$14</f>
        <v>700101-1</v>
      </c>
      <c r="N832" s="37">
        <f t="shared" ca="1" si="109"/>
        <v>45085</v>
      </c>
      <c r="O832" s="20" t="str">
        <f t="shared" ca="1" si="114"/>
        <v>1482</v>
      </c>
      <c r="P832" s="20" t="str">
        <f t="shared" si="115"/>
        <v>0</v>
      </c>
      <c r="Q832" s="20" t="e">
        <f ca="1">ROUND(VLOOKUP($O832,age!$A$2:$M$479,2,FALSE),1)</f>
        <v>#N/A</v>
      </c>
      <c r="R832" s="20" t="e">
        <f ca="1">ROUND(VLOOKUP($O832,age!$A$2:$M$479,3,FALSE),1)</f>
        <v>#N/A</v>
      </c>
      <c r="S832" s="20" t="e">
        <f ca="1">ROUND(VLOOKUP($O832,age!$A$2:$M$479,4,FALSE),1)</f>
        <v>#N/A</v>
      </c>
      <c r="T832" s="20" t="e">
        <f ca="1">ROUND(VLOOKUP($O832,age!$A$2:$M$479,5,FALSE),1)</f>
        <v>#N/A</v>
      </c>
      <c r="U832" s="20" t="e">
        <f ca="1">ROUND(VLOOKUP($O832,age!$A$2:$M$479,6,FALSE),1)</f>
        <v>#N/A</v>
      </c>
      <c r="V832" s="20" t="e">
        <f ca="1">ROUND(VLOOKUP($O832,age!$A$2:$M$479,7,FALSE),1)</f>
        <v>#N/A</v>
      </c>
      <c r="W832" s="20" t="e">
        <f ca="1">ROUND(VLOOKUP($O832,age!$A$2:$M$479,8,FALSE),1)</f>
        <v>#N/A</v>
      </c>
      <c r="X832" s="20" t="e">
        <f ca="1">ROUND(VLOOKUP($O832,age!$A$2:$M$479,9,FALSE),1)</f>
        <v>#N/A</v>
      </c>
      <c r="Y832" s="20" t="e">
        <f ca="1">ROUND(VLOOKUP($O832,age!$A$2:$M$479,10,FALSE),1)</f>
        <v>#N/A</v>
      </c>
      <c r="Z832" s="20" t="e">
        <f ca="1">ROUND(VLOOKUP($O832,age!$A$2:$M$479,11,FALSE),1)</f>
        <v>#N/A</v>
      </c>
      <c r="AA832" s="20" t="e">
        <f ca="1">ROUND(VLOOKUP($O832,age!$A$2:$M$479,12,FALSE),1)</f>
        <v>#N/A</v>
      </c>
      <c r="AB832" s="20" t="e">
        <f ca="1">ROUND(VLOOKUP($O832,age!$A$2:$M$479,13,FALSE),1)</f>
        <v>#N/A</v>
      </c>
      <c r="AC832" s="20" t="e">
        <f>ROUND(VLOOKUP($P832,ht!$A$2:$H$423,2,FALSE),1)</f>
        <v>#N/A</v>
      </c>
      <c r="AD832" s="38" t="e">
        <f>ROUND(VLOOKUP($P832,ht!$A$2:$H$423,3,FALSE),1)</f>
        <v>#N/A</v>
      </c>
      <c r="AE832" s="20" t="e">
        <f>ROUND(VLOOKUP($P832,ht!$A$2:$H$423,4,FALSE),1)</f>
        <v>#N/A</v>
      </c>
      <c r="AF832" s="20" t="e">
        <f>ROUND(VLOOKUP($P832,ht!$A$2:$H$423,5,FALSE),1)</f>
        <v>#N/A</v>
      </c>
      <c r="AG832" s="20" t="e">
        <f>ROUND(VLOOKUP($P832,ht!$A$2:$H$423,6,FALSE),1)</f>
        <v>#N/A</v>
      </c>
      <c r="AH832" s="20" t="e">
        <f>ROUND(VLOOKUP($P832,ht!$A$2:$H$423,7,FALSE),1)</f>
        <v>#N/A</v>
      </c>
      <c r="AI832" s="20" t="e">
        <f>ROUND(VLOOKUP($P832,ht!$A$2:$H$423,8,FALSE),1)</f>
        <v>#N/A</v>
      </c>
    </row>
    <row r="833" spans="1:35" x14ac:dyDescent="0.75">
      <c r="A833" s="4"/>
      <c r="B833" s="5"/>
      <c r="C833" s="6"/>
      <c r="D833" s="16"/>
      <c r="E833" s="6">
        <f t="shared" ca="1" si="108"/>
        <v>123.52054794520548</v>
      </c>
      <c r="F833" s="6">
        <f t="shared" ca="1" si="110"/>
        <v>123</v>
      </c>
      <c r="G833" s="6">
        <f t="shared" ca="1" si="111"/>
        <v>6</v>
      </c>
      <c r="H833" s="6"/>
      <c r="I833" s="6"/>
      <c r="J833" s="35" t="str">
        <f t="shared" si="116"/>
        <v/>
      </c>
      <c r="K833" s="35" t="str">
        <f t="shared" si="112"/>
        <v/>
      </c>
      <c r="L833" s="35" t="str">
        <f t="shared" si="113"/>
        <v/>
      </c>
      <c r="M833" s="36" t="str">
        <f>Profile!$B$14</f>
        <v>700101-1</v>
      </c>
      <c r="N833" s="37">
        <f t="shared" ca="1" si="109"/>
        <v>45085</v>
      </c>
      <c r="O833" s="20" t="str">
        <f t="shared" ca="1" si="114"/>
        <v>1482</v>
      </c>
      <c r="P833" s="20" t="str">
        <f t="shared" si="115"/>
        <v>0</v>
      </c>
      <c r="Q833" s="20" t="e">
        <f ca="1">ROUND(VLOOKUP($O833,age!$A$2:$M$479,2,FALSE),1)</f>
        <v>#N/A</v>
      </c>
      <c r="R833" s="20" t="e">
        <f ca="1">ROUND(VLOOKUP($O833,age!$A$2:$M$479,3,FALSE),1)</f>
        <v>#N/A</v>
      </c>
      <c r="S833" s="20" t="e">
        <f ca="1">ROUND(VLOOKUP($O833,age!$A$2:$M$479,4,FALSE),1)</f>
        <v>#N/A</v>
      </c>
      <c r="T833" s="20" t="e">
        <f ca="1">ROUND(VLOOKUP($O833,age!$A$2:$M$479,5,FALSE),1)</f>
        <v>#N/A</v>
      </c>
      <c r="U833" s="20" t="e">
        <f ca="1">ROUND(VLOOKUP($O833,age!$A$2:$M$479,6,FALSE),1)</f>
        <v>#N/A</v>
      </c>
      <c r="V833" s="20" t="e">
        <f ca="1">ROUND(VLOOKUP($O833,age!$A$2:$M$479,7,FALSE),1)</f>
        <v>#N/A</v>
      </c>
      <c r="W833" s="20" t="e">
        <f ca="1">ROUND(VLOOKUP($O833,age!$A$2:$M$479,8,FALSE),1)</f>
        <v>#N/A</v>
      </c>
      <c r="X833" s="20" t="e">
        <f ca="1">ROUND(VLOOKUP($O833,age!$A$2:$M$479,9,FALSE),1)</f>
        <v>#N/A</v>
      </c>
      <c r="Y833" s="20" t="e">
        <f ca="1">ROUND(VLOOKUP($O833,age!$A$2:$M$479,10,FALSE),1)</f>
        <v>#N/A</v>
      </c>
      <c r="Z833" s="20" t="e">
        <f ca="1">ROUND(VLOOKUP($O833,age!$A$2:$M$479,11,FALSE),1)</f>
        <v>#N/A</v>
      </c>
      <c r="AA833" s="20" t="e">
        <f ca="1">ROUND(VLOOKUP($O833,age!$A$2:$M$479,12,FALSE),1)</f>
        <v>#N/A</v>
      </c>
      <c r="AB833" s="20" t="e">
        <f ca="1">ROUND(VLOOKUP($O833,age!$A$2:$M$479,13,FALSE),1)</f>
        <v>#N/A</v>
      </c>
      <c r="AC833" s="20" t="e">
        <f>ROUND(VLOOKUP($P833,ht!$A$2:$H$423,2,FALSE),1)</f>
        <v>#N/A</v>
      </c>
      <c r="AD833" s="38" t="e">
        <f>ROUND(VLOOKUP($P833,ht!$A$2:$H$423,3,FALSE),1)</f>
        <v>#N/A</v>
      </c>
      <c r="AE833" s="20" t="e">
        <f>ROUND(VLOOKUP($P833,ht!$A$2:$H$423,4,FALSE),1)</f>
        <v>#N/A</v>
      </c>
      <c r="AF833" s="20" t="e">
        <f>ROUND(VLOOKUP($P833,ht!$A$2:$H$423,5,FALSE),1)</f>
        <v>#N/A</v>
      </c>
      <c r="AG833" s="20" t="e">
        <f>ROUND(VLOOKUP($P833,ht!$A$2:$H$423,6,FALSE),1)</f>
        <v>#N/A</v>
      </c>
      <c r="AH833" s="20" t="e">
        <f>ROUND(VLOOKUP($P833,ht!$A$2:$H$423,7,FALSE),1)</f>
        <v>#N/A</v>
      </c>
      <c r="AI833" s="20" t="e">
        <f>ROUND(VLOOKUP($P833,ht!$A$2:$H$423,8,FALSE),1)</f>
        <v>#N/A</v>
      </c>
    </row>
    <row r="834" spans="1:35" x14ac:dyDescent="0.75">
      <c r="A834" s="4"/>
      <c r="B834" s="5"/>
      <c r="C834" s="6"/>
      <c r="D834" s="16"/>
      <c r="E834" s="6">
        <f t="shared" ca="1" si="108"/>
        <v>123.52054794520548</v>
      </c>
      <c r="F834" s="6">
        <f t="shared" ca="1" si="110"/>
        <v>123</v>
      </c>
      <c r="G834" s="6">
        <f t="shared" ca="1" si="111"/>
        <v>6</v>
      </c>
      <c r="H834" s="6"/>
      <c r="I834" s="6"/>
      <c r="J834" s="35" t="str">
        <f t="shared" si="116"/>
        <v/>
      </c>
      <c r="K834" s="35" t="str">
        <f t="shared" si="112"/>
        <v/>
      </c>
      <c r="L834" s="35" t="str">
        <f t="shared" si="113"/>
        <v/>
      </c>
      <c r="M834" s="36" t="str">
        <f>Profile!$B$14</f>
        <v>700101-1</v>
      </c>
      <c r="N834" s="37">
        <f t="shared" ca="1" si="109"/>
        <v>45085</v>
      </c>
      <c r="O834" s="20" t="str">
        <f t="shared" ca="1" si="114"/>
        <v>1482</v>
      </c>
      <c r="P834" s="20" t="str">
        <f t="shared" si="115"/>
        <v>0</v>
      </c>
      <c r="Q834" s="20" t="e">
        <f ca="1">ROUND(VLOOKUP($O834,age!$A$2:$M$479,2,FALSE),1)</f>
        <v>#N/A</v>
      </c>
      <c r="R834" s="20" t="e">
        <f ca="1">ROUND(VLOOKUP($O834,age!$A$2:$M$479,3,FALSE),1)</f>
        <v>#N/A</v>
      </c>
      <c r="S834" s="20" t="e">
        <f ca="1">ROUND(VLOOKUP($O834,age!$A$2:$M$479,4,FALSE),1)</f>
        <v>#N/A</v>
      </c>
      <c r="T834" s="20" t="e">
        <f ca="1">ROUND(VLOOKUP($O834,age!$A$2:$M$479,5,FALSE),1)</f>
        <v>#N/A</v>
      </c>
      <c r="U834" s="20" t="e">
        <f ca="1">ROUND(VLOOKUP($O834,age!$A$2:$M$479,6,FALSE),1)</f>
        <v>#N/A</v>
      </c>
      <c r="V834" s="20" t="e">
        <f ca="1">ROUND(VLOOKUP($O834,age!$A$2:$M$479,7,FALSE),1)</f>
        <v>#N/A</v>
      </c>
      <c r="W834" s="20" t="e">
        <f ca="1">ROUND(VLOOKUP($O834,age!$A$2:$M$479,8,FALSE),1)</f>
        <v>#N/A</v>
      </c>
      <c r="X834" s="20" t="e">
        <f ca="1">ROUND(VLOOKUP($O834,age!$A$2:$M$479,9,FALSE),1)</f>
        <v>#N/A</v>
      </c>
      <c r="Y834" s="20" t="e">
        <f ca="1">ROUND(VLOOKUP($O834,age!$A$2:$M$479,10,FALSE),1)</f>
        <v>#N/A</v>
      </c>
      <c r="Z834" s="20" t="e">
        <f ca="1">ROUND(VLOOKUP($O834,age!$A$2:$M$479,11,FALSE),1)</f>
        <v>#N/A</v>
      </c>
      <c r="AA834" s="20" t="e">
        <f ca="1">ROUND(VLOOKUP($O834,age!$A$2:$M$479,12,FALSE),1)</f>
        <v>#N/A</v>
      </c>
      <c r="AB834" s="20" t="e">
        <f ca="1">ROUND(VLOOKUP($O834,age!$A$2:$M$479,13,FALSE),1)</f>
        <v>#N/A</v>
      </c>
      <c r="AC834" s="20" t="e">
        <f>ROUND(VLOOKUP($P834,ht!$A$2:$H$423,2,FALSE),1)</f>
        <v>#N/A</v>
      </c>
      <c r="AD834" s="38" t="e">
        <f>ROUND(VLOOKUP($P834,ht!$A$2:$H$423,3,FALSE),1)</f>
        <v>#N/A</v>
      </c>
      <c r="AE834" s="20" t="e">
        <f>ROUND(VLOOKUP($P834,ht!$A$2:$H$423,4,FALSE),1)</f>
        <v>#N/A</v>
      </c>
      <c r="AF834" s="20" t="e">
        <f>ROUND(VLOOKUP($P834,ht!$A$2:$H$423,5,FALSE),1)</f>
        <v>#N/A</v>
      </c>
      <c r="AG834" s="20" t="e">
        <f>ROUND(VLOOKUP($P834,ht!$A$2:$H$423,6,FALSE),1)</f>
        <v>#N/A</v>
      </c>
      <c r="AH834" s="20" t="e">
        <f>ROUND(VLOOKUP($P834,ht!$A$2:$H$423,7,FALSE),1)</f>
        <v>#N/A</v>
      </c>
      <c r="AI834" s="20" t="e">
        <f>ROUND(VLOOKUP($P834,ht!$A$2:$H$423,8,FALSE),1)</f>
        <v>#N/A</v>
      </c>
    </row>
    <row r="835" spans="1:35" x14ac:dyDescent="0.75">
      <c r="A835" s="4"/>
      <c r="B835" s="5"/>
      <c r="C835" s="6"/>
      <c r="D835" s="16"/>
      <c r="E835" s="6">
        <f t="shared" ca="1" si="108"/>
        <v>123.52054794520548</v>
      </c>
      <c r="F835" s="6">
        <f t="shared" ca="1" si="110"/>
        <v>123</v>
      </c>
      <c r="G835" s="6">
        <f t="shared" ca="1" si="111"/>
        <v>6</v>
      </c>
      <c r="H835" s="6"/>
      <c r="I835" s="6"/>
      <c r="J835" s="35" t="str">
        <f t="shared" si="116"/>
        <v/>
      </c>
      <c r="K835" s="35" t="str">
        <f t="shared" si="112"/>
        <v/>
      </c>
      <c r="L835" s="35" t="str">
        <f t="shared" si="113"/>
        <v/>
      </c>
      <c r="M835" s="36" t="str">
        <f>Profile!$B$14</f>
        <v>700101-1</v>
      </c>
      <c r="N835" s="37">
        <f t="shared" ca="1" si="109"/>
        <v>45085</v>
      </c>
      <c r="O835" s="20" t="str">
        <f t="shared" ca="1" si="114"/>
        <v>1482</v>
      </c>
      <c r="P835" s="20" t="str">
        <f t="shared" si="115"/>
        <v>0</v>
      </c>
      <c r="Q835" s="20" t="e">
        <f ca="1">ROUND(VLOOKUP($O835,age!$A$2:$M$479,2,FALSE),1)</f>
        <v>#N/A</v>
      </c>
      <c r="R835" s="20" t="e">
        <f ca="1">ROUND(VLOOKUP($O835,age!$A$2:$M$479,3,FALSE),1)</f>
        <v>#N/A</v>
      </c>
      <c r="S835" s="20" t="e">
        <f ca="1">ROUND(VLOOKUP($O835,age!$A$2:$M$479,4,FALSE),1)</f>
        <v>#N/A</v>
      </c>
      <c r="T835" s="20" t="e">
        <f ca="1">ROUND(VLOOKUP($O835,age!$A$2:$M$479,5,FALSE),1)</f>
        <v>#N/A</v>
      </c>
      <c r="U835" s="20" t="e">
        <f ca="1">ROUND(VLOOKUP($O835,age!$A$2:$M$479,6,FALSE),1)</f>
        <v>#N/A</v>
      </c>
      <c r="V835" s="20" t="e">
        <f ca="1">ROUND(VLOOKUP($O835,age!$A$2:$M$479,7,FALSE),1)</f>
        <v>#N/A</v>
      </c>
      <c r="W835" s="20" t="e">
        <f ca="1">ROUND(VLOOKUP($O835,age!$A$2:$M$479,8,FALSE),1)</f>
        <v>#N/A</v>
      </c>
      <c r="X835" s="20" t="e">
        <f ca="1">ROUND(VLOOKUP($O835,age!$A$2:$M$479,9,FALSE),1)</f>
        <v>#N/A</v>
      </c>
      <c r="Y835" s="20" t="e">
        <f ca="1">ROUND(VLOOKUP($O835,age!$A$2:$M$479,10,FALSE),1)</f>
        <v>#N/A</v>
      </c>
      <c r="Z835" s="20" t="e">
        <f ca="1">ROUND(VLOOKUP($O835,age!$A$2:$M$479,11,FALSE),1)</f>
        <v>#N/A</v>
      </c>
      <c r="AA835" s="20" t="e">
        <f ca="1">ROUND(VLOOKUP($O835,age!$A$2:$M$479,12,FALSE),1)</f>
        <v>#N/A</v>
      </c>
      <c r="AB835" s="20" t="e">
        <f ca="1">ROUND(VLOOKUP($O835,age!$A$2:$M$479,13,FALSE),1)</f>
        <v>#N/A</v>
      </c>
      <c r="AC835" s="20" t="e">
        <f>ROUND(VLOOKUP($P835,ht!$A$2:$H$423,2,FALSE),1)</f>
        <v>#N/A</v>
      </c>
      <c r="AD835" s="38" t="e">
        <f>ROUND(VLOOKUP($P835,ht!$A$2:$H$423,3,FALSE),1)</f>
        <v>#N/A</v>
      </c>
      <c r="AE835" s="20" t="e">
        <f>ROUND(VLOOKUP($P835,ht!$A$2:$H$423,4,FALSE),1)</f>
        <v>#N/A</v>
      </c>
      <c r="AF835" s="20" t="e">
        <f>ROUND(VLOOKUP($P835,ht!$A$2:$H$423,5,FALSE),1)</f>
        <v>#N/A</v>
      </c>
      <c r="AG835" s="20" t="e">
        <f>ROUND(VLOOKUP($P835,ht!$A$2:$H$423,6,FALSE),1)</f>
        <v>#N/A</v>
      </c>
      <c r="AH835" s="20" t="e">
        <f>ROUND(VLOOKUP($P835,ht!$A$2:$H$423,7,FALSE),1)</f>
        <v>#N/A</v>
      </c>
      <c r="AI835" s="20" t="e">
        <f>ROUND(VLOOKUP($P835,ht!$A$2:$H$423,8,FALSE),1)</f>
        <v>#N/A</v>
      </c>
    </row>
    <row r="836" spans="1:35" x14ac:dyDescent="0.75">
      <c r="A836" s="4"/>
      <c r="B836" s="5"/>
      <c r="C836" s="6"/>
      <c r="D836" s="16"/>
      <c r="E836" s="6">
        <f t="shared" ref="E836:E899" ca="1" si="117">($M$1-D836)/365</f>
        <v>123.52054794520548</v>
      </c>
      <c r="F836" s="6">
        <f t="shared" ca="1" si="110"/>
        <v>123</v>
      </c>
      <c r="G836" s="6">
        <f t="shared" ca="1" si="111"/>
        <v>6</v>
      </c>
      <c r="H836" s="6"/>
      <c r="I836" s="6"/>
      <c r="J836" s="35" t="str">
        <f t="shared" si="116"/>
        <v/>
      </c>
      <c r="K836" s="35" t="str">
        <f t="shared" si="112"/>
        <v/>
      </c>
      <c r="L836" s="35" t="str">
        <f t="shared" si="113"/>
        <v/>
      </c>
      <c r="M836" s="36" t="str">
        <f>Profile!$B$14</f>
        <v>700101-1</v>
      </c>
      <c r="N836" s="37">
        <f t="shared" ref="N836:N899" ca="1" si="118">$M$1</f>
        <v>45085</v>
      </c>
      <c r="O836" s="20" t="str">
        <f t="shared" ca="1" si="114"/>
        <v>1482</v>
      </c>
      <c r="P836" s="20" t="str">
        <f t="shared" si="115"/>
        <v>0</v>
      </c>
      <c r="Q836" s="20" t="e">
        <f ca="1">ROUND(VLOOKUP($O836,age!$A$2:$M$479,2,FALSE),1)</f>
        <v>#N/A</v>
      </c>
      <c r="R836" s="20" t="e">
        <f ca="1">ROUND(VLOOKUP($O836,age!$A$2:$M$479,3,FALSE),1)</f>
        <v>#N/A</v>
      </c>
      <c r="S836" s="20" t="e">
        <f ca="1">ROUND(VLOOKUP($O836,age!$A$2:$M$479,4,FALSE),1)</f>
        <v>#N/A</v>
      </c>
      <c r="T836" s="20" t="e">
        <f ca="1">ROUND(VLOOKUP($O836,age!$A$2:$M$479,5,FALSE),1)</f>
        <v>#N/A</v>
      </c>
      <c r="U836" s="20" t="e">
        <f ca="1">ROUND(VLOOKUP($O836,age!$A$2:$M$479,6,FALSE),1)</f>
        <v>#N/A</v>
      </c>
      <c r="V836" s="20" t="e">
        <f ca="1">ROUND(VLOOKUP($O836,age!$A$2:$M$479,7,FALSE),1)</f>
        <v>#N/A</v>
      </c>
      <c r="W836" s="20" t="e">
        <f ca="1">ROUND(VLOOKUP($O836,age!$A$2:$M$479,8,FALSE),1)</f>
        <v>#N/A</v>
      </c>
      <c r="X836" s="20" t="e">
        <f ca="1">ROUND(VLOOKUP($O836,age!$A$2:$M$479,9,FALSE),1)</f>
        <v>#N/A</v>
      </c>
      <c r="Y836" s="20" t="e">
        <f ca="1">ROUND(VLOOKUP($O836,age!$A$2:$M$479,10,FALSE),1)</f>
        <v>#N/A</v>
      </c>
      <c r="Z836" s="20" t="e">
        <f ca="1">ROUND(VLOOKUP($O836,age!$A$2:$M$479,11,FALSE),1)</f>
        <v>#N/A</v>
      </c>
      <c r="AA836" s="20" t="e">
        <f ca="1">ROUND(VLOOKUP($O836,age!$A$2:$M$479,12,FALSE),1)</f>
        <v>#N/A</v>
      </c>
      <c r="AB836" s="20" t="e">
        <f ca="1">ROUND(VLOOKUP($O836,age!$A$2:$M$479,13,FALSE),1)</f>
        <v>#N/A</v>
      </c>
      <c r="AC836" s="20" t="e">
        <f>ROUND(VLOOKUP($P836,ht!$A$2:$H$423,2,FALSE),1)</f>
        <v>#N/A</v>
      </c>
      <c r="AD836" s="38" t="e">
        <f>ROUND(VLOOKUP($P836,ht!$A$2:$H$423,3,FALSE),1)</f>
        <v>#N/A</v>
      </c>
      <c r="AE836" s="20" t="e">
        <f>ROUND(VLOOKUP($P836,ht!$A$2:$H$423,4,FALSE),1)</f>
        <v>#N/A</v>
      </c>
      <c r="AF836" s="20" t="e">
        <f>ROUND(VLOOKUP($P836,ht!$A$2:$H$423,5,FALSE),1)</f>
        <v>#N/A</v>
      </c>
      <c r="AG836" s="20" t="e">
        <f>ROUND(VLOOKUP($P836,ht!$A$2:$H$423,6,FALSE),1)</f>
        <v>#N/A</v>
      </c>
      <c r="AH836" s="20" t="e">
        <f>ROUND(VLOOKUP($P836,ht!$A$2:$H$423,7,FALSE),1)</f>
        <v>#N/A</v>
      </c>
      <c r="AI836" s="20" t="e">
        <f>ROUND(VLOOKUP($P836,ht!$A$2:$H$423,8,FALSE),1)</f>
        <v>#N/A</v>
      </c>
    </row>
    <row r="837" spans="1:35" x14ac:dyDescent="0.75">
      <c r="A837" s="4"/>
      <c r="B837" s="5"/>
      <c r="C837" s="6"/>
      <c r="D837" s="16"/>
      <c r="E837" s="6">
        <f t="shared" ca="1" si="117"/>
        <v>123.52054794520548</v>
      </c>
      <c r="F837" s="6">
        <f t="shared" ref="F837:F900" ca="1" si="119">INT(E837)</f>
        <v>123</v>
      </c>
      <c r="G837" s="6">
        <f t="shared" ref="G837:G900" ca="1" si="120">ROUND((E837-INT(E837))*12,0)</f>
        <v>6</v>
      </c>
      <c r="H837" s="6"/>
      <c r="I837" s="6"/>
      <c r="J837" s="35" t="str">
        <f t="shared" si="116"/>
        <v/>
      </c>
      <c r="K837" s="35" t="str">
        <f t="shared" ref="K837:K900" si="121">IF(I837=0,"",IF(I837&gt;AB837,"สูง",IF(I837&gt;AA837,"ค่อนข้างสูง",IF(I837&gt;=Z837,"ส่วนสูงตามเกณฑ์",IF(I837&gt;=Y837,"ค่อนข้างเตี้ย","เตี้ย")))))</f>
        <v/>
      </c>
      <c r="L837" s="35" t="str">
        <f t="shared" ref="L837:L900" si="122">IF(H837=0,"",IF(H837&gt;AI837,"อ้วน",IF(H837&gt;AH837,"เริ่มอ้วน",IF(H837&gt;AG837,"ท้วม",IF(H837&gt;=AF837,"สมส่วน",IF(H837&gt;=AE837,"ค่อนข้างผอม","ผอม"))))))</f>
        <v/>
      </c>
      <c r="M837" s="36" t="str">
        <f>Profile!$B$14</f>
        <v>700101-1</v>
      </c>
      <c r="N837" s="37">
        <f t="shared" ca="1" si="118"/>
        <v>45085</v>
      </c>
      <c r="O837" s="20" t="str">
        <f t="shared" ref="O837:O900" ca="1" si="123">CONCATENATE(C837,F837*12+G837)</f>
        <v>1482</v>
      </c>
      <c r="P837" s="20" t="str">
        <f t="shared" ref="P837:P900" si="124">CONCATENATE(C837,ROUND(I837,0))</f>
        <v>0</v>
      </c>
      <c r="Q837" s="20" t="e">
        <f ca="1">ROUND(VLOOKUP($O837,age!$A$2:$M$479,2,FALSE),1)</f>
        <v>#N/A</v>
      </c>
      <c r="R837" s="20" t="e">
        <f ca="1">ROUND(VLOOKUP($O837,age!$A$2:$M$479,3,FALSE),1)</f>
        <v>#N/A</v>
      </c>
      <c r="S837" s="20" t="e">
        <f ca="1">ROUND(VLOOKUP($O837,age!$A$2:$M$479,4,FALSE),1)</f>
        <v>#N/A</v>
      </c>
      <c r="T837" s="20" t="e">
        <f ca="1">ROUND(VLOOKUP($O837,age!$A$2:$M$479,5,FALSE),1)</f>
        <v>#N/A</v>
      </c>
      <c r="U837" s="20" t="e">
        <f ca="1">ROUND(VLOOKUP($O837,age!$A$2:$M$479,6,FALSE),1)</f>
        <v>#N/A</v>
      </c>
      <c r="V837" s="20" t="e">
        <f ca="1">ROUND(VLOOKUP($O837,age!$A$2:$M$479,7,FALSE),1)</f>
        <v>#N/A</v>
      </c>
      <c r="W837" s="20" t="e">
        <f ca="1">ROUND(VLOOKUP($O837,age!$A$2:$M$479,8,FALSE),1)</f>
        <v>#N/A</v>
      </c>
      <c r="X837" s="20" t="e">
        <f ca="1">ROUND(VLOOKUP($O837,age!$A$2:$M$479,9,FALSE),1)</f>
        <v>#N/A</v>
      </c>
      <c r="Y837" s="20" t="e">
        <f ca="1">ROUND(VLOOKUP($O837,age!$A$2:$M$479,10,FALSE),1)</f>
        <v>#N/A</v>
      </c>
      <c r="Z837" s="20" t="e">
        <f ca="1">ROUND(VLOOKUP($O837,age!$A$2:$M$479,11,FALSE),1)</f>
        <v>#N/A</v>
      </c>
      <c r="AA837" s="20" t="e">
        <f ca="1">ROUND(VLOOKUP($O837,age!$A$2:$M$479,12,FALSE),1)</f>
        <v>#N/A</v>
      </c>
      <c r="AB837" s="20" t="e">
        <f ca="1">ROUND(VLOOKUP($O837,age!$A$2:$M$479,13,FALSE),1)</f>
        <v>#N/A</v>
      </c>
      <c r="AC837" s="20" t="e">
        <f>ROUND(VLOOKUP($P837,ht!$A$2:$H$423,2,FALSE),1)</f>
        <v>#N/A</v>
      </c>
      <c r="AD837" s="38" t="e">
        <f>ROUND(VLOOKUP($P837,ht!$A$2:$H$423,3,FALSE),1)</f>
        <v>#N/A</v>
      </c>
      <c r="AE837" s="20" t="e">
        <f>ROUND(VLOOKUP($P837,ht!$A$2:$H$423,4,FALSE),1)</f>
        <v>#N/A</v>
      </c>
      <c r="AF837" s="20" t="e">
        <f>ROUND(VLOOKUP($P837,ht!$A$2:$H$423,5,FALSE),1)</f>
        <v>#N/A</v>
      </c>
      <c r="AG837" s="20" t="e">
        <f>ROUND(VLOOKUP($P837,ht!$A$2:$H$423,6,FALSE),1)</f>
        <v>#N/A</v>
      </c>
      <c r="AH837" s="20" t="e">
        <f>ROUND(VLOOKUP($P837,ht!$A$2:$H$423,7,FALSE),1)</f>
        <v>#N/A</v>
      </c>
      <c r="AI837" s="20" t="e">
        <f>ROUND(VLOOKUP($P837,ht!$A$2:$H$423,8,FALSE),1)</f>
        <v>#N/A</v>
      </c>
    </row>
    <row r="838" spans="1:35" x14ac:dyDescent="0.75">
      <c r="A838" s="4"/>
      <c r="B838" s="5"/>
      <c r="C838" s="6"/>
      <c r="D838" s="16"/>
      <c r="E838" s="6">
        <f t="shared" ca="1" si="117"/>
        <v>123.52054794520548</v>
      </c>
      <c r="F838" s="6">
        <f t="shared" ca="1" si="119"/>
        <v>123</v>
      </c>
      <c r="G838" s="6">
        <f t="shared" ca="1" si="120"/>
        <v>6</v>
      </c>
      <c r="H838" s="6"/>
      <c r="I838" s="6"/>
      <c r="J838" s="35" t="str">
        <f t="shared" ref="J838:J901" si="125">IF(H838=0,"",IF(H838&gt;V838,"น้ำหนักมากเกินเกณฑ์",IF(H838&gt;U838,"น้ำหนักค่อนข้างมาก",IF(H838&gt;=T838,"น้ำหนักตามเกณฑ์",IF(H838&gt;=S838,"น้ำหนักค่อนข้างน้อย","น้ำหนักน้อยกว่าเกณฑ์")))))</f>
        <v/>
      </c>
      <c r="K838" s="35" t="str">
        <f t="shared" si="121"/>
        <v/>
      </c>
      <c r="L838" s="35" t="str">
        <f t="shared" si="122"/>
        <v/>
      </c>
      <c r="M838" s="36" t="str">
        <f>Profile!$B$14</f>
        <v>700101-1</v>
      </c>
      <c r="N838" s="37">
        <f t="shared" ca="1" si="118"/>
        <v>45085</v>
      </c>
      <c r="O838" s="20" t="str">
        <f t="shared" ca="1" si="123"/>
        <v>1482</v>
      </c>
      <c r="P838" s="20" t="str">
        <f t="shared" si="124"/>
        <v>0</v>
      </c>
      <c r="Q838" s="20" t="e">
        <f ca="1">ROUND(VLOOKUP($O838,age!$A$2:$M$479,2,FALSE),1)</f>
        <v>#N/A</v>
      </c>
      <c r="R838" s="20" t="e">
        <f ca="1">ROUND(VLOOKUP($O838,age!$A$2:$M$479,3,FALSE),1)</f>
        <v>#N/A</v>
      </c>
      <c r="S838" s="20" t="e">
        <f ca="1">ROUND(VLOOKUP($O838,age!$A$2:$M$479,4,FALSE),1)</f>
        <v>#N/A</v>
      </c>
      <c r="T838" s="20" t="e">
        <f ca="1">ROUND(VLOOKUP($O838,age!$A$2:$M$479,5,FALSE),1)</f>
        <v>#N/A</v>
      </c>
      <c r="U838" s="20" t="e">
        <f ca="1">ROUND(VLOOKUP($O838,age!$A$2:$M$479,6,FALSE),1)</f>
        <v>#N/A</v>
      </c>
      <c r="V838" s="20" t="e">
        <f ca="1">ROUND(VLOOKUP($O838,age!$A$2:$M$479,7,FALSE),1)</f>
        <v>#N/A</v>
      </c>
      <c r="W838" s="20" t="e">
        <f ca="1">ROUND(VLOOKUP($O838,age!$A$2:$M$479,8,FALSE),1)</f>
        <v>#N/A</v>
      </c>
      <c r="X838" s="20" t="e">
        <f ca="1">ROUND(VLOOKUP($O838,age!$A$2:$M$479,9,FALSE),1)</f>
        <v>#N/A</v>
      </c>
      <c r="Y838" s="20" t="e">
        <f ca="1">ROUND(VLOOKUP($O838,age!$A$2:$M$479,10,FALSE),1)</f>
        <v>#N/A</v>
      </c>
      <c r="Z838" s="20" t="e">
        <f ca="1">ROUND(VLOOKUP($O838,age!$A$2:$M$479,11,FALSE),1)</f>
        <v>#N/A</v>
      </c>
      <c r="AA838" s="20" t="e">
        <f ca="1">ROUND(VLOOKUP($O838,age!$A$2:$M$479,12,FALSE),1)</f>
        <v>#N/A</v>
      </c>
      <c r="AB838" s="20" t="e">
        <f ca="1">ROUND(VLOOKUP($O838,age!$A$2:$M$479,13,FALSE),1)</f>
        <v>#N/A</v>
      </c>
      <c r="AC838" s="20" t="e">
        <f>ROUND(VLOOKUP($P838,ht!$A$2:$H$423,2,FALSE),1)</f>
        <v>#N/A</v>
      </c>
      <c r="AD838" s="38" t="e">
        <f>ROUND(VLOOKUP($P838,ht!$A$2:$H$423,3,FALSE),1)</f>
        <v>#N/A</v>
      </c>
      <c r="AE838" s="20" t="e">
        <f>ROUND(VLOOKUP($P838,ht!$A$2:$H$423,4,FALSE),1)</f>
        <v>#N/A</v>
      </c>
      <c r="AF838" s="20" t="e">
        <f>ROUND(VLOOKUP($P838,ht!$A$2:$H$423,5,FALSE),1)</f>
        <v>#N/A</v>
      </c>
      <c r="AG838" s="20" t="e">
        <f>ROUND(VLOOKUP($P838,ht!$A$2:$H$423,6,FALSE),1)</f>
        <v>#N/A</v>
      </c>
      <c r="AH838" s="20" t="e">
        <f>ROUND(VLOOKUP($P838,ht!$A$2:$H$423,7,FALSE),1)</f>
        <v>#N/A</v>
      </c>
      <c r="AI838" s="20" t="e">
        <f>ROUND(VLOOKUP($P838,ht!$A$2:$H$423,8,FALSE),1)</f>
        <v>#N/A</v>
      </c>
    </row>
    <row r="839" spans="1:35" x14ac:dyDescent="0.75">
      <c r="A839" s="4"/>
      <c r="B839" s="5"/>
      <c r="C839" s="6"/>
      <c r="D839" s="16"/>
      <c r="E839" s="6">
        <f t="shared" ca="1" si="117"/>
        <v>123.52054794520548</v>
      </c>
      <c r="F839" s="6">
        <f t="shared" ca="1" si="119"/>
        <v>123</v>
      </c>
      <c r="G839" s="6">
        <f t="shared" ca="1" si="120"/>
        <v>6</v>
      </c>
      <c r="H839" s="6"/>
      <c r="I839" s="6"/>
      <c r="J839" s="35" t="str">
        <f t="shared" si="125"/>
        <v/>
      </c>
      <c r="K839" s="35" t="str">
        <f t="shared" si="121"/>
        <v/>
      </c>
      <c r="L839" s="35" t="str">
        <f t="shared" si="122"/>
        <v/>
      </c>
      <c r="M839" s="36" t="str">
        <f>Profile!$B$14</f>
        <v>700101-1</v>
      </c>
      <c r="N839" s="37">
        <f t="shared" ca="1" si="118"/>
        <v>45085</v>
      </c>
      <c r="O839" s="20" t="str">
        <f t="shared" ca="1" si="123"/>
        <v>1482</v>
      </c>
      <c r="P839" s="20" t="str">
        <f t="shared" si="124"/>
        <v>0</v>
      </c>
      <c r="Q839" s="20" t="e">
        <f ca="1">ROUND(VLOOKUP($O839,age!$A$2:$M$479,2,FALSE),1)</f>
        <v>#N/A</v>
      </c>
      <c r="R839" s="20" t="e">
        <f ca="1">ROUND(VLOOKUP($O839,age!$A$2:$M$479,3,FALSE),1)</f>
        <v>#N/A</v>
      </c>
      <c r="S839" s="20" t="e">
        <f ca="1">ROUND(VLOOKUP($O839,age!$A$2:$M$479,4,FALSE),1)</f>
        <v>#N/A</v>
      </c>
      <c r="T839" s="20" t="e">
        <f ca="1">ROUND(VLOOKUP($O839,age!$A$2:$M$479,5,FALSE),1)</f>
        <v>#N/A</v>
      </c>
      <c r="U839" s="20" t="e">
        <f ca="1">ROUND(VLOOKUP($O839,age!$A$2:$M$479,6,FALSE),1)</f>
        <v>#N/A</v>
      </c>
      <c r="V839" s="20" t="e">
        <f ca="1">ROUND(VLOOKUP($O839,age!$A$2:$M$479,7,FALSE),1)</f>
        <v>#N/A</v>
      </c>
      <c r="W839" s="20" t="e">
        <f ca="1">ROUND(VLOOKUP($O839,age!$A$2:$M$479,8,FALSE),1)</f>
        <v>#N/A</v>
      </c>
      <c r="X839" s="20" t="e">
        <f ca="1">ROUND(VLOOKUP($O839,age!$A$2:$M$479,9,FALSE),1)</f>
        <v>#N/A</v>
      </c>
      <c r="Y839" s="20" t="e">
        <f ca="1">ROUND(VLOOKUP($O839,age!$A$2:$M$479,10,FALSE),1)</f>
        <v>#N/A</v>
      </c>
      <c r="Z839" s="20" t="e">
        <f ca="1">ROUND(VLOOKUP($O839,age!$A$2:$M$479,11,FALSE),1)</f>
        <v>#N/A</v>
      </c>
      <c r="AA839" s="20" t="e">
        <f ca="1">ROUND(VLOOKUP($O839,age!$A$2:$M$479,12,FALSE),1)</f>
        <v>#N/A</v>
      </c>
      <c r="AB839" s="20" t="e">
        <f ca="1">ROUND(VLOOKUP($O839,age!$A$2:$M$479,13,FALSE),1)</f>
        <v>#N/A</v>
      </c>
      <c r="AC839" s="20" t="e">
        <f>ROUND(VLOOKUP($P839,ht!$A$2:$H$423,2,FALSE),1)</f>
        <v>#N/A</v>
      </c>
      <c r="AD839" s="38" t="e">
        <f>ROUND(VLOOKUP($P839,ht!$A$2:$H$423,3,FALSE),1)</f>
        <v>#N/A</v>
      </c>
      <c r="AE839" s="20" t="e">
        <f>ROUND(VLOOKUP($P839,ht!$A$2:$H$423,4,FALSE),1)</f>
        <v>#N/A</v>
      </c>
      <c r="AF839" s="20" t="e">
        <f>ROUND(VLOOKUP($P839,ht!$A$2:$H$423,5,FALSE),1)</f>
        <v>#N/A</v>
      </c>
      <c r="AG839" s="20" t="e">
        <f>ROUND(VLOOKUP($P839,ht!$A$2:$H$423,6,FALSE),1)</f>
        <v>#N/A</v>
      </c>
      <c r="AH839" s="20" t="e">
        <f>ROUND(VLOOKUP($P839,ht!$A$2:$H$423,7,FALSE),1)</f>
        <v>#N/A</v>
      </c>
      <c r="AI839" s="20" t="e">
        <f>ROUND(VLOOKUP($P839,ht!$A$2:$H$423,8,FALSE),1)</f>
        <v>#N/A</v>
      </c>
    </row>
    <row r="840" spans="1:35" x14ac:dyDescent="0.75">
      <c r="A840" s="4"/>
      <c r="B840" s="5"/>
      <c r="C840" s="6"/>
      <c r="D840" s="16"/>
      <c r="E840" s="6">
        <f t="shared" ca="1" si="117"/>
        <v>123.52054794520548</v>
      </c>
      <c r="F840" s="6">
        <f t="shared" ca="1" si="119"/>
        <v>123</v>
      </c>
      <c r="G840" s="6">
        <f t="shared" ca="1" si="120"/>
        <v>6</v>
      </c>
      <c r="H840" s="6"/>
      <c r="I840" s="6"/>
      <c r="J840" s="35" t="str">
        <f t="shared" si="125"/>
        <v/>
      </c>
      <c r="K840" s="35" t="str">
        <f t="shared" si="121"/>
        <v/>
      </c>
      <c r="L840" s="35" t="str">
        <f t="shared" si="122"/>
        <v/>
      </c>
      <c r="M840" s="36" t="str">
        <f>Profile!$B$14</f>
        <v>700101-1</v>
      </c>
      <c r="N840" s="37">
        <f t="shared" ca="1" si="118"/>
        <v>45085</v>
      </c>
      <c r="O840" s="20" t="str">
        <f t="shared" ca="1" si="123"/>
        <v>1482</v>
      </c>
      <c r="P840" s="20" t="str">
        <f t="shared" si="124"/>
        <v>0</v>
      </c>
      <c r="Q840" s="20" t="e">
        <f ca="1">ROUND(VLOOKUP($O840,age!$A$2:$M$479,2,FALSE),1)</f>
        <v>#N/A</v>
      </c>
      <c r="R840" s="20" t="e">
        <f ca="1">ROUND(VLOOKUP($O840,age!$A$2:$M$479,3,FALSE),1)</f>
        <v>#N/A</v>
      </c>
      <c r="S840" s="20" t="e">
        <f ca="1">ROUND(VLOOKUP($O840,age!$A$2:$M$479,4,FALSE),1)</f>
        <v>#N/A</v>
      </c>
      <c r="T840" s="20" t="e">
        <f ca="1">ROUND(VLOOKUP($O840,age!$A$2:$M$479,5,FALSE),1)</f>
        <v>#N/A</v>
      </c>
      <c r="U840" s="20" t="e">
        <f ca="1">ROUND(VLOOKUP($O840,age!$A$2:$M$479,6,FALSE),1)</f>
        <v>#N/A</v>
      </c>
      <c r="V840" s="20" t="e">
        <f ca="1">ROUND(VLOOKUP($O840,age!$A$2:$M$479,7,FALSE),1)</f>
        <v>#N/A</v>
      </c>
      <c r="W840" s="20" t="e">
        <f ca="1">ROUND(VLOOKUP($O840,age!$A$2:$M$479,8,FALSE),1)</f>
        <v>#N/A</v>
      </c>
      <c r="X840" s="20" t="e">
        <f ca="1">ROUND(VLOOKUP($O840,age!$A$2:$M$479,9,FALSE),1)</f>
        <v>#N/A</v>
      </c>
      <c r="Y840" s="20" t="e">
        <f ca="1">ROUND(VLOOKUP($O840,age!$A$2:$M$479,10,FALSE),1)</f>
        <v>#N/A</v>
      </c>
      <c r="Z840" s="20" t="e">
        <f ca="1">ROUND(VLOOKUP($O840,age!$A$2:$M$479,11,FALSE),1)</f>
        <v>#N/A</v>
      </c>
      <c r="AA840" s="20" t="e">
        <f ca="1">ROUND(VLOOKUP($O840,age!$A$2:$M$479,12,FALSE),1)</f>
        <v>#N/A</v>
      </c>
      <c r="AB840" s="20" t="e">
        <f ca="1">ROUND(VLOOKUP($O840,age!$A$2:$M$479,13,FALSE),1)</f>
        <v>#N/A</v>
      </c>
      <c r="AC840" s="20" t="e">
        <f>ROUND(VLOOKUP($P840,ht!$A$2:$H$423,2,FALSE),1)</f>
        <v>#N/A</v>
      </c>
      <c r="AD840" s="38" t="e">
        <f>ROUND(VLOOKUP($P840,ht!$A$2:$H$423,3,FALSE),1)</f>
        <v>#N/A</v>
      </c>
      <c r="AE840" s="20" t="e">
        <f>ROUND(VLOOKUP($P840,ht!$A$2:$H$423,4,FALSE),1)</f>
        <v>#N/A</v>
      </c>
      <c r="AF840" s="20" t="e">
        <f>ROUND(VLOOKUP($P840,ht!$A$2:$H$423,5,FALSE),1)</f>
        <v>#N/A</v>
      </c>
      <c r="AG840" s="20" t="e">
        <f>ROUND(VLOOKUP($P840,ht!$A$2:$H$423,6,FALSE),1)</f>
        <v>#N/A</v>
      </c>
      <c r="AH840" s="20" t="e">
        <f>ROUND(VLOOKUP($P840,ht!$A$2:$H$423,7,FALSE),1)</f>
        <v>#N/A</v>
      </c>
      <c r="AI840" s="20" t="e">
        <f>ROUND(VLOOKUP($P840,ht!$A$2:$H$423,8,FALSE),1)</f>
        <v>#N/A</v>
      </c>
    </row>
    <row r="841" spans="1:35" x14ac:dyDescent="0.75">
      <c r="A841" s="4"/>
      <c r="B841" s="5"/>
      <c r="C841" s="6"/>
      <c r="D841" s="16"/>
      <c r="E841" s="6">
        <f t="shared" ca="1" si="117"/>
        <v>123.52054794520548</v>
      </c>
      <c r="F841" s="6">
        <f t="shared" ca="1" si="119"/>
        <v>123</v>
      </c>
      <c r="G841" s="6">
        <f t="shared" ca="1" si="120"/>
        <v>6</v>
      </c>
      <c r="H841" s="6"/>
      <c r="I841" s="6"/>
      <c r="J841" s="35" t="str">
        <f t="shared" si="125"/>
        <v/>
      </c>
      <c r="K841" s="35" t="str">
        <f t="shared" si="121"/>
        <v/>
      </c>
      <c r="L841" s="35" t="str">
        <f t="shared" si="122"/>
        <v/>
      </c>
      <c r="M841" s="36" t="str">
        <f>Profile!$B$14</f>
        <v>700101-1</v>
      </c>
      <c r="N841" s="37">
        <f t="shared" ca="1" si="118"/>
        <v>45085</v>
      </c>
      <c r="O841" s="20" t="str">
        <f t="shared" ca="1" si="123"/>
        <v>1482</v>
      </c>
      <c r="P841" s="20" t="str">
        <f t="shared" si="124"/>
        <v>0</v>
      </c>
      <c r="Q841" s="20" t="e">
        <f ca="1">ROUND(VLOOKUP($O841,age!$A$2:$M$479,2,FALSE),1)</f>
        <v>#N/A</v>
      </c>
      <c r="R841" s="20" t="e">
        <f ca="1">ROUND(VLOOKUP($O841,age!$A$2:$M$479,3,FALSE),1)</f>
        <v>#N/A</v>
      </c>
      <c r="S841" s="20" t="e">
        <f ca="1">ROUND(VLOOKUP($O841,age!$A$2:$M$479,4,FALSE),1)</f>
        <v>#N/A</v>
      </c>
      <c r="T841" s="20" t="e">
        <f ca="1">ROUND(VLOOKUP($O841,age!$A$2:$M$479,5,FALSE),1)</f>
        <v>#N/A</v>
      </c>
      <c r="U841" s="20" t="e">
        <f ca="1">ROUND(VLOOKUP($O841,age!$A$2:$M$479,6,FALSE),1)</f>
        <v>#N/A</v>
      </c>
      <c r="V841" s="20" t="e">
        <f ca="1">ROUND(VLOOKUP($O841,age!$A$2:$M$479,7,FALSE),1)</f>
        <v>#N/A</v>
      </c>
      <c r="W841" s="20" t="e">
        <f ca="1">ROUND(VLOOKUP($O841,age!$A$2:$M$479,8,FALSE),1)</f>
        <v>#N/A</v>
      </c>
      <c r="X841" s="20" t="e">
        <f ca="1">ROUND(VLOOKUP($O841,age!$A$2:$M$479,9,FALSE),1)</f>
        <v>#N/A</v>
      </c>
      <c r="Y841" s="20" t="e">
        <f ca="1">ROUND(VLOOKUP($O841,age!$A$2:$M$479,10,FALSE),1)</f>
        <v>#N/A</v>
      </c>
      <c r="Z841" s="20" t="e">
        <f ca="1">ROUND(VLOOKUP($O841,age!$A$2:$M$479,11,FALSE),1)</f>
        <v>#N/A</v>
      </c>
      <c r="AA841" s="20" t="e">
        <f ca="1">ROUND(VLOOKUP($O841,age!$A$2:$M$479,12,FALSE),1)</f>
        <v>#N/A</v>
      </c>
      <c r="AB841" s="20" t="e">
        <f ca="1">ROUND(VLOOKUP($O841,age!$A$2:$M$479,13,FALSE),1)</f>
        <v>#N/A</v>
      </c>
      <c r="AC841" s="20" t="e">
        <f>ROUND(VLOOKUP($P841,ht!$A$2:$H$423,2,FALSE),1)</f>
        <v>#N/A</v>
      </c>
      <c r="AD841" s="38" t="e">
        <f>ROUND(VLOOKUP($P841,ht!$A$2:$H$423,3,FALSE),1)</f>
        <v>#N/A</v>
      </c>
      <c r="AE841" s="20" t="e">
        <f>ROUND(VLOOKUP($P841,ht!$A$2:$H$423,4,FALSE),1)</f>
        <v>#N/A</v>
      </c>
      <c r="AF841" s="20" t="e">
        <f>ROUND(VLOOKUP($P841,ht!$A$2:$H$423,5,FALSE),1)</f>
        <v>#N/A</v>
      </c>
      <c r="AG841" s="20" t="e">
        <f>ROUND(VLOOKUP($P841,ht!$A$2:$H$423,6,FALSE),1)</f>
        <v>#N/A</v>
      </c>
      <c r="AH841" s="20" t="e">
        <f>ROUND(VLOOKUP($P841,ht!$A$2:$H$423,7,FALSE),1)</f>
        <v>#N/A</v>
      </c>
      <c r="AI841" s="20" t="e">
        <f>ROUND(VLOOKUP($P841,ht!$A$2:$H$423,8,FALSE),1)</f>
        <v>#N/A</v>
      </c>
    </row>
    <row r="842" spans="1:35" x14ac:dyDescent="0.75">
      <c r="A842" s="4"/>
      <c r="B842" s="5"/>
      <c r="C842" s="6"/>
      <c r="D842" s="16"/>
      <c r="E842" s="6">
        <f t="shared" ca="1" si="117"/>
        <v>123.52054794520548</v>
      </c>
      <c r="F842" s="6">
        <f t="shared" ca="1" si="119"/>
        <v>123</v>
      </c>
      <c r="G842" s="6">
        <f t="shared" ca="1" si="120"/>
        <v>6</v>
      </c>
      <c r="H842" s="6"/>
      <c r="I842" s="6"/>
      <c r="J842" s="35" t="str">
        <f t="shared" si="125"/>
        <v/>
      </c>
      <c r="K842" s="35" t="str">
        <f t="shared" si="121"/>
        <v/>
      </c>
      <c r="L842" s="35" t="str">
        <f t="shared" si="122"/>
        <v/>
      </c>
      <c r="M842" s="36" t="str">
        <f>Profile!$B$14</f>
        <v>700101-1</v>
      </c>
      <c r="N842" s="37">
        <f t="shared" ca="1" si="118"/>
        <v>45085</v>
      </c>
      <c r="O842" s="20" t="str">
        <f t="shared" ca="1" si="123"/>
        <v>1482</v>
      </c>
      <c r="P842" s="20" t="str">
        <f t="shared" si="124"/>
        <v>0</v>
      </c>
      <c r="Q842" s="20" t="e">
        <f ca="1">ROUND(VLOOKUP($O842,age!$A$2:$M$479,2,FALSE),1)</f>
        <v>#N/A</v>
      </c>
      <c r="R842" s="20" t="e">
        <f ca="1">ROUND(VLOOKUP($O842,age!$A$2:$M$479,3,FALSE),1)</f>
        <v>#N/A</v>
      </c>
      <c r="S842" s="20" t="e">
        <f ca="1">ROUND(VLOOKUP($O842,age!$A$2:$M$479,4,FALSE),1)</f>
        <v>#N/A</v>
      </c>
      <c r="T842" s="20" t="e">
        <f ca="1">ROUND(VLOOKUP($O842,age!$A$2:$M$479,5,FALSE),1)</f>
        <v>#N/A</v>
      </c>
      <c r="U842" s="20" t="e">
        <f ca="1">ROUND(VLOOKUP($O842,age!$A$2:$M$479,6,FALSE),1)</f>
        <v>#N/A</v>
      </c>
      <c r="V842" s="20" t="e">
        <f ca="1">ROUND(VLOOKUP($O842,age!$A$2:$M$479,7,FALSE),1)</f>
        <v>#N/A</v>
      </c>
      <c r="W842" s="20" t="e">
        <f ca="1">ROUND(VLOOKUP($O842,age!$A$2:$M$479,8,FALSE),1)</f>
        <v>#N/A</v>
      </c>
      <c r="X842" s="20" t="e">
        <f ca="1">ROUND(VLOOKUP($O842,age!$A$2:$M$479,9,FALSE),1)</f>
        <v>#N/A</v>
      </c>
      <c r="Y842" s="20" t="e">
        <f ca="1">ROUND(VLOOKUP($O842,age!$A$2:$M$479,10,FALSE),1)</f>
        <v>#N/A</v>
      </c>
      <c r="Z842" s="20" t="e">
        <f ca="1">ROUND(VLOOKUP($O842,age!$A$2:$M$479,11,FALSE),1)</f>
        <v>#N/A</v>
      </c>
      <c r="AA842" s="20" t="e">
        <f ca="1">ROUND(VLOOKUP($O842,age!$A$2:$M$479,12,FALSE),1)</f>
        <v>#N/A</v>
      </c>
      <c r="AB842" s="20" t="e">
        <f ca="1">ROUND(VLOOKUP($O842,age!$A$2:$M$479,13,FALSE),1)</f>
        <v>#N/A</v>
      </c>
      <c r="AC842" s="20" t="e">
        <f>ROUND(VLOOKUP($P842,ht!$A$2:$H$423,2,FALSE),1)</f>
        <v>#N/A</v>
      </c>
      <c r="AD842" s="38" t="e">
        <f>ROUND(VLOOKUP($P842,ht!$A$2:$H$423,3,FALSE),1)</f>
        <v>#N/A</v>
      </c>
      <c r="AE842" s="20" t="e">
        <f>ROUND(VLOOKUP($P842,ht!$A$2:$H$423,4,FALSE),1)</f>
        <v>#N/A</v>
      </c>
      <c r="AF842" s="20" t="e">
        <f>ROUND(VLOOKUP($P842,ht!$A$2:$H$423,5,FALSE),1)</f>
        <v>#N/A</v>
      </c>
      <c r="AG842" s="20" t="e">
        <f>ROUND(VLOOKUP($P842,ht!$A$2:$H$423,6,FALSE),1)</f>
        <v>#N/A</v>
      </c>
      <c r="AH842" s="20" t="e">
        <f>ROUND(VLOOKUP($P842,ht!$A$2:$H$423,7,FALSE),1)</f>
        <v>#N/A</v>
      </c>
      <c r="AI842" s="20" t="e">
        <f>ROUND(VLOOKUP($P842,ht!$A$2:$H$423,8,FALSE),1)</f>
        <v>#N/A</v>
      </c>
    </row>
    <row r="843" spans="1:35" x14ac:dyDescent="0.75">
      <c r="A843" s="4"/>
      <c r="B843" s="5"/>
      <c r="C843" s="6"/>
      <c r="D843" s="16"/>
      <c r="E843" s="6">
        <f t="shared" ca="1" si="117"/>
        <v>123.52054794520548</v>
      </c>
      <c r="F843" s="6">
        <f t="shared" ca="1" si="119"/>
        <v>123</v>
      </c>
      <c r="G843" s="6">
        <f t="shared" ca="1" si="120"/>
        <v>6</v>
      </c>
      <c r="H843" s="6"/>
      <c r="I843" s="6"/>
      <c r="J843" s="35" t="str">
        <f t="shared" si="125"/>
        <v/>
      </c>
      <c r="K843" s="35" t="str">
        <f t="shared" si="121"/>
        <v/>
      </c>
      <c r="L843" s="35" t="str">
        <f t="shared" si="122"/>
        <v/>
      </c>
      <c r="M843" s="36" t="str">
        <f>Profile!$B$14</f>
        <v>700101-1</v>
      </c>
      <c r="N843" s="37">
        <f t="shared" ca="1" si="118"/>
        <v>45085</v>
      </c>
      <c r="O843" s="20" t="str">
        <f t="shared" ca="1" si="123"/>
        <v>1482</v>
      </c>
      <c r="P843" s="20" t="str">
        <f t="shared" si="124"/>
        <v>0</v>
      </c>
      <c r="Q843" s="20" t="e">
        <f ca="1">ROUND(VLOOKUP($O843,age!$A$2:$M$479,2,FALSE),1)</f>
        <v>#N/A</v>
      </c>
      <c r="R843" s="20" t="e">
        <f ca="1">ROUND(VLOOKUP($O843,age!$A$2:$M$479,3,FALSE),1)</f>
        <v>#N/A</v>
      </c>
      <c r="S843" s="20" t="e">
        <f ca="1">ROUND(VLOOKUP($O843,age!$A$2:$M$479,4,FALSE),1)</f>
        <v>#N/A</v>
      </c>
      <c r="T843" s="20" t="e">
        <f ca="1">ROUND(VLOOKUP($O843,age!$A$2:$M$479,5,FALSE),1)</f>
        <v>#N/A</v>
      </c>
      <c r="U843" s="20" t="e">
        <f ca="1">ROUND(VLOOKUP($O843,age!$A$2:$M$479,6,FALSE),1)</f>
        <v>#N/A</v>
      </c>
      <c r="V843" s="20" t="e">
        <f ca="1">ROUND(VLOOKUP($O843,age!$A$2:$M$479,7,FALSE),1)</f>
        <v>#N/A</v>
      </c>
      <c r="W843" s="20" t="e">
        <f ca="1">ROUND(VLOOKUP($O843,age!$A$2:$M$479,8,FALSE),1)</f>
        <v>#N/A</v>
      </c>
      <c r="X843" s="20" t="e">
        <f ca="1">ROUND(VLOOKUP($O843,age!$A$2:$M$479,9,FALSE),1)</f>
        <v>#N/A</v>
      </c>
      <c r="Y843" s="20" t="e">
        <f ca="1">ROUND(VLOOKUP($O843,age!$A$2:$M$479,10,FALSE),1)</f>
        <v>#N/A</v>
      </c>
      <c r="Z843" s="20" t="e">
        <f ca="1">ROUND(VLOOKUP($O843,age!$A$2:$M$479,11,FALSE),1)</f>
        <v>#N/A</v>
      </c>
      <c r="AA843" s="20" t="e">
        <f ca="1">ROUND(VLOOKUP($O843,age!$A$2:$M$479,12,FALSE),1)</f>
        <v>#N/A</v>
      </c>
      <c r="AB843" s="20" t="e">
        <f ca="1">ROUND(VLOOKUP($O843,age!$A$2:$M$479,13,FALSE),1)</f>
        <v>#N/A</v>
      </c>
      <c r="AC843" s="20" t="e">
        <f>ROUND(VLOOKUP($P843,ht!$A$2:$H$423,2,FALSE),1)</f>
        <v>#N/A</v>
      </c>
      <c r="AD843" s="38" t="e">
        <f>ROUND(VLOOKUP($P843,ht!$A$2:$H$423,3,FALSE),1)</f>
        <v>#N/A</v>
      </c>
      <c r="AE843" s="20" t="e">
        <f>ROUND(VLOOKUP($P843,ht!$A$2:$H$423,4,FALSE),1)</f>
        <v>#N/A</v>
      </c>
      <c r="AF843" s="20" t="e">
        <f>ROUND(VLOOKUP($P843,ht!$A$2:$H$423,5,FALSE),1)</f>
        <v>#N/A</v>
      </c>
      <c r="AG843" s="20" t="e">
        <f>ROUND(VLOOKUP($P843,ht!$A$2:$H$423,6,FALSE),1)</f>
        <v>#N/A</v>
      </c>
      <c r="AH843" s="20" t="e">
        <f>ROUND(VLOOKUP($P843,ht!$A$2:$H$423,7,FALSE),1)</f>
        <v>#N/A</v>
      </c>
      <c r="AI843" s="20" t="e">
        <f>ROUND(VLOOKUP($P843,ht!$A$2:$H$423,8,FALSE),1)</f>
        <v>#N/A</v>
      </c>
    </row>
    <row r="844" spans="1:35" x14ac:dyDescent="0.75">
      <c r="A844" s="4"/>
      <c r="B844" s="5"/>
      <c r="C844" s="6"/>
      <c r="D844" s="16"/>
      <c r="E844" s="6">
        <f t="shared" ca="1" si="117"/>
        <v>123.52054794520548</v>
      </c>
      <c r="F844" s="6">
        <f t="shared" ca="1" si="119"/>
        <v>123</v>
      </c>
      <c r="G844" s="6">
        <f t="shared" ca="1" si="120"/>
        <v>6</v>
      </c>
      <c r="H844" s="6"/>
      <c r="I844" s="6"/>
      <c r="J844" s="35" t="str">
        <f t="shared" si="125"/>
        <v/>
      </c>
      <c r="K844" s="35" t="str">
        <f t="shared" si="121"/>
        <v/>
      </c>
      <c r="L844" s="35" t="str">
        <f t="shared" si="122"/>
        <v/>
      </c>
      <c r="M844" s="36" t="str">
        <f>Profile!$B$14</f>
        <v>700101-1</v>
      </c>
      <c r="N844" s="37">
        <f t="shared" ca="1" si="118"/>
        <v>45085</v>
      </c>
      <c r="O844" s="20" t="str">
        <f t="shared" ca="1" si="123"/>
        <v>1482</v>
      </c>
      <c r="P844" s="20" t="str">
        <f t="shared" si="124"/>
        <v>0</v>
      </c>
      <c r="Q844" s="20" t="e">
        <f ca="1">ROUND(VLOOKUP($O844,age!$A$2:$M$479,2,FALSE),1)</f>
        <v>#N/A</v>
      </c>
      <c r="R844" s="20" t="e">
        <f ca="1">ROUND(VLOOKUP($O844,age!$A$2:$M$479,3,FALSE),1)</f>
        <v>#N/A</v>
      </c>
      <c r="S844" s="20" t="e">
        <f ca="1">ROUND(VLOOKUP($O844,age!$A$2:$M$479,4,FALSE),1)</f>
        <v>#N/A</v>
      </c>
      <c r="T844" s="20" t="e">
        <f ca="1">ROUND(VLOOKUP($O844,age!$A$2:$M$479,5,FALSE),1)</f>
        <v>#N/A</v>
      </c>
      <c r="U844" s="20" t="e">
        <f ca="1">ROUND(VLOOKUP($O844,age!$A$2:$M$479,6,FALSE),1)</f>
        <v>#N/A</v>
      </c>
      <c r="V844" s="20" t="e">
        <f ca="1">ROUND(VLOOKUP($O844,age!$A$2:$M$479,7,FALSE),1)</f>
        <v>#N/A</v>
      </c>
      <c r="W844" s="20" t="e">
        <f ca="1">ROUND(VLOOKUP($O844,age!$A$2:$M$479,8,FALSE),1)</f>
        <v>#N/A</v>
      </c>
      <c r="X844" s="20" t="e">
        <f ca="1">ROUND(VLOOKUP($O844,age!$A$2:$M$479,9,FALSE),1)</f>
        <v>#N/A</v>
      </c>
      <c r="Y844" s="20" t="e">
        <f ca="1">ROUND(VLOOKUP($O844,age!$A$2:$M$479,10,FALSE),1)</f>
        <v>#N/A</v>
      </c>
      <c r="Z844" s="20" t="e">
        <f ca="1">ROUND(VLOOKUP($O844,age!$A$2:$M$479,11,FALSE),1)</f>
        <v>#N/A</v>
      </c>
      <c r="AA844" s="20" t="e">
        <f ca="1">ROUND(VLOOKUP($O844,age!$A$2:$M$479,12,FALSE),1)</f>
        <v>#N/A</v>
      </c>
      <c r="AB844" s="20" t="e">
        <f ca="1">ROUND(VLOOKUP($O844,age!$A$2:$M$479,13,FALSE),1)</f>
        <v>#N/A</v>
      </c>
      <c r="AC844" s="20" t="e">
        <f>ROUND(VLOOKUP($P844,ht!$A$2:$H$423,2,FALSE),1)</f>
        <v>#N/A</v>
      </c>
      <c r="AD844" s="38" t="e">
        <f>ROUND(VLOOKUP($P844,ht!$A$2:$H$423,3,FALSE),1)</f>
        <v>#N/A</v>
      </c>
      <c r="AE844" s="20" t="e">
        <f>ROUND(VLOOKUP($P844,ht!$A$2:$H$423,4,FALSE),1)</f>
        <v>#N/A</v>
      </c>
      <c r="AF844" s="20" t="e">
        <f>ROUND(VLOOKUP($P844,ht!$A$2:$H$423,5,FALSE),1)</f>
        <v>#N/A</v>
      </c>
      <c r="AG844" s="20" t="e">
        <f>ROUND(VLOOKUP($P844,ht!$A$2:$H$423,6,FALSE),1)</f>
        <v>#N/A</v>
      </c>
      <c r="AH844" s="20" t="e">
        <f>ROUND(VLOOKUP($P844,ht!$A$2:$H$423,7,FALSE),1)</f>
        <v>#N/A</v>
      </c>
      <c r="AI844" s="20" t="e">
        <f>ROUND(VLOOKUP($P844,ht!$A$2:$H$423,8,FALSE),1)</f>
        <v>#N/A</v>
      </c>
    </row>
    <row r="845" spans="1:35" x14ac:dyDescent="0.75">
      <c r="A845" s="4"/>
      <c r="B845" s="5"/>
      <c r="C845" s="6"/>
      <c r="D845" s="16"/>
      <c r="E845" s="6">
        <f t="shared" ca="1" si="117"/>
        <v>123.52054794520548</v>
      </c>
      <c r="F845" s="6">
        <f t="shared" ca="1" si="119"/>
        <v>123</v>
      </c>
      <c r="G845" s="6">
        <f t="shared" ca="1" si="120"/>
        <v>6</v>
      </c>
      <c r="H845" s="6"/>
      <c r="I845" s="6"/>
      <c r="J845" s="35" t="str">
        <f t="shared" si="125"/>
        <v/>
      </c>
      <c r="K845" s="35" t="str">
        <f t="shared" si="121"/>
        <v/>
      </c>
      <c r="L845" s="35" t="str">
        <f t="shared" si="122"/>
        <v/>
      </c>
      <c r="M845" s="36" t="str">
        <f>Profile!$B$14</f>
        <v>700101-1</v>
      </c>
      <c r="N845" s="37">
        <f t="shared" ca="1" si="118"/>
        <v>45085</v>
      </c>
      <c r="O845" s="20" t="str">
        <f t="shared" ca="1" si="123"/>
        <v>1482</v>
      </c>
      <c r="P845" s="20" t="str">
        <f t="shared" si="124"/>
        <v>0</v>
      </c>
      <c r="Q845" s="20" t="e">
        <f ca="1">ROUND(VLOOKUP($O845,age!$A$2:$M$479,2,FALSE),1)</f>
        <v>#N/A</v>
      </c>
      <c r="R845" s="20" t="e">
        <f ca="1">ROUND(VLOOKUP($O845,age!$A$2:$M$479,3,FALSE),1)</f>
        <v>#N/A</v>
      </c>
      <c r="S845" s="20" t="e">
        <f ca="1">ROUND(VLOOKUP($O845,age!$A$2:$M$479,4,FALSE),1)</f>
        <v>#N/A</v>
      </c>
      <c r="T845" s="20" t="e">
        <f ca="1">ROUND(VLOOKUP($O845,age!$A$2:$M$479,5,FALSE),1)</f>
        <v>#N/A</v>
      </c>
      <c r="U845" s="20" t="e">
        <f ca="1">ROUND(VLOOKUP($O845,age!$A$2:$M$479,6,FALSE),1)</f>
        <v>#N/A</v>
      </c>
      <c r="V845" s="20" t="e">
        <f ca="1">ROUND(VLOOKUP($O845,age!$A$2:$M$479,7,FALSE),1)</f>
        <v>#N/A</v>
      </c>
      <c r="W845" s="20" t="e">
        <f ca="1">ROUND(VLOOKUP($O845,age!$A$2:$M$479,8,FALSE),1)</f>
        <v>#N/A</v>
      </c>
      <c r="X845" s="20" t="e">
        <f ca="1">ROUND(VLOOKUP($O845,age!$A$2:$M$479,9,FALSE),1)</f>
        <v>#N/A</v>
      </c>
      <c r="Y845" s="20" t="e">
        <f ca="1">ROUND(VLOOKUP($O845,age!$A$2:$M$479,10,FALSE),1)</f>
        <v>#N/A</v>
      </c>
      <c r="Z845" s="20" t="e">
        <f ca="1">ROUND(VLOOKUP($O845,age!$A$2:$M$479,11,FALSE),1)</f>
        <v>#N/A</v>
      </c>
      <c r="AA845" s="20" t="e">
        <f ca="1">ROUND(VLOOKUP($O845,age!$A$2:$M$479,12,FALSE),1)</f>
        <v>#N/A</v>
      </c>
      <c r="AB845" s="20" t="e">
        <f ca="1">ROUND(VLOOKUP($O845,age!$A$2:$M$479,13,FALSE),1)</f>
        <v>#N/A</v>
      </c>
      <c r="AC845" s="20" t="e">
        <f>ROUND(VLOOKUP($P845,ht!$A$2:$H$423,2,FALSE),1)</f>
        <v>#N/A</v>
      </c>
      <c r="AD845" s="38" t="e">
        <f>ROUND(VLOOKUP($P845,ht!$A$2:$H$423,3,FALSE),1)</f>
        <v>#N/A</v>
      </c>
      <c r="AE845" s="20" t="e">
        <f>ROUND(VLOOKUP($P845,ht!$A$2:$H$423,4,FALSE),1)</f>
        <v>#N/A</v>
      </c>
      <c r="AF845" s="20" t="e">
        <f>ROUND(VLOOKUP($P845,ht!$A$2:$H$423,5,FALSE),1)</f>
        <v>#N/A</v>
      </c>
      <c r="AG845" s="20" t="e">
        <f>ROUND(VLOOKUP($P845,ht!$A$2:$H$423,6,FALSE),1)</f>
        <v>#N/A</v>
      </c>
      <c r="AH845" s="20" t="e">
        <f>ROUND(VLOOKUP($P845,ht!$A$2:$H$423,7,FALSE),1)</f>
        <v>#N/A</v>
      </c>
      <c r="AI845" s="20" t="e">
        <f>ROUND(VLOOKUP($P845,ht!$A$2:$H$423,8,FALSE),1)</f>
        <v>#N/A</v>
      </c>
    </row>
    <row r="846" spans="1:35" x14ac:dyDescent="0.75">
      <c r="A846" s="4"/>
      <c r="B846" s="5"/>
      <c r="C846" s="6"/>
      <c r="D846" s="16"/>
      <c r="E846" s="6">
        <f t="shared" ca="1" si="117"/>
        <v>123.52054794520548</v>
      </c>
      <c r="F846" s="6">
        <f t="shared" ca="1" si="119"/>
        <v>123</v>
      </c>
      <c r="G846" s="6">
        <f t="shared" ca="1" si="120"/>
        <v>6</v>
      </c>
      <c r="H846" s="6"/>
      <c r="I846" s="6"/>
      <c r="J846" s="35" t="str">
        <f t="shared" si="125"/>
        <v/>
      </c>
      <c r="K846" s="35" t="str">
        <f t="shared" si="121"/>
        <v/>
      </c>
      <c r="L846" s="35" t="str">
        <f t="shared" si="122"/>
        <v/>
      </c>
      <c r="M846" s="36" t="str">
        <f>Profile!$B$14</f>
        <v>700101-1</v>
      </c>
      <c r="N846" s="37">
        <f t="shared" ca="1" si="118"/>
        <v>45085</v>
      </c>
      <c r="O846" s="20" t="str">
        <f t="shared" ca="1" si="123"/>
        <v>1482</v>
      </c>
      <c r="P846" s="20" t="str">
        <f t="shared" si="124"/>
        <v>0</v>
      </c>
      <c r="Q846" s="20" t="e">
        <f ca="1">ROUND(VLOOKUP($O846,age!$A$2:$M$479,2,FALSE),1)</f>
        <v>#N/A</v>
      </c>
      <c r="R846" s="20" t="e">
        <f ca="1">ROUND(VLOOKUP($O846,age!$A$2:$M$479,3,FALSE),1)</f>
        <v>#N/A</v>
      </c>
      <c r="S846" s="20" t="e">
        <f ca="1">ROUND(VLOOKUP($O846,age!$A$2:$M$479,4,FALSE),1)</f>
        <v>#N/A</v>
      </c>
      <c r="T846" s="20" t="e">
        <f ca="1">ROUND(VLOOKUP($O846,age!$A$2:$M$479,5,FALSE),1)</f>
        <v>#N/A</v>
      </c>
      <c r="U846" s="20" t="e">
        <f ca="1">ROUND(VLOOKUP($O846,age!$A$2:$M$479,6,FALSE),1)</f>
        <v>#N/A</v>
      </c>
      <c r="V846" s="20" t="e">
        <f ca="1">ROUND(VLOOKUP($O846,age!$A$2:$M$479,7,FALSE),1)</f>
        <v>#N/A</v>
      </c>
      <c r="W846" s="20" t="e">
        <f ca="1">ROUND(VLOOKUP($O846,age!$A$2:$M$479,8,FALSE),1)</f>
        <v>#N/A</v>
      </c>
      <c r="X846" s="20" t="e">
        <f ca="1">ROUND(VLOOKUP($O846,age!$A$2:$M$479,9,FALSE),1)</f>
        <v>#N/A</v>
      </c>
      <c r="Y846" s="20" t="e">
        <f ca="1">ROUND(VLOOKUP($O846,age!$A$2:$M$479,10,FALSE),1)</f>
        <v>#N/A</v>
      </c>
      <c r="Z846" s="20" t="e">
        <f ca="1">ROUND(VLOOKUP($O846,age!$A$2:$M$479,11,FALSE),1)</f>
        <v>#N/A</v>
      </c>
      <c r="AA846" s="20" t="e">
        <f ca="1">ROUND(VLOOKUP($O846,age!$A$2:$M$479,12,FALSE),1)</f>
        <v>#N/A</v>
      </c>
      <c r="AB846" s="20" t="e">
        <f ca="1">ROUND(VLOOKUP($O846,age!$A$2:$M$479,13,FALSE),1)</f>
        <v>#N/A</v>
      </c>
      <c r="AC846" s="20" t="e">
        <f>ROUND(VLOOKUP($P846,ht!$A$2:$H$423,2,FALSE),1)</f>
        <v>#N/A</v>
      </c>
      <c r="AD846" s="38" t="e">
        <f>ROUND(VLOOKUP($P846,ht!$A$2:$H$423,3,FALSE),1)</f>
        <v>#N/A</v>
      </c>
      <c r="AE846" s="20" t="e">
        <f>ROUND(VLOOKUP($P846,ht!$A$2:$H$423,4,FALSE),1)</f>
        <v>#N/A</v>
      </c>
      <c r="AF846" s="20" t="e">
        <f>ROUND(VLOOKUP($P846,ht!$A$2:$H$423,5,FALSE),1)</f>
        <v>#N/A</v>
      </c>
      <c r="AG846" s="20" t="e">
        <f>ROUND(VLOOKUP($P846,ht!$A$2:$H$423,6,FALSE),1)</f>
        <v>#N/A</v>
      </c>
      <c r="AH846" s="20" t="e">
        <f>ROUND(VLOOKUP($P846,ht!$A$2:$H$423,7,FALSE),1)</f>
        <v>#N/A</v>
      </c>
      <c r="AI846" s="20" t="e">
        <f>ROUND(VLOOKUP($P846,ht!$A$2:$H$423,8,FALSE),1)</f>
        <v>#N/A</v>
      </c>
    </row>
    <row r="847" spans="1:35" x14ac:dyDescent="0.75">
      <c r="A847" s="4"/>
      <c r="B847" s="5"/>
      <c r="C847" s="6"/>
      <c r="D847" s="16"/>
      <c r="E847" s="6">
        <f t="shared" ca="1" si="117"/>
        <v>123.52054794520548</v>
      </c>
      <c r="F847" s="6">
        <f t="shared" ca="1" si="119"/>
        <v>123</v>
      </c>
      <c r="G847" s="6">
        <f t="shared" ca="1" si="120"/>
        <v>6</v>
      </c>
      <c r="H847" s="6"/>
      <c r="I847" s="6"/>
      <c r="J847" s="35" t="str">
        <f t="shared" si="125"/>
        <v/>
      </c>
      <c r="K847" s="35" t="str">
        <f t="shared" si="121"/>
        <v/>
      </c>
      <c r="L847" s="35" t="str">
        <f t="shared" si="122"/>
        <v/>
      </c>
      <c r="M847" s="36" t="str">
        <f>Profile!$B$14</f>
        <v>700101-1</v>
      </c>
      <c r="N847" s="37">
        <f t="shared" ca="1" si="118"/>
        <v>45085</v>
      </c>
      <c r="O847" s="20" t="str">
        <f t="shared" ca="1" si="123"/>
        <v>1482</v>
      </c>
      <c r="P847" s="20" t="str">
        <f t="shared" si="124"/>
        <v>0</v>
      </c>
      <c r="Q847" s="20" t="e">
        <f ca="1">ROUND(VLOOKUP($O847,age!$A$2:$M$479,2,FALSE),1)</f>
        <v>#N/A</v>
      </c>
      <c r="R847" s="20" t="e">
        <f ca="1">ROUND(VLOOKUP($O847,age!$A$2:$M$479,3,FALSE),1)</f>
        <v>#N/A</v>
      </c>
      <c r="S847" s="20" t="e">
        <f ca="1">ROUND(VLOOKUP($O847,age!$A$2:$M$479,4,FALSE),1)</f>
        <v>#N/A</v>
      </c>
      <c r="T847" s="20" t="e">
        <f ca="1">ROUND(VLOOKUP($O847,age!$A$2:$M$479,5,FALSE),1)</f>
        <v>#N/A</v>
      </c>
      <c r="U847" s="20" t="e">
        <f ca="1">ROUND(VLOOKUP($O847,age!$A$2:$M$479,6,FALSE),1)</f>
        <v>#N/A</v>
      </c>
      <c r="V847" s="20" t="e">
        <f ca="1">ROUND(VLOOKUP($O847,age!$A$2:$M$479,7,FALSE),1)</f>
        <v>#N/A</v>
      </c>
      <c r="W847" s="20" t="e">
        <f ca="1">ROUND(VLOOKUP($O847,age!$A$2:$M$479,8,FALSE),1)</f>
        <v>#N/A</v>
      </c>
      <c r="X847" s="20" t="e">
        <f ca="1">ROUND(VLOOKUP($O847,age!$A$2:$M$479,9,FALSE),1)</f>
        <v>#N/A</v>
      </c>
      <c r="Y847" s="20" t="e">
        <f ca="1">ROUND(VLOOKUP($O847,age!$A$2:$M$479,10,FALSE),1)</f>
        <v>#N/A</v>
      </c>
      <c r="Z847" s="20" t="e">
        <f ca="1">ROUND(VLOOKUP($O847,age!$A$2:$M$479,11,FALSE),1)</f>
        <v>#N/A</v>
      </c>
      <c r="AA847" s="20" t="e">
        <f ca="1">ROUND(VLOOKUP($O847,age!$A$2:$M$479,12,FALSE),1)</f>
        <v>#N/A</v>
      </c>
      <c r="AB847" s="20" t="e">
        <f ca="1">ROUND(VLOOKUP($O847,age!$A$2:$M$479,13,FALSE),1)</f>
        <v>#N/A</v>
      </c>
      <c r="AC847" s="20" t="e">
        <f>ROUND(VLOOKUP($P847,ht!$A$2:$H$423,2,FALSE),1)</f>
        <v>#N/A</v>
      </c>
      <c r="AD847" s="38" t="e">
        <f>ROUND(VLOOKUP($P847,ht!$A$2:$H$423,3,FALSE),1)</f>
        <v>#N/A</v>
      </c>
      <c r="AE847" s="20" t="e">
        <f>ROUND(VLOOKUP($P847,ht!$A$2:$H$423,4,FALSE),1)</f>
        <v>#N/A</v>
      </c>
      <c r="AF847" s="20" t="e">
        <f>ROUND(VLOOKUP($P847,ht!$A$2:$H$423,5,FALSE),1)</f>
        <v>#N/A</v>
      </c>
      <c r="AG847" s="20" t="e">
        <f>ROUND(VLOOKUP($P847,ht!$A$2:$H$423,6,FALSE),1)</f>
        <v>#N/A</v>
      </c>
      <c r="AH847" s="20" t="e">
        <f>ROUND(VLOOKUP($P847,ht!$A$2:$H$423,7,FALSE),1)</f>
        <v>#N/A</v>
      </c>
      <c r="AI847" s="20" t="e">
        <f>ROUND(VLOOKUP($P847,ht!$A$2:$H$423,8,FALSE),1)</f>
        <v>#N/A</v>
      </c>
    </row>
    <row r="848" spans="1:35" x14ac:dyDescent="0.75">
      <c r="A848" s="4"/>
      <c r="B848" s="5"/>
      <c r="C848" s="6"/>
      <c r="D848" s="16"/>
      <c r="E848" s="6">
        <f t="shared" ca="1" si="117"/>
        <v>123.52054794520548</v>
      </c>
      <c r="F848" s="6">
        <f t="shared" ca="1" si="119"/>
        <v>123</v>
      </c>
      <c r="G848" s="6">
        <f t="shared" ca="1" si="120"/>
        <v>6</v>
      </c>
      <c r="H848" s="6"/>
      <c r="I848" s="6"/>
      <c r="J848" s="35" t="str">
        <f t="shared" si="125"/>
        <v/>
      </c>
      <c r="K848" s="35" t="str">
        <f t="shared" si="121"/>
        <v/>
      </c>
      <c r="L848" s="35" t="str">
        <f t="shared" si="122"/>
        <v/>
      </c>
      <c r="M848" s="36" t="str">
        <f>Profile!$B$14</f>
        <v>700101-1</v>
      </c>
      <c r="N848" s="37">
        <f t="shared" ca="1" si="118"/>
        <v>45085</v>
      </c>
      <c r="O848" s="20" t="str">
        <f t="shared" ca="1" si="123"/>
        <v>1482</v>
      </c>
      <c r="P848" s="20" t="str">
        <f t="shared" si="124"/>
        <v>0</v>
      </c>
      <c r="Q848" s="20" t="e">
        <f ca="1">ROUND(VLOOKUP($O848,age!$A$2:$M$479,2,FALSE),1)</f>
        <v>#N/A</v>
      </c>
      <c r="R848" s="20" t="e">
        <f ca="1">ROUND(VLOOKUP($O848,age!$A$2:$M$479,3,FALSE),1)</f>
        <v>#N/A</v>
      </c>
      <c r="S848" s="20" t="e">
        <f ca="1">ROUND(VLOOKUP($O848,age!$A$2:$M$479,4,FALSE),1)</f>
        <v>#N/A</v>
      </c>
      <c r="T848" s="20" t="e">
        <f ca="1">ROUND(VLOOKUP($O848,age!$A$2:$M$479,5,FALSE),1)</f>
        <v>#N/A</v>
      </c>
      <c r="U848" s="20" t="e">
        <f ca="1">ROUND(VLOOKUP($O848,age!$A$2:$M$479,6,FALSE),1)</f>
        <v>#N/A</v>
      </c>
      <c r="V848" s="20" t="e">
        <f ca="1">ROUND(VLOOKUP($O848,age!$A$2:$M$479,7,FALSE),1)</f>
        <v>#N/A</v>
      </c>
      <c r="W848" s="20" t="e">
        <f ca="1">ROUND(VLOOKUP($O848,age!$A$2:$M$479,8,FALSE),1)</f>
        <v>#N/A</v>
      </c>
      <c r="X848" s="20" t="e">
        <f ca="1">ROUND(VLOOKUP($O848,age!$A$2:$M$479,9,FALSE),1)</f>
        <v>#N/A</v>
      </c>
      <c r="Y848" s="20" t="e">
        <f ca="1">ROUND(VLOOKUP($O848,age!$A$2:$M$479,10,FALSE),1)</f>
        <v>#N/A</v>
      </c>
      <c r="Z848" s="20" t="e">
        <f ca="1">ROUND(VLOOKUP($O848,age!$A$2:$M$479,11,FALSE),1)</f>
        <v>#N/A</v>
      </c>
      <c r="AA848" s="20" t="e">
        <f ca="1">ROUND(VLOOKUP($O848,age!$A$2:$M$479,12,FALSE),1)</f>
        <v>#N/A</v>
      </c>
      <c r="AB848" s="20" t="e">
        <f ca="1">ROUND(VLOOKUP($O848,age!$A$2:$M$479,13,FALSE),1)</f>
        <v>#N/A</v>
      </c>
      <c r="AC848" s="20" t="e">
        <f>ROUND(VLOOKUP($P848,ht!$A$2:$H$423,2,FALSE),1)</f>
        <v>#N/A</v>
      </c>
      <c r="AD848" s="38" t="e">
        <f>ROUND(VLOOKUP($P848,ht!$A$2:$H$423,3,FALSE),1)</f>
        <v>#N/A</v>
      </c>
      <c r="AE848" s="20" t="e">
        <f>ROUND(VLOOKUP($P848,ht!$A$2:$H$423,4,FALSE),1)</f>
        <v>#N/A</v>
      </c>
      <c r="AF848" s="20" t="e">
        <f>ROUND(VLOOKUP($P848,ht!$A$2:$H$423,5,FALSE),1)</f>
        <v>#N/A</v>
      </c>
      <c r="AG848" s="20" t="e">
        <f>ROUND(VLOOKUP($P848,ht!$A$2:$H$423,6,FALSE),1)</f>
        <v>#N/A</v>
      </c>
      <c r="AH848" s="20" t="e">
        <f>ROUND(VLOOKUP($P848,ht!$A$2:$H$423,7,FALSE),1)</f>
        <v>#N/A</v>
      </c>
      <c r="AI848" s="20" t="e">
        <f>ROUND(VLOOKUP($P848,ht!$A$2:$H$423,8,FALSE),1)</f>
        <v>#N/A</v>
      </c>
    </row>
    <row r="849" spans="1:35" x14ac:dyDescent="0.75">
      <c r="A849" s="4"/>
      <c r="B849" s="5"/>
      <c r="C849" s="6"/>
      <c r="D849" s="16"/>
      <c r="E849" s="6">
        <f t="shared" ca="1" si="117"/>
        <v>123.52054794520548</v>
      </c>
      <c r="F849" s="6">
        <f t="shared" ca="1" si="119"/>
        <v>123</v>
      </c>
      <c r="G849" s="6">
        <f t="shared" ca="1" si="120"/>
        <v>6</v>
      </c>
      <c r="H849" s="6"/>
      <c r="I849" s="6"/>
      <c r="J849" s="35" t="str">
        <f t="shared" si="125"/>
        <v/>
      </c>
      <c r="K849" s="35" t="str">
        <f t="shared" si="121"/>
        <v/>
      </c>
      <c r="L849" s="35" t="str">
        <f t="shared" si="122"/>
        <v/>
      </c>
      <c r="M849" s="36" t="str">
        <f>Profile!$B$14</f>
        <v>700101-1</v>
      </c>
      <c r="N849" s="37">
        <f t="shared" ca="1" si="118"/>
        <v>45085</v>
      </c>
      <c r="O849" s="20" t="str">
        <f t="shared" ca="1" si="123"/>
        <v>1482</v>
      </c>
      <c r="P849" s="20" t="str">
        <f t="shared" si="124"/>
        <v>0</v>
      </c>
      <c r="Q849" s="20" t="e">
        <f ca="1">ROUND(VLOOKUP($O849,age!$A$2:$M$479,2,FALSE),1)</f>
        <v>#N/A</v>
      </c>
      <c r="R849" s="20" t="e">
        <f ca="1">ROUND(VLOOKUP($O849,age!$A$2:$M$479,3,FALSE),1)</f>
        <v>#N/A</v>
      </c>
      <c r="S849" s="20" t="e">
        <f ca="1">ROUND(VLOOKUP($O849,age!$A$2:$M$479,4,FALSE),1)</f>
        <v>#N/A</v>
      </c>
      <c r="T849" s="20" t="e">
        <f ca="1">ROUND(VLOOKUP($O849,age!$A$2:$M$479,5,FALSE),1)</f>
        <v>#N/A</v>
      </c>
      <c r="U849" s="20" t="e">
        <f ca="1">ROUND(VLOOKUP($O849,age!$A$2:$M$479,6,FALSE),1)</f>
        <v>#N/A</v>
      </c>
      <c r="V849" s="20" t="e">
        <f ca="1">ROUND(VLOOKUP($O849,age!$A$2:$M$479,7,FALSE),1)</f>
        <v>#N/A</v>
      </c>
      <c r="W849" s="20" t="e">
        <f ca="1">ROUND(VLOOKUP($O849,age!$A$2:$M$479,8,FALSE),1)</f>
        <v>#N/A</v>
      </c>
      <c r="X849" s="20" t="e">
        <f ca="1">ROUND(VLOOKUP($O849,age!$A$2:$M$479,9,FALSE),1)</f>
        <v>#N/A</v>
      </c>
      <c r="Y849" s="20" t="e">
        <f ca="1">ROUND(VLOOKUP($O849,age!$A$2:$M$479,10,FALSE),1)</f>
        <v>#N/A</v>
      </c>
      <c r="Z849" s="20" t="e">
        <f ca="1">ROUND(VLOOKUP($O849,age!$A$2:$M$479,11,FALSE),1)</f>
        <v>#N/A</v>
      </c>
      <c r="AA849" s="20" t="e">
        <f ca="1">ROUND(VLOOKUP($O849,age!$A$2:$M$479,12,FALSE),1)</f>
        <v>#N/A</v>
      </c>
      <c r="AB849" s="20" t="e">
        <f ca="1">ROUND(VLOOKUP($O849,age!$A$2:$M$479,13,FALSE),1)</f>
        <v>#N/A</v>
      </c>
      <c r="AC849" s="20" t="e">
        <f>ROUND(VLOOKUP($P849,ht!$A$2:$H$423,2,FALSE),1)</f>
        <v>#N/A</v>
      </c>
      <c r="AD849" s="38" t="e">
        <f>ROUND(VLOOKUP($P849,ht!$A$2:$H$423,3,FALSE),1)</f>
        <v>#N/A</v>
      </c>
      <c r="AE849" s="20" t="e">
        <f>ROUND(VLOOKUP($P849,ht!$A$2:$H$423,4,FALSE),1)</f>
        <v>#N/A</v>
      </c>
      <c r="AF849" s="20" t="e">
        <f>ROUND(VLOOKUP($P849,ht!$A$2:$H$423,5,FALSE),1)</f>
        <v>#N/A</v>
      </c>
      <c r="AG849" s="20" t="e">
        <f>ROUND(VLOOKUP($P849,ht!$A$2:$H$423,6,FALSE),1)</f>
        <v>#N/A</v>
      </c>
      <c r="AH849" s="20" t="e">
        <f>ROUND(VLOOKUP($P849,ht!$A$2:$H$423,7,FALSE),1)</f>
        <v>#N/A</v>
      </c>
      <c r="AI849" s="20" t="e">
        <f>ROUND(VLOOKUP($P849,ht!$A$2:$H$423,8,FALSE),1)</f>
        <v>#N/A</v>
      </c>
    </row>
    <row r="850" spans="1:35" x14ac:dyDescent="0.75">
      <c r="A850" s="4"/>
      <c r="B850" s="5"/>
      <c r="C850" s="6"/>
      <c r="D850" s="16"/>
      <c r="E850" s="6">
        <f t="shared" ca="1" si="117"/>
        <v>123.52054794520548</v>
      </c>
      <c r="F850" s="6">
        <f t="shared" ca="1" si="119"/>
        <v>123</v>
      </c>
      <c r="G850" s="6">
        <f t="shared" ca="1" si="120"/>
        <v>6</v>
      </c>
      <c r="H850" s="6"/>
      <c r="I850" s="6"/>
      <c r="J850" s="35" t="str">
        <f t="shared" si="125"/>
        <v/>
      </c>
      <c r="K850" s="35" t="str">
        <f t="shared" si="121"/>
        <v/>
      </c>
      <c r="L850" s="35" t="str">
        <f t="shared" si="122"/>
        <v/>
      </c>
      <c r="M850" s="36" t="str">
        <f>Profile!$B$14</f>
        <v>700101-1</v>
      </c>
      <c r="N850" s="37">
        <f t="shared" ca="1" si="118"/>
        <v>45085</v>
      </c>
      <c r="O850" s="20" t="str">
        <f t="shared" ca="1" si="123"/>
        <v>1482</v>
      </c>
      <c r="P850" s="20" t="str">
        <f t="shared" si="124"/>
        <v>0</v>
      </c>
      <c r="Q850" s="20" t="e">
        <f ca="1">ROUND(VLOOKUP($O850,age!$A$2:$M$479,2,FALSE),1)</f>
        <v>#N/A</v>
      </c>
      <c r="R850" s="20" t="e">
        <f ca="1">ROUND(VLOOKUP($O850,age!$A$2:$M$479,3,FALSE),1)</f>
        <v>#N/A</v>
      </c>
      <c r="S850" s="20" t="e">
        <f ca="1">ROUND(VLOOKUP($O850,age!$A$2:$M$479,4,FALSE),1)</f>
        <v>#N/A</v>
      </c>
      <c r="T850" s="20" t="e">
        <f ca="1">ROUND(VLOOKUP($O850,age!$A$2:$M$479,5,FALSE),1)</f>
        <v>#N/A</v>
      </c>
      <c r="U850" s="20" t="e">
        <f ca="1">ROUND(VLOOKUP($O850,age!$A$2:$M$479,6,FALSE),1)</f>
        <v>#N/A</v>
      </c>
      <c r="V850" s="20" t="e">
        <f ca="1">ROUND(VLOOKUP($O850,age!$A$2:$M$479,7,FALSE),1)</f>
        <v>#N/A</v>
      </c>
      <c r="W850" s="20" t="e">
        <f ca="1">ROUND(VLOOKUP($O850,age!$A$2:$M$479,8,FALSE),1)</f>
        <v>#N/A</v>
      </c>
      <c r="X850" s="20" t="e">
        <f ca="1">ROUND(VLOOKUP($O850,age!$A$2:$M$479,9,FALSE),1)</f>
        <v>#N/A</v>
      </c>
      <c r="Y850" s="20" t="e">
        <f ca="1">ROUND(VLOOKUP($O850,age!$A$2:$M$479,10,FALSE),1)</f>
        <v>#N/A</v>
      </c>
      <c r="Z850" s="20" t="e">
        <f ca="1">ROUND(VLOOKUP($O850,age!$A$2:$M$479,11,FALSE),1)</f>
        <v>#N/A</v>
      </c>
      <c r="AA850" s="20" t="e">
        <f ca="1">ROUND(VLOOKUP($O850,age!$A$2:$M$479,12,FALSE),1)</f>
        <v>#N/A</v>
      </c>
      <c r="AB850" s="20" t="e">
        <f ca="1">ROUND(VLOOKUP($O850,age!$A$2:$M$479,13,FALSE),1)</f>
        <v>#N/A</v>
      </c>
      <c r="AC850" s="20" t="e">
        <f>ROUND(VLOOKUP($P850,ht!$A$2:$H$423,2,FALSE),1)</f>
        <v>#N/A</v>
      </c>
      <c r="AD850" s="38" t="e">
        <f>ROUND(VLOOKUP($P850,ht!$A$2:$H$423,3,FALSE),1)</f>
        <v>#N/A</v>
      </c>
      <c r="AE850" s="20" t="e">
        <f>ROUND(VLOOKUP($P850,ht!$A$2:$H$423,4,FALSE),1)</f>
        <v>#N/A</v>
      </c>
      <c r="AF850" s="20" t="e">
        <f>ROUND(VLOOKUP($P850,ht!$A$2:$H$423,5,FALSE),1)</f>
        <v>#N/A</v>
      </c>
      <c r="AG850" s="20" t="e">
        <f>ROUND(VLOOKUP($P850,ht!$A$2:$H$423,6,FALSE),1)</f>
        <v>#N/A</v>
      </c>
      <c r="AH850" s="20" t="e">
        <f>ROUND(VLOOKUP($P850,ht!$A$2:$H$423,7,FALSE),1)</f>
        <v>#N/A</v>
      </c>
      <c r="AI850" s="20" t="e">
        <f>ROUND(VLOOKUP($P850,ht!$A$2:$H$423,8,FALSE),1)</f>
        <v>#N/A</v>
      </c>
    </row>
    <row r="851" spans="1:35" x14ac:dyDescent="0.75">
      <c r="A851" s="4"/>
      <c r="B851" s="5"/>
      <c r="C851" s="6"/>
      <c r="D851" s="16"/>
      <c r="E851" s="6">
        <f t="shared" ca="1" si="117"/>
        <v>123.52054794520548</v>
      </c>
      <c r="F851" s="6">
        <f t="shared" ca="1" si="119"/>
        <v>123</v>
      </c>
      <c r="G851" s="6">
        <f t="shared" ca="1" si="120"/>
        <v>6</v>
      </c>
      <c r="H851" s="6"/>
      <c r="I851" s="6"/>
      <c r="J851" s="35" t="str">
        <f t="shared" si="125"/>
        <v/>
      </c>
      <c r="K851" s="35" t="str">
        <f t="shared" si="121"/>
        <v/>
      </c>
      <c r="L851" s="35" t="str">
        <f t="shared" si="122"/>
        <v/>
      </c>
      <c r="M851" s="36" t="str">
        <f>Profile!$B$14</f>
        <v>700101-1</v>
      </c>
      <c r="N851" s="37">
        <f t="shared" ca="1" si="118"/>
        <v>45085</v>
      </c>
      <c r="O851" s="20" t="str">
        <f t="shared" ca="1" si="123"/>
        <v>1482</v>
      </c>
      <c r="P851" s="20" t="str">
        <f t="shared" si="124"/>
        <v>0</v>
      </c>
      <c r="Q851" s="20" t="e">
        <f ca="1">ROUND(VLOOKUP($O851,age!$A$2:$M$479,2,FALSE),1)</f>
        <v>#N/A</v>
      </c>
      <c r="R851" s="20" t="e">
        <f ca="1">ROUND(VLOOKUP($O851,age!$A$2:$M$479,3,FALSE),1)</f>
        <v>#N/A</v>
      </c>
      <c r="S851" s="20" t="e">
        <f ca="1">ROUND(VLOOKUP($O851,age!$A$2:$M$479,4,FALSE),1)</f>
        <v>#N/A</v>
      </c>
      <c r="T851" s="20" t="e">
        <f ca="1">ROUND(VLOOKUP($O851,age!$A$2:$M$479,5,FALSE),1)</f>
        <v>#N/A</v>
      </c>
      <c r="U851" s="20" t="e">
        <f ca="1">ROUND(VLOOKUP($O851,age!$A$2:$M$479,6,FALSE),1)</f>
        <v>#N/A</v>
      </c>
      <c r="V851" s="20" t="e">
        <f ca="1">ROUND(VLOOKUP($O851,age!$A$2:$M$479,7,FALSE),1)</f>
        <v>#N/A</v>
      </c>
      <c r="W851" s="20" t="e">
        <f ca="1">ROUND(VLOOKUP($O851,age!$A$2:$M$479,8,FALSE),1)</f>
        <v>#N/A</v>
      </c>
      <c r="X851" s="20" t="e">
        <f ca="1">ROUND(VLOOKUP($O851,age!$A$2:$M$479,9,FALSE),1)</f>
        <v>#N/A</v>
      </c>
      <c r="Y851" s="20" t="e">
        <f ca="1">ROUND(VLOOKUP($O851,age!$A$2:$M$479,10,FALSE),1)</f>
        <v>#N/A</v>
      </c>
      <c r="Z851" s="20" t="e">
        <f ca="1">ROUND(VLOOKUP($O851,age!$A$2:$M$479,11,FALSE),1)</f>
        <v>#N/A</v>
      </c>
      <c r="AA851" s="20" t="e">
        <f ca="1">ROUND(VLOOKUP($O851,age!$A$2:$M$479,12,FALSE),1)</f>
        <v>#N/A</v>
      </c>
      <c r="AB851" s="20" t="e">
        <f ca="1">ROUND(VLOOKUP($O851,age!$A$2:$M$479,13,FALSE),1)</f>
        <v>#N/A</v>
      </c>
      <c r="AC851" s="20" t="e">
        <f>ROUND(VLOOKUP($P851,ht!$A$2:$H$423,2,FALSE),1)</f>
        <v>#N/A</v>
      </c>
      <c r="AD851" s="38" t="e">
        <f>ROUND(VLOOKUP($P851,ht!$A$2:$H$423,3,FALSE),1)</f>
        <v>#N/A</v>
      </c>
      <c r="AE851" s="20" t="e">
        <f>ROUND(VLOOKUP($P851,ht!$A$2:$H$423,4,FALSE),1)</f>
        <v>#N/A</v>
      </c>
      <c r="AF851" s="20" t="e">
        <f>ROUND(VLOOKUP($P851,ht!$A$2:$H$423,5,FALSE),1)</f>
        <v>#N/A</v>
      </c>
      <c r="AG851" s="20" t="e">
        <f>ROUND(VLOOKUP($P851,ht!$A$2:$H$423,6,FALSE),1)</f>
        <v>#N/A</v>
      </c>
      <c r="AH851" s="20" t="e">
        <f>ROUND(VLOOKUP($P851,ht!$A$2:$H$423,7,FALSE),1)</f>
        <v>#N/A</v>
      </c>
      <c r="AI851" s="20" t="e">
        <f>ROUND(VLOOKUP($P851,ht!$A$2:$H$423,8,FALSE),1)</f>
        <v>#N/A</v>
      </c>
    </row>
    <row r="852" spans="1:35" x14ac:dyDescent="0.75">
      <c r="A852" s="4"/>
      <c r="B852" s="5"/>
      <c r="C852" s="6"/>
      <c r="D852" s="16"/>
      <c r="E852" s="6">
        <f t="shared" ca="1" si="117"/>
        <v>123.52054794520548</v>
      </c>
      <c r="F852" s="6">
        <f t="shared" ca="1" si="119"/>
        <v>123</v>
      </c>
      <c r="G852" s="6">
        <f t="shared" ca="1" si="120"/>
        <v>6</v>
      </c>
      <c r="H852" s="6"/>
      <c r="I852" s="6"/>
      <c r="J852" s="35" t="str">
        <f t="shared" si="125"/>
        <v/>
      </c>
      <c r="K852" s="35" t="str">
        <f t="shared" si="121"/>
        <v/>
      </c>
      <c r="L852" s="35" t="str">
        <f t="shared" si="122"/>
        <v/>
      </c>
      <c r="M852" s="36" t="str">
        <f>Profile!$B$14</f>
        <v>700101-1</v>
      </c>
      <c r="N852" s="37">
        <f t="shared" ca="1" si="118"/>
        <v>45085</v>
      </c>
      <c r="O852" s="20" t="str">
        <f t="shared" ca="1" si="123"/>
        <v>1482</v>
      </c>
      <c r="P852" s="20" t="str">
        <f t="shared" si="124"/>
        <v>0</v>
      </c>
      <c r="Q852" s="20" t="e">
        <f ca="1">ROUND(VLOOKUP($O852,age!$A$2:$M$479,2,FALSE),1)</f>
        <v>#N/A</v>
      </c>
      <c r="R852" s="20" t="e">
        <f ca="1">ROUND(VLOOKUP($O852,age!$A$2:$M$479,3,FALSE),1)</f>
        <v>#N/A</v>
      </c>
      <c r="S852" s="20" t="e">
        <f ca="1">ROUND(VLOOKUP($O852,age!$A$2:$M$479,4,FALSE),1)</f>
        <v>#N/A</v>
      </c>
      <c r="T852" s="20" t="e">
        <f ca="1">ROUND(VLOOKUP($O852,age!$A$2:$M$479,5,FALSE),1)</f>
        <v>#N/A</v>
      </c>
      <c r="U852" s="20" t="e">
        <f ca="1">ROUND(VLOOKUP($O852,age!$A$2:$M$479,6,FALSE),1)</f>
        <v>#N/A</v>
      </c>
      <c r="V852" s="20" t="e">
        <f ca="1">ROUND(VLOOKUP($O852,age!$A$2:$M$479,7,FALSE),1)</f>
        <v>#N/A</v>
      </c>
      <c r="W852" s="20" t="e">
        <f ca="1">ROUND(VLOOKUP($O852,age!$A$2:$M$479,8,FALSE),1)</f>
        <v>#N/A</v>
      </c>
      <c r="X852" s="20" t="e">
        <f ca="1">ROUND(VLOOKUP($O852,age!$A$2:$M$479,9,FALSE),1)</f>
        <v>#N/A</v>
      </c>
      <c r="Y852" s="20" t="e">
        <f ca="1">ROUND(VLOOKUP($O852,age!$A$2:$M$479,10,FALSE),1)</f>
        <v>#N/A</v>
      </c>
      <c r="Z852" s="20" t="e">
        <f ca="1">ROUND(VLOOKUP($O852,age!$A$2:$M$479,11,FALSE),1)</f>
        <v>#N/A</v>
      </c>
      <c r="AA852" s="20" t="e">
        <f ca="1">ROUND(VLOOKUP($O852,age!$A$2:$M$479,12,FALSE),1)</f>
        <v>#N/A</v>
      </c>
      <c r="AB852" s="20" t="e">
        <f ca="1">ROUND(VLOOKUP($O852,age!$A$2:$M$479,13,FALSE),1)</f>
        <v>#N/A</v>
      </c>
      <c r="AC852" s="20" t="e">
        <f>ROUND(VLOOKUP($P852,ht!$A$2:$H$423,2,FALSE),1)</f>
        <v>#N/A</v>
      </c>
      <c r="AD852" s="38" t="e">
        <f>ROUND(VLOOKUP($P852,ht!$A$2:$H$423,3,FALSE),1)</f>
        <v>#N/A</v>
      </c>
      <c r="AE852" s="20" t="e">
        <f>ROUND(VLOOKUP($P852,ht!$A$2:$H$423,4,FALSE),1)</f>
        <v>#N/A</v>
      </c>
      <c r="AF852" s="20" t="e">
        <f>ROUND(VLOOKUP($P852,ht!$A$2:$H$423,5,FALSE),1)</f>
        <v>#N/A</v>
      </c>
      <c r="AG852" s="20" t="e">
        <f>ROUND(VLOOKUP($P852,ht!$A$2:$H$423,6,FALSE),1)</f>
        <v>#N/A</v>
      </c>
      <c r="AH852" s="20" t="e">
        <f>ROUND(VLOOKUP($P852,ht!$A$2:$H$423,7,FALSE),1)</f>
        <v>#N/A</v>
      </c>
      <c r="AI852" s="20" t="e">
        <f>ROUND(VLOOKUP($P852,ht!$A$2:$H$423,8,FALSE),1)</f>
        <v>#N/A</v>
      </c>
    </row>
    <row r="853" spans="1:35" x14ac:dyDescent="0.75">
      <c r="A853" s="4"/>
      <c r="B853" s="5"/>
      <c r="C853" s="6"/>
      <c r="D853" s="16"/>
      <c r="E853" s="6">
        <f t="shared" ca="1" si="117"/>
        <v>123.52054794520548</v>
      </c>
      <c r="F853" s="6">
        <f t="shared" ca="1" si="119"/>
        <v>123</v>
      </c>
      <c r="G853" s="6">
        <f t="shared" ca="1" si="120"/>
        <v>6</v>
      </c>
      <c r="H853" s="6"/>
      <c r="I853" s="6"/>
      <c r="J853" s="35" t="str">
        <f t="shared" si="125"/>
        <v/>
      </c>
      <c r="K853" s="35" t="str">
        <f t="shared" si="121"/>
        <v/>
      </c>
      <c r="L853" s="35" t="str">
        <f t="shared" si="122"/>
        <v/>
      </c>
      <c r="M853" s="36" t="str">
        <f>Profile!$B$14</f>
        <v>700101-1</v>
      </c>
      <c r="N853" s="37">
        <f t="shared" ca="1" si="118"/>
        <v>45085</v>
      </c>
      <c r="O853" s="20" t="str">
        <f t="shared" ca="1" si="123"/>
        <v>1482</v>
      </c>
      <c r="P853" s="20" t="str">
        <f t="shared" si="124"/>
        <v>0</v>
      </c>
      <c r="Q853" s="20" t="e">
        <f ca="1">ROUND(VLOOKUP($O853,age!$A$2:$M$479,2,FALSE),1)</f>
        <v>#N/A</v>
      </c>
      <c r="R853" s="20" t="e">
        <f ca="1">ROUND(VLOOKUP($O853,age!$A$2:$M$479,3,FALSE),1)</f>
        <v>#N/A</v>
      </c>
      <c r="S853" s="20" t="e">
        <f ca="1">ROUND(VLOOKUP($O853,age!$A$2:$M$479,4,FALSE),1)</f>
        <v>#N/A</v>
      </c>
      <c r="T853" s="20" t="e">
        <f ca="1">ROUND(VLOOKUP($O853,age!$A$2:$M$479,5,FALSE),1)</f>
        <v>#N/A</v>
      </c>
      <c r="U853" s="20" t="e">
        <f ca="1">ROUND(VLOOKUP($O853,age!$A$2:$M$479,6,FALSE),1)</f>
        <v>#N/A</v>
      </c>
      <c r="V853" s="20" t="e">
        <f ca="1">ROUND(VLOOKUP($O853,age!$A$2:$M$479,7,FALSE),1)</f>
        <v>#N/A</v>
      </c>
      <c r="W853" s="20" t="e">
        <f ca="1">ROUND(VLOOKUP($O853,age!$A$2:$M$479,8,FALSE),1)</f>
        <v>#N/A</v>
      </c>
      <c r="X853" s="20" t="e">
        <f ca="1">ROUND(VLOOKUP($O853,age!$A$2:$M$479,9,FALSE),1)</f>
        <v>#N/A</v>
      </c>
      <c r="Y853" s="20" t="e">
        <f ca="1">ROUND(VLOOKUP($O853,age!$A$2:$M$479,10,FALSE),1)</f>
        <v>#N/A</v>
      </c>
      <c r="Z853" s="20" t="e">
        <f ca="1">ROUND(VLOOKUP($O853,age!$A$2:$M$479,11,FALSE),1)</f>
        <v>#N/A</v>
      </c>
      <c r="AA853" s="20" t="e">
        <f ca="1">ROUND(VLOOKUP($O853,age!$A$2:$M$479,12,FALSE),1)</f>
        <v>#N/A</v>
      </c>
      <c r="AB853" s="20" t="e">
        <f ca="1">ROUND(VLOOKUP($O853,age!$A$2:$M$479,13,FALSE),1)</f>
        <v>#N/A</v>
      </c>
      <c r="AC853" s="20" t="e">
        <f>ROUND(VLOOKUP($P853,ht!$A$2:$H$423,2,FALSE),1)</f>
        <v>#N/A</v>
      </c>
      <c r="AD853" s="38" t="e">
        <f>ROUND(VLOOKUP($P853,ht!$A$2:$H$423,3,FALSE),1)</f>
        <v>#N/A</v>
      </c>
      <c r="AE853" s="20" t="e">
        <f>ROUND(VLOOKUP($P853,ht!$A$2:$H$423,4,FALSE),1)</f>
        <v>#N/A</v>
      </c>
      <c r="AF853" s="20" t="e">
        <f>ROUND(VLOOKUP($P853,ht!$A$2:$H$423,5,FALSE),1)</f>
        <v>#N/A</v>
      </c>
      <c r="AG853" s="20" t="e">
        <f>ROUND(VLOOKUP($P853,ht!$A$2:$H$423,6,FALSE),1)</f>
        <v>#N/A</v>
      </c>
      <c r="AH853" s="20" t="e">
        <f>ROUND(VLOOKUP($P853,ht!$A$2:$H$423,7,FALSE),1)</f>
        <v>#N/A</v>
      </c>
      <c r="AI853" s="20" t="e">
        <f>ROUND(VLOOKUP($P853,ht!$A$2:$H$423,8,FALSE),1)</f>
        <v>#N/A</v>
      </c>
    </row>
    <row r="854" spans="1:35" x14ac:dyDescent="0.75">
      <c r="A854" s="4"/>
      <c r="B854" s="5"/>
      <c r="C854" s="6"/>
      <c r="D854" s="16"/>
      <c r="E854" s="6">
        <f t="shared" ca="1" si="117"/>
        <v>123.52054794520548</v>
      </c>
      <c r="F854" s="6">
        <f t="shared" ca="1" si="119"/>
        <v>123</v>
      </c>
      <c r="G854" s="6">
        <f t="shared" ca="1" si="120"/>
        <v>6</v>
      </c>
      <c r="H854" s="6"/>
      <c r="I854" s="6"/>
      <c r="J854" s="35" t="str">
        <f t="shared" si="125"/>
        <v/>
      </c>
      <c r="K854" s="35" t="str">
        <f t="shared" si="121"/>
        <v/>
      </c>
      <c r="L854" s="35" t="str">
        <f t="shared" si="122"/>
        <v/>
      </c>
      <c r="M854" s="36" t="str">
        <f>Profile!$B$14</f>
        <v>700101-1</v>
      </c>
      <c r="N854" s="37">
        <f t="shared" ca="1" si="118"/>
        <v>45085</v>
      </c>
      <c r="O854" s="20" t="str">
        <f t="shared" ca="1" si="123"/>
        <v>1482</v>
      </c>
      <c r="P854" s="20" t="str">
        <f t="shared" si="124"/>
        <v>0</v>
      </c>
      <c r="Q854" s="20" t="e">
        <f ca="1">ROUND(VLOOKUP($O854,age!$A$2:$M$479,2,FALSE),1)</f>
        <v>#N/A</v>
      </c>
      <c r="R854" s="20" t="e">
        <f ca="1">ROUND(VLOOKUP($O854,age!$A$2:$M$479,3,FALSE),1)</f>
        <v>#N/A</v>
      </c>
      <c r="S854" s="20" t="e">
        <f ca="1">ROUND(VLOOKUP($O854,age!$A$2:$M$479,4,FALSE),1)</f>
        <v>#N/A</v>
      </c>
      <c r="T854" s="20" t="e">
        <f ca="1">ROUND(VLOOKUP($O854,age!$A$2:$M$479,5,FALSE),1)</f>
        <v>#N/A</v>
      </c>
      <c r="U854" s="20" t="e">
        <f ca="1">ROUND(VLOOKUP($O854,age!$A$2:$M$479,6,FALSE),1)</f>
        <v>#N/A</v>
      </c>
      <c r="V854" s="20" t="e">
        <f ca="1">ROUND(VLOOKUP($O854,age!$A$2:$M$479,7,FALSE),1)</f>
        <v>#N/A</v>
      </c>
      <c r="W854" s="20" t="e">
        <f ca="1">ROUND(VLOOKUP($O854,age!$A$2:$M$479,8,FALSE),1)</f>
        <v>#N/A</v>
      </c>
      <c r="X854" s="20" t="e">
        <f ca="1">ROUND(VLOOKUP($O854,age!$A$2:$M$479,9,FALSE),1)</f>
        <v>#N/A</v>
      </c>
      <c r="Y854" s="20" t="e">
        <f ca="1">ROUND(VLOOKUP($O854,age!$A$2:$M$479,10,FALSE),1)</f>
        <v>#N/A</v>
      </c>
      <c r="Z854" s="20" t="e">
        <f ca="1">ROUND(VLOOKUP($O854,age!$A$2:$M$479,11,FALSE),1)</f>
        <v>#N/A</v>
      </c>
      <c r="AA854" s="20" t="e">
        <f ca="1">ROUND(VLOOKUP($O854,age!$A$2:$M$479,12,FALSE),1)</f>
        <v>#N/A</v>
      </c>
      <c r="AB854" s="20" t="e">
        <f ca="1">ROUND(VLOOKUP($O854,age!$A$2:$M$479,13,FALSE),1)</f>
        <v>#N/A</v>
      </c>
      <c r="AC854" s="20" t="e">
        <f>ROUND(VLOOKUP($P854,ht!$A$2:$H$423,2,FALSE),1)</f>
        <v>#N/A</v>
      </c>
      <c r="AD854" s="38" t="e">
        <f>ROUND(VLOOKUP($P854,ht!$A$2:$H$423,3,FALSE),1)</f>
        <v>#N/A</v>
      </c>
      <c r="AE854" s="20" t="e">
        <f>ROUND(VLOOKUP($P854,ht!$A$2:$H$423,4,FALSE),1)</f>
        <v>#N/A</v>
      </c>
      <c r="AF854" s="20" t="e">
        <f>ROUND(VLOOKUP($P854,ht!$A$2:$H$423,5,FALSE),1)</f>
        <v>#N/A</v>
      </c>
      <c r="AG854" s="20" t="e">
        <f>ROUND(VLOOKUP($P854,ht!$A$2:$H$423,6,FALSE),1)</f>
        <v>#N/A</v>
      </c>
      <c r="AH854" s="20" t="e">
        <f>ROUND(VLOOKUP($P854,ht!$A$2:$H$423,7,FALSE),1)</f>
        <v>#N/A</v>
      </c>
      <c r="AI854" s="20" t="e">
        <f>ROUND(VLOOKUP($P854,ht!$A$2:$H$423,8,FALSE),1)</f>
        <v>#N/A</v>
      </c>
    </row>
    <row r="855" spans="1:35" x14ac:dyDescent="0.75">
      <c r="A855" s="4"/>
      <c r="B855" s="5"/>
      <c r="C855" s="6"/>
      <c r="D855" s="16"/>
      <c r="E855" s="6">
        <f t="shared" ca="1" si="117"/>
        <v>123.52054794520548</v>
      </c>
      <c r="F855" s="6">
        <f t="shared" ca="1" si="119"/>
        <v>123</v>
      </c>
      <c r="G855" s="6">
        <f t="shared" ca="1" si="120"/>
        <v>6</v>
      </c>
      <c r="H855" s="6"/>
      <c r="I855" s="6"/>
      <c r="J855" s="35" t="str">
        <f t="shared" si="125"/>
        <v/>
      </c>
      <c r="K855" s="35" t="str">
        <f t="shared" si="121"/>
        <v/>
      </c>
      <c r="L855" s="35" t="str">
        <f t="shared" si="122"/>
        <v/>
      </c>
      <c r="M855" s="36" t="str">
        <f>Profile!$B$14</f>
        <v>700101-1</v>
      </c>
      <c r="N855" s="37">
        <f t="shared" ca="1" si="118"/>
        <v>45085</v>
      </c>
      <c r="O855" s="20" t="str">
        <f t="shared" ca="1" si="123"/>
        <v>1482</v>
      </c>
      <c r="P855" s="20" t="str">
        <f t="shared" si="124"/>
        <v>0</v>
      </c>
      <c r="Q855" s="20" t="e">
        <f ca="1">ROUND(VLOOKUP($O855,age!$A$2:$M$479,2,FALSE),1)</f>
        <v>#N/A</v>
      </c>
      <c r="R855" s="20" t="e">
        <f ca="1">ROUND(VLOOKUP($O855,age!$A$2:$M$479,3,FALSE),1)</f>
        <v>#N/A</v>
      </c>
      <c r="S855" s="20" t="e">
        <f ca="1">ROUND(VLOOKUP($O855,age!$A$2:$M$479,4,FALSE),1)</f>
        <v>#N/A</v>
      </c>
      <c r="T855" s="20" t="e">
        <f ca="1">ROUND(VLOOKUP($O855,age!$A$2:$M$479,5,FALSE),1)</f>
        <v>#N/A</v>
      </c>
      <c r="U855" s="20" t="e">
        <f ca="1">ROUND(VLOOKUP($O855,age!$A$2:$M$479,6,FALSE),1)</f>
        <v>#N/A</v>
      </c>
      <c r="V855" s="20" t="e">
        <f ca="1">ROUND(VLOOKUP($O855,age!$A$2:$M$479,7,FALSE),1)</f>
        <v>#N/A</v>
      </c>
      <c r="W855" s="20" t="e">
        <f ca="1">ROUND(VLOOKUP($O855,age!$A$2:$M$479,8,FALSE),1)</f>
        <v>#N/A</v>
      </c>
      <c r="X855" s="20" t="e">
        <f ca="1">ROUND(VLOOKUP($O855,age!$A$2:$M$479,9,FALSE),1)</f>
        <v>#N/A</v>
      </c>
      <c r="Y855" s="20" t="e">
        <f ca="1">ROUND(VLOOKUP($O855,age!$A$2:$M$479,10,FALSE),1)</f>
        <v>#N/A</v>
      </c>
      <c r="Z855" s="20" t="e">
        <f ca="1">ROUND(VLOOKUP($O855,age!$A$2:$M$479,11,FALSE),1)</f>
        <v>#N/A</v>
      </c>
      <c r="AA855" s="20" t="e">
        <f ca="1">ROUND(VLOOKUP($O855,age!$A$2:$M$479,12,FALSE),1)</f>
        <v>#N/A</v>
      </c>
      <c r="AB855" s="20" t="e">
        <f ca="1">ROUND(VLOOKUP($O855,age!$A$2:$M$479,13,FALSE),1)</f>
        <v>#N/A</v>
      </c>
      <c r="AC855" s="20" t="e">
        <f>ROUND(VLOOKUP($P855,ht!$A$2:$H$423,2,FALSE),1)</f>
        <v>#N/A</v>
      </c>
      <c r="AD855" s="38" t="e">
        <f>ROUND(VLOOKUP($P855,ht!$A$2:$H$423,3,FALSE),1)</f>
        <v>#N/A</v>
      </c>
      <c r="AE855" s="20" t="e">
        <f>ROUND(VLOOKUP($P855,ht!$A$2:$H$423,4,FALSE),1)</f>
        <v>#N/A</v>
      </c>
      <c r="AF855" s="20" t="e">
        <f>ROUND(VLOOKUP($P855,ht!$A$2:$H$423,5,FALSE),1)</f>
        <v>#N/A</v>
      </c>
      <c r="AG855" s="20" t="e">
        <f>ROUND(VLOOKUP($P855,ht!$A$2:$H$423,6,FALSE),1)</f>
        <v>#N/A</v>
      </c>
      <c r="AH855" s="20" t="e">
        <f>ROUND(VLOOKUP($P855,ht!$A$2:$H$423,7,FALSE),1)</f>
        <v>#N/A</v>
      </c>
      <c r="AI855" s="20" t="e">
        <f>ROUND(VLOOKUP($P855,ht!$A$2:$H$423,8,FALSE),1)</f>
        <v>#N/A</v>
      </c>
    </row>
    <row r="856" spans="1:35" x14ac:dyDescent="0.75">
      <c r="A856" s="4"/>
      <c r="B856" s="5"/>
      <c r="C856" s="6"/>
      <c r="D856" s="16"/>
      <c r="E856" s="6">
        <f t="shared" ca="1" si="117"/>
        <v>123.52054794520548</v>
      </c>
      <c r="F856" s="6">
        <f t="shared" ca="1" si="119"/>
        <v>123</v>
      </c>
      <c r="G856" s="6">
        <f t="shared" ca="1" si="120"/>
        <v>6</v>
      </c>
      <c r="H856" s="6"/>
      <c r="I856" s="6"/>
      <c r="J856" s="35" t="str">
        <f t="shared" si="125"/>
        <v/>
      </c>
      <c r="K856" s="35" t="str">
        <f t="shared" si="121"/>
        <v/>
      </c>
      <c r="L856" s="35" t="str">
        <f t="shared" si="122"/>
        <v/>
      </c>
      <c r="M856" s="36" t="str">
        <f>Profile!$B$14</f>
        <v>700101-1</v>
      </c>
      <c r="N856" s="37">
        <f t="shared" ca="1" si="118"/>
        <v>45085</v>
      </c>
      <c r="O856" s="20" t="str">
        <f t="shared" ca="1" si="123"/>
        <v>1482</v>
      </c>
      <c r="P856" s="20" t="str">
        <f t="shared" si="124"/>
        <v>0</v>
      </c>
      <c r="Q856" s="20" t="e">
        <f ca="1">ROUND(VLOOKUP($O856,age!$A$2:$M$479,2,FALSE),1)</f>
        <v>#N/A</v>
      </c>
      <c r="R856" s="20" t="e">
        <f ca="1">ROUND(VLOOKUP($O856,age!$A$2:$M$479,3,FALSE),1)</f>
        <v>#N/A</v>
      </c>
      <c r="S856" s="20" t="e">
        <f ca="1">ROUND(VLOOKUP($O856,age!$A$2:$M$479,4,FALSE),1)</f>
        <v>#N/A</v>
      </c>
      <c r="T856" s="20" t="e">
        <f ca="1">ROUND(VLOOKUP($O856,age!$A$2:$M$479,5,FALSE),1)</f>
        <v>#N/A</v>
      </c>
      <c r="U856" s="20" t="e">
        <f ca="1">ROUND(VLOOKUP($O856,age!$A$2:$M$479,6,FALSE),1)</f>
        <v>#N/A</v>
      </c>
      <c r="V856" s="20" t="e">
        <f ca="1">ROUND(VLOOKUP($O856,age!$A$2:$M$479,7,FALSE),1)</f>
        <v>#N/A</v>
      </c>
      <c r="W856" s="20" t="e">
        <f ca="1">ROUND(VLOOKUP($O856,age!$A$2:$M$479,8,FALSE),1)</f>
        <v>#N/A</v>
      </c>
      <c r="X856" s="20" t="e">
        <f ca="1">ROUND(VLOOKUP($O856,age!$A$2:$M$479,9,FALSE),1)</f>
        <v>#N/A</v>
      </c>
      <c r="Y856" s="20" t="e">
        <f ca="1">ROUND(VLOOKUP($O856,age!$A$2:$M$479,10,FALSE),1)</f>
        <v>#N/A</v>
      </c>
      <c r="Z856" s="20" t="e">
        <f ca="1">ROUND(VLOOKUP($O856,age!$A$2:$M$479,11,FALSE),1)</f>
        <v>#N/A</v>
      </c>
      <c r="AA856" s="20" t="e">
        <f ca="1">ROUND(VLOOKUP($O856,age!$A$2:$M$479,12,FALSE),1)</f>
        <v>#N/A</v>
      </c>
      <c r="AB856" s="20" t="e">
        <f ca="1">ROUND(VLOOKUP($O856,age!$A$2:$M$479,13,FALSE),1)</f>
        <v>#N/A</v>
      </c>
      <c r="AC856" s="20" t="e">
        <f>ROUND(VLOOKUP($P856,ht!$A$2:$H$423,2,FALSE),1)</f>
        <v>#N/A</v>
      </c>
      <c r="AD856" s="38" t="e">
        <f>ROUND(VLOOKUP($P856,ht!$A$2:$H$423,3,FALSE),1)</f>
        <v>#N/A</v>
      </c>
      <c r="AE856" s="20" t="e">
        <f>ROUND(VLOOKUP($P856,ht!$A$2:$H$423,4,FALSE),1)</f>
        <v>#N/A</v>
      </c>
      <c r="AF856" s="20" t="e">
        <f>ROUND(VLOOKUP($P856,ht!$A$2:$H$423,5,FALSE),1)</f>
        <v>#N/A</v>
      </c>
      <c r="AG856" s="20" t="e">
        <f>ROUND(VLOOKUP($P856,ht!$A$2:$H$423,6,FALSE),1)</f>
        <v>#N/A</v>
      </c>
      <c r="AH856" s="20" t="e">
        <f>ROUND(VLOOKUP($P856,ht!$A$2:$H$423,7,FALSE),1)</f>
        <v>#N/A</v>
      </c>
      <c r="AI856" s="20" t="e">
        <f>ROUND(VLOOKUP($P856,ht!$A$2:$H$423,8,FALSE),1)</f>
        <v>#N/A</v>
      </c>
    </row>
    <row r="857" spans="1:35" x14ac:dyDescent="0.75">
      <c r="A857" s="4"/>
      <c r="B857" s="5"/>
      <c r="C857" s="6"/>
      <c r="D857" s="16"/>
      <c r="E857" s="6">
        <f t="shared" ca="1" si="117"/>
        <v>123.52054794520548</v>
      </c>
      <c r="F857" s="6">
        <f t="shared" ca="1" si="119"/>
        <v>123</v>
      </c>
      <c r="G857" s="6">
        <f t="shared" ca="1" si="120"/>
        <v>6</v>
      </c>
      <c r="H857" s="6"/>
      <c r="I857" s="6"/>
      <c r="J857" s="35" t="str">
        <f t="shared" si="125"/>
        <v/>
      </c>
      <c r="K857" s="35" t="str">
        <f t="shared" si="121"/>
        <v/>
      </c>
      <c r="L857" s="35" t="str">
        <f t="shared" si="122"/>
        <v/>
      </c>
      <c r="M857" s="36" t="str">
        <f>Profile!$B$14</f>
        <v>700101-1</v>
      </c>
      <c r="N857" s="37">
        <f t="shared" ca="1" si="118"/>
        <v>45085</v>
      </c>
      <c r="O857" s="20" t="str">
        <f t="shared" ca="1" si="123"/>
        <v>1482</v>
      </c>
      <c r="P857" s="20" t="str">
        <f t="shared" si="124"/>
        <v>0</v>
      </c>
      <c r="Q857" s="20" t="e">
        <f ca="1">ROUND(VLOOKUP($O857,age!$A$2:$M$479,2,FALSE),1)</f>
        <v>#N/A</v>
      </c>
      <c r="R857" s="20" t="e">
        <f ca="1">ROUND(VLOOKUP($O857,age!$A$2:$M$479,3,FALSE),1)</f>
        <v>#N/A</v>
      </c>
      <c r="S857" s="20" t="e">
        <f ca="1">ROUND(VLOOKUP($O857,age!$A$2:$M$479,4,FALSE),1)</f>
        <v>#N/A</v>
      </c>
      <c r="T857" s="20" t="e">
        <f ca="1">ROUND(VLOOKUP($O857,age!$A$2:$M$479,5,FALSE),1)</f>
        <v>#N/A</v>
      </c>
      <c r="U857" s="20" t="e">
        <f ca="1">ROUND(VLOOKUP($O857,age!$A$2:$M$479,6,FALSE),1)</f>
        <v>#N/A</v>
      </c>
      <c r="V857" s="20" t="e">
        <f ca="1">ROUND(VLOOKUP($O857,age!$A$2:$M$479,7,FALSE),1)</f>
        <v>#N/A</v>
      </c>
      <c r="W857" s="20" t="e">
        <f ca="1">ROUND(VLOOKUP($O857,age!$A$2:$M$479,8,FALSE),1)</f>
        <v>#N/A</v>
      </c>
      <c r="X857" s="20" t="e">
        <f ca="1">ROUND(VLOOKUP($O857,age!$A$2:$M$479,9,FALSE),1)</f>
        <v>#N/A</v>
      </c>
      <c r="Y857" s="20" t="e">
        <f ca="1">ROUND(VLOOKUP($O857,age!$A$2:$M$479,10,FALSE),1)</f>
        <v>#N/A</v>
      </c>
      <c r="Z857" s="20" t="e">
        <f ca="1">ROUND(VLOOKUP($O857,age!$A$2:$M$479,11,FALSE),1)</f>
        <v>#N/A</v>
      </c>
      <c r="AA857" s="20" t="e">
        <f ca="1">ROUND(VLOOKUP($O857,age!$A$2:$M$479,12,FALSE),1)</f>
        <v>#N/A</v>
      </c>
      <c r="AB857" s="20" t="e">
        <f ca="1">ROUND(VLOOKUP($O857,age!$A$2:$M$479,13,FALSE),1)</f>
        <v>#N/A</v>
      </c>
      <c r="AC857" s="20" t="e">
        <f>ROUND(VLOOKUP($P857,ht!$A$2:$H$423,2,FALSE),1)</f>
        <v>#N/A</v>
      </c>
      <c r="AD857" s="38" t="e">
        <f>ROUND(VLOOKUP($P857,ht!$A$2:$H$423,3,FALSE),1)</f>
        <v>#N/A</v>
      </c>
      <c r="AE857" s="20" t="e">
        <f>ROUND(VLOOKUP($P857,ht!$A$2:$H$423,4,FALSE),1)</f>
        <v>#N/A</v>
      </c>
      <c r="AF857" s="20" t="e">
        <f>ROUND(VLOOKUP($P857,ht!$A$2:$H$423,5,FALSE),1)</f>
        <v>#N/A</v>
      </c>
      <c r="AG857" s="20" t="e">
        <f>ROUND(VLOOKUP($P857,ht!$A$2:$H$423,6,FALSE),1)</f>
        <v>#N/A</v>
      </c>
      <c r="AH857" s="20" t="e">
        <f>ROUND(VLOOKUP($P857,ht!$A$2:$H$423,7,FALSE),1)</f>
        <v>#N/A</v>
      </c>
      <c r="AI857" s="20" t="e">
        <f>ROUND(VLOOKUP($P857,ht!$A$2:$H$423,8,FALSE),1)</f>
        <v>#N/A</v>
      </c>
    </row>
    <row r="858" spans="1:35" x14ac:dyDescent="0.75">
      <c r="A858" s="4"/>
      <c r="B858" s="5"/>
      <c r="C858" s="6"/>
      <c r="D858" s="16"/>
      <c r="E858" s="6">
        <f t="shared" ca="1" si="117"/>
        <v>123.52054794520548</v>
      </c>
      <c r="F858" s="6">
        <f t="shared" ca="1" si="119"/>
        <v>123</v>
      </c>
      <c r="G858" s="6">
        <f t="shared" ca="1" si="120"/>
        <v>6</v>
      </c>
      <c r="H858" s="6"/>
      <c r="I858" s="6"/>
      <c r="J858" s="35" t="str">
        <f t="shared" si="125"/>
        <v/>
      </c>
      <c r="K858" s="35" t="str">
        <f t="shared" si="121"/>
        <v/>
      </c>
      <c r="L858" s="35" t="str">
        <f t="shared" si="122"/>
        <v/>
      </c>
      <c r="M858" s="36" t="str">
        <f>Profile!$B$14</f>
        <v>700101-1</v>
      </c>
      <c r="N858" s="37">
        <f t="shared" ca="1" si="118"/>
        <v>45085</v>
      </c>
      <c r="O858" s="20" t="str">
        <f t="shared" ca="1" si="123"/>
        <v>1482</v>
      </c>
      <c r="P858" s="20" t="str">
        <f t="shared" si="124"/>
        <v>0</v>
      </c>
      <c r="Q858" s="20" t="e">
        <f ca="1">ROUND(VLOOKUP($O858,age!$A$2:$M$479,2,FALSE),1)</f>
        <v>#N/A</v>
      </c>
      <c r="R858" s="20" t="e">
        <f ca="1">ROUND(VLOOKUP($O858,age!$A$2:$M$479,3,FALSE),1)</f>
        <v>#N/A</v>
      </c>
      <c r="S858" s="20" t="e">
        <f ca="1">ROUND(VLOOKUP($O858,age!$A$2:$M$479,4,FALSE),1)</f>
        <v>#N/A</v>
      </c>
      <c r="T858" s="20" t="e">
        <f ca="1">ROUND(VLOOKUP($O858,age!$A$2:$M$479,5,FALSE),1)</f>
        <v>#N/A</v>
      </c>
      <c r="U858" s="20" t="e">
        <f ca="1">ROUND(VLOOKUP($O858,age!$A$2:$M$479,6,FALSE),1)</f>
        <v>#N/A</v>
      </c>
      <c r="V858" s="20" t="e">
        <f ca="1">ROUND(VLOOKUP($O858,age!$A$2:$M$479,7,FALSE),1)</f>
        <v>#N/A</v>
      </c>
      <c r="W858" s="20" t="e">
        <f ca="1">ROUND(VLOOKUP($O858,age!$A$2:$M$479,8,FALSE),1)</f>
        <v>#N/A</v>
      </c>
      <c r="X858" s="20" t="e">
        <f ca="1">ROUND(VLOOKUP($O858,age!$A$2:$M$479,9,FALSE),1)</f>
        <v>#N/A</v>
      </c>
      <c r="Y858" s="20" t="e">
        <f ca="1">ROUND(VLOOKUP($O858,age!$A$2:$M$479,10,FALSE),1)</f>
        <v>#N/A</v>
      </c>
      <c r="Z858" s="20" t="e">
        <f ca="1">ROUND(VLOOKUP($O858,age!$A$2:$M$479,11,FALSE),1)</f>
        <v>#N/A</v>
      </c>
      <c r="AA858" s="20" t="e">
        <f ca="1">ROUND(VLOOKUP($O858,age!$A$2:$M$479,12,FALSE),1)</f>
        <v>#N/A</v>
      </c>
      <c r="AB858" s="20" t="e">
        <f ca="1">ROUND(VLOOKUP($O858,age!$A$2:$M$479,13,FALSE),1)</f>
        <v>#N/A</v>
      </c>
      <c r="AC858" s="20" t="e">
        <f>ROUND(VLOOKUP($P858,ht!$A$2:$H$423,2,FALSE),1)</f>
        <v>#N/A</v>
      </c>
      <c r="AD858" s="38" t="e">
        <f>ROUND(VLOOKUP($P858,ht!$A$2:$H$423,3,FALSE),1)</f>
        <v>#N/A</v>
      </c>
      <c r="AE858" s="20" t="e">
        <f>ROUND(VLOOKUP($P858,ht!$A$2:$H$423,4,FALSE),1)</f>
        <v>#N/A</v>
      </c>
      <c r="AF858" s="20" t="e">
        <f>ROUND(VLOOKUP($P858,ht!$A$2:$H$423,5,FALSE),1)</f>
        <v>#N/A</v>
      </c>
      <c r="AG858" s="20" t="e">
        <f>ROUND(VLOOKUP($P858,ht!$A$2:$H$423,6,FALSE),1)</f>
        <v>#N/A</v>
      </c>
      <c r="AH858" s="20" t="e">
        <f>ROUND(VLOOKUP($P858,ht!$A$2:$H$423,7,FALSE),1)</f>
        <v>#N/A</v>
      </c>
      <c r="AI858" s="20" t="e">
        <f>ROUND(VLOOKUP($P858,ht!$A$2:$H$423,8,FALSE),1)</f>
        <v>#N/A</v>
      </c>
    </row>
    <row r="859" spans="1:35" x14ac:dyDescent="0.75">
      <c r="A859" s="4"/>
      <c r="B859" s="5"/>
      <c r="C859" s="6"/>
      <c r="D859" s="16"/>
      <c r="E859" s="6">
        <f t="shared" ca="1" si="117"/>
        <v>123.52054794520548</v>
      </c>
      <c r="F859" s="6">
        <f t="shared" ca="1" si="119"/>
        <v>123</v>
      </c>
      <c r="G859" s="6">
        <f t="shared" ca="1" si="120"/>
        <v>6</v>
      </c>
      <c r="H859" s="6"/>
      <c r="I859" s="6"/>
      <c r="J859" s="35" t="str">
        <f t="shared" si="125"/>
        <v/>
      </c>
      <c r="K859" s="35" t="str">
        <f t="shared" si="121"/>
        <v/>
      </c>
      <c r="L859" s="35" t="str">
        <f t="shared" si="122"/>
        <v/>
      </c>
      <c r="M859" s="36" t="str">
        <f>Profile!$B$14</f>
        <v>700101-1</v>
      </c>
      <c r="N859" s="37">
        <f t="shared" ca="1" si="118"/>
        <v>45085</v>
      </c>
      <c r="O859" s="20" t="str">
        <f t="shared" ca="1" si="123"/>
        <v>1482</v>
      </c>
      <c r="P859" s="20" t="str">
        <f t="shared" si="124"/>
        <v>0</v>
      </c>
      <c r="Q859" s="20" t="e">
        <f ca="1">ROUND(VLOOKUP($O859,age!$A$2:$M$479,2,FALSE),1)</f>
        <v>#N/A</v>
      </c>
      <c r="R859" s="20" t="e">
        <f ca="1">ROUND(VLOOKUP($O859,age!$A$2:$M$479,3,FALSE),1)</f>
        <v>#N/A</v>
      </c>
      <c r="S859" s="20" t="e">
        <f ca="1">ROUND(VLOOKUP($O859,age!$A$2:$M$479,4,FALSE),1)</f>
        <v>#N/A</v>
      </c>
      <c r="T859" s="20" t="e">
        <f ca="1">ROUND(VLOOKUP($O859,age!$A$2:$M$479,5,FALSE),1)</f>
        <v>#N/A</v>
      </c>
      <c r="U859" s="20" t="e">
        <f ca="1">ROUND(VLOOKUP($O859,age!$A$2:$M$479,6,FALSE),1)</f>
        <v>#N/A</v>
      </c>
      <c r="V859" s="20" t="e">
        <f ca="1">ROUND(VLOOKUP($O859,age!$A$2:$M$479,7,FALSE),1)</f>
        <v>#N/A</v>
      </c>
      <c r="W859" s="20" t="e">
        <f ca="1">ROUND(VLOOKUP($O859,age!$A$2:$M$479,8,FALSE),1)</f>
        <v>#N/A</v>
      </c>
      <c r="X859" s="20" t="e">
        <f ca="1">ROUND(VLOOKUP($O859,age!$A$2:$M$479,9,FALSE),1)</f>
        <v>#N/A</v>
      </c>
      <c r="Y859" s="20" t="e">
        <f ca="1">ROUND(VLOOKUP($O859,age!$A$2:$M$479,10,FALSE),1)</f>
        <v>#N/A</v>
      </c>
      <c r="Z859" s="20" t="e">
        <f ca="1">ROUND(VLOOKUP($O859,age!$A$2:$M$479,11,FALSE),1)</f>
        <v>#N/A</v>
      </c>
      <c r="AA859" s="20" t="e">
        <f ca="1">ROUND(VLOOKUP($O859,age!$A$2:$M$479,12,FALSE),1)</f>
        <v>#N/A</v>
      </c>
      <c r="AB859" s="20" t="e">
        <f ca="1">ROUND(VLOOKUP($O859,age!$A$2:$M$479,13,FALSE),1)</f>
        <v>#N/A</v>
      </c>
      <c r="AC859" s="20" t="e">
        <f>ROUND(VLOOKUP($P859,ht!$A$2:$H$423,2,FALSE),1)</f>
        <v>#N/A</v>
      </c>
      <c r="AD859" s="38" t="e">
        <f>ROUND(VLOOKUP($P859,ht!$A$2:$H$423,3,FALSE),1)</f>
        <v>#N/A</v>
      </c>
      <c r="AE859" s="20" t="e">
        <f>ROUND(VLOOKUP($P859,ht!$A$2:$H$423,4,FALSE),1)</f>
        <v>#N/A</v>
      </c>
      <c r="AF859" s="20" t="e">
        <f>ROUND(VLOOKUP($P859,ht!$A$2:$H$423,5,FALSE),1)</f>
        <v>#N/A</v>
      </c>
      <c r="AG859" s="20" t="e">
        <f>ROUND(VLOOKUP($P859,ht!$A$2:$H$423,6,FALSE),1)</f>
        <v>#N/A</v>
      </c>
      <c r="AH859" s="20" t="e">
        <f>ROUND(VLOOKUP($P859,ht!$A$2:$H$423,7,FALSE),1)</f>
        <v>#N/A</v>
      </c>
      <c r="AI859" s="20" t="e">
        <f>ROUND(VLOOKUP($P859,ht!$A$2:$H$423,8,FALSE),1)</f>
        <v>#N/A</v>
      </c>
    </row>
    <row r="860" spans="1:35" x14ac:dyDescent="0.75">
      <c r="A860" s="4"/>
      <c r="B860" s="5"/>
      <c r="C860" s="6"/>
      <c r="D860" s="16"/>
      <c r="E860" s="6">
        <f t="shared" ca="1" si="117"/>
        <v>123.52054794520548</v>
      </c>
      <c r="F860" s="6">
        <f t="shared" ca="1" si="119"/>
        <v>123</v>
      </c>
      <c r="G860" s="6">
        <f t="shared" ca="1" si="120"/>
        <v>6</v>
      </c>
      <c r="H860" s="6"/>
      <c r="I860" s="6"/>
      <c r="J860" s="35" t="str">
        <f t="shared" si="125"/>
        <v/>
      </c>
      <c r="K860" s="35" t="str">
        <f t="shared" si="121"/>
        <v/>
      </c>
      <c r="L860" s="35" t="str">
        <f t="shared" si="122"/>
        <v/>
      </c>
      <c r="M860" s="36" t="str">
        <f>Profile!$B$14</f>
        <v>700101-1</v>
      </c>
      <c r="N860" s="37">
        <f t="shared" ca="1" si="118"/>
        <v>45085</v>
      </c>
      <c r="O860" s="20" t="str">
        <f t="shared" ca="1" si="123"/>
        <v>1482</v>
      </c>
      <c r="P860" s="20" t="str">
        <f t="shared" si="124"/>
        <v>0</v>
      </c>
      <c r="Q860" s="20" t="e">
        <f ca="1">ROUND(VLOOKUP($O860,age!$A$2:$M$479,2,FALSE),1)</f>
        <v>#N/A</v>
      </c>
      <c r="R860" s="20" t="e">
        <f ca="1">ROUND(VLOOKUP($O860,age!$A$2:$M$479,3,FALSE),1)</f>
        <v>#N/A</v>
      </c>
      <c r="S860" s="20" t="e">
        <f ca="1">ROUND(VLOOKUP($O860,age!$A$2:$M$479,4,FALSE),1)</f>
        <v>#N/A</v>
      </c>
      <c r="T860" s="20" t="e">
        <f ca="1">ROUND(VLOOKUP($O860,age!$A$2:$M$479,5,FALSE),1)</f>
        <v>#N/A</v>
      </c>
      <c r="U860" s="20" t="e">
        <f ca="1">ROUND(VLOOKUP($O860,age!$A$2:$M$479,6,FALSE),1)</f>
        <v>#N/A</v>
      </c>
      <c r="V860" s="20" t="e">
        <f ca="1">ROUND(VLOOKUP($O860,age!$A$2:$M$479,7,FALSE),1)</f>
        <v>#N/A</v>
      </c>
      <c r="W860" s="20" t="e">
        <f ca="1">ROUND(VLOOKUP($O860,age!$A$2:$M$479,8,FALSE),1)</f>
        <v>#N/A</v>
      </c>
      <c r="X860" s="20" t="e">
        <f ca="1">ROUND(VLOOKUP($O860,age!$A$2:$M$479,9,FALSE),1)</f>
        <v>#N/A</v>
      </c>
      <c r="Y860" s="20" t="e">
        <f ca="1">ROUND(VLOOKUP($O860,age!$A$2:$M$479,10,FALSE),1)</f>
        <v>#N/A</v>
      </c>
      <c r="Z860" s="20" t="e">
        <f ca="1">ROUND(VLOOKUP($O860,age!$A$2:$M$479,11,FALSE),1)</f>
        <v>#N/A</v>
      </c>
      <c r="AA860" s="20" t="e">
        <f ca="1">ROUND(VLOOKUP($O860,age!$A$2:$M$479,12,FALSE),1)</f>
        <v>#N/A</v>
      </c>
      <c r="AB860" s="20" t="e">
        <f ca="1">ROUND(VLOOKUP($O860,age!$A$2:$M$479,13,FALSE),1)</f>
        <v>#N/A</v>
      </c>
      <c r="AC860" s="20" t="e">
        <f>ROUND(VLOOKUP($P860,ht!$A$2:$H$423,2,FALSE),1)</f>
        <v>#N/A</v>
      </c>
      <c r="AD860" s="38" t="e">
        <f>ROUND(VLOOKUP($P860,ht!$A$2:$H$423,3,FALSE),1)</f>
        <v>#N/A</v>
      </c>
      <c r="AE860" s="20" t="e">
        <f>ROUND(VLOOKUP($P860,ht!$A$2:$H$423,4,FALSE),1)</f>
        <v>#N/A</v>
      </c>
      <c r="AF860" s="20" t="e">
        <f>ROUND(VLOOKUP($P860,ht!$A$2:$H$423,5,FALSE),1)</f>
        <v>#N/A</v>
      </c>
      <c r="AG860" s="20" t="e">
        <f>ROUND(VLOOKUP($P860,ht!$A$2:$H$423,6,FALSE),1)</f>
        <v>#N/A</v>
      </c>
      <c r="AH860" s="20" t="e">
        <f>ROUND(VLOOKUP($P860,ht!$A$2:$H$423,7,FALSE),1)</f>
        <v>#N/A</v>
      </c>
      <c r="AI860" s="20" t="e">
        <f>ROUND(VLOOKUP($P860,ht!$A$2:$H$423,8,FALSE),1)</f>
        <v>#N/A</v>
      </c>
    </row>
    <row r="861" spans="1:35" x14ac:dyDescent="0.75">
      <c r="A861" s="4"/>
      <c r="B861" s="5"/>
      <c r="C861" s="6"/>
      <c r="D861" s="16"/>
      <c r="E861" s="6">
        <f t="shared" ca="1" si="117"/>
        <v>123.52054794520548</v>
      </c>
      <c r="F861" s="6">
        <f t="shared" ca="1" si="119"/>
        <v>123</v>
      </c>
      <c r="G861" s="6">
        <f t="shared" ca="1" si="120"/>
        <v>6</v>
      </c>
      <c r="H861" s="6"/>
      <c r="I861" s="6"/>
      <c r="J861" s="35" t="str">
        <f t="shared" si="125"/>
        <v/>
      </c>
      <c r="K861" s="35" t="str">
        <f t="shared" si="121"/>
        <v/>
      </c>
      <c r="L861" s="35" t="str">
        <f t="shared" si="122"/>
        <v/>
      </c>
      <c r="M861" s="36" t="str">
        <f>Profile!$B$14</f>
        <v>700101-1</v>
      </c>
      <c r="N861" s="37">
        <f t="shared" ca="1" si="118"/>
        <v>45085</v>
      </c>
      <c r="O861" s="20" t="str">
        <f t="shared" ca="1" si="123"/>
        <v>1482</v>
      </c>
      <c r="P861" s="20" t="str">
        <f t="shared" si="124"/>
        <v>0</v>
      </c>
      <c r="Q861" s="20" t="e">
        <f ca="1">ROUND(VLOOKUP($O861,age!$A$2:$M$479,2,FALSE),1)</f>
        <v>#N/A</v>
      </c>
      <c r="R861" s="20" t="e">
        <f ca="1">ROUND(VLOOKUP($O861,age!$A$2:$M$479,3,FALSE),1)</f>
        <v>#N/A</v>
      </c>
      <c r="S861" s="20" t="e">
        <f ca="1">ROUND(VLOOKUP($O861,age!$A$2:$M$479,4,FALSE),1)</f>
        <v>#N/A</v>
      </c>
      <c r="T861" s="20" t="e">
        <f ca="1">ROUND(VLOOKUP($O861,age!$A$2:$M$479,5,FALSE),1)</f>
        <v>#N/A</v>
      </c>
      <c r="U861" s="20" t="e">
        <f ca="1">ROUND(VLOOKUP($O861,age!$A$2:$M$479,6,FALSE),1)</f>
        <v>#N/A</v>
      </c>
      <c r="V861" s="20" t="e">
        <f ca="1">ROUND(VLOOKUP($O861,age!$A$2:$M$479,7,FALSE),1)</f>
        <v>#N/A</v>
      </c>
      <c r="W861" s="20" t="e">
        <f ca="1">ROUND(VLOOKUP($O861,age!$A$2:$M$479,8,FALSE),1)</f>
        <v>#N/A</v>
      </c>
      <c r="X861" s="20" t="e">
        <f ca="1">ROUND(VLOOKUP($O861,age!$A$2:$M$479,9,FALSE),1)</f>
        <v>#N/A</v>
      </c>
      <c r="Y861" s="20" t="e">
        <f ca="1">ROUND(VLOOKUP($O861,age!$A$2:$M$479,10,FALSE),1)</f>
        <v>#N/A</v>
      </c>
      <c r="Z861" s="20" t="e">
        <f ca="1">ROUND(VLOOKUP($O861,age!$A$2:$M$479,11,FALSE),1)</f>
        <v>#N/A</v>
      </c>
      <c r="AA861" s="20" t="e">
        <f ca="1">ROUND(VLOOKUP($O861,age!$A$2:$M$479,12,FALSE),1)</f>
        <v>#N/A</v>
      </c>
      <c r="AB861" s="20" t="e">
        <f ca="1">ROUND(VLOOKUP($O861,age!$A$2:$M$479,13,FALSE),1)</f>
        <v>#N/A</v>
      </c>
      <c r="AC861" s="20" t="e">
        <f>ROUND(VLOOKUP($P861,ht!$A$2:$H$423,2,FALSE),1)</f>
        <v>#N/A</v>
      </c>
      <c r="AD861" s="38" t="e">
        <f>ROUND(VLOOKUP($P861,ht!$A$2:$H$423,3,FALSE),1)</f>
        <v>#N/A</v>
      </c>
      <c r="AE861" s="20" t="e">
        <f>ROUND(VLOOKUP($P861,ht!$A$2:$H$423,4,FALSE),1)</f>
        <v>#N/A</v>
      </c>
      <c r="AF861" s="20" t="e">
        <f>ROUND(VLOOKUP($P861,ht!$A$2:$H$423,5,FALSE),1)</f>
        <v>#N/A</v>
      </c>
      <c r="AG861" s="20" t="e">
        <f>ROUND(VLOOKUP($P861,ht!$A$2:$H$423,6,FALSE),1)</f>
        <v>#N/A</v>
      </c>
      <c r="AH861" s="20" t="e">
        <f>ROUND(VLOOKUP($P861,ht!$A$2:$H$423,7,FALSE),1)</f>
        <v>#N/A</v>
      </c>
      <c r="AI861" s="20" t="e">
        <f>ROUND(VLOOKUP($P861,ht!$A$2:$H$423,8,FALSE),1)</f>
        <v>#N/A</v>
      </c>
    </row>
    <row r="862" spans="1:35" x14ac:dyDescent="0.75">
      <c r="A862" s="4"/>
      <c r="B862" s="5"/>
      <c r="C862" s="6"/>
      <c r="D862" s="16"/>
      <c r="E862" s="6">
        <f t="shared" ca="1" si="117"/>
        <v>123.52054794520548</v>
      </c>
      <c r="F862" s="6">
        <f t="shared" ca="1" si="119"/>
        <v>123</v>
      </c>
      <c r="G862" s="6">
        <f t="shared" ca="1" si="120"/>
        <v>6</v>
      </c>
      <c r="H862" s="6"/>
      <c r="I862" s="6"/>
      <c r="J862" s="35" t="str">
        <f t="shared" si="125"/>
        <v/>
      </c>
      <c r="K862" s="35" t="str">
        <f t="shared" si="121"/>
        <v/>
      </c>
      <c r="L862" s="35" t="str">
        <f t="shared" si="122"/>
        <v/>
      </c>
      <c r="M862" s="36" t="str">
        <f>Profile!$B$14</f>
        <v>700101-1</v>
      </c>
      <c r="N862" s="37">
        <f t="shared" ca="1" si="118"/>
        <v>45085</v>
      </c>
      <c r="O862" s="20" t="str">
        <f t="shared" ca="1" si="123"/>
        <v>1482</v>
      </c>
      <c r="P862" s="20" t="str">
        <f t="shared" si="124"/>
        <v>0</v>
      </c>
      <c r="Q862" s="20" t="e">
        <f ca="1">ROUND(VLOOKUP($O862,age!$A$2:$M$479,2,FALSE),1)</f>
        <v>#N/A</v>
      </c>
      <c r="R862" s="20" t="e">
        <f ca="1">ROUND(VLOOKUP($O862,age!$A$2:$M$479,3,FALSE),1)</f>
        <v>#N/A</v>
      </c>
      <c r="S862" s="20" t="e">
        <f ca="1">ROUND(VLOOKUP($O862,age!$A$2:$M$479,4,FALSE),1)</f>
        <v>#N/A</v>
      </c>
      <c r="T862" s="20" t="e">
        <f ca="1">ROUND(VLOOKUP($O862,age!$A$2:$M$479,5,FALSE),1)</f>
        <v>#N/A</v>
      </c>
      <c r="U862" s="20" t="e">
        <f ca="1">ROUND(VLOOKUP($O862,age!$A$2:$M$479,6,FALSE),1)</f>
        <v>#N/A</v>
      </c>
      <c r="V862" s="20" t="e">
        <f ca="1">ROUND(VLOOKUP($O862,age!$A$2:$M$479,7,FALSE),1)</f>
        <v>#N/A</v>
      </c>
      <c r="W862" s="20" t="e">
        <f ca="1">ROUND(VLOOKUP($O862,age!$A$2:$M$479,8,FALSE),1)</f>
        <v>#N/A</v>
      </c>
      <c r="X862" s="20" t="e">
        <f ca="1">ROUND(VLOOKUP($O862,age!$A$2:$M$479,9,FALSE),1)</f>
        <v>#N/A</v>
      </c>
      <c r="Y862" s="20" t="e">
        <f ca="1">ROUND(VLOOKUP($O862,age!$A$2:$M$479,10,FALSE),1)</f>
        <v>#N/A</v>
      </c>
      <c r="Z862" s="20" t="e">
        <f ca="1">ROUND(VLOOKUP($O862,age!$A$2:$M$479,11,FALSE),1)</f>
        <v>#N/A</v>
      </c>
      <c r="AA862" s="20" t="e">
        <f ca="1">ROUND(VLOOKUP($O862,age!$A$2:$M$479,12,FALSE),1)</f>
        <v>#N/A</v>
      </c>
      <c r="AB862" s="20" t="e">
        <f ca="1">ROUND(VLOOKUP($O862,age!$A$2:$M$479,13,FALSE),1)</f>
        <v>#N/A</v>
      </c>
      <c r="AC862" s="20" t="e">
        <f>ROUND(VLOOKUP($P862,ht!$A$2:$H$423,2,FALSE),1)</f>
        <v>#N/A</v>
      </c>
      <c r="AD862" s="38" t="e">
        <f>ROUND(VLOOKUP($P862,ht!$A$2:$H$423,3,FALSE),1)</f>
        <v>#N/A</v>
      </c>
      <c r="AE862" s="20" t="e">
        <f>ROUND(VLOOKUP($P862,ht!$A$2:$H$423,4,FALSE),1)</f>
        <v>#N/A</v>
      </c>
      <c r="AF862" s="20" t="e">
        <f>ROUND(VLOOKUP($P862,ht!$A$2:$H$423,5,FALSE),1)</f>
        <v>#N/A</v>
      </c>
      <c r="AG862" s="20" t="e">
        <f>ROUND(VLOOKUP($P862,ht!$A$2:$H$423,6,FALSE),1)</f>
        <v>#N/A</v>
      </c>
      <c r="AH862" s="20" t="e">
        <f>ROUND(VLOOKUP($P862,ht!$A$2:$H$423,7,FALSE),1)</f>
        <v>#N/A</v>
      </c>
      <c r="AI862" s="20" t="e">
        <f>ROUND(VLOOKUP($P862,ht!$A$2:$H$423,8,FALSE),1)</f>
        <v>#N/A</v>
      </c>
    </row>
    <row r="863" spans="1:35" x14ac:dyDescent="0.75">
      <c r="A863" s="4"/>
      <c r="B863" s="5"/>
      <c r="C863" s="6"/>
      <c r="D863" s="16"/>
      <c r="E863" s="6">
        <f t="shared" ca="1" si="117"/>
        <v>123.52054794520548</v>
      </c>
      <c r="F863" s="6">
        <f t="shared" ca="1" si="119"/>
        <v>123</v>
      </c>
      <c r="G863" s="6">
        <f t="shared" ca="1" si="120"/>
        <v>6</v>
      </c>
      <c r="H863" s="6"/>
      <c r="I863" s="6"/>
      <c r="J863" s="35" t="str">
        <f t="shared" si="125"/>
        <v/>
      </c>
      <c r="K863" s="35" t="str">
        <f t="shared" si="121"/>
        <v/>
      </c>
      <c r="L863" s="35" t="str">
        <f t="shared" si="122"/>
        <v/>
      </c>
      <c r="M863" s="36" t="str">
        <f>Profile!$B$14</f>
        <v>700101-1</v>
      </c>
      <c r="N863" s="37">
        <f t="shared" ca="1" si="118"/>
        <v>45085</v>
      </c>
      <c r="O863" s="20" t="str">
        <f t="shared" ca="1" si="123"/>
        <v>1482</v>
      </c>
      <c r="P863" s="20" t="str">
        <f t="shared" si="124"/>
        <v>0</v>
      </c>
      <c r="Q863" s="20" t="e">
        <f ca="1">ROUND(VLOOKUP($O863,age!$A$2:$M$479,2,FALSE),1)</f>
        <v>#N/A</v>
      </c>
      <c r="R863" s="20" t="e">
        <f ca="1">ROUND(VLOOKUP($O863,age!$A$2:$M$479,3,FALSE),1)</f>
        <v>#N/A</v>
      </c>
      <c r="S863" s="20" t="e">
        <f ca="1">ROUND(VLOOKUP($O863,age!$A$2:$M$479,4,FALSE),1)</f>
        <v>#N/A</v>
      </c>
      <c r="T863" s="20" t="e">
        <f ca="1">ROUND(VLOOKUP($O863,age!$A$2:$M$479,5,FALSE),1)</f>
        <v>#N/A</v>
      </c>
      <c r="U863" s="20" t="e">
        <f ca="1">ROUND(VLOOKUP($O863,age!$A$2:$M$479,6,FALSE),1)</f>
        <v>#N/A</v>
      </c>
      <c r="V863" s="20" t="e">
        <f ca="1">ROUND(VLOOKUP($O863,age!$A$2:$M$479,7,FALSE),1)</f>
        <v>#N/A</v>
      </c>
      <c r="W863" s="20" t="e">
        <f ca="1">ROUND(VLOOKUP($O863,age!$A$2:$M$479,8,FALSE),1)</f>
        <v>#N/A</v>
      </c>
      <c r="X863" s="20" t="e">
        <f ca="1">ROUND(VLOOKUP($O863,age!$A$2:$M$479,9,FALSE),1)</f>
        <v>#N/A</v>
      </c>
      <c r="Y863" s="20" t="e">
        <f ca="1">ROUND(VLOOKUP($O863,age!$A$2:$M$479,10,FALSE),1)</f>
        <v>#N/A</v>
      </c>
      <c r="Z863" s="20" t="e">
        <f ca="1">ROUND(VLOOKUP($O863,age!$A$2:$M$479,11,FALSE),1)</f>
        <v>#N/A</v>
      </c>
      <c r="AA863" s="20" t="e">
        <f ca="1">ROUND(VLOOKUP($O863,age!$A$2:$M$479,12,FALSE),1)</f>
        <v>#N/A</v>
      </c>
      <c r="AB863" s="20" t="e">
        <f ca="1">ROUND(VLOOKUP($O863,age!$A$2:$M$479,13,FALSE),1)</f>
        <v>#N/A</v>
      </c>
      <c r="AC863" s="20" t="e">
        <f>ROUND(VLOOKUP($P863,ht!$A$2:$H$423,2,FALSE),1)</f>
        <v>#N/A</v>
      </c>
      <c r="AD863" s="38" t="e">
        <f>ROUND(VLOOKUP($P863,ht!$A$2:$H$423,3,FALSE),1)</f>
        <v>#N/A</v>
      </c>
      <c r="AE863" s="20" t="e">
        <f>ROUND(VLOOKUP($P863,ht!$A$2:$H$423,4,FALSE),1)</f>
        <v>#N/A</v>
      </c>
      <c r="AF863" s="20" t="e">
        <f>ROUND(VLOOKUP($P863,ht!$A$2:$H$423,5,FALSE),1)</f>
        <v>#N/A</v>
      </c>
      <c r="AG863" s="20" t="e">
        <f>ROUND(VLOOKUP($P863,ht!$A$2:$H$423,6,FALSE),1)</f>
        <v>#N/A</v>
      </c>
      <c r="AH863" s="20" t="e">
        <f>ROUND(VLOOKUP($P863,ht!$A$2:$H$423,7,FALSE),1)</f>
        <v>#N/A</v>
      </c>
      <c r="AI863" s="20" t="e">
        <f>ROUND(VLOOKUP($P863,ht!$A$2:$H$423,8,FALSE),1)</f>
        <v>#N/A</v>
      </c>
    </row>
    <row r="864" spans="1:35" x14ac:dyDescent="0.75">
      <c r="A864" s="4"/>
      <c r="B864" s="5"/>
      <c r="C864" s="6"/>
      <c r="D864" s="16"/>
      <c r="E864" s="6">
        <f t="shared" ca="1" si="117"/>
        <v>123.52054794520548</v>
      </c>
      <c r="F864" s="6">
        <f t="shared" ca="1" si="119"/>
        <v>123</v>
      </c>
      <c r="G864" s="6">
        <f t="shared" ca="1" si="120"/>
        <v>6</v>
      </c>
      <c r="H864" s="6"/>
      <c r="I864" s="6"/>
      <c r="J864" s="35" t="str">
        <f t="shared" si="125"/>
        <v/>
      </c>
      <c r="K864" s="35" t="str">
        <f t="shared" si="121"/>
        <v/>
      </c>
      <c r="L864" s="35" t="str">
        <f t="shared" si="122"/>
        <v/>
      </c>
      <c r="M864" s="36" t="str">
        <f>Profile!$B$14</f>
        <v>700101-1</v>
      </c>
      <c r="N864" s="37">
        <f t="shared" ca="1" si="118"/>
        <v>45085</v>
      </c>
      <c r="O864" s="20" t="str">
        <f t="shared" ca="1" si="123"/>
        <v>1482</v>
      </c>
      <c r="P864" s="20" t="str">
        <f t="shared" si="124"/>
        <v>0</v>
      </c>
      <c r="Q864" s="20" t="e">
        <f ca="1">ROUND(VLOOKUP($O864,age!$A$2:$M$479,2,FALSE),1)</f>
        <v>#N/A</v>
      </c>
      <c r="R864" s="20" t="e">
        <f ca="1">ROUND(VLOOKUP($O864,age!$A$2:$M$479,3,FALSE),1)</f>
        <v>#N/A</v>
      </c>
      <c r="S864" s="20" t="e">
        <f ca="1">ROUND(VLOOKUP($O864,age!$A$2:$M$479,4,FALSE),1)</f>
        <v>#N/A</v>
      </c>
      <c r="T864" s="20" t="e">
        <f ca="1">ROUND(VLOOKUP($O864,age!$A$2:$M$479,5,FALSE),1)</f>
        <v>#N/A</v>
      </c>
      <c r="U864" s="20" t="e">
        <f ca="1">ROUND(VLOOKUP($O864,age!$A$2:$M$479,6,FALSE),1)</f>
        <v>#N/A</v>
      </c>
      <c r="V864" s="20" t="e">
        <f ca="1">ROUND(VLOOKUP($O864,age!$A$2:$M$479,7,FALSE),1)</f>
        <v>#N/A</v>
      </c>
      <c r="W864" s="20" t="e">
        <f ca="1">ROUND(VLOOKUP($O864,age!$A$2:$M$479,8,FALSE),1)</f>
        <v>#N/A</v>
      </c>
      <c r="X864" s="20" t="e">
        <f ca="1">ROUND(VLOOKUP($O864,age!$A$2:$M$479,9,FALSE),1)</f>
        <v>#N/A</v>
      </c>
      <c r="Y864" s="20" t="e">
        <f ca="1">ROUND(VLOOKUP($O864,age!$A$2:$M$479,10,FALSE),1)</f>
        <v>#N/A</v>
      </c>
      <c r="Z864" s="20" t="e">
        <f ca="1">ROUND(VLOOKUP($O864,age!$A$2:$M$479,11,FALSE),1)</f>
        <v>#N/A</v>
      </c>
      <c r="AA864" s="20" t="e">
        <f ca="1">ROUND(VLOOKUP($O864,age!$A$2:$M$479,12,FALSE),1)</f>
        <v>#N/A</v>
      </c>
      <c r="AB864" s="20" t="e">
        <f ca="1">ROUND(VLOOKUP($O864,age!$A$2:$M$479,13,FALSE),1)</f>
        <v>#N/A</v>
      </c>
      <c r="AC864" s="20" t="e">
        <f>ROUND(VLOOKUP($P864,ht!$A$2:$H$423,2,FALSE),1)</f>
        <v>#N/A</v>
      </c>
      <c r="AD864" s="38" t="e">
        <f>ROUND(VLOOKUP($P864,ht!$A$2:$H$423,3,FALSE),1)</f>
        <v>#N/A</v>
      </c>
      <c r="AE864" s="20" t="e">
        <f>ROUND(VLOOKUP($P864,ht!$A$2:$H$423,4,FALSE),1)</f>
        <v>#N/A</v>
      </c>
      <c r="AF864" s="20" t="e">
        <f>ROUND(VLOOKUP($P864,ht!$A$2:$H$423,5,FALSE),1)</f>
        <v>#N/A</v>
      </c>
      <c r="AG864" s="20" t="e">
        <f>ROUND(VLOOKUP($P864,ht!$A$2:$H$423,6,FALSE),1)</f>
        <v>#N/A</v>
      </c>
      <c r="AH864" s="20" t="e">
        <f>ROUND(VLOOKUP($P864,ht!$A$2:$H$423,7,FALSE),1)</f>
        <v>#N/A</v>
      </c>
      <c r="AI864" s="20" t="e">
        <f>ROUND(VLOOKUP($P864,ht!$A$2:$H$423,8,FALSE),1)</f>
        <v>#N/A</v>
      </c>
    </row>
    <row r="865" spans="1:35" x14ac:dyDescent="0.75">
      <c r="A865" s="4"/>
      <c r="B865" s="5"/>
      <c r="C865" s="6"/>
      <c r="D865" s="16"/>
      <c r="E865" s="6">
        <f t="shared" ca="1" si="117"/>
        <v>123.52054794520548</v>
      </c>
      <c r="F865" s="6">
        <f t="shared" ca="1" si="119"/>
        <v>123</v>
      </c>
      <c r="G865" s="6">
        <f t="shared" ca="1" si="120"/>
        <v>6</v>
      </c>
      <c r="H865" s="6"/>
      <c r="I865" s="6"/>
      <c r="J865" s="35" t="str">
        <f t="shared" si="125"/>
        <v/>
      </c>
      <c r="K865" s="35" t="str">
        <f t="shared" si="121"/>
        <v/>
      </c>
      <c r="L865" s="35" t="str">
        <f t="shared" si="122"/>
        <v/>
      </c>
      <c r="M865" s="36" t="str">
        <f>Profile!$B$14</f>
        <v>700101-1</v>
      </c>
      <c r="N865" s="37">
        <f t="shared" ca="1" si="118"/>
        <v>45085</v>
      </c>
      <c r="O865" s="20" t="str">
        <f t="shared" ca="1" si="123"/>
        <v>1482</v>
      </c>
      <c r="P865" s="20" t="str">
        <f t="shared" si="124"/>
        <v>0</v>
      </c>
      <c r="Q865" s="20" t="e">
        <f ca="1">ROUND(VLOOKUP($O865,age!$A$2:$M$479,2,FALSE),1)</f>
        <v>#N/A</v>
      </c>
      <c r="R865" s="20" t="e">
        <f ca="1">ROUND(VLOOKUP($O865,age!$A$2:$M$479,3,FALSE),1)</f>
        <v>#N/A</v>
      </c>
      <c r="S865" s="20" t="e">
        <f ca="1">ROUND(VLOOKUP($O865,age!$A$2:$M$479,4,FALSE),1)</f>
        <v>#N/A</v>
      </c>
      <c r="T865" s="20" t="e">
        <f ca="1">ROUND(VLOOKUP($O865,age!$A$2:$M$479,5,FALSE),1)</f>
        <v>#N/A</v>
      </c>
      <c r="U865" s="20" t="e">
        <f ca="1">ROUND(VLOOKUP($O865,age!$A$2:$M$479,6,FALSE),1)</f>
        <v>#N/A</v>
      </c>
      <c r="V865" s="20" t="e">
        <f ca="1">ROUND(VLOOKUP($O865,age!$A$2:$M$479,7,FALSE),1)</f>
        <v>#N/A</v>
      </c>
      <c r="W865" s="20" t="e">
        <f ca="1">ROUND(VLOOKUP($O865,age!$A$2:$M$479,8,FALSE),1)</f>
        <v>#N/A</v>
      </c>
      <c r="X865" s="20" t="e">
        <f ca="1">ROUND(VLOOKUP($O865,age!$A$2:$M$479,9,FALSE),1)</f>
        <v>#N/A</v>
      </c>
      <c r="Y865" s="20" t="e">
        <f ca="1">ROUND(VLOOKUP($O865,age!$A$2:$M$479,10,FALSE),1)</f>
        <v>#N/A</v>
      </c>
      <c r="Z865" s="20" t="e">
        <f ca="1">ROUND(VLOOKUP($O865,age!$A$2:$M$479,11,FALSE),1)</f>
        <v>#N/A</v>
      </c>
      <c r="AA865" s="20" t="e">
        <f ca="1">ROUND(VLOOKUP($O865,age!$A$2:$M$479,12,FALSE),1)</f>
        <v>#N/A</v>
      </c>
      <c r="AB865" s="20" t="e">
        <f ca="1">ROUND(VLOOKUP($O865,age!$A$2:$M$479,13,FALSE),1)</f>
        <v>#N/A</v>
      </c>
      <c r="AC865" s="20" t="e">
        <f>ROUND(VLOOKUP($P865,ht!$A$2:$H$423,2,FALSE),1)</f>
        <v>#N/A</v>
      </c>
      <c r="AD865" s="38" t="e">
        <f>ROUND(VLOOKUP($P865,ht!$A$2:$H$423,3,FALSE),1)</f>
        <v>#N/A</v>
      </c>
      <c r="AE865" s="20" t="e">
        <f>ROUND(VLOOKUP($P865,ht!$A$2:$H$423,4,FALSE),1)</f>
        <v>#N/A</v>
      </c>
      <c r="AF865" s="20" t="e">
        <f>ROUND(VLOOKUP($P865,ht!$A$2:$H$423,5,FALSE),1)</f>
        <v>#N/A</v>
      </c>
      <c r="AG865" s="20" t="e">
        <f>ROUND(VLOOKUP($P865,ht!$A$2:$H$423,6,FALSE),1)</f>
        <v>#N/A</v>
      </c>
      <c r="AH865" s="20" t="e">
        <f>ROUND(VLOOKUP($P865,ht!$A$2:$H$423,7,FALSE),1)</f>
        <v>#N/A</v>
      </c>
      <c r="AI865" s="20" t="e">
        <f>ROUND(VLOOKUP($P865,ht!$A$2:$H$423,8,FALSE),1)</f>
        <v>#N/A</v>
      </c>
    </row>
    <row r="866" spans="1:35" x14ac:dyDescent="0.75">
      <c r="A866" s="4"/>
      <c r="B866" s="5"/>
      <c r="C866" s="6"/>
      <c r="D866" s="16"/>
      <c r="E866" s="6">
        <f t="shared" ca="1" si="117"/>
        <v>123.52054794520548</v>
      </c>
      <c r="F866" s="6">
        <f t="shared" ca="1" si="119"/>
        <v>123</v>
      </c>
      <c r="G866" s="6">
        <f t="shared" ca="1" si="120"/>
        <v>6</v>
      </c>
      <c r="H866" s="6"/>
      <c r="I866" s="6"/>
      <c r="J866" s="35" t="str">
        <f t="shared" si="125"/>
        <v/>
      </c>
      <c r="K866" s="35" t="str">
        <f t="shared" si="121"/>
        <v/>
      </c>
      <c r="L866" s="35" t="str">
        <f t="shared" si="122"/>
        <v/>
      </c>
      <c r="M866" s="36" t="str">
        <f>Profile!$B$14</f>
        <v>700101-1</v>
      </c>
      <c r="N866" s="37">
        <f t="shared" ca="1" si="118"/>
        <v>45085</v>
      </c>
      <c r="O866" s="20" t="str">
        <f t="shared" ca="1" si="123"/>
        <v>1482</v>
      </c>
      <c r="P866" s="20" t="str">
        <f t="shared" si="124"/>
        <v>0</v>
      </c>
      <c r="Q866" s="20" t="e">
        <f ca="1">ROUND(VLOOKUP($O866,age!$A$2:$M$479,2,FALSE),1)</f>
        <v>#N/A</v>
      </c>
      <c r="R866" s="20" t="e">
        <f ca="1">ROUND(VLOOKUP($O866,age!$A$2:$M$479,3,FALSE),1)</f>
        <v>#N/A</v>
      </c>
      <c r="S866" s="20" t="e">
        <f ca="1">ROUND(VLOOKUP($O866,age!$A$2:$M$479,4,FALSE),1)</f>
        <v>#N/A</v>
      </c>
      <c r="T866" s="20" t="e">
        <f ca="1">ROUND(VLOOKUP($O866,age!$A$2:$M$479,5,FALSE),1)</f>
        <v>#N/A</v>
      </c>
      <c r="U866" s="20" t="e">
        <f ca="1">ROUND(VLOOKUP($O866,age!$A$2:$M$479,6,FALSE),1)</f>
        <v>#N/A</v>
      </c>
      <c r="V866" s="20" t="e">
        <f ca="1">ROUND(VLOOKUP($O866,age!$A$2:$M$479,7,FALSE),1)</f>
        <v>#N/A</v>
      </c>
      <c r="W866" s="20" t="e">
        <f ca="1">ROUND(VLOOKUP($O866,age!$A$2:$M$479,8,FALSE),1)</f>
        <v>#N/A</v>
      </c>
      <c r="X866" s="20" t="e">
        <f ca="1">ROUND(VLOOKUP($O866,age!$A$2:$M$479,9,FALSE),1)</f>
        <v>#N/A</v>
      </c>
      <c r="Y866" s="20" t="e">
        <f ca="1">ROUND(VLOOKUP($O866,age!$A$2:$M$479,10,FALSE),1)</f>
        <v>#N/A</v>
      </c>
      <c r="Z866" s="20" t="e">
        <f ca="1">ROUND(VLOOKUP($O866,age!$A$2:$M$479,11,FALSE),1)</f>
        <v>#N/A</v>
      </c>
      <c r="AA866" s="20" t="e">
        <f ca="1">ROUND(VLOOKUP($O866,age!$A$2:$M$479,12,FALSE),1)</f>
        <v>#N/A</v>
      </c>
      <c r="AB866" s="20" t="e">
        <f ca="1">ROUND(VLOOKUP($O866,age!$A$2:$M$479,13,FALSE),1)</f>
        <v>#N/A</v>
      </c>
      <c r="AC866" s="20" t="e">
        <f>ROUND(VLOOKUP($P866,ht!$A$2:$H$423,2,FALSE),1)</f>
        <v>#N/A</v>
      </c>
      <c r="AD866" s="38" t="e">
        <f>ROUND(VLOOKUP($P866,ht!$A$2:$H$423,3,FALSE),1)</f>
        <v>#N/A</v>
      </c>
      <c r="AE866" s="20" t="e">
        <f>ROUND(VLOOKUP($P866,ht!$A$2:$H$423,4,FALSE),1)</f>
        <v>#N/A</v>
      </c>
      <c r="AF866" s="20" t="e">
        <f>ROUND(VLOOKUP($P866,ht!$A$2:$H$423,5,FALSE),1)</f>
        <v>#N/A</v>
      </c>
      <c r="AG866" s="20" t="e">
        <f>ROUND(VLOOKUP($P866,ht!$A$2:$H$423,6,FALSE),1)</f>
        <v>#N/A</v>
      </c>
      <c r="AH866" s="20" t="e">
        <f>ROUND(VLOOKUP($P866,ht!$A$2:$H$423,7,FALSE),1)</f>
        <v>#N/A</v>
      </c>
      <c r="AI866" s="20" t="e">
        <f>ROUND(VLOOKUP($P866,ht!$A$2:$H$423,8,FALSE),1)</f>
        <v>#N/A</v>
      </c>
    </row>
    <row r="867" spans="1:35" x14ac:dyDescent="0.75">
      <c r="A867" s="4"/>
      <c r="B867" s="5"/>
      <c r="C867" s="6"/>
      <c r="D867" s="16"/>
      <c r="E867" s="6">
        <f t="shared" ca="1" si="117"/>
        <v>123.52054794520548</v>
      </c>
      <c r="F867" s="6">
        <f t="shared" ca="1" si="119"/>
        <v>123</v>
      </c>
      <c r="G867" s="6">
        <f t="shared" ca="1" si="120"/>
        <v>6</v>
      </c>
      <c r="H867" s="6"/>
      <c r="I867" s="6"/>
      <c r="J867" s="35" t="str">
        <f t="shared" si="125"/>
        <v/>
      </c>
      <c r="K867" s="35" t="str">
        <f t="shared" si="121"/>
        <v/>
      </c>
      <c r="L867" s="35" t="str">
        <f t="shared" si="122"/>
        <v/>
      </c>
      <c r="M867" s="36" t="str">
        <f>Profile!$B$14</f>
        <v>700101-1</v>
      </c>
      <c r="N867" s="37">
        <f t="shared" ca="1" si="118"/>
        <v>45085</v>
      </c>
      <c r="O867" s="20" t="str">
        <f t="shared" ca="1" si="123"/>
        <v>1482</v>
      </c>
      <c r="P867" s="20" t="str">
        <f t="shared" si="124"/>
        <v>0</v>
      </c>
      <c r="Q867" s="20" t="e">
        <f ca="1">ROUND(VLOOKUP($O867,age!$A$2:$M$479,2,FALSE),1)</f>
        <v>#N/A</v>
      </c>
      <c r="R867" s="20" t="e">
        <f ca="1">ROUND(VLOOKUP($O867,age!$A$2:$M$479,3,FALSE),1)</f>
        <v>#N/A</v>
      </c>
      <c r="S867" s="20" t="e">
        <f ca="1">ROUND(VLOOKUP($O867,age!$A$2:$M$479,4,FALSE),1)</f>
        <v>#N/A</v>
      </c>
      <c r="T867" s="20" t="e">
        <f ca="1">ROUND(VLOOKUP($O867,age!$A$2:$M$479,5,FALSE),1)</f>
        <v>#N/A</v>
      </c>
      <c r="U867" s="20" t="e">
        <f ca="1">ROUND(VLOOKUP($O867,age!$A$2:$M$479,6,FALSE),1)</f>
        <v>#N/A</v>
      </c>
      <c r="V867" s="20" t="e">
        <f ca="1">ROUND(VLOOKUP($O867,age!$A$2:$M$479,7,FALSE),1)</f>
        <v>#N/A</v>
      </c>
      <c r="W867" s="20" t="e">
        <f ca="1">ROUND(VLOOKUP($O867,age!$A$2:$M$479,8,FALSE),1)</f>
        <v>#N/A</v>
      </c>
      <c r="X867" s="20" t="e">
        <f ca="1">ROUND(VLOOKUP($O867,age!$A$2:$M$479,9,FALSE),1)</f>
        <v>#N/A</v>
      </c>
      <c r="Y867" s="20" t="e">
        <f ca="1">ROUND(VLOOKUP($O867,age!$A$2:$M$479,10,FALSE),1)</f>
        <v>#N/A</v>
      </c>
      <c r="Z867" s="20" t="e">
        <f ca="1">ROUND(VLOOKUP($O867,age!$A$2:$M$479,11,FALSE),1)</f>
        <v>#N/A</v>
      </c>
      <c r="AA867" s="20" t="e">
        <f ca="1">ROUND(VLOOKUP($O867,age!$A$2:$M$479,12,FALSE),1)</f>
        <v>#N/A</v>
      </c>
      <c r="AB867" s="20" t="e">
        <f ca="1">ROUND(VLOOKUP($O867,age!$A$2:$M$479,13,FALSE),1)</f>
        <v>#N/A</v>
      </c>
      <c r="AC867" s="20" t="e">
        <f>ROUND(VLOOKUP($P867,ht!$A$2:$H$423,2,FALSE),1)</f>
        <v>#N/A</v>
      </c>
      <c r="AD867" s="38" t="e">
        <f>ROUND(VLOOKUP($P867,ht!$A$2:$H$423,3,FALSE),1)</f>
        <v>#N/A</v>
      </c>
      <c r="AE867" s="20" t="e">
        <f>ROUND(VLOOKUP($P867,ht!$A$2:$H$423,4,FALSE),1)</f>
        <v>#N/A</v>
      </c>
      <c r="AF867" s="20" t="e">
        <f>ROUND(VLOOKUP($P867,ht!$A$2:$H$423,5,FALSE),1)</f>
        <v>#N/A</v>
      </c>
      <c r="AG867" s="20" t="e">
        <f>ROUND(VLOOKUP($P867,ht!$A$2:$H$423,6,FALSE),1)</f>
        <v>#N/A</v>
      </c>
      <c r="AH867" s="20" t="e">
        <f>ROUND(VLOOKUP($P867,ht!$A$2:$H$423,7,FALSE),1)</f>
        <v>#N/A</v>
      </c>
      <c r="AI867" s="20" t="e">
        <f>ROUND(VLOOKUP($P867,ht!$A$2:$H$423,8,FALSE),1)</f>
        <v>#N/A</v>
      </c>
    </row>
    <row r="868" spans="1:35" x14ac:dyDescent="0.75">
      <c r="A868" s="4"/>
      <c r="B868" s="5"/>
      <c r="C868" s="6"/>
      <c r="D868" s="16"/>
      <c r="E868" s="6">
        <f t="shared" ca="1" si="117"/>
        <v>123.52054794520548</v>
      </c>
      <c r="F868" s="6">
        <f t="shared" ca="1" si="119"/>
        <v>123</v>
      </c>
      <c r="G868" s="6">
        <f t="shared" ca="1" si="120"/>
        <v>6</v>
      </c>
      <c r="H868" s="6"/>
      <c r="I868" s="6"/>
      <c r="J868" s="35" t="str">
        <f t="shared" si="125"/>
        <v/>
      </c>
      <c r="K868" s="35" t="str">
        <f t="shared" si="121"/>
        <v/>
      </c>
      <c r="L868" s="35" t="str">
        <f t="shared" si="122"/>
        <v/>
      </c>
      <c r="M868" s="36" t="str">
        <f>Profile!$B$14</f>
        <v>700101-1</v>
      </c>
      <c r="N868" s="37">
        <f t="shared" ca="1" si="118"/>
        <v>45085</v>
      </c>
      <c r="O868" s="20" t="str">
        <f t="shared" ca="1" si="123"/>
        <v>1482</v>
      </c>
      <c r="P868" s="20" t="str">
        <f t="shared" si="124"/>
        <v>0</v>
      </c>
      <c r="Q868" s="20" t="e">
        <f ca="1">ROUND(VLOOKUP($O868,age!$A$2:$M$479,2,FALSE),1)</f>
        <v>#N/A</v>
      </c>
      <c r="R868" s="20" t="e">
        <f ca="1">ROUND(VLOOKUP($O868,age!$A$2:$M$479,3,FALSE),1)</f>
        <v>#N/A</v>
      </c>
      <c r="S868" s="20" t="e">
        <f ca="1">ROUND(VLOOKUP($O868,age!$A$2:$M$479,4,FALSE),1)</f>
        <v>#N/A</v>
      </c>
      <c r="T868" s="20" t="e">
        <f ca="1">ROUND(VLOOKUP($O868,age!$A$2:$M$479,5,FALSE),1)</f>
        <v>#N/A</v>
      </c>
      <c r="U868" s="20" t="e">
        <f ca="1">ROUND(VLOOKUP($O868,age!$A$2:$M$479,6,FALSE),1)</f>
        <v>#N/A</v>
      </c>
      <c r="V868" s="20" t="e">
        <f ca="1">ROUND(VLOOKUP($O868,age!$A$2:$M$479,7,FALSE),1)</f>
        <v>#N/A</v>
      </c>
      <c r="W868" s="20" t="e">
        <f ca="1">ROUND(VLOOKUP($O868,age!$A$2:$M$479,8,FALSE),1)</f>
        <v>#N/A</v>
      </c>
      <c r="X868" s="20" t="e">
        <f ca="1">ROUND(VLOOKUP($O868,age!$A$2:$M$479,9,FALSE),1)</f>
        <v>#N/A</v>
      </c>
      <c r="Y868" s="20" t="e">
        <f ca="1">ROUND(VLOOKUP($O868,age!$A$2:$M$479,10,FALSE),1)</f>
        <v>#N/A</v>
      </c>
      <c r="Z868" s="20" t="e">
        <f ca="1">ROUND(VLOOKUP($O868,age!$A$2:$M$479,11,FALSE),1)</f>
        <v>#N/A</v>
      </c>
      <c r="AA868" s="20" t="e">
        <f ca="1">ROUND(VLOOKUP($O868,age!$A$2:$M$479,12,FALSE),1)</f>
        <v>#N/A</v>
      </c>
      <c r="AB868" s="20" t="e">
        <f ca="1">ROUND(VLOOKUP($O868,age!$A$2:$M$479,13,FALSE),1)</f>
        <v>#N/A</v>
      </c>
      <c r="AC868" s="20" t="e">
        <f>ROUND(VLOOKUP($P868,ht!$A$2:$H$423,2,FALSE),1)</f>
        <v>#N/A</v>
      </c>
      <c r="AD868" s="38" t="e">
        <f>ROUND(VLOOKUP($P868,ht!$A$2:$H$423,3,FALSE),1)</f>
        <v>#N/A</v>
      </c>
      <c r="AE868" s="20" t="e">
        <f>ROUND(VLOOKUP($P868,ht!$A$2:$H$423,4,FALSE),1)</f>
        <v>#N/A</v>
      </c>
      <c r="AF868" s="20" t="e">
        <f>ROUND(VLOOKUP($P868,ht!$A$2:$H$423,5,FALSE),1)</f>
        <v>#N/A</v>
      </c>
      <c r="AG868" s="20" t="e">
        <f>ROUND(VLOOKUP($P868,ht!$A$2:$H$423,6,FALSE),1)</f>
        <v>#N/A</v>
      </c>
      <c r="AH868" s="20" t="e">
        <f>ROUND(VLOOKUP($P868,ht!$A$2:$H$423,7,FALSE),1)</f>
        <v>#N/A</v>
      </c>
      <c r="AI868" s="20" t="e">
        <f>ROUND(VLOOKUP($P868,ht!$A$2:$H$423,8,FALSE),1)</f>
        <v>#N/A</v>
      </c>
    </row>
    <row r="869" spans="1:35" x14ac:dyDescent="0.75">
      <c r="A869" s="4"/>
      <c r="B869" s="5"/>
      <c r="C869" s="6"/>
      <c r="D869" s="16"/>
      <c r="E869" s="6">
        <f t="shared" ca="1" si="117"/>
        <v>123.52054794520548</v>
      </c>
      <c r="F869" s="6">
        <f t="shared" ca="1" si="119"/>
        <v>123</v>
      </c>
      <c r="G869" s="6">
        <f t="shared" ca="1" si="120"/>
        <v>6</v>
      </c>
      <c r="H869" s="6"/>
      <c r="I869" s="6"/>
      <c r="J869" s="35" t="str">
        <f t="shared" si="125"/>
        <v/>
      </c>
      <c r="K869" s="35" t="str">
        <f t="shared" si="121"/>
        <v/>
      </c>
      <c r="L869" s="35" t="str">
        <f t="shared" si="122"/>
        <v/>
      </c>
      <c r="M869" s="36" t="str">
        <f>Profile!$B$14</f>
        <v>700101-1</v>
      </c>
      <c r="N869" s="37">
        <f t="shared" ca="1" si="118"/>
        <v>45085</v>
      </c>
      <c r="O869" s="20" t="str">
        <f t="shared" ca="1" si="123"/>
        <v>1482</v>
      </c>
      <c r="P869" s="20" t="str">
        <f t="shared" si="124"/>
        <v>0</v>
      </c>
      <c r="Q869" s="20" t="e">
        <f ca="1">ROUND(VLOOKUP($O869,age!$A$2:$M$479,2,FALSE),1)</f>
        <v>#N/A</v>
      </c>
      <c r="R869" s="20" t="e">
        <f ca="1">ROUND(VLOOKUP($O869,age!$A$2:$M$479,3,FALSE),1)</f>
        <v>#N/A</v>
      </c>
      <c r="S869" s="20" t="e">
        <f ca="1">ROUND(VLOOKUP($O869,age!$A$2:$M$479,4,FALSE),1)</f>
        <v>#N/A</v>
      </c>
      <c r="T869" s="20" t="e">
        <f ca="1">ROUND(VLOOKUP($O869,age!$A$2:$M$479,5,FALSE),1)</f>
        <v>#N/A</v>
      </c>
      <c r="U869" s="20" t="e">
        <f ca="1">ROUND(VLOOKUP($O869,age!$A$2:$M$479,6,FALSE),1)</f>
        <v>#N/A</v>
      </c>
      <c r="V869" s="20" t="e">
        <f ca="1">ROUND(VLOOKUP($O869,age!$A$2:$M$479,7,FALSE),1)</f>
        <v>#N/A</v>
      </c>
      <c r="W869" s="20" t="e">
        <f ca="1">ROUND(VLOOKUP($O869,age!$A$2:$M$479,8,FALSE),1)</f>
        <v>#N/A</v>
      </c>
      <c r="X869" s="20" t="e">
        <f ca="1">ROUND(VLOOKUP($O869,age!$A$2:$M$479,9,FALSE),1)</f>
        <v>#N/A</v>
      </c>
      <c r="Y869" s="20" t="e">
        <f ca="1">ROUND(VLOOKUP($O869,age!$A$2:$M$479,10,FALSE),1)</f>
        <v>#N/A</v>
      </c>
      <c r="Z869" s="20" t="e">
        <f ca="1">ROUND(VLOOKUP($O869,age!$A$2:$M$479,11,FALSE),1)</f>
        <v>#N/A</v>
      </c>
      <c r="AA869" s="20" t="e">
        <f ca="1">ROUND(VLOOKUP($O869,age!$A$2:$M$479,12,FALSE),1)</f>
        <v>#N/A</v>
      </c>
      <c r="AB869" s="20" t="e">
        <f ca="1">ROUND(VLOOKUP($O869,age!$A$2:$M$479,13,FALSE),1)</f>
        <v>#N/A</v>
      </c>
      <c r="AC869" s="20" t="e">
        <f>ROUND(VLOOKUP($P869,ht!$A$2:$H$423,2,FALSE),1)</f>
        <v>#N/A</v>
      </c>
      <c r="AD869" s="38" t="e">
        <f>ROUND(VLOOKUP($P869,ht!$A$2:$H$423,3,FALSE),1)</f>
        <v>#N/A</v>
      </c>
      <c r="AE869" s="20" t="e">
        <f>ROUND(VLOOKUP($P869,ht!$A$2:$H$423,4,FALSE),1)</f>
        <v>#N/A</v>
      </c>
      <c r="AF869" s="20" t="e">
        <f>ROUND(VLOOKUP($P869,ht!$A$2:$H$423,5,FALSE),1)</f>
        <v>#N/A</v>
      </c>
      <c r="AG869" s="20" t="e">
        <f>ROUND(VLOOKUP($P869,ht!$A$2:$H$423,6,FALSE),1)</f>
        <v>#N/A</v>
      </c>
      <c r="AH869" s="20" t="e">
        <f>ROUND(VLOOKUP($P869,ht!$A$2:$H$423,7,FALSE),1)</f>
        <v>#N/A</v>
      </c>
      <c r="AI869" s="20" t="e">
        <f>ROUND(VLOOKUP($P869,ht!$A$2:$H$423,8,FALSE),1)</f>
        <v>#N/A</v>
      </c>
    </row>
    <row r="870" spans="1:35" x14ac:dyDescent="0.75">
      <c r="A870" s="4"/>
      <c r="B870" s="5"/>
      <c r="C870" s="6"/>
      <c r="D870" s="16"/>
      <c r="E870" s="6">
        <f t="shared" ca="1" si="117"/>
        <v>123.52054794520548</v>
      </c>
      <c r="F870" s="6">
        <f t="shared" ca="1" si="119"/>
        <v>123</v>
      </c>
      <c r="G870" s="6">
        <f t="shared" ca="1" si="120"/>
        <v>6</v>
      </c>
      <c r="H870" s="6"/>
      <c r="I870" s="6"/>
      <c r="J870" s="35" t="str">
        <f t="shared" si="125"/>
        <v/>
      </c>
      <c r="K870" s="35" t="str">
        <f t="shared" si="121"/>
        <v/>
      </c>
      <c r="L870" s="35" t="str">
        <f t="shared" si="122"/>
        <v/>
      </c>
      <c r="M870" s="36" t="str">
        <f>Profile!$B$14</f>
        <v>700101-1</v>
      </c>
      <c r="N870" s="37">
        <f t="shared" ca="1" si="118"/>
        <v>45085</v>
      </c>
      <c r="O870" s="20" t="str">
        <f t="shared" ca="1" si="123"/>
        <v>1482</v>
      </c>
      <c r="P870" s="20" t="str">
        <f t="shared" si="124"/>
        <v>0</v>
      </c>
      <c r="Q870" s="20" t="e">
        <f ca="1">ROUND(VLOOKUP($O870,age!$A$2:$M$479,2,FALSE),1)</f>
        <v>#N/A</v>
      </c>
      <c r="R870" s="20" t="e">
        <f ca="1">ROUND(VLOOKUP($O870,age!$A$2:$M$479,3,FALSE),1)</f>
        <v>#N/A</v>
      </c>
      <c r="S870" s="20" t="e">
        <f ca="1">ROUND(VLOOKUP($O870,age!$A$2:$M$479,4,FALSE),1)</f>
        <v>#N/A</v>
      </c>
      <c r="T870" s="20" t="e">
        <f ca="1">ROUND(VLOOKUP($O870,age!$A$2:$M$479,5,FALSE),1)</f>
        <v>#N/A</v>
      </c>
      <c r="U870" s="20" t="e">
        <f ca="1">ROUND(VLOOKUP($O870,age!$A$2:$M$479,6,FALSE),1)</f>
        <v>#N/A</v>
      </c>
      <c r="V870" s="20" t="e">
        <f ca="1">ROUND(VLOOKUP($O870,age!$A$2:$M$479,7,FALSE),1)</f>
        <v>#N/A</v>
      </c>
      <c r="W870" s="20" t="e">
        <f ca="1">ROUND(VLOOKUP($O870,age!$A$2:$M$479,8,FALSE),1)</f>
        <v>#N/A</v>
      </c>
      <c r="X870" s="20" t="e">
        <f ca="1">ROUND(VLOOKUP($O870,age!$A$2:$M$479,9,FALSE),1)</f>
        <v>#N/A</v>
      </c>
      <c r="Y870" s="20" t="e">
        <f ca="1">ROUND(VLOOKUP($O870,age!$A$2:$M$479,10,FALSE),1)</f>
        <v>#N/A</v>
      </c>
      <c r="Z870" s="20" t="e">
        <f ca="1">ROUND(VLOOKUP($O870,age!$A$2:$M$479,11,FALSE),1)</f>
        <v>#N/A</v>
      </c>
      <c r="AA870" s="20" t="e">
        <f ca="1">ROUND(VLOOKUP($O870,age!$A$2:$M$479,12,FALSE),1)</f>
        <v>#N/A</v>
      </c>
      <c r="AB870" s="20" t="e">
        <f ca="1">ROUND(VLOOKUP($O870,age!$A$2:$M$479,13,FALSE),1)</f>
        <v>#N/A</v>
      </c>
      <c r="AC870" s="20" t="e">
        <f>ROUND(VLOOKUP($P870,ht!$A$2:$H$423,2,FALSE),1)</f>
        <v>#N/A</v>
      </c>
      <c r="AD870" s="38" t="e">
        <f>ROUND(VLOOKUP($P870,ht!$A$2:$H$423,3,FALSE),1)</f>
        <v>#N/A</v>
      </c>
      <c r="AE870" s="20" t="e">
        <f>ROUND(VLOOKUP($P870,ht!$A$2:$H$423,4,FALSE),1)</f>
        <v>#N/A</v>
      </c>
      <c r="AF870" s="20" t="e">
        <f>ROUND(VLOOKUP($P870,ht!$A$2:$H$423,5,FALSE),1)</f>
        <v>#N/A</v>
      </c>
      <c r="AG870" s="20" t="e">
        <f>ROUND(VLOOKUP($P870,ht!$A$2:$H$423,6,FALSE),1)</f>
        <v>#N/A</v>
      </c>
      <c r="AH870" s="20" t="e">
        <f>ROUND(VLOOKUP($P870,ht!$A$2:$H$423,7,FALSE),1)</f>
        <v>#N/A</v>
      </c>
      <c r="AI870" s="20" t="e">
        <f>ROUND(VLOOKUP($P870,ht!$A$2:$H$423,8,FALSE),1)</f>
        <v>#N/A</v>
      </c>
    </row>
    <row r="871" spans="1:35" x14ac:dyDescent="0.75">
      <c r="A871" s="4"/>
      <c r="B871" s="5"/>
      <c r="C871" s="6"/>
      <c r="D871" s="16"/>
      <c r="E871" s="6">
        <f t="shared" ca="1" si="117"/>
        <v>123.52054794520548</v>
      </c>
      <c r="F871" s="6">
        <f t="shared" ca="1" si="119"/>
        <v>123</v>
      </c>
      <c r="G871" s="6">
        <f t="shared" ca="1" si="120"/>
        <v>6</v>
      </c>
      <c r="H871" s="6"/>
      <c r="I871" s="6"/>
      <c r="J871" s="35" t="str">
        <f t="shared" si="125"/>
        <v/>
      </c>
      <c r="K871" s="35" t="str">
        <f t="shared" si="121"/>
        <v/>
      </c>
      <c r="L871" s="35" t="str">
        <f t="shared" si="122"/>
        <v/>
      </c>
      <c r="M871" s="36" t="str">
        <f>Profile!$B$14</f>
        <v>700101-1</v>
      </c>
      <c r="N871" s="37">
        <f t="shared" ca="1" si="118"/>
        <v>45085</v>
      </c>
      <c r="O871" s="20" t="str">
        <f t="shared" ca="1" si="123"/>
        <v>1482</v>
      </c>
      <c r="P871" s="20" t="str">
        <f t="shared" si="124"/>
        <v>0</v>
      </c>
      <c r="Q871" s="20" t="e">
        <f ca="1">ROUND(VLOOKUP($O871,age!$A$2:$M$479,2,FALSE),1)</f>
        <v>#N/A</v>
      </c>
      <c r="R871" s="20" t="e">
        <f ca="1">ROUND(VLOOKUP($O871,age!$A$2:$M$479,3,FALSE),1)</f>
        <v>#N/A</v>
      </c>
      <c r="S871" s="20" t="e">
        <f ca="1">ROUND(VLOOKUP($O871,age!$A$2:$M$479,4,FALSE),1)</f>
        <v>#N/A</v>
      </c>
      <c r="T871" s="20" t="e">
        <f ca="1">ROUND(VLOOKUP($O871,age!$A$2:$M$479,5,FALSE),1)</f>
        <v>#N/A</v>
      </c>
      <c r="U871" s="20" t="e">
        <f ca="1">ROUND(VLOOKUP($O871,age!$A$2:$M$479,6,FALSE),1)</f>
        <v>#N/A</v>
      </c>
      <c r="V871" s="20" t="e">
        <f ca="1">ROUND(VLOOKUP($O871,age!$A$2:$M$479,7,FALSE),1)</f>
        <v>#N/A</v>
      </c>
      <c r="W871" s="20" t="e">
        <f ca="1">ROUND(VLOOKUP($O871,age!$A$2:$M$479,8,FALSE),1)</f>
        <v>#N/A</v>
      </c>
      <c r="X871" s="20" t="e">
        <f ca="1">ROUND(VLOOKUP($O871,age!$A$2:$M$479,9,FALSE),1)</f>
        <v>#N/A</v>
      </c>
      <c r="Y871" s="20" t="e">
        <f ca="1">ROUND(VLOOKUP($O871,age!$A$2:$M$479,10,FALSE),1)</f>
        <v>#N/A</v>
      </c>
      <c r="Z871" s="20" t="e">
        <f ca="1">ROUND(VLOOKUP($O871,age!$A$2:$M$479,11,FALSE),1)</f>
        <v>#N/A</v>
      </c>
      <c r="AA871" s="20" t="e">
        <f ca="1">ROUND(VLOOKUP($O871,age!$A$2:$M$479,12,FALSE),1)</f>
        <v>#N/A</v>
      </c>
      <c r="AB871" s="20" t="e">
        <f ca="1">ROUND(VLOOKUP($O871,age!$A$2:$M$479,13,FALSE),1)</f>
        <v>#N/A</v>
      </c>
      <c r="AC871" s="20" t="e">
        <f>ROUND(VLOOKUP($P871,ht!$A$2:$H$423,2,FALSE),1)</f>
        <v>#N/A</v>
      </c>
      <c r="AD871" s="38" t="e">
        <f>ROUND(VLOOKUP($P871,ht!$A$2:$H$423,3,FALSE),1)</f>
        <v>#N/A</v>
      </c>
      <c r="AE871" s="20" t="e">
        <f>ROUND(VLOOKUP($P871,ht!$A$2:$H$423,4,FALSE),1)</f>
        <v>#N/A</v>
      </c>
      <c r="AF871" s="20" t="e">
        <f>ROUND(VLOOKUP($P871,ht!$A$2:$H$423,5,FALSE),1)</f>
        <v>#N/A</v>
      </c>
      <c r="AG871" s="20" t="e">
        <f>ROUND(VLOOKUP($P871,ht!$A$2:$H$423,6,FALSE),1)</f>
        <v>#N/A</v>
      </c>
      <c r="AH871" s="20" t="e">
        <f>ROUND(VLOOKUP($P871,ht!$A$2:$H$423,7,FALSE),1)</f>
        <v>#N/A</v>
      </c>
      <c r="AI871" s="20" t="e">
        <f>ROUND(VLOOKUP($P871,ht!$A$2:$H$423,8,FALSE),1)</f>
        <v>#N/A</v>
      </c>
    </row>
    <row r="872" spans="1:35" x14ac:dyDescent="0.75">
      <c r="A872" s="4"/>
      <c r="B872" s="5"/>
      <c r="C872" s="6"/>
      <c r="D872" s="16"/>
      <c r="E872" s="6">
        <f t="shared" ca="1" si="117"/>
        <v>123.52054794520548</v>
      </c>
      <c r="F872" s="6">
        <f t="shared" ca="1" si="119"/>
        <v>123</v>
      </c>
      <c r="G872" s="6">
        <f t="shared" ca="1" si="120"/>
        <v>6</v>
      </c>
      <c r="H872" s="6"/>
      <c r="I872" s="6"/>
      <c r="J872" s="35" t="str">
        <f t="shared" si="125"/>
        <v/>
      </c>
      <c r="K872" s="35" t="str">
        <f t="shared" si="121"/>
        <v/>
      </c>
      <c r="L872" s="35" t="str">
        <f t="shared" si="122"/>
        <v/>
      </c>
      <c r="M872" s="36" t="str">
        <f>Profile!$B$14</f>
        <v>700101-1</v>
      </c>
      <c r="N872" s="37">
        <f t="shared" ca="1" si="118"/>
        <v>45085</v>
      </c>
      <c r="O872" s="20" t="str">
        <f t="shared" ca="1" si="123"/>
        <v>1482</v>
      </c>
      <c r="P872" s="20" t="str">
        <f t="shared" si="124"/>
        <v>0</v>
      </c>
      <c r="Q872" s="20" t="e">
        <f ca="1">ROUND(VLOOKUP($O872,age!$A$2:$M$479,2,FALSE),1)</f>
        <v>#N/A</v>
      </c>
      <c r="R872" s="20" t="e">
        <f ca="1">ROUND(VLOOKUP($O872,age!$A$2:$M$479,3,FALSE),1)</f>
        <v>#N/A</v>
      </c>
      <c r="S872" s="20" t="e">
        <f ca="1">ROUND(VLOOKUP($O872,age!$A$2:$M$479,4,FALSE),1)</f>
        <v>#N/A</v>
      </c>
      <c r="T872" s="20" t="e">
        <f ca="1">ROUND(VLOOKUP($O872,age!$A$2:$M$479,5,FALSE),1)</f>
        <v>#N/A</v>
      </c>
      <c r="U872" s="20" t="e">
        <f ca="1">ROUND(VLOOKUP($O872,age!$A$2:$M$479,6,FALSE),1)</f>
        <v>#N/A</v>
      </c>
      <c r="V872" s="20" t="e">
        <f ca="1">ROUND(VLOOKUP($O872,age!$A$2:$M$479,7,FALSE),1)</f>
        <v>#N/A</v>
      </c>
      <c r="W872" s="20" t="e">
        <f ca="1">ROUND(VLOOKUP($O872,age!$A$2:$M$479,8,FALSE),1)</f>
        <v>#N/A</v>
      </c>
      <c r="X872" s="20" t="e">
        <f ca="1">ROUND(VLOOKUP($O872,age!$A$2:$M$479,9,FALSE),1)</f>
        <v>#N/A</v>
      </c>
      <c r="Y872" s="20" t="e">
        <f ca="1">ROUND(VLOOKUP($O872,age!$A$2:$M$479,10,FALSE),1)</f>
        <v>#N/A</v>
      </c>
      <c r="Z872" s="20" t="e">
        <f ca="1">ROUND(VLOOKUP($O872,age!$A$2:$M$479,11,FALSE),1)</f>
        <v>#N/A</v>
      </c>
      <c r="AA872" s="20" t="e">
        <f ca="1">ROUND(VLOOKUP($O872,age!$A$2:$M$479,12,FALSE),1)</f>
        <v>#N/A</v>
      </c>
      <c r="AB872" s="20" t="e">
        <f ca="1">ROUND(VLOOKUP($O872,age!$A$2:$M$479,13,FALSE),1)</f>
        <v>#N/A</v>
      </c>
      <c r="AC872" s="20" t="e">
        <f>ROUND(VLOOKUP($P872,ht!$A$2:$H$423,2,FALSE),1)</f>
        <v>#N/A</v>
      </c>
      <c r="AD872" s="38" t="e">
        <f>ROUND(VLOOKUP($P872,ht!$A$2:$H$423,3,FALSE),1)</f>
        <v>#N/A</v>
      </c>
      <c r="AE872" s="20" t="e">
        <f>ROUND(VLOOKUP($P872,ht!$A$2:$H$423,4,FALSE),1)</f>
        <v>#N/A</v>
      </c>
      <c r="AF872" s="20" t="e">
        <f>ROUND(VLOOKUP($P872,ht!$A$2:$H$423,5,FALSE),1)</f>
        <v>#N/A</v>
      </c>
      <c r="AG872" s="20" t="e">
        <f>ROUND(VLOOKUP($P872,ht!$A$2:$H$423,6,FALSE),1)</f>
        <v>#N/A</v>
      </c>
      <c r="AH872" s="20" t="e">
        <f>ROUND(VLOOKUP($P872,ht!$A$2:$H$423,7,FALSE),1)</f>
        <v>#N/A</v>
      </c>
      <c r="AI872" s="20" t="e">
        <f>ROUND(VLOOKUP($P872,ht!$A$2:$H$423,8,FALSE),1)</f>
        <v>#N/A</v>
      </c>
    </row>
    <row r="873" spans="1:35" x14ac:dyDescent="0.75">
      <c r="A873" s="4"/>
      <c r="B873" s="5"/>
      <c r="C873" s="6"/>
      <c r="D873" s="16"/>
      <c r="E873" s="6">
        <f t="shared" ca="1" si="117"/>
        <v>123.52054794520548</v>
      </c>
      <c r="F873" s="6">
        <f t="shared" ca="1" si="119"/>
        <v>123</v>
      </c>
      <c r="G873" s="6">
        <f t="shared" ca="1" si="120"/>
        <v>6</v>
      </c>
      <c r="H873" s="6"/>
      <c r="I873" s="6"/>
      <c r="J873" s="35" t="str">
        <f t="shared" si="125"/>
        <v/>
      </c>
      <c r="K873" s="35" t="str">
        <f t="shared" si="121"/>
        <v/>
      </c>
      <c r="L873" s="35" t="str">
        <f t="shared" si="122"/>
        <v/>
      </c>
      <c r="M873" s="36" t="str">
        <f>Profile!$B$14</f>
        <v>700101-1</v>
      </c>
      <c r="N873" s="37">
        <f t="shared" ca="1" si="118"/>
        <v>45085</v>
      </c>
      <c r="O873" s="20" t="str">
        <f t="shared" ca="1" si="123"/>
        <v>1482</v>
      </c>
      <c r="P873" s="20" t="str">
        <f t="shared" si="124"/>
        <v>0</v>
      </c>
      <c r="Q873" s="20" t="e">
        <f ca="1">ROUND(VLOOKUP($O873,age!$A$2:$M$479,2,FALSE),1)</f>
        <v>#N/A</v>
      </c>
      <c r="R873" s="20" t="e">
        <f ca="1">ROUND(VLOOKUP($O873,age!$A$2:$M$479,3,FALSE),1)</f>
        <v>#N/A</v>
      </c>
      <c r="S873" s="20" t="e">
        <f ca="1">ROUND(VLOOKUP($O873,age!$A$2:$M$479,4,FALSE),1)</f>
        <v>#N/A</v>
      </c>
      <c r="T873" s="20" t="e">
        <f ca="1">ROUND(VLOOKUP($O873,age!$A$2:$M$479,5,FALSE),1)</f>
        <v>#N/A</v>
      </c>
      <c r="U873" s="20" t="e">
        <f ca="1">ROUND(VLOOKUP($O873,age!$A$2:$M$479,6,FALSE),1)</f>
        <v>#N/A</v>
      </c>
      <c r="V873" s="20" t="e">
        <f ca="1">ROUND(VLOOKUP($O873,age!$A$2:$M$479,7,FALSE),1)</f>
        <v>#N/A</v>
      </c>
      <c r="W873" s="20" t="e">
        <f ca="1">ROUND(VLOOKUP($O873,age!$A$2:$M$479,8,FALSE),1)</f>
        <v>#N/A</v>
      </c>
      <c r="X873" s="20" t="e">
        <f ca="1">ROUND(VLOOKUP($O873,age!$A$2:$M$479,9,FALSE),1)</f>
        <v>#N/A</v>
      </c>
      <c r="Y873" s="20" t="e">
        <f ca="1">ROUND(VLOOKUP($O873,age!$A$2:$M$479,10,FALSE),1)</f>
        <v>#N/A</v>
      </c>
      <c r="Z873" s="20" t="e">
        <f ca="1">ROUND(VLOOKUP($O873,age!$A$2:$M$479,11,FALSE),1)</f>
        <v>#N/A</v>
      </c>
      <c r="AA873" s="20" t="e">
        <f ca="1">ROUND(VLOOKUP($O873,age!$A$2:$M$479,12,FALSE),1)</f>
        <v>#N/A</v>
      </c>
      <c r="AB873" s="20" t="e">
        <f ca="1">ROUND(VLOOKUP($O873,age!$A$2:$M$479,13,FALSE),1)</f>
        <v>#N/A</v>
      </c>
      <c r="AC873" s="20" t="e">
        <f>ROUND(VLOOKUP($P873,ht!$A$2:$H$423,2,FALSE),1)</f>
        <v>#N/A</v>
      </c>
      <c r="AD873" s="38" t="e">
        <f>ROUND(VLOOKUP($P873,ht!$A$2:$H$423,3,FALSE),1)</f>
        <v>#N/A</v>
      </c>
      <c r="AE873" s="20" t="e">
        <f>ROUND(VLOOKUP($P873,ht!$A$2:$H$423,4,FALSE),1)</f>
        <v>#N/A</v>
      </c>
      <c r="AF873" s="20" t="e">
        <f>ROUND(VLOOKUP($P873,ht!$A$2:$H$423,5,FALSE),1)</f>
        <v>#N/A</v>
      </c>
      <c r="AG873" s="20" t="e">
        <f>ROUND(VLOOKUP($P873,ht!$A$2:$H$423,6,FALSE),1)</f>
        <v>#N/A</v>
      </c>
      <c r="AH873" s="20" t="e">
        <f>ROUND(VLOOKUP($P873,ht!$A$2:$H$423,7,FALSE),1)</f>
        <v>#N/A</v>
      </c>
      <c r="AI873" s="20" t="e">
        <f>ROUND(VLOOKUP($P873,ht!$A$2:$H$423,8,FALSE),1)</f>
        <v>#N/A</v>
      </c>
    </row>
    <row r="874" spans="1:35" x14ac:dyDescent="0.75">
      <c r="A874" s="4"/>
      <c r="B874" s="5"/>
      <c r="C874" s="6"/>
      <c r="D874" s="16"/>
      <c r="E874" s="6">
        <f t="shared" ca="1" si="117"/>
        <v>123.52054794520548</v>
      </c>
      <c r="F874" s="6">
        <f t="shared" ca="1" si="119"/>
        <v>123</v>
      </c>
      <c r="G874" s="6">
        <f t="shared" ca="1" si="120"/>
        <v>6</v>
      </c>
      <c r="H874" s="6"/>
      <c r="I874" s="6"/>
      <c r="J874" s="35" t="str">
        <f t="shared" si="125"/>
        <v/>
      </c>
      <c r="K874" s="35" t="str">
        <f t="shared" si="121"/>
        <v/>
      </c>
      <c r="L874" s="35" t="str">
        <f t="shared" si="122"/>
        <v/>
      </c>
      <c r="M874" s="36" t="str">
        <f>Profile!$B$14</f>
        <v>700101-1</v>
      </c>
      <c r="N874" s="37">
        <f t="shared" ca="1" si="118"/>
        <v>45085</v>
      </c>
      <c r="O874" s="20" t="str">
        <f t="shared" ca="1" si="123"/>
        <v>1482</v>
      </c>
      <c r="P874" s="20" t="str">
        <f t="shared" si="124"/>
        <v>0</v>
      </c>
      <c r="Q874" s="20" t="e">
        <f ca="1">ROUND(VLOOKUP($O874,age!$A$2:$M$479,2,FALSE),1)</f>
        <v>#N/A</v>
      </c>
      <c r="R874" s="20" t="e">
        <f ca="1">ROUND(VLOOKUP($O874,age!$A$2:$M$479,3,FALSE),1)</f>
        <v>#N/A</v>
      </c>
      <c r="S874" s="20" t="e">
        <f ca="1">ROUND(VLOOKUP($O874,age!$A$2:$M$479,4,FALSE),1)</f>
        <v>#N/A</v>
      </c>
      <c r="T874" s="20" t="e">
        <f ca="1">ROUND(VLOOKUP($O874,age!$A$2:$M$479,5,FALSE),1)</f>
        <v>#N/A</v>
      </c>
      <c r="U874" s="20" t="e">
        <f ca="1">ROUND(VLOOKUP($O874,age!$A$2:$M$479,6,FALSE),1)</f>
        <v>#N/A</v>
      </c>
      <c r="V874" s="20" t="e">
        <f ca="1">ROUND(VLOOKUP($O874,age!$A$2:$M$479,7,FALSE),1)</f>
        <v>#N/A</v>
      </c>
      <c r="W874" s="20" t="e">
        <f ca="1">ROUND(VLOOKUP($O874,age!$A$2:$M$479,8,FALSE),1)</f>
        <v>#N/A</v>
      </c>
      <c r="X874" s="20" t="e">
        <f ca="1">ROUND(VLOOKUP($O874,age!$A$2:$M$479,9,FALSE),1)</f>
        <v>#N/A</v>
      </c>
      <c r="Y874" s="20" t="e">
        <f ca="1">ROUND(VLOOKUP($O874,age!$A$2:$M$479,10,FALSE),1)</f>
        <v>#N/A</v>
      </c>
      <c r="Z874" s="20" t="e">
        <f ca="1">ROUND(VLOOKUP($O874,age!$A$2:$M$479,11,FALSE),1)</f>
        <v>#N/A</v>
      </c>
      <c r="AA874" s="20" t="e">
        <f ca="1">ROUND(VLOOKUP($O874,age!$A$2:$M$479,12,FALSE),1)</f>
        <v>#N/A</v>
      </c>
      <c r="AB874" s="20" t="e">
        <f ca="1">ROUND(VLOOKUP($O874,age!$A$2:$M$479,13,FALSE),1)</f>
        <v>#N/A</v>
      </c>
      <c r="AC874" s="20" t="e">
        <f>ROUND(VLOOKUP($P874,ht!$A$2:$H$423,2,FALSE),1)</f>
        <v>#N/A</v>
      </c>
      <c r="AD874" s="38" t="e">
        <f>ROUND(VLOOKUP($P874,ht!$A$2:$H$423,3,FALSE),1)</f>
        <v>#N/A</v>
      </c>
      <c r="AE874" s="20" t="e">
        <f>ROUND(VLOOKUP($P874,ht!$A$2:$H$423,4,FALSE),1)</f>
        <v>#N/A</v>
      </c>
      <c r="AF874" s="20" t="e">
        <f>ROUND(VLOOKUP($P874,ht!$A$2:$H$423,5,FALSE),1)</f>
        <v>#N/A</v>
      </c>
      <c r="AG874" s="20" t="e">
        <f>ROUND(VLOOKUP($P874,ht!$A$2:$H$423,6,FALSE),1)</f>
        <v>#N/A</v>
      </c>
      <c r="AH874" s="20" t="e">
        <f>ROUND(VLOOKUP($P874,ht!$A$2:$H$423,7,FALSE),1)</f>
        <v>#N/A</v>
      </c>
      <c r="AI874" s="20" t="e">
        <f>ROUND(VLOOKUP($P874,ht!$A$2:$H$423,8,FALSE),1)</f>
        <v>#N/A</v>
      </c>
    </row>
    <row r="875" spans="1:35" x14ac:dyDescent="0.75">
      <c r="A875" s="4"/>
      <c r="B875" s="5"/>
      <c r="C875" s="6"/>
      <c r="D875" s="16"/>
      <c r="E875" s="6">
        <f t="shared" ca="1" si="117"/>
        <v>123.52054794520548</v>
      </c>
      <c r="F875" s="6">
        <f t="shared" ca="1" si="119"/>
        <v>123</v>
      </c>
      <c r="G875" s="6">
        <f t="shared" ca="1" si="120"/>
        <v>6</v>
      </c>
      <c r="H875" s="6"/>
      <c r="I875" s="6"/>
      <c r="J875" s="35" t="str">
        <f t="shared" si="125"/>
        <v/>
      </c>
      <c r="K875" s="35" t="str">
        <f t="shared" si="121"/>
        <v/>
      </c>
      <c r="L875" s="35" t="str">
        <f t="shared" si="122"/>
        <v/>
      </c>
      <c r="M875" s="36" t="str">
        <f>Profile!$B$14</f>
        <v>700101-1</v>
      </c>
      <c r="N875" s="37">
        <f t="shared" ca="1" si="118"/>
        <v>45085</v>
      </c>
      <c r="O875" s="20" t="str">
        <f t="shared" ca="1" si="123"/>
        <v>1482</v>
      </c>
      <c r="P875" s="20" t="str">
        <f t="shared" si="124"/>
        <v>0</v>
      </c>
      <c r="Q875" s="20" t="e">
        <f ca="1">ROUND(VLOOKUP($O875,age!$A$2:$M$479,2,FALSE),1)</f>
        <v>#N/A</v>
      </c>
      <c r="R875" s="20" t="e">
        <f ca="1">ROUND(VLOOKUP($O875,age!$A$2:$M$479,3,FALSE),1)</f>
        <v>#N/A</v>
      </c>
      <c r="S875" s="20" t="e">
        <f ca="1">ROUND(VLOOKUP($O875,age!$A$2:$M$479,4,FALSE),1)</f>
        <v>#N/A</v>
      </c>
      <c r="T875" s="20" t="e">
        <f ca="1">ROUND(VLOOKUP($O875,age!$A$2:$M$479,5,FALSE),1)</f>
        <v>#N/A</v>
      </c>
      <c r="U875" s="20" t="e">
        <f ca="1">ROUND(VLOOKUP($O875,age!$A$2:$M$479,6,FALSE),1)</f>
        <v>#N/A</v>
      </c>
      <c r="V875" s="20" t="e">
        <f ca="1">ROUND(VLOOKUP($O875,age!$A$2:$M$479,7,FALSE),1)</f>
        <v>#N/A</v>
      </c>
      <c r="W875" s="20" t="e">
        <f ca="1">ROUND(VLOOKUP($O875,age!$A$2:$M$479,8,FALSE),1)</f>
        <v>#N/A</v>
      </c>
      <c r="X875" s="20" t="e">
        <f ca="1">ROUND(VLOOKUP($O875,age!$A$2:$M$479,9,FALSE),1)</f>
        <v>#N/A</v>
      </c>
      <c r="Y875" s="20" t="e">
        <f ca="1">ROUND(VLOOKUP($O875,age!$A$2:$M$479,10,FALSE),1)</f>
        <v>#N/A</v>
      </c>
      <c r="Z875" s="20" t="e">
        <f ca="1">ROUND(VLOOKUP($O875,age!$A$2:$M$479,11,FALSE),1)</f>
        <v>#N/A</v>
      </c>
      <c r="AA875" s="20" t="e">
        <f ca="1">ROUND(VLOOKUP($O875,age!$A$2:$M$479,12,FALSE),1)</f>
        <v>#N/A</v>
      </c>
      <c r="AB875" s="20" t="e">
        <f ca="1">ROUND(VLOOKUP($O875,age!$A$2:$M$479,13,FALSE),1)</f>
        <v>#N/A</v>
      </c>
      <c r="AC875" s="20" t="e">
        <f>ROUND(VLOOKUP($P875,ht!$A$2:$H$423,2,FALSE),1)</f>
        <v>#N/A</v>
      </c>
      <c r="AD875" s="38" t="e">
        <f>ROUND(VLOOKUP($P875,ht!$A$2:$H$423,3,FALSE),1)</f>
        <v>#N/A</v>
      </c>
      <c r="AE875" s="20" t="e">
        <f>ROUND(VLOOKUP($P875,ht!$A$2:$H$423,4,FALSE),1)</f>
        <v>#N/A</v>
      </c>
      <c r="AF875" s="20" t="e">
        <f>ROUND(VLOOKUP($P875,ht!$A$2:$H$423,5,FALSE),1)</f>
        <v>#N/A</v>
      </c>
      <c r="AG875" s="20" t="e">
        <f>ROUND(VLOOKUP($P875,ht!$A$2:$H$423,6,FALSE),1)</f>
        <v>#N/A</v>
      </c>
      <c r="AH875" s="20" t="e">
        <f>ROUND(VLOOKUP($P875,ht!$A$2:$H$423,7,FALSE),1)</f>
        <v>#N/A</v>
      </c>
      <c r="AI875" s="20" t="e">
        <f>ROUND(VLOOKUP($P875,ht!$A$2:$H$423,8,FALSE),1)</f>
        <v>#N/A</v>
      </c>
    </row>
    <row r="876" spans="1:35" x14ac:dyDescent="0.75">
      <c r="A876" s="4"/>
      <c r="B876" s="5"/>
      <c r="C876" s="6"/>
      <c r="D876" s="16"/>
      <c r="E876" s="6">
        <f t="shared" ca="1" si="117"/>
        <v>123.52054794520548</v>
      </c>
      <c r="F876" s="6">
        <f t="shared" ca="1" si="119"/>
        <v>123</v>
      </c>
      <c r="G876" s="6">
        <f t="shared" ca="1" si="120"/>
        <v>6</v>
      </c>
      <c r="H876" s="6"/>
      <c r="I876" s="6"/>
      <c r="J876" s="35" t="str">
        <f t="shared" si="125"/>
        <v/>
      </c>
      <c r="K876" s="35" t="str">
        <f t="shared" si="121"/>
        <v/>
      </c>
      <c r="L876" s="35" t="str">
        <f t="shared" si="122"/>
        <v/>
      </c>
      <c r="M876" s="36" t="str">
        <f>Profile!$B$14</f>
        <v>700101-1</v>
      </c>
      <c r="N876" s="37">
        <f t="shared" ca="1" si="118"/>
        <v>45085</v>
      </c>
      <c r="O876" s="20" t="str">
        <f t="shared" ca="1" si="123"/>
        <v>1482</v>
      </c>
      <c r="P876" s="20" t="str">
        <f t="shared" si="124"/>
        <v>0</v>
      </c>
      <c r="Q876" s="20" t="e">
        <f ca="1">ROUND(VLOOKUP($O876,age!$A$2:$M$479,2,FALSE),1)</f>
        <v>#N/A</v>
      </c>
      <c r="R876" s="20" t="e">
        <f ca="1">ROUND(VLOOKUP($O876,age!$A$2:$M$479,3,FALSE),1)</f>
        <v>#N/A</v>
      </c>
      <c r="S876" s="20" t="e">
        <f ca="1">ROUND(VLOOKUP($O876,age!$A$2:$M$479,4,FALSE),1)</f>
        <v>#N/A</v>
      </c>
      <c r="T876" s="20" t="e">
        <f ca="1">ROUND(VLOOKUP($O876,age!$A$2:$M$479,5,FALSE),1)</f>
        <v>#N/A</v>
      </c>
      <c r="U876" s="20" t="e">
        <f ca="1">ROUND(VLOOKUP($O876,age!$A$2:$M$479,6,FALSE),1)</f>
        <v>#N/A</v>
      </c>
      <c r="V876" s="20" t="e">
        <f ca="1">ROUND(VLOOKUP($O876,age!$A$2:$M$479,7,FALSE),1)</f>
        <v>#N/A</v>
      </c>
      <c r="W876" s="20" t="e">
        <f ca="1">ROUND(VLOOKUP($O876,age!$A$2:$M$479,8,FALSE),1)</f>
        <v>#N/A</v>
      </c>
      <c r="X876" s="20" t="e">
        <f ca="1">ROUND(VLOOKUP($O876,age!$A$2:$M$479,9,FALSE),1)</f>
        <v>#N/A</v>
      </c>
      <c r="Y876" s="20" t="e">
        <f ca="1">ROUND(VLOOKUP($O876,age!$A$2:$M$479,10,FALSE),1)</f>
        <v>#N/A</v>
      </c>
      <c r="Z876" s="20" t="e">
        <f ca="1">ROUND(VLOOKUP($O876,age!$A$2:$M$479,11,FALSE),1)</f>
        <v>#N/A</v>
      </c>
      <c r="AA876" s="20" t="e">
        <f ca="1">ROUND(VLOOKUP($O876,age!$A$2:$M$479,12,FALSE),1)</f>
        <v>#N/A</v>
      </c>
      <c r="AB876" s="20" t="e">
        <f ca="1">ROUND(VLOOKUP($O876,age!$A$2:$M$479,13,FALSE),1)</f>
        <v>#N/A</v>
      </c>
      <c r="AC876" s="20" t="e">
        <f>ROUND(VLOOKUP($P876,ht!$A$2:$H$423,2,FALSE),1)</f>
        <v>#N/A</v>
      </c>
      <c r="AD876" s="38" t="e">
        <f>ROUND(VLOOKUP($P876,ht!$A$2:$H$423,3,FALSE),1)</f>
        <v>#N/A</v>
      </c>
      <c r="AE876" s="20" t="e">
        <f>ROUND(VLOOKUP($P876,ht!$A$2:$H$423,4,FALSE),1)</f>
        <v>#N/A</v>
      </c>
      <c r="AF876" s="20" t="e">
        <f>ROUND(VLOOKUP($P876,ht!$A$2:$H$423,5,FALSE),1)</f>
        <v>#N/A</v>
      </c>
      <c r="AG876" s="20" t="e">
        <f>ROUND(VLOOKUP($P876,ht!$A$2:$H$423,6,FALSE),1)</f>
        <v>#N/A</v>
      </c>
      <c r="AH876" s="20" t="e">
        <f>ROUND(VLOOKUP($P876,ht!$A$2:$H$423,7,FALSE),1)</f>
        <v>#N/A</v>
      </c>
      <c r="AI876" s="20" t="e">
        <f>ROUND(VLOOKUP($P876,ht!$A$2:$H$423,8,FALSE),1)</f>
        <v>#N/A</v>
      </c>
    </row>
    <row r="877" spans="1:35" x14ac:dyDescent="0.75">
      <c r="A877" s="4"/>
      <c r="B877" s="5"/>
      <c r="C877" s="6"/>
      <c r="D877" s="16"/>
      <c r="E877" s="6">
        <f t="shared" ca="1" si="117"/>
        <v>123.52054794520548</v>
      </c>
      <c r="F877" s="6">
        <f t="shared" ca="1" si="119"/>
        <v>123</v>
      </c>
      <c r="G877" s="6">
        <f t="shared" ca="1" si="120"/>
        <v>6</v>
      </c>
      <c r="H877" s="6"/>
      <c r="I877" s="6"/>
      <c r="J877" s="35" t="str">
        <f t="shared" si="125"/>
        <v/>
      </c>
      <c r="K877" s="35" t="str">
        <f t="shared" si="121"/>
        <v/>
      </c>
      <c r="L877" s="35" t="str">
        <f t="shared" si="122"/>
        <v/>
      </c>
      <c r="M877" s="36" t="str">
        <f>Profile!$B$14</f>
        <v>700101-1</v>
      </c>
      <c r="N877" s="37">
        <f t="shared" ca="1" si="118"/>
        <v>45085</v>
      </c>
      <c r="O877" s="20" t="str">
        <f t="shared" ca="1" si="123"/>
        <v>1482</v>
      </c>
      <c r="P877" s="20" t="str">
        <f t="shared" si="124"/>
        <v>0</v>
      </c>
      <c r="Q877" s="20" t="e">
        <f ca="1">ROUND(VLOOKUP($O877,age!$A$2:$M$479,2,FALSE),1)</f>
        <v>#N/A</v>
      </c>
      <c r="R877" s="20" t="e">
        <f ca="1">ROUND(VLOOKUP($O877,age!$A$2:$M$479,3,FALSE),1)</f>
        <v>#N/A</v>
      </c>
      <c r="S877" s="20" t="e">
        <f ca="1">ROUND(VLOOKUP($O877,age!$A$2:$M$479,4,FALSE),1)</f>
        <v>#N/A</v>
      </c>
      <c r="T877" s="20" t="e">
        <f ca="1">ROUND(VLOOKUP($O877,age!$A$2:$M$479,5,FALSE),1)</f>
        <v>#N/A</v>
      </c>
      <c r="U877" s="20" t="e">
        <f ca="1">ROUND(VLOOKUP($O877,age!$A$2:$M$479,6,FALSE),1)</f>
        <v>#N/A</v>
      </c>
      <c r="V877" s="20" t="e">
        <f ca="1">ROUND(VLOOKUP($O877,age!$A$2:$M$479,7,FALSE),1)</f>
        <v>#N/A</v>
      </c>
      <c r="W877" s="20" t="e">
        <f ca="1">ROUND(VLOOKUP($O877,age!$A$2:$M$479,8,FALSE),1)</f>
        <v>#N/A</v>
      </c>
      <c r="X877" s="20" t="e">
        <f ca="1">ROUND(VLOOKUP($O877,age!$A$2:$M$479,9,FALSE),1)</f>
        <v>#N/A</v>
      </c>
      <c r="Y877" s="20" t="e">
        <f ca="1">ROUND(VLOOKUP($O877,age!$A$2:$M$479,10,FALSE),1)</f>
        <v>#N/A</v>
      </c>
      <c r="Z877" s="20" t="e">
        <f ca="1">ROUND(VLOOKUP($O877,age!$A$2:$M$479,11,FALSE),1)</f>
        <v>#N/A</v>
      </c>
      <c r="AA877" s="20" t="e">
        <f ca="1">ROUND(VLOOKUP($O877,age!$A$2:$M$479,12,FALSE),1)</f>
        <v>#N/A</v>
      </c>
      <c r="AB877" s="20" t="e">
        <f ca="1">ROUND(VLOOKUP($O877,age!$A$2:$M$479,13,FALSE),1)</f>
        <v>#N/A</v>
      </c>
      <c r="AC877" s="20" t="e">
        <f>ROUND(VLOOKUP($P877,ht!$A$2:$H$423,2,FALSE),1)</f>
        <v>#N/A</v>
      </c>
      <c r="AD877" s="38" t="e">
        <f>ROUND(VLOOKUP($P877,ht!$A$2:$H$423,3,FALSE),1)</f>
        <v>#N/A</v>
      </c>
      <c r="AE877" s="20" t="e">
        <f>ROUND(VLOOKUP($P877,ht!$A$2:$H$423,4,FALSE),1)</f>
        <v>#N/A</v>
      </c>
      <c r="AF877" s="20" t="e">
        <f>ROUND(VLOOKUP($P877,ht!$A$2:$H$423,5,FALSE),1)</f>
        <v>#N/A</v>
      </c>
      <c r="AG877" s="20" t="e">
        <f>ROUND(VLOOKUP($P877,ht!$A$2:$H$423,6,FALSE),1)</f>
        <v>#N/A</v>
      </c>
      <c r="AH877" s="20" t="e">
        <f>ROUND(VLOOKUP($P877,ht!$A$2:$H$423,7,FALSE),1)</f>
        <v>#N/A</v>
      </c>
      <c r="AI877" s="20" t="e">
        <f>ROUND(VLOOKUP($P877,ht!$A$2:$H$423,8,FALSE),1)</f>
        <v>#N/A</v>
      </c>
    </row>
    <row r="878" spans="1:35" x14ac:dyDescent="0.75">
      <c r="A878" s="4"/>
      <c r="B878" s="5"/>
      <c r="C878" s="6"/>
      <c r="D878" s="16"/>
      <c r="E878" s="6">
        <f t="shared" ca="1" si="117"/>
        <v>123.52054794520548</v>
      </c>
      <c r="F878" s="6">
        <f t="shared" ca="1" si="119"/>
        <v>123</v>
      </c>
      <c r="G878" s="6">
        <f t="shared" ca="1" si="120"/>
        <v>6</v>
      </c>
      <c r="H878" s="6"/>
      <c r="I878" s="6"/>
      <c r="J878" s="35" t="str">
        <f t="shared" si="125"/>
        <v/>
      </c>
      <c r="K878" s="35" t="str">
        <f t="shared" si="121"/>
        <v/>
      </c>
      <c r="L878" s="35" t="str">
        <f t="shared" si="122"/>
        <v/>
      </c>
      <c r="M878" s="36" t="str">
        <f>Profile!$B$14</f>
        <v>700101-1</v>
      </c>
      <c r="N878" s="37">
        <f t="shared" ca="1" si="118"/>
        <v>45085</v>
      </c>
      <c r="O878" s="20" t="str">
        <f t="shared" ca="1" si="123"/>
        <v>1482</v>
      </c>
      <c r="P878" s="20" t="str">
        <f t="shared" si="124"/>
        <v>0</v>
      </c>
      <c r="Q878" s="20" t="e">
        <f ca="1">ROUND(VLOOKUP($O878,age!$A$2:$M$479,2,FALSE),1)</f>
        <v>#N/A</v>
      </c>
      <c r="R878" s="20" t="e">
        <f ca="1">ROUND(VLOOKUP($O878,age!$A$2:$M$479,3,FALSE),1)</f>
        <v>#N/A</v>
      </c>
      <c r="S878" s="20" t="e">
        <f ca="1">ROUND(VLOOKUP($O878,age!$A$2:$M$479,4,FALSE),1)</f>
        <v>#N/A</v>
      </c>
      <c r="T878" s="20" t="e">
        <f ca="1">ROUND(VLOOKUP($O878,age!$A$2:$M$479,5,FALSE),1)</f>
        <v>#N/A</v>
      </c>
      <c r="U878" s="20" t="e">
        <f ca="1">ROUND(VLOOKUP($O878,age!$A$2:$M$479,6,FALSE),1)</f>
        <v>#N/A</v>
      </c>
      <c r="V878" s="20" t="e">
        <f ca="1">ROUND(VLOOKUP($O878,age!$A$2:$M$479,7,FALSE),1)</f>
        <v>#N/A</v>
      </c>
      <c r="W878" s="20" t="e">
        <f ca="1">ROUND(VLOOKUP($O878,age!$A$2:$M$479,8,FALSE),1)</f>
        <v>#N/A</v>
      </c>
      <c r="X878" s="20" t="e">
        <f ca="1">ROUND(VLOOKUP($O878,age!$A$2:$M$479,9,FALSE),1)</f>
        <v>#N/A</v>
      </c>
      <c r="Y878" s="20" t="e">
        <f ca="1">ROUND(VLOOKUP($O878,age!$A$2:$M$479,10,FALSE),1)</f>
        <v>#N/A</v>
      </c>
      <c r="Z878" s="20" t="e">
        <f ca="1">ROUND(VLOOKUP($O878,age!$A$2:$M$479,11,FALSE),1)</f>
        <v>#N/A</v>
      </c>
      <c r="AA878" s="20" t="e">
        <f ca="1">ROUND(VLOOKUP($O878,age!$A$2:$M$479,12,FALSE),1)</f>
        <v>#N/A</v>
      </c>
      <c r="AB878" s="20" t="e">
        <f ca="1">ROUND(VLOOKUP($O878,age!$A$2:$M$479,13,FALSE),1)</f>
        <v>#N/A</v>
      </c>
      <c r="AC878" s="20" t="e">
        <f>ROUND(VLOOKUP($P878,ht!$A$2:$H$423,2,FALSE),1)</f>
        <v>#N/A</v>
      </c>
      <c r="AD878" s="38" t="e">
        <f>ROUND(VLOOKUP($P878,ht!$A$2:$H$423,3,FALSE),1)</f>
        <v>#N/A</v>
      </c>
      <c r="AE878" s="20" t="e">
        <f>ROUND(VLOOKUP($P878,ht!$A$2:$H$423,4,FALSE),1)</f>
        <v>#N/A</v>
      </c>
      <c r="AF878" s="20" t="e">
        <f>ROUND(VLOOKUP($P878,ht!$A$2:$H$423,5,FALSE),1)</f>
        <v>#N/A</v>
      </c>
      <c r="AG878" s="20" t="e">
        <f>ROUND(VLOOKUP($P878,ht!$A$2:$H$423,6,FALSE),1)</f>
        <v>#N/A</v>
      </c>
      <c r="AH878" s="20" t="e">
        <f>ROUND(VLOOKUP($P878,ht!$A$2:$H$423,7,FALSE),1)</f>
        <v>#N/A</v>
      </c>
      <c r="AI878" s="20" t="e">
        <f>ROUND(VLOOKUP($P878,ht!$A$2:$H$423,8,FALSE),1)</f>
        <v>#N/A</v>
      </c>
    </row>
    <row r="879" spans="1:35" x14ac:dyDescent="0.75">
      <c r="A879" s="4"/>
      <c r="B879" s="5"/>
      <c r="C879" s="6"/>
      <c r="D879" s="16"/>
      <c r="E879" s="6">
        <f t="shared" ca="1" si="117"/>
        <v>123.52054794520548</v>
      </c>
      <c r="F879" s="6">
        <f t="shared" ca="1" si="119"/>
        <v>123</v>
      </c>
      <c r="G879" s="6">
        <f t="shared" ca="1" si="120"/>
        <v>6</v>
      </c>
      <c r="H879" s="6"/>
      <c r="I879" s="6"/>
      <c r="J879" s="35" t="str">
        <f t="shared" si="125"/>
        <v/>
      </c>
      <c r="K879" s="35" t="str">
        <f t="shared" si="121"/>
        <v/>
      </c>
      <c r="L879" s="35" t="str">
        <f t="shared" si="122"/>
        <v/>
      </c>
      <c r="M879" s="36" t="str">
        <f>Profile!$B$14</f>
        <v>700101-1</v>
      </c>
      <c r="N879" s="37">
        <f t="shared" ca="1" si="118"/>
        <v>45085</v>
      </c>
      <c r="O879" s="20" t="str">
        <f t="shared" ca="1" si="123"/>
        <v>1482</v>
      </c>
      <c r="P879" s="20" t="str">
        <f t="shared" si="124"/>
        <v>0</v>
      </c>
      <c r="Q879" s="20" t="e">
        <f ca="1">ROUND(VLOOKUP($O879,age!$A$2:$M$479,2,FALSE),1)</f>
        <v>#N/A</v>
      </c>
      <c r="R879" s="20" t="e">
        <f ca="1">ROUND(VLOOKUP($O879,age!$A$2:$M$479,3,FALSE),1)</f>
        <v>#N/A</v>
      </c>
      <c r="S879" s="20" t="e">
        <f ca="1">ROUND(VLOOKUP($O879,age!$A$2:$M$479,4,FALSE),1)</f>
        <v>#N/A</v>
      </c>
      <c r="T879" s="20" t="e">
        <f ca="1">ROUND(VLOOKUP($O879,age!$A$2:$M$479,5,FALSE),1)</f>
        <v>#N/A</v>
      </c>
      <c r="U879" s="20" t="e">
        <f ca="1">ROUND(VLOOKUP($O879,age!$A$2:$M$479,6,FALSE),1)</f>
        <v>#N/A</v>
      </c>
      <c r="V879" s="20" t="e">
        <f ca="1">ROUND(VLOOKUP($O879,age!$A$2:$M$479,7,FALSE),1)</f>
        <v>#N/A</v>
      </c>
      <c r="W879" s="20" t="e">
        <f ca="1">ROUND(VLOOKUP($O879,age!$A$2:$M$479,8,FALSE),1)</f>
        <v>#N/A</v>
      </c>
      <c r="X879" s="20" t="e">
        <f ca="1">ROUND(VLOOKUP($O879,age!$A$2:$M$479,9,FALSE),1)</f>
        <v>#N/A</v>
      </c>
      <c r="Y879" s="20" t="e">
        <f ca="1">ROUND(VLOOKUP($O879,age!$A$2:$M$479,10,FALSE),1)</f>
        <v>#N/A</v>
      </c>
      <c r="Z879" s="20" t="e">
        <f ca="1">ROUND(VLOOKUP($O879,age!$A$2:$M$479,11,FALSE),1)</f>
        <v>#N/A</v>
      </c>
      <c r="AA879" s="20" t="e">
        <f ca="1">ROUND(VLOOKUP($O879,age!$A$2:$M$479,12,FALSE),1)</f>
        <v>#N/A</v>
      </c>
      <c r="AB879" s="20" t="e">
        <f ca="1">ROUND(VLOOKUP($O879,age!$A$2:$M$479,13,FALSE),1)</f>
        <v>#N/A</v>
      </c>
      <c r="AC879" s="20" t="e">
        <f>ROUND(VLOOKUP($P879,ht!$A$2:$H$423,2,FALSE),1)</f>
        <v>#N/A</v>
      </c>
      <c r="AD879" s="38" t="e">
        <f>ROUND(VLOOKUP($P879,ht!$A$2:$H$423,3,FALSE),1)</f>
        <v>#N/A</v>
      </c>
      <c r="AE879" s="20" t="e">
        <f>ROUND(VLOOKUP($P879,ht!$A$2:$H$423,4,FALSE),1)</f>
        <v>#N/A</v>
      </c>
      <c r="AF879" s="20" t="e">
        <f>ROUND(VLOOKUP($P879,ht!$A$2:$H$423,5,FALSE),1)</f>
        <v>#N/A</v>
      </c>
      <c r="AG879" s="20" t="e">
        <f>ROUND(VLOOKUP($P879,ht!$A$2:$H$423,6,FALSE),1)</f>
        <v>#N/A</v>
      </c>
      <c r="AH879" s="20" t="e">
        <f>ROUND(VLOOKUP($P879,ht!$A$2:$H$423,7,FALSE),1)</f>
        <v>#N/A</v>
      </c>
      <c r="AI879" s="20" t="e">
        <f>ROUND(VLOOKUP($P879,ht!$A$2:$H$423,8,FALSE),1)</f>
        <v>#N/A</v>
      </c>
    </row>
    <row r="880" spans="1:35" x14ac:dyDescent="0.75">
      <c r="A880" s="4"/>
      <c r="B880" s="5"/>
      <c r="C880" s="6"/>
      <c r="D880" s="16"/>
      <c r="E880" s="6">
        <f t="shared" ca="1" si="117"/>
        <v>123.52054794520548</v>
      </c>
      <c r="F880" s="6">
        <f t="shared" ca="1" si="119"/>
        <v>123</v>
      </c>
      <c r="G880" s="6">
        <f t="shared" ca="1" si="120"/>
        <v>6</v>
      </c>
      <c r="H880" s="6"/>
      <c r="I880" s="6"/>
      <c r="J880" s="35" t="str">
        <f t="shared" si="125"/>
        <v/>
      </c>
      <c r="K880" s="35" t="str">
        <f t="shared" si="121"/>
        <v/>
      </c>
      <c r="L880" s="35" t="str">
        <f t="shared" si="122"/>
        <v/>
      </c>
      <c r="M880" s="36" t="str">
        <f>Profile!$B$14</f>
        <v>700101-1</v>
      </c>
      <c r="N880" s="37">
        <f t="shared" ca="1" si="118"/>
        <v>45085</v>
      </c>
      <c r="O880" s="20" t="str">
        <f t="shared" ca="1" si="123"/>
        <v>1482</v>
      </c>
      <c r="P880" s="20" t="str">
        <f t="shared" si="124"/>
        <v>0</v>
      </c>
      <c r="Q880" s="20" t="e">
        <f ca="1">ROUND(VLOOKUP($O880,age!$A$2:$M$479,2,FALSE),1)</f>
        <v>#N/A</v>
      </c>
      <c r="R880" s="20" t="e">
        <f ca="1">ROUND(VLOOKUP($O880,age!$A$2:$M$479,3,FALSE),1)</f>
        <v>#N/A</v>
      </c>
      <c r="S880" s="20" t="e">
        <f ca="1">ROUND(VLOOKUP($O880,age!$A$2:$M$479,4,FALSE),1)</f>
        <v>#N/A</v>
      </c>
      <c r="T880" s="20" t="e">
        <f ca="1">ROUND(VLOOKUP($O880,age!$A$2:$M$479,5,FALSE),1)</f>
        <v>#N/A</v>
      </c>
      <c r="U880" s="20" t="e">
        <f ca="1">ROUND(VLOOKUP($O880,age!$A$2:$M$479,6,FALSE),1)</f>
        <v>#N/A</v>
      </c>
      <c r="V880" s="20" t="e">
        <f ca="1">ROUND(VLOOKUP($O880,age!$A$2:$M$479,7,FALSE),1)</f>
        <v>#N/A</v>
      </c>
      <c r="W880" s="20" t="e">
        <f ca="1">ROUND(VLOOKUP($O880,age!$A$2:$M$479,8,FALSE),1)</f>
        <v>#N/A</v>
      </c>
      <c r="X880" s="20" t="e">
        <f ca="1">ROUND(VLOOKUP($O880,age!$A$2:$M$479,9,FALSE),1)</f>
        <v>#N/A</v>
      </c>
      <c r="Y880" s="20" t="e">
        <f ca="1">ROUND(VLOOKUP($O880,age!$A$2:$M$479,10,FALSE),1)</f>
        <v>#N/A</v>
      </c>
      <c r="Z880" s="20" t="e">
        <f ca="1">ROUND(VLOOKUP($O880,age!$A$2:$M$479,11,FALSE),1)</f>
        <v>#N/A</v>
      </c>
      <c r="AA880" s="20" t="e">
        <f ca="1">ROUND(VLOOKUP($O880,age!$A$2:$M$479,12,FALSE),1)</f>
        <v>#N/A</v>
      </c>
      <c r="AB880" s="20" t="e">
        <f ca="1">ROUND(VLOOKUP($O880,age!$A$2:$M$479,13,FALSE),1)</f>
        <v>#N/A</v>
      </c>
      <c r="AC880" s="20" t="e">
        <f>ROUND(VLOOKUP($P880,ht!$A$2:$H$423,2,FALSE),1)</f>
        <v>#N/A</v>
      </c>
      <c r="AD880" s="38" t="e">
        <f>ROUND(VLOOKUP($P880,ht!$A$2:$H$423,3,FALSE),1)</f>
        <v>#N/A</v>
      </c>
      <c r="AE880" s="20" t="e">
        <f>ROUND(VLOOKUP($P880,ht!$A$2:$H$423,4,FALSE),1)</f>
        <v>#N/A</v>
      </c>
      <c r="AF880" s="20" t="e">
        <f>ROUND(VLOOKUP($P880,ht!$A$2:$H$423,5,FALSE),1)</f>
        <v>#N/A</v>
      </c>
      <c r="AG880" s="20" t="e">
        <f>ROUND(VLOOKUP($P880,ht!$A$2:$H$423,6,FALSE),1)</f>
        <v>#N/A</v>
      </c>
      <c r="AH880" s="20" t="e">
        <f>ROUND(VLOOKUP($P880,ht!$A$2:$H$423,7,FALSE),1)</f>
        <v>#N/A</v>
      </c>
      <c r="AI880" s="20" t="e">
        <f>ROUND(VLOOKUP($P880,ht!$A$2:$H$423,8,FALSE),1)</f>
        <v>#N/A</v>
      </c>
    </row>
    <row r="881" spans="1:35" x14ac:dyDescent="0.75">
      <c r="A881" s="4"/>
      <c r="B881" s="5"/>
      <c r="C881" s="6"/>
      <c r="D881" s="16"/>
      <c r="E881" s="6">
        <f t="shared" ca="1" si="117"/>
        <v>123.52054794520548</v>
      </c>
      <c r="F881" s="6">
        <f t="shared" ca="1" si="119"/>
        <v>123</v>
      </c>
      <c r="G881" s="6">
        <f t="shared" ca="1" si="120"/>
        <v>6</v>
      </c>
      <c r="H881" s="6"/>
      <c r="I881" s="6"/>
      <c r="J881" s="35" t="str">
        <f t="shared" si="125"/>
        <v/>
      </c>
      <c r="K881" s="35" t="str">
        <f t="shared" si="121"/>
        <v/>
      </c>
      <c r="L881" s="35" t="str">
        <f t="shared" si="122"/>
        <v/>
      </c>
      <c r="M881" s="36" t="str">
        <f>Profile!$B$14</f>
        <v>700101-1</v>
      </c>
      <c r="N881" s="37">
        <f t="shared" ca="1" si="118"/>
        <v>45085</v>
      </c>
      <c r="O881" s="20" t="str">
        <f t="shared" ca="1" si="123"/>
        <v>1482</v>
      </c>
      <c r="P881" s="20" t="str">
        <f t="shared" si="124"/>
        <v>0</v>
      </c>
      <c r="Q881" s="20" t="e">
        <f ca="1">ROUND(VLOOKUP($O881,age!$A$2:$M$479,2,FALSE),1)</f>
        <v>#N/A</v>
      </c>
      <c r="R881" s="20" t="e">
        <f ca="1">ROUND(VLOOKUP($O881,age!$A$2:$M$479,3,FALSE),1)</f>
        <v>#N/A</v>
      </c>
      <c r="S881" s="20" t="e">
        <f ca="1">ROUND(VLOOKUP($O881,age!$A$2:$M$479,4,FALSE),1)</f>
        <v>#N/A</v>
      </c>
      <c r="T881" s="20" t="e">
        <f ca="1">ROUND(VLOOKUP($O881,age!$A$2:$M$479,5,FALSE),1)</f>
        <v>#N/A</v>
      </c>
      <c r="U881" s="20" t="e">
        <f ca="1">ROUND(VLOOKUP($O881,age!$A$2:$M$479,6,FALSE),1)</f>
        <v>#N/A</v>
      </c>
      <c r="V881" s="20" t="e">
        <f ca="1">ROUND(VLOOKUP($O881,age!$A$2:$M$479,7,FALSE),1)</f>
        <v>#N/A</v>
      </c>
      <c r="W881" s="20" t="e">
        <f ca="1">ROUND(VLOOKUP($O881,age!$A$2:$M$479,8,FALSE),1)</f>
        <v>#N/A</v>
      </c>
      <c r="X881" s="20" t="e">
        <f ca="1">ROUND(VLOOKUP($O881,age!$A$2:$M$479,9,FALSE),1)</f>
        <v>#N/A</v>
      </c>
      <c r="Y881" s="20" t="e">
        <f ca="1">ROUND(VLOOKUP($O881,age!$A$2:$M$479,10,FALSE),1)</f>
        <v>#N/A</v>
      </c>
      <c r="Z881" s="20" t="e">
        <f ca="1">ROUND(VLOOKUP($O881,age!$A$2:$M$479,11,FALSE),1)</f>
        <v>#N/A</v>
      </c>
      <c r="AA881" s="20" t="e">
        <f ca="1">ROUND(VLOOKUP($O881,age!$A$2:$M$479,12,FALSE),1)</f>
        <v>#N/A</v>
      </c>
      <c r="AB881" s="20" t="e">
        <f ca="1">ROUND(VLOOKUP($O881,age!$A$2:$M$479,13,FALSE),1)</f>
        <v>#N/A</v>
      </c>
      <c r="AC881" s="20" t="e">
        <f>ROUND(VLOOKUP($P881,ht!$A$2:$H$423,2,FALSE),1)</f>
        <v>#N/A</v>
      </c>
      <c r="AD881" s="38" t="e">
        <f>ROUND(VLOOKUP($P881,ht!$A$2:$H$423,3,FALSE),1)</f>
        <v>#N/A</v>
      </c>
      <c r="AE881" s="20" t="e">
        <f>ROUND(VLOOKUP($P881,ht!$A$2:$H$423,4,FALSE),1)</f>
        <v>#N/A</v>
      </c>
      <c r="AF881" s="20" t="e">
        <f>ROUND(VLOOKUP($P881,ht!$A$2:$H$423,5,FALSE),1)</f>
        <v>#N/A</v>
      </c>
      <c r="AG881" s="20" t="e">
        <f>ROUND(VLOOKUP($P881,ht!$A$2:$H$423,6,FALSE),1)</f>
        <v>#N/A</v>
      </c>
      <c r="AH881" s="20" t="e">
        <f>ROUND(VLOOKUP($P881,ht!$A$2:$H$423,7,FALSE),1)</f>
        <v>#N/A</v>
      </c>
      <c r="AI881" s="20" t="e">
        <f>ROUND(VLOOKUP($P881,ht!$A$2:$H$423,8,FALSE),1)</f>
        <v>#N/A</v>
      </c>
    </row>
    <row r="882" spans="1:35" x14ac:dyDescent="0.75">
      <c r="A882" s="4"/>
      <c r="B882" s="5"/>
      <c r="C882" s="6"/>
      <c r="D882" s="16"/>
      <c r="E882" s="6">
        <f t="shared" ca="1" si="117"/>
        <v>123.52054794520548</v>
      </c>
      <c r="F882" s="6">
        <f t="shared" ca="1" si="119"/>
        <v>123</v>
      </c>
      <c r="G882" s="6">
        <f t="shared" ca="1" si="120"/>
        <v>6</v>
      </c>
      <c r="H882" s="6"/>
      <c r="I882" s="6"/>
      <c r="J882" s="35" t="str">
        <f t="shared" si="125"/>
        <v/>
      </c>
      <c r="K882" s="35" t="str">
        <f t="shared" si="121"/>
        <v/>
      </c>
      <c r="L882" s="35" t="str">
        <f t="shared" si="122"/>
        <v/>
      </c>
      <c r="M882" s="36" t="str">
        <f>Profile!$B$14</f>
        <v>700101-1</v>
      </c>
      <c r="N882" s="37">
        <f t="shared" ca="1" si="118"/>
        <v>45085</v>
      </c>
      <c r="O882" s="20" t="str">
        <f t="shared" ca="1" si="123"/>
        <v>1482</v>
      </c>
      <c r="P882" s="20" t="str">
        <f t="shared" si="124"/>
        <v>0</v>
      </c>
      <c r="Q882" s="20" t="e">
        <f ca="1">ROUND(VLOOKUP($O882,age!$A$2:$M$479,2,FALSE),1)</f>
        <v>#N/A</v>
      </c>
      <c r="R882" s="20" t="e">
        <f ca="1">ROUND(VLOOKUP($O882,age!$A$2:$M$479,3,FALSE),1)</f>
        <v>#N/A</v>
      </c>
      <c r="S882" s="20" t="e">
        <f ca="1">ROUND(VLOOKUP($O882,age!$A$2:$M$479,4,FALSE),1)</f>
        <v>#N/A</v>
      </c>
      <c r="T882" s="20" t="e">
        <f ca="1">ROUND(VLOOKUP($O882,age!$A$2:$M$479,5,FALSE),1)</f>
        <v>#N/A</v>
      </c>
      <c r="U882" s="20" t="e">
        <f ca="1">ROUND(VLOOKUP($O882,age!$A$2:$M$479,6,FALSE),1)</f>
        <v>#N/A</v>
      </c>
      <c r="V882" s="20" t="e">
        <f ca="1">ROUND(VLOOKUP($O882,age!$A$2:$M$479,7,FALSE),1)</f>
        <v>#N/A</v>
      </c>
      <c r="W882" s="20" t="e">
        <f ca="1">ROUND(VLOOKUP($O882,age!$A$2:$M$479,8,FALSE),1)</f>
        <v>#N/A</v>
      </c>
      <c r="X882" s="20" t="e">
        <f ca="1">ROUND(VLOOKUP($O882,age!$A$2:$M$479,9,FALSE),1)</f>
        <v>#N/A</v>
      </c>
      <c r="Y882" s="20" t="e">
        <f ca="1">ROUND(VLOOKUP($O882,age!$A$2:$M$479,10,FALSE),1)</f>
        <v>#N/A</v>
      </c>
      <c r="Z882" s="20" t="e">
        <f ca="1">ROUND(VLOOKUP($O882,age!$A$2:$M$479,11,FALSE),1)</f>
        <v>#N/A</v>
      </c>
      <c r="AA882" s="20" t="e">
        <f ca="1">ROUND(VLOOKUP($O882,age!$A$2:$M$479,12,FALSE),1)</f>
        <v>#N/A</v>
      </c>
      <c r="AB882" s="20" t="e">
        <f ca="1">ROUND(VLOOKUP($O882,age!$A$2:$M$479,13,FALSE),1)</f>
        <v>#N/A</v>
      </c>
      <c r="AC882" s="20" t="e">
        <f>ROUND(VLOOKUP($P882,ht!$A$2:$H$423,2,FALSE),1)</f>
        <v>#N/A</v>
      </c>
      <c r="AD882" s="38" t="e">
        <f>ROUND(VLOOKUP($P882,ht!$A$2:$H$423,3,FALSE),1)</f>
        <v>#N/A</v>
      </c>
      <c r="AE882" s="20" t="e">
        <f>ROUND(VLOOKUP($P882,ht!$A$2:$H$423,4,FALSE),1)</f>
        <v>#N/A</v>
      </c>
      <c r="AF882" s="20" t="e">
        <f>ROUND(VLOOKUP($P882,ht!$A$2:$H$423,5,FALSE),1)</f>
        <v>#N/A</v>
      </c>
      <c r="AG882" s="20" t="e">
        <f>ROUND(VLOOKUP($P882,ht!$A$2:$H$423,6,FALSE),1)</f>
        <v>#N/A</v>
      </c>
      <c r="AH882" s="20" t="e">
        <f>ROUND(VLOOKUP($P882,ht!$A$2:$H$423,7,FALSE),1)</f>
        <v>#N/A</v>
      </c>
      <c r="AI882" s="20" t="e">
        <f>ROUND(VLOOKUP($P882,ht!$A$2:$H$423,8,FALSE),1)</f>
        <v>#N/A</v>
      </c>
    </row>
    <row r="883" spans="1:35" x14ac:dyDescent="0.75">
      <c r="A883" s="4"/>
      <c r="B883" s="5"/>
      <c r="C883" s="6"/>
      <c r="D883" s="16"/>
      <c r="E883" s="6">
        <f t="shared" ca="1" si="117"/>
        <v>123.52054794520548</v>
      </c>
      <c r="F883" s="6">
        <f t="shared" ca="1" si="119"/>
        <v>123</v>
      </c>
      <c r="G883" s="6">
        <f t="shared" ca="1" si="120"/>
        <v>6</v>
      </c>
      <c r="H883" s="6"/>
      <c r="I883" s="6"/>
      <c r="J883" s="35" t="str">
        <f t="shared" si="125"/>
        <v/>
      </c>
      <c r="K883" s="35" t="str">
        <f t="shared" si="121"/>
        <v/>
      </c>
      <c r="L883" s="35" t="str">
        <f t="shared" si="122"/>
        <v/>
      </c>
      <c r="M883" s="36" t="str">
        <f>Profile!$B$14</f>
        <v>700101-1</v>
      </c>
      <c r="N883" s="37">
        <f t="shared" ca="1" si="118"/>
        <v>45085</v>
      </c>
      <c r="O883" s="20" t="str">
        <f t="shared" ca="1" si="123"/>
        <v>1482</v>
      </c>
      <c r="P883" s="20" t="str">
        <f t="shared" si="124"/>
        <v>0</v>
      </c>
      <c r="Q883" s="20" t="e">
        <f ca="1">ROUND(VLOOKUP($O883,age!$A$2:$M$479,2,FALSE),1)</f>
        <v>#N/A</v>
      </c>
      <c r="R883" s="20" t="e">
        <f ca="1">ROUND(VLOOKUP($O883,age!$A$2:$M$479,3,FALSE),1)</f>
        <v>#N/A</v>
      </c>
      <c r="S883" s="20" t="e">
        <f ca="1">ROUND(VLOOKUP($O883,age!$A$2:$M$479,4,FALSE),1)</f>
        <v>#N/A</v>
      </c>
      <c r="T883" s="20" t="e">
        <f ca="1">ROUND(VLOOKUP($O883,age!$A$2:$M$479,5,FALSE),1)</f>
        <v>#N/A</v>
      </c>
      <c r="U883" s="20" t="e">
        <f ca="1">ROUND(VLOOKUP($O883,age!$A$2:$M$479,6,FALSE),1)</f>
        <v>#N/A</v>
      </c>
      <c r="V883" s="20" t="e">
        <f ca="1">ROUND(VLOOKUP($O883,age!$A$2:$M$479,7,FALSE),1)</f>
        <v>#N/A</v>
      </c>
      <c r="W883" s="20" t="e">
        <f ca="1">ROUND(VLOOKUP($O883,age!$A$2:$M$479,8,FALSE),1)</f>
        <v>#N/A</v>
      </c>
      <c r="X883" s="20" t="e">
        <f ca="1">ROUND(VLOOKUP($O883,age!$A$2:$M$479,9,FALSE),1)</f>
        <v>#N/A</v>
      </c>
      <c r="Y883" s="20" t="e">
        <f ca="1">ROUND(VLOOKUP($O883,age!$A$2:$M$479,10,FALSE),1)</f>
        <v>#N/A</v>
      </c>
      <c r="Z883" s="20" t="e">
        <f ca="1">ROUND(VLOOKUP($O883,age!$A$2:$M$479,11,FALSE),1)</f>
        <v>#N/A</v>
      </c>
      <c r="AA883" s="20" t="e">
        <f ca="1">ROUND(VLOOKUP($O883,age!$A$2:$M$479,12,FALSE),1)</f>
        <v>#N/A</v>
      </c>
      <c r="AB883" s="20" t="e">
        <f ca="1">ROUND(VLOOKUP($O883,age!$A$2:$M$479,13,FALSE),1)</f>
        <v>#N/A</v>
      </c>
      <c r="AC883" s="20" t="e">
        <f>ROUND(VLOOKUP($P883,ht!$A$2:$H$423,2,FALSE),1)</f>
        <v>#N/A</v>
      </c>
      <c r="AD883" s="38" t="e">
        <f>ROUND(VLOOKUP($P883,ht!$A$2:$H$423,3,FALSE),1)</f>
        <v>#N/A</v>
      </c>
      <c r="AE883" s="20" t="e">
        <f>ROUND(VLOOKUP($P883,ht!$A$2:$H$423,4,FALSE),1)</f>
        <v>#N/A</v>
      </c>
      <c r="AF883" s="20" t="e">
        <f>ROUND(VLOOKUP($P883,ht!$A$2:$H$423,5,FALSE),1)</f>
        <v>#N/A</v>
      </c>
      <c r="AG883" s="20" t="e">
        <f>ROUND(VLOOKUP($P883,ht!$A$2:$H$423,6,FALSE),1)</f>
        <v>#N/A</v>
      </c>
      <c r="AH883" s="20" t="e">
        <f>ROUND(VLOOKUP($P883,ht!$A$2:$H$423,7,FALSE),1)</f>
        <v>#N/A</v>
      </c>
      <c r="AI883" s="20" t="e">
        <f>ROUND(VLOOKUP($P883,ht!$A$2:$H$423,8,FALSE),1)</f>
        <v>#N/A</v>
      </c>
    </row>
    <row r="884" spans="1:35" x14ac:dyDescent="0.75">
      <c r="A884" s="4"/>
      <c r="B884" s="5"/>
      <c r="C884" s="6"/>
      <c r="D884" s="16"/>
      <c r="E884" s="6">
        <f t="shared" ca="1" si="117"/>
        <v>123.52054794520548</v>
      </c>
      <c r="F884" s="6">
        <f t="shared" ca="1" si="119"/>
        <v>123</v>
      </c>
      <c r="G884" s="6">
        <f t="shared" ca="1" si="120"/>
        <v>6</v>
      </c>
      <c r="H884" s="6"/>
      <c r="I884" s="6"/>
      <c r="J884" s="35" t="str">
        <f t="shared" si="125"/>
        <v/>
      </c>
      <c r="K884" s="35" t="str">
        <f t="shared" si="121"/>
        <v/>
      </c>
      <c r="L884" s="35" t="str">
        <f t="shared" si="122"/>
        <v/>
      </c>
      <c r="M884" s="36" t="str">
        <f>Profile!$B$14</f>
        <v>700101-1</v>
      </c>
      <c r="N884" s="37">
        <f t="shared" ca="1" si="118"/>
        <v>45085</v>
      </c>
      <c r="O884" s="20" t="str">
        <f t="shared" ca="1" si="123"/>
        <v>1482</v>
      </c>
      <c r="P884" s="20" t="str">
        <f t="shared" si="124"/>
        <v>0</v>
      </c>
      <c r="Q884" s="20" t="e">
        <f ca="1">ROUND(VLOOKUP($O884,age!$A$2:$M$479,2,FALSE),1)</f>
        <v>#N/A</v>
      </c>
      <c r="R884" s="20" t="e">
        <f ca="1">ROUND(VLOOKUP($O884,age!$A$2:$M$479,3,FALSE),1)</f>
        <v>#N/A</v>
      </c>
      <c r="S884" s="20" t="e">
        <f ca="1">ROUND(VLOOKUP($O884,age!$A$2:$M$479,4,FALSE),1)</f>
        <v>#N/A</v>
      </c>
      <c r="T884" s="20" t="e">
        <f ca="1">ROUND(VLOOKUP($O884,age!$A$2:$M$479,5,FALSE),1)</f>
        <v>#N/A</v>
      </c>
      <c r="U884" s="20" t="e">
        <f ca="1">ROUND(VLOOKUP($O884,age!$A$2:$M$479,6,FALSE),1)</f>
        <v>#N/A</v>
      </c>
      <c r="V884" s="20" t="e">
        <f ca="1">ROUND(VLOOKUP($O884,age!$A$2:$M$479,7,FALSE),1)</f>
        <v>#N/A</v>
      </c>
      <c r="W884" s="20" t="e">
        <f ca="1">ROUND(VLOOKUP($O884,age!$A$2:$M$479,8,FALSE),1)</f>
        <v>#N/A</v>
      </c>
      <c r="X884" s="20" t="e">
        <f ca="1">ROUND(VLOOKUP($O884,age!$A$2:$M$479,9,FALSE),1)</f>
        <v>#N/A</v>
      </c>
      <c r="Y884" s="20" t="e">
        <f ca="1">ROUND(VLOOKUP($O884,age!$A$2:$M$479,10,FALSE),1)</f>
        <v>#N/A</v>
      </c>
      <c r="Z884" s="20" t="e">
        <f ca="1">ROUND(VLOOKUP($O884,age!$A$2:$M$479,11,FALSE),1)</f>
        <v>#N/A</v>
      </c>
      <c r="AA884" s="20" t="e">
        <f ca="1">ROUND(VLOOKUP($O884,age!$A$2:$M$479,12,FALSE),1)</f>
        <v>#N/A</v>
      </c>
      <c r="AB884" s="20" t="e">
        <f ca="1">ROUND(VLOOKUP($O884,age!$A$2:$M$479,13,FALSE),1)</f>
        <v>#N/A</v>
      </c>
      <c r="AC884" s="20" t="e">
        <f>ROUND(VLOOKUP($P884,ht!$A$2:$H$423,2,FALSE),1)</f>
        <v>#N/A</v>
      </c>
      <c r="AD884" s="38" t="e">
        <f>ROUND(VLOOKUP($P884,ht!$A$2:$H$423,3,FALSE),1)</f>
        <v>#N/A</v>
      </c>
      <c r="AE884" s="20" t="e">
        <f>ROUND(VLOOKUP($P884,ht!$A$2:$H$423,4,FALSE),1)</f>
        <v>#N/A</v>
      </c>
      <c r="AF884" s="20" t="e">
        <f>ROUND(VLOOKUP($P884,ht!$A$2:$H$423,5,FALSE),1)</f>
        <v>#N/A</v>
      </c>
      <c r="AG884" s="20" t="e">
        <f>ROUND(VLOOKUP($P884,ht!$A$2:$H$423,6,FALSE),1)</f>
        <v>#N/A</v>
      </c>
      <c r="AH884" s="20" t="e">
        <f>ROUND(VLOOKUP($P884,ht!$A$2:$H$423,7,FALSE),1)</f>
        <v>#N/A</v>
      </c>
      <c r="AI884" s="20" t="e">
        <f>ROUND(VLOOKUP($P884,ht!$A$2:$H$423,8,FALSE),1)</f>
        <v>#N/A</v>
      </c>
    </row>
    <row r="885" spans="1:35" x14ac:dyDescent="0.75">
      <c r="A885" s="4"/>
      <c r="B885" s="5"/>
      <c r="C885" s="6"/>
      <c r="D885" s="16"/>
      <c r="E885" s="6">
        <f t="shared" ca="1" si="117"/>
        <v>123.52054794520548</v>
      </c>
      <c r="F885" s="6">
        <f t="shared" ca="1" si="119"/>
        <v>123</v>
      </c>
      <c r="G885" s="6">
        <f t="shared" ca="1" si="120"/>
        <v>6</v>
      </c>
      <c r="H885" s="6"/>
      <c r="I885" s="6"/>
      <c r="J885" s="35" t="str">
        <f t="shared" si="125"/>
        <v/>
      </c>
      <c r="K885" s="35" t="str">
        <f t="shared" si="121"/>
        <v/>
      </c>
      <c r="L885" s="35" t="str">
        <f t="shared" si="122"/>
        <v/>
      </c>
      <c r="M885" s="36" t="str">
        <f>Profile!$B$14</f>
        <v>700101-1</v>
      </c>
      <c r="N885" s="37">
        <f t="shared" ca="1" si="118"/>
        <v>45085</v>
      </c>
      <c r="O885" s="20" t="str">
        <f t="shared" ca="1" si="123"/>
        <v>1482</v>
      </c>
      <c r="P885" s="20" t="str">
        <f t="shared" si="124"/>
        <v>0</v>
      </c>
      <c r="Q885" s="20" t="e">
        <f ca="1">ROUND(VLOOKUP($O885,age!$A$2:$M$479,2,FALSE),1)</f>
        <v>#N/A</v>
      </c>
      <c r="R885" s="20" t="e">
        <f ca="1">ROUND(VLOOKUP($O885,age!$A$2:$M$479,3,FALSE),1)</f>
        <v>#N/A</v>
      </c>
      <c r="S885" s="20" t="e">
        <f ca="1">ROUND(VLOOKUP($O885,age!$A$2:$M$479,4,FALSE),1)</f>
        <v>#N/A</v>
      </c>
      <c r="T885" s="20" t="e">
        <f ca="1">ROUND(VLOOKUP($O885,age!$A$2:$M$479,5,FALSE),1)</f>
        <v>#N/A</v>
      </c>
      <c r="U885" s="20" t="e">
        <f ca="1">ROUND(VLOOKUP($O885,age!$A$2:$M$479,6,FALSE),1)</f>
        <v>#N/A</v>
      </c>
      <c r="V885" s="20" t="e">
        <f ca="1">ROUND(VLOOKUP($O885,age!$A$2:$M$479,7,FALSE),1)</f>
        <v>#N/A</v>
      </c>
      <c r="W885" s="20" t="e">
        <f ca="1">ROUND(VLOOKUP($O885,age!$A$2:$M$479,8,FALSE),1)</f>
        <v>#N/A</v>
      </c>
      <c r="X885" s="20" t="e">
        <f ca="1">ROUND(VLOOKUP($O885,age!$A$2:$M$479,9,FALSE),1)</f>
        <v>#N/A</v>
      </c>
      <c r="Y885" s="20" t="e">
        <f ca="1">ROUND(VLOOKUP($O885,age!$A$2:$M$479,10,FALSE),1)</f>
        <v>#N/A</v>
      </c>
      <c r="Z885" s="20" t="e">
        <f ca="1">ROUND(VLOOKUP($O885,age!$A$2:$M$479,11,FALSE),1)</f>
        <v>#N/A</v>
      </c>
      <c r="AA885" s="20" t="e">
        <f ca="1">ROUND(VLOOKUP($O885,age!$A$2:$M$479,12,FALSE),1)</f>
        <v>#N/A</v>
      </c>
      <c r="AB885" s="20" t="e">
        <f ca="1">ROUND(VLOOKUP($O885,age!$A$2:$M$479,13,FALSE),1)</f>
        <v>#N/A</v>
      </c>
      <c r="AC885" s="20" t="e">
        <f>ROUND(VLOOKUP($P885,ht!$A$2:$H$423,2,FALSE),1)</f>
        <v>#N/A</v>
      </c>
      <c r="AD885" s="38" t="e">
        <f>ROUND(VLOOKUP($P885,ht!$A$2:$H$423,3,FALSE),1)</f>
        <v>#N/A</v>
      </c>
      <c r="AE885" s="20" t="e">
        <f>ROUND(VLOOKUP($P885,ht!$A$2:$H$423,4,FALSE),1)</f>
        <v>#N/A</v>
      </c>
      <c r="AF885" s="20" t="e">
        <f>ROUND(VLOOKUP($P885,ht!$A$2:$H$423,5,FALSE),1)</f>
        <v>#N/A</v>
      </c>
      <c r="AG885" s="20" t="e">
        <f>ROUND(VLOOKUP($P885,ht!$A$2:$H$423,6,FALSE),1)</f>
        <v>#N/A</v>
      </c>
      <c r="AH885" s="20" t="e">
        <f>ROUND(VLOOKUP($P885,ht!$A$2:$H$423,7,FALSE),1)</f>
        <v>#N/A</v>
      </c>
      <c r="AI885" s="20" t="e">
        <f>ROUND(VLOOKUP($P885,ht!$A$2:$H$423,8,FALSE),1)</f>
        <v>#N/A</v>
      </c>
    </row>
    <row r="886" spans="1:35" x14ac:dyDescent="0.75">
      <c r="A886" s="4"/>
      <c r="B886" s="5"/>
      <c r="C886" s="6"/>
      <c r="D886" s="16"/>
      <c r="E886" s="6">
        <f t="shared" ca="1" si="117"/>
        <v>123.52054794520548</v>
      </c>
      <c r="F886" s="6">
        <f t="shared" ca="1" si="119"/>
        <v>123</v>
      </c>
      <c r="G886" s="6">
        <f t="shared" ca="1" si="120"/>
        <v>6</v>
      </c>
      <c r="H886" s="6"/>
      <c r="I886" s="6"/>
      <c r="J886" s="35" t="str">
        <f t="shared" si="125"/>
        <v/>
      </c>
      <c r="K886" s="35" t="str">
        <f t="shared" si="121"/>
        <v/>
      </c>
      <c r="L886" s="35" t="str">
        <f t="shared" si="122"/>
        <v/>
      </c>
      <c r="M886" s="36" t="str">
        <f>Profile!$B$14</f>
        <v>700101-1</v>
      </c>
      <c r="N886" s="37">
        <f t="shared" ca="1" si="118"/>
        <v>45085</v>
      </c>
      <c r="O886" s="20" t="str">
        <f t="shared" ca="1" si="123"/>
        <v>1482</v>
      </c>
      <c r="P886" s="20" t="str">
        <f t="shared" si="124"/>
        <v>0</v>
      </c>
      <c r="Q886" s="20" t="e">
        <f ca="1">ROUND(VLOOKUP($O886,age!$A$2:$M$479,2,FALSE),1)</f>
        <v>#N/A</v>
      </c>
      <c r="R886" s="20" t="e">
        <f ca="1">ROUND(VLOOKUP($O886,age!$A$2:$M$479,3,FALSE),1)</f>
        <v>#N/A</v>
      </c>
      <c r="S886" s="20" t="e">
        <f ca="1">ROUND(VLOOKUP($O886,age!$A$2:$M$479,4,FALSE),1)</f>
        <v>#N/A</v>
      </c>
      <c r="T886" s="20" t="e">
        <f ca="1">ROUND(VLOOKUP($O886,age!$A$2:$M$479,5,FALSE),1)</f>
        <v>#N/A</v>
      </c>
      <c r="U886" s="20" t="e">
        <f ca="1">ROUND(VLOOKUP($O886,age!$A$2:$M$479,6,FALSE),1)</f>
        <v>#N/A</v>
      </c>
      <c r="V886" s="20" t="e">
        <f ca="1">ROUND(VLOOKUP($O886,age!$A$2:$M$479,7,FALSE),1)</f>
        <v>#N/A</v>
      </c>
      <c r="W886" s="20" t="e">
        <f ca="1">ROUND(VLOOKUP($O886,age!$A$2:$M$479,8,FALSE),1)</f>
        <v>#N/A</v>
      </c>
      <c r="X886" s="20" t="e">
        <f ca="1">ROUND(VLOOKUP($O886,age!$A$2:$M$479,9,FALSE),1)</f>
        <v>#N/A</v>
      </c>
      <c r="Y886" s="20" t="e">
        <f ca="1">ROUND(VLOOKUP($O886,age!$A$2:$M$479,10,FALSE),1)</f>
        <v>#N/A</v>
      </c>
      <c r="Z886" s="20" t="e">
        <f ca="1">ROUND(VLOOKUP($O886,age!$A$2:$M$479,11,FALSE),1)</f>
        <v>#N/A</v>
      </c>
      <c r="AA886" s="20" t="e">
        <f ca="1">ROUND(VLOOKUP($O886,age!$A$2:$M$479,12,FALSE),1)</f>
        <v>#N/A</v>
      </c>
      <c r="AB886" s="20" t="e">
        <f ca="1">ROUND(VLOOKUP($O886,age!$A$2:$M$479,13,FALSE),1)</f>
        <v>#N/A</v>
      </c>
      <c r="AC886" s="20" t="e">
        <f>ROUND(VLOOKUP($P886,ht!$A$2:$H$423,2,FALSE),1)</f>
        <v>#N/A</v>
      </c>
      <c r="AD886" s="38" t="e">
        <f>ROUND(VLOOKUP($P886,ht!$A$2:$H$423,3,FALSE),1)</f>
        <v>#N/A</v>
      </c>
      <c r="AE886" s="20" t="e">
        <f>ROUND(VLOOKUP($P886,ht!$A$2:$H$423,4,FALSE),1)</f>
        <v>#N/A</v>
      </c>
      <c r="AF886" s="20" t="e">
        <f>ROUND(VLOOKUP($P886,ht!$A$2:$H$423,5,FALSE),1)</f>
        <v>#N/A</v>
      </c>
      <c r="AG886" s="20" t="e">
        <f>ROUND(VLOOKUP($P886,ht!$A$2:$H$423,6,FALSE),1)</f>
        <v>#N/A</v>
      </c>
      <c r="AH886" s="20" t="e">
        <f>ROUND(VLOOKUP($P886,ht!$A$2:$H$423,7,FALSE),1)</f>
        <v>#N/A</v>
      </c>
      <c r="AI886" s="20" t="e">
        <f>ROUND(VLOOKUP($P886,ht!$A$2:$H$423,8,FALSE),1)</f>
        <v>#N/A</v>
      </c>
    </row>
    <row r="887" spans="1:35" x14ac:dyDescent="0.75">
      <c r="A887" s="4"/>
      <c r="B887" s="5"/>
      <c r="C887" s="6"/>
      <c r="D887" s="16"/>
      <c r="E887" s="6">
        <f t="shared" ca="1" si="117"/>
        <v>123.52054794520548</v>
      </c>
      <c r="F887" s="6">
        <f t="shared" ca="1" si="119"/>
        <v>123</v>
      </c>
      <c r="G887" s="6">
        <f t="shared" ca="1" si="120"/>
        <v>6</v>
      </c>
      <c r="H887" s="6"/>
      <c r="I887" s="6"/>
      <c r="J887" s="35" t="str">
        <f t="shared" si="125"/>
        <v/>
      </c>
      <c r="K887" s="35" t="str">
        <f t="shared" si="121"/>
        <v/>
      </c>
      <c r="L887" s="35" t="str">
        <f t="shared" si="122"/>
        <v/>
      </c>
      <c r="M887" s="36" t="str">
        <f>Profile!$B$14</f>
        <v>700101-1</v>
      </c>
      <c r="N887" s="37">
        <f t="shared" ca="1" si="118"/>
        <v>45085</v>
      </c>
      <c r="O887" s="20" t="str">
        <f t="shared" ca="1" si="123"/>
        <v>1482</v>
      </c>
      <c r="P887" s="20" t="str">
        <f t="shared" si="124"/>
        <v>0</v>
      </c>
      <c r="Q887" s="20" t="e">
        <f ca="1">ROUND(VLOOKUP($O887,age!$A$2:$M$479,2,FALSE),1)</f>
        <v>#N/A</v>
      </c>
      <c r="R887" s="20" t="e">
        <f ca="1">ROUND(VLOOKUP($O887,age!$A$2:$M$479,3,FALSE),1)</f>
        <v>#N/A</v>
      </c>
      <c r="S887" s="20" t="e">
        <f ca="1">ROUND(VLOOKUP($O887,age!$A$2:$M$479,4,FALSE),1)</f>
        <v>#N/A</v>
      </c>
      <c r="T887" s="20" t="e">
        <f ca="1">ROUND(VLOOKUP($O887,age!$A$2:$M$479,5,FALSE),1)</f>
        <v>#N/A</v>
      </c>
      <c r="U887" s="20" t="e">
        <f ca="1">ROUND(VLOOKUP($O887,age!$A$2:$M$479,6,FALSE),1)</f>
        <v>#N/A</v>
      </c>
      <c r="V887" s="20" t="e">
        <f ca="1">ROUND(VLOOKUP($O887,age!$A$2:$M$479,7,FALSE),1)</f>
        <v>#N/A</v>
      </c>
      <c r="W887" s="20" t="e">
        <f ca="1">ROUND(VLOOKUP($O887,age!$A$2:$M$479,8,FALSE),1)</f>
        <v>#N/A</v>
      </c>
      <c r="X887" s="20" t="e">
        <f ca="1">ROUND(VLOOKUP($O887,age!$A$2:$M$479,9,FALSE),1)</f>
        <v>#N/A</v>
      </c>
      <c r="Y887" s="20" t="e">
        <f ca="1">ROUND(VLOOKUP($O887,age!$A$2:$M$479,10,FALSE),1)</f>
        <v>#N/A</v>
      </c>
      <c r="Z887" s="20" t="e">
        <f ca="1">ROUND(VLOOKUP($O887,age!$A$2:$M$479,11,FALSE),1)</f>
        <v>#N/A</v>
      </c>
      <c r="AA887" s="20" t="e">
        <f ca="1">ROUND(VLOOKUP($O887,age!$A$2:$M$479,12,FALSE),1)</f>
        <v>#N/A</v>
      </c>
      <c r="AB887" s="20" t="e">
        <f ca="1">ROUND(VLOOKUP($O887,age!$A$2:$M$479,13,FALSE),1)</f>
        <v>#N/A</v>
      </c>
      <c r="AC887" s="20" t="e">
        <f>ROUND(VLOOKUP($P887,ht!$A$2:$H$423,2,FALSE),1)</f>
        <v>#N/A</v>
      </c>
      <c r="AD887" s="38" t="e">
        <f>ROUND(VLOOKUP($P887,ht!$A$2:$H$423,3,FALSE),1)</f>
        <v>#N/A</v>
      </c>
      <c r="AE887" s="20" t="e">
        <f>ROUND(VLOOKUP($P887,ht!$A$2:$H$423,4,FALSE),1)</f>
        <v>#N/A</v>
      </c>
      <c r="AF887" s="20" t="e">
        <f>ROUND(VLOOKUP($P887,ht!$A$2:$H$423,5,FALSE),1)</f>
        <v>#N/A</v>
      </c>
      <c r="AG887" s="20" t="e">
        <f>ROUND(VLOOKUP($P887,ht!$A$2:$H$423,6,FALSE),1)</f>
        <v>#N/A</v>
      </c>
      <c r="AH887" s="20" t="e">
        <f>ROUND(VLOOKUP($P887,ht!$A$2:$H$423,7,FALSE),1)</f>
        <v>#N/A</v>
      </c>
      <c r="AI887" s="20" t="e">
        <f>ROUND(VLOOKUP($P887,ht!$A$2:$H$423,8,FALSE),1)</f>
        <v>#N/A</v>
      </c>
    </row>
    <row r="888" spans="1:35" x14ac:dyDescent="0.75">
      <c r="A888" s="4"/>
      <c r="B888" s="5"/>
      <c r="C888" s="6"/>
      <c r="D888" s="16"/>
      <c r="E888" s="6">
        <f t="shared" ca="1" si="117"/>
        <v>123.52054794520548</v>
      </c>
      <c r="F888" s="6">
        <f t="shared" ca="1" si="119"/>
        <v>123</v>
      </c>
      <c r="G888" s="6">
        <f t="shared" ca="1" si="120"/>
        <v>6</v>
      </c>
      <c r="H888" s="6"/>
      <c r="I888" s="6"/>
      <c r="J888" s="35" t="str">
        <f t="shared" si="125"/>
        <v/>
      </c>
      <c r="K888" s="35" t="str">
        <f t="shared" si="121"/>
        <v/>
      </c>
      <c r="L888" s="35" t="str">
        <f t="shared" si="122"/>
        <v/>
      </c>
      <c r="M888" s="36" t="str">
        <f>Profile!$B$14</f>
        <v>700101-1</v>
      </c>
      <c r="N888" s="37">
        <f t="shared" ca="1" si="118"/>
        <v>45085</v>
      </c>
      <c r="O888" s="20" t="str">
        <f t="shared" ca="1" si="123"/>
        <v>1482</v>
      </c>
      <c r="P888" s="20" t="str">
        <f t="shared" si="124"/>
        <v>0</v>
      </c>
      <c r="Q888" s="20" t="e">
        <f ca="1">ROUND(VLOOKUP($O888,age!$A$2:$M$479,2,FALSE),1)</f>
        <v>#N/A</v>
      </c>
      <c r="R888" s="20" t="e">
        <f ca="1">ROUND(VLOOKUP($O888,age!$A$2:$M$479,3,FALSE),1)</f>
        <v>#N/A</v>
      </c>
      <c r="S888" s="20" t="e">
        <f ca="1">ROUND(VLOOKUP($O888,age!$A$2:$M$479,4,FALSE),1)</f>
        <v>#N/A</v>
      </c>
      <c r="T888" s="20" t="e">
        <f ca="1">ROUND(VLOOKUP($O888,age!$A$2:$M$479,5,FALSE),1)</f>
        <v>#N/A</v>
      </c>
      <c r="U888" s="20" t="e">
        <f ca="1">ROUND(VLOOKUP($O888,age!$A$2:$M$479,6,FALSE),1)</f>
        <v>#N/A</v>
      </c>
      <c r="V888" s="20" t="e">
        <f ca="1">ROUND(VLOOKUP($O888,age!$A$2:$M$479,7,FALSE),1)</f>
        <v>#N/A</v>
      </c>
      <c r="W888" s="20" t="e">
        <f ca="1">ROUND(VLOOKUP($O888,age!$A$2:$M$479,8,FALSE),1)</f>
        <v>#N/A</v>
      </c>
      <c r="X888" s="20" t="e">
        <f ca="1">ROUND(VLOOKUP($O888,age!$A$2:$M$479,9,FALSE),1)</f>
        <v>#N/A</v>
      </c>
      <c r="Y888" s="20" t="e">
        <f ca="1">ROUND(VLOOKUP($O888,age!$A$2:$M$479,10,FALSE),1)</f>
        <v>#N/A</v>
      </c>
      <c r="Z888" s="20" t="e">
        <f ca="1">ROUND(VLOOKUP($O888,age!$A$2:$M$479,11,FALSE),1)</f>
        <v>#N/A</v>
      </c>
      <c r="AA888" s="20" t="e">
        <f ca="1">ROUND(VLOOKUP($O888,age!$A$2:$M$479,12,FALSE),1)</f>
        <v>#N/A</v>
      </c>
      <c r="AB888" s="20" t="e">
        <f ca="1">ROUND(VLOOKUP($O888,age!$A$2:$M$479,13,FALSE),1)</f>
        <v>#N/A</v>
      </c>
      <c r="AC888" s="20" t="e">
        <f>ROUND(VLOOKUP($P888,ht!$A$2:$H$423,2,FALSE),1)</f>
        <v>#N/A</v>
      </c>
      <c r="AD888" s="38" t="e">
        <f>ROUND(VLOOKUP($P888,ht!$A$2:$H$423,3,FALSE),1)</f>
        <v>#N/A</v>
      </c>
      <c r="AE888" s="20" t="e">
        <f>ROUND(VLOOKUP($P888,ht!$A$2:$H$423,4,FALSE),1)</f>
        <v>#N/A</v>
      </c>
      <c r="AF888" s="20" t="e">
        <f>ROUND(VLOOKUP($P888,ht!$A$2:$H$423,5,FALSE),1)</f>
        <v>#N/A</v>
      </c>
      <c r="AG888" s="20" t="e">
        <f>ROUND(VLOOKUP($P888,ht!$A$2:$H$423,6,FALSE),1)</f>
        <v>#N/A</v>
      </c>
      <c r="AH888" s="20" t="e">
        <f>ROUND(VLOOKUP($P888,ht!$A$2:$H$423,7,FALSE),1)</f>
        <v>#N/A</v>
      </c>
      <c r="AI888" s="20" t="e">
        <f>ROUND(VLOOKUP($P888,ht!$A$2:$H$423,8,FALSE),1)</f>
        <v>#N/A</v>
      </c>
    </row>
    <row r="889" spans="1:35" x14ac:dyDescent="0.75">
      <c r="A889" s="4"/>
      <c r="B889" s="5"/>
      <c r="C889" s="6"/>
      <c r="D889" s="16"/>
      <c r="E889" s="6">
        <f t="shared" ca="1" si="117"/>
        <v>123.52054794520548</v>
      </c>
      <c r="F889" s="6">
        <f t="shared" ca="1" si="119"/>
        <v>123</v>
      </c>
      <c r="G889" s="6">
        <f t="shared" ca="1" si="120"/>
        <v>6</v>
      </c>
      <c r="H889" s="6"/>
      <c r="I889" s="6"/>
      <c r="J889" s="35" t="str">
        <f t="shared" si="125"/>
        <v/>
      </c>
      <c r="K889" s="35" t="str">
        <f t="shared" si="121"/>
        <v/>
      </c>
      <c r="L889" s="35" t="str">
        <f t="shared" si="122"/>
        <v/>
      </c>
      <c r="M889" s="36" t="str">
        <f>Profile!$B$14</f>
        <v>700101-1</v>
      </c>
      <c r="N889" s="37">
        <f t="shared" ca="1" si="118"/>
        <v>45085</v>
      </c>
      <c r="O889" s="20" t="str">
        <f t="shared" ca="1" si="123"/>
        <v>1482</v>
      </c>
      <c r="P889" s="20" t="str">
        <f t="shared" si="124"/>
        <v>0</v>
      </c>
      <c r="Q889" s="20" t="e">
        <f ca="1">ROUND(VLOOKUP($O889,age!$A$2:$M$479,2,FALSE),1)</f>
        <v>#N/A</v>
      </c>
      <c r="R889" s="20" t="e">
        <f ca="1">ROUND(VLOOKUP($O889,age!$A$2:$M$479,3,FALSE),1)</f>
        <v>#N/A</v>
      </c>
      <c r="S889" s="20" t="e">
        <f ca="1">ROUND(VLOOKUP($O889,age!$A$2:$M$479,4,FALSE),1)</f>
        <v>#N/A</v>
      </c>
      <c r="T889" s="20" t="e">
        <f ca="1">ROUND(VLOOKUP($O889,age!$A$2:$M$479,5,FALSE),1)</f>
        <v>#N/A</v>
      </c>
      <c r="U889" s="20" t="e">
        <f ca="1">ROUND(VLOOKUP($O889,age!$A$2:$M$479,6,FALSE),1)</f>
        <v>#N/A</v>
      </c>
      <c r="V889" s="20" t="e">
        <f ca="1">ROUND(VLOOKUP($O889,age!$A$2:$M$479,7,FALSE),1)</f>
        <v>#N/A</v>
      </c>
      <c r="W889" s="20" t="e">
        <f ca="1">ROUND(VLOOKUP($O889,age!$A$2:$M$479,8,FALSE),1)</f>
        <v>#N/A</v>
      </c>
      <c r="X889" s="20" t="e">
        <f ca="1">ROUND(VLOOKUP($O889,age!$A$2:$M$479,9,FALSE),1)</f>
        <v>#N/A</v>
      </c>
      <c r="Y889" s="20" t="e">
        <f ca="1">ROUND(VLOOKUP($O889,age!$A$2:$M$479,10,FALSE),1)</f>
        <v>#N/A</v>
      </c>
      <c r="Z889" s="20" t="e">
        <f ca="1">ROUND(VLOOKUP($O889,age!$A$2:$M$479,11,FALSE),1)</f>
        <v>#N/A</v>
      </c>
      <c r="AA889" s="20" t="e">
        <f ca="1">ROUND(VLOOKUP($O889,age!$A$2:$M$479,12,FALSE),1)</f>
        <v>#N/A</v>
      </c>
      <c r="AB889" s="20" t="e">
        <f ca="1">ROUND(VLOOKUP($O889,age!$A$2:$M$479,13,FALSE),1)</f>
        <v>#N/A</v>
      </c>
      <c r="AC889" s="20" t="e">
        <f>ROUND(VLOOKUP($P889,ht!$A$2:$H$423,2,FALSE),1)</f>
        <v>#N/A</v>
      </c>
      <c r="AD889" s="38" t="e">
        <f>ROUND(VLOOKUP($P889,ht!$A$2:$H$423,3,FALSE),1)</f>
        <v>#N/A</v>
      </c>
      <c r="AE889" s="20" t="e">
        <f>ROUND(VLOOKUP($P889,ht!$A$2:$H$423,4,FALSE),1)</f>
        <v>#N/A</v>
      </c>
      <c r="AF889" s="20" t="e">
        <f>ROUND(VLOOKUP($P889,ht!$A$2:$H$423,5,FALSE),1)</f>
        <v>#N/A</v>
      </c>
      <c r="AG889" s="20" t="e">
        <f>ROUND(VLOOKUP($P889,ht!$A$2:$H$423,6,FALSE),1)</f>
        <v>#N/A</v>
      </c>
      <c r="AH889" s="20" t="e">
        <f>ROUND(VLOOKUP($P889,ht!$A$2:$H$423,7,FALSE),1)</f>
        <v>#N/A</v>
      </c>
      <c r="AI889" s="20" t="e">
        <f>ROUND(VLOOKUP($P889,ht!$A$2:$H$423,8,FALSE),1)</f>
        <v>#N/A</v>
      </c>
    </row>
    <row r="890" spans="1:35" x14ac:dyDescent="0.75">
      <c r="A890" s="4"/>
      <c r="B890" s="5"/>
      <c r="C890" s="6"/>
      <c r="D890" s="16"/>
      <c r="E890" s="6">
        <f t="shared" ca="1" si="117"/>
        <v>123.52054794520548</v>
      </c>
      <c r="F890" s="6">
        <f t="shared" ca="1" si="119"/>
        <v>123</v>
      </c>
      <c r="G890" s="6">
        <f t="shared" ca="1" si="120"/>
        <v>6</v>
      </c>
      <c r="H890" s="6"/>
      <c r="I890" s="6"/>
      <c r="J890" s="35" t="str">
        <f t="shared" si="125"/>
        <v/>
      </c>
      <c r="K890" s="35" t="str">
        <f t="shared" si="121"/>
        <v/>
      </c>
      <c r="L890" s="35" t="str">
        <f t="shared" si="122"/>
        <v/>
      </c>
      <c r="M890" s="36" t="str">
        <f>Profile!$B$14</f>
        <v>700101-1</v>
      </c>
      <c r="N890" s="37">
        <f t="shared" ca="1" si="118"/>
        <v>45085</v>
      </c>
      <c r="O890" s="20" t="str">
        <f t="shared" ca="1" si="123"/>
        <v>1482</v>
      </c>
      <c r="P890" s="20" t="str">
        <f t="shared" si="124"/>
        <v>0</v>
      </c>
      <c r="Q890" s="20" t="e">
        <f ca="1">ROUND(VLOOKUP($O890,age!$A$2:$M$479,2,FALSE),1)</f>
        <v>#N/A</v>
      </c>
      <c r="R890" s="20" t="e">
        <f ca="1">ROUND(VLOOKUP($O890,age!$A$2:$M$479,3,FALSE),1)</f>
        <v>#N/A</v>
      </c>
      <c r="S890" s="20" t="e">
        <f ca="1">ROUND(VLOOKUP($O890,age!$A$2:$M$479,4,FALSE),1)</f>
        <v>#N/A</v>
      </c>
      <c r="T890" s="20" t="e">
        <f ca="1">ROUND(VLOOKUP($O890,age!$A$2:$M$479,5,FALSE),1)</f>
        <v>#N/A</v>
      </c>
      <c r="U890" s="20" t="e">
        <f ca="1">ROUND(VLOOKUP($O890,age!$A$2:$M$479,6,FALSE),1)</f>
        <v>#N/A</v>
      </c>
      <c r="V890" s="20" t="e">
        <f ca="1">ROUND(VLOOKUP($O890,age!$A$2:$M$479,7,FALSE),1)</f>
        <v>#N/A</v>
      </c>
      <c r="W890" s="20" t="e">
        <f ca="1">ROUND(VLOOKUP($O890,age!$A$2:$M$479,8,FALSE),1)</f>
        <v>#N/A</v>
      </c>
      <c r="X890" s="20" t="e">
        <f ca="1">ROUND(VLOOKUP($O890,age!$A$2:$M$479,9,FALSE),1)</f>
        <v>#N/A</v>
      </c>
      <c r="Y890" s="20" t="e">
        <f ca="1">ROUND(VLOOKUP($O890,age!$A$2:$M$479,10,FALSE),1)</f>
        <v>#N/A</v>
      </c>
      <c r="Z890" s="20" t="e">
        <f ca="1">ROUND(VLOOKUP($O890,age!$A$2:$M$479,11,FALSE),1)</f>
        <v>#N/A</v>
      </c>
      <c r="AA890" s="20" t="e">
        <f ca="1">ROUND(VLOOKUP($O890,age!$A$2:$M$479,12,FALSE),1)</f>
        <v>#N/A</v>
      </c>
      <c r="AB890" s="20" t="e">
        <f ca="1">ROUND(VLOOKUP($O890,age!$A$2:$M$479,13,FALSE),1)</f>
        <v>#N/A</v>
      </c>
      <c r="AC890" s="20" t="e">
        <f>ROUND(VLOOKUP($P890,ht!$A$2:$H$423,2,FALSE),1)</f>
        <v>#N/A</v>
      </c>
      <c r="AD890" s="38" t="e">
        <f>ROUND(VLOOKUP($P890,ht!$A$2:$H$423,3,FALSE),1)</f>
        <v>#N/A</v>
      </c>
      <c r="AE890" s="20" t="e">
        <f>ROUND(VLOOKUP($P890,ht!$A$2:$H$423,4,FALSE),1)</f>
        <v>#N/A</v>
      </c>
      <c r="AF890" s="20" t="e">
        <f>ROUND(VLOOKUP($P890,ht!$A$2:$H$423,5,FALSE),1)</f>
        <v>#N/A</v>
      </c>
      <c r="AG890" s="20" t="e">
        <f>ROUND(VLOOKUP($P890,ht!$A$2:$H$423,6,FALSE),1)</f>
        <v>#N/A</v>
      </c>
      <c r="AH890" s="20" t="e">
        <f>ROUND(VLOOKUP($P890,ht!$A$2:$H$423,7,FALSE),1)</f>
        <v>#N/A</v>
      </c>
      <c r="AI890" s="20" t="e">
        <f>ROUND(VLOOKUP($P890,ht!$A$2:$H$423,8,FALSE),1)</f>
        <v>#N/A</v>
      </c>
    </row>
    <row r="891" spans="1:35" x14ac:dyDescent="0.75">
      <c r="A891" s="4"/>
      <c r="B891" s="5"/>
      <c r="C891" s="6"/>
      <c r="D891" s="16"/>
      <c r="E891" s="6">
        <f t="shared" ca="1" si="117"/>
        <v>123.52054794520548</v>
      </c>
      <c r="F891" s="6">
        <f t="shared" ca="1" si="119"/>
        <v>123</v>
      </c>
      <c r="G891" s="6">
        <f t="shared" ca="1" si="120"/>
        <v>6</v>
      </c>
      <c r="H891" s="6"/>
      <c r="I891" s="6"/>
      <c r="J891" s="35" t="str">
        <f t="shared" si="125"/>
        <v/>
      </c>
      <c r="K891" s="35" t="str">
        <f t="shared" si="121"/>
        <v/>
      </c>
      <c r="L891" s="35" t="str">
        <f t="shared" si="122"/>
        <v/>
      </c>
      <c r="M891" s="36" t="str">
        <f>Profile!$B$14</f>
        <v>700101-1</v>
      </c>
      <c r="N891" s="37">
        <f t="shared" ca="1" si="118"/>
        <v>45085</v>
      </c>
      <c r="O891" s="20" t="str">
        <f t="shared" ca="1" si="123"/>
        <v>1482</v>
      </c>
      <c r="P891" s="20" t="str">
        <f t="shared" si="124"/>
        <v>0</v>
      </c>
      <c r="Q891" s="20" t="e">
        <f ca="1">ROUND(VLOOKUP($O891,age!$A$2:$M$479,2,FALSE),1)</f>
        <v>#N/A</v>
      </c>
      <c r="R891" s="20" t="e">
        <f ca="1">ROUND(VLOOKUP($O891,age!$A$2:$M$479,3,FALSE),1)</f>
        <v>#N/A</v>
      </c>
      <c r="S891" s="20" t="e">
        <f ca="1">ROUND(VLOOKUP($O891,age!$A$2:$M$479,4,FALSE),1)</f>
        <v>#N/A</v>
      </c>
      <c r="T891" s="20" t="e">
        <f ca="1">ROUND(VLOOKUP($O891,age!$A$2:$M$479,5,FALSE),1)</f>
        <v>#N/A</v>
      </c>
      <c r="U891" s="20" t="e">
        <f ca="1">ROUND(VLOOKUP($O891,age!$A$2:$M$479,6,FALSE),1)</f>
        <v>#N/A</v>
      </c>
      <c r="V891" s="20" t="e">
        <f ca="1">ROUND(VLOOKUP($O891,age!$A$2:$M$479,7,FALSE),1)</f>
        <v>#N/A</v>
      </c>
      <c r="W891" s="20" t="e">
        <f ca="1">ROUND(VLOOKUP($O891,age!$A$2:$M$479,8,FALSE),1)</f>
        <v>#N/A</v>
      </c>
      <c r="X891" s="20" t="e">
        <f ca="1">ROUND(VLOOKUP($O891,age!$A$2:$M$479,9,FALSE),1)</f>
        <v>#N/A</v>
      </c>
      <c r="Y891" s="20" t="e">
        <f ca="1">ROUND(VLOOKUP($O891,age!$A$2:$M$479,10,FALSE),1)</f>
        <v>#N/A</v>
      </c>
      <c r="Z891" s="20" t="e">
        <f ca="1">ROUND(VLOOKUP($O891,age!$A$2:$M$479,11,FALSE),1)</f>
        <v>#N/A</v>
      </c>
      <c r="AA891" s="20" t="e">
        <f ca="1">ROUND(VLOOKUP($O891,age!$A$2:$M$479,12,FALSE),1)</f>
        <v>#N/A</v>
      </c>
      <c r="AB891" s="20" t="e">
        <f ca="1">ROUND(VLOOKUP($O891,age!$A$2:$M$479,13,FALSE),1)</f>
        <v>#N/A</v>
      </c>
      <c r="AC891" s="20" t="e">
        <f>ROUND(VLOOKUP($P891,ht!$A$2:$H$423,2,FALSE),1)</f>
        <v>#N/A</v>
      </c>
      <c r="AD891" s="38" t="e">
        <f>ROUND(VLOOKUP($P891,ht!$A$2:$H$423,3,FALSE),1)</f>
        <v>#N/A</v>
      </c>
      <c r="AE891" s="20" t="e">
        <f>ROUND(VLOOKUP($P891,ht!$A$2:$H$423,4,FALSE),1)</f>
        <v>#N/A</v>
      </c>
      <c r="AF891" s="20" t="e">
        <f>ROUND(VLOOKUP($P891,ht!$A$2:$H$423,5,FALSE),1)</f>
        <v>#N/A</v>
      </c>
      <c r="AG891" s="20" t="e">
        <f>ROUND(VLOOKUP($P891,ht!$A$2:$H$423,6,FALSE),1)</f>
        <v>#N/A</v>
      </c>
      <c r="AH891" s="20" t="e">
        <f>ROUND(VLOOKUP($P891,ht!$A$2:$H$423,7,FALSE),1)</f>
        <v>#N/A</v>
      </c>
      <c r="AI891" s="20" t="e">
        <f>ROUND(VLOOKUP($P891,ht!$A$2:$H$423,8,FALSE),1)</f>
        <v>#N/A</v>
      </c>
    </row>
    <row r="892" spans="1:35" x14ac:dyDescent="0.75">
      <c r="A892" s="4"/>
      <c r="B892" s="5"/>
      <c r="C892" s="6"/>
      <c r="D892" s="16"/>
      <c r="E892" s="6">
        <f t="shared" ca="1" si="117"/>
        <v>123.52054794520548</v>
      </c>
      <c r="F892" s="6">
        <f t="shared" ca="1" si="119"/>
        <v>123</v>
      </c>
      <c r="G892" s="6">
        <f t="shared" ca="1" si="120"/>
        <v>6</v>
      </c>
      <c r="H892" s="6"/>
      <c r="I892" s="6"/>
      <c r="J892" s="35" t="str">
        <f t="shared" si="125"/>
        <v/>
      </c>
      <c r="K892" s="35" t="str">
        <f t="shared" si="121"/>
        <v/>
      </c>
      <c r="L892" s="35" t="str">
        <f t="shared" si="122"/>
        <v/>
      </c>
      <c r="M892" s="36" t="str">
        <f>Profile!$B$14</f>
        <v>700101-1</v>
      </c>
      <c r="N892" s="37">
        <f t="shared" ca="1" si="118"/>
        <v>45085</v>
      </c>
      <c r="O892" s="20" t="str">
        <f t="shared" ca="1" si="123"/>
        <v>1482</v>
      </c>
      <c r="P892" s="20" t="str">
        <f t="shared" si="124"/>
        <v>0</v>
      </c>
      <c r="Q892" s="20" t="e">
        <f ca="1">ROUND(VLOOKUP($O892,age!$A$2:$M$479,2,FALSE),1)</f>
        <v>#N/A</v>
      </c>
      <c r="R892" s="20" t="e">
        <f ca="1">ROUND(VLOOKUP($O892,age!$A$2:$M$479,3,FALSE),1)</f>
        <v>#N/A</v>
      </c>
      <c r="S892" s="20" t="e">
        <f ca="1">ROUND(VLOOKUP($O892,age!$A$2:$M$479,4,FALSE),1)</f>
        <v>#N/A</v>
      </c>
      <c r="T892" s="20" t="e">
        <f ca="1">ROUND(VLOOKUP($O892,age!$A$2:$M$479,5,FALSE),1)</f>
        <v>#N/A</v>
      </c>
      <c r="U892" s="20" t="e">
        <f ca="1">ROUND(VLOOKUP($O892,age!$A$2:$M$479,6,FALSE),1)</f>
        <v>#N/A</v>
      </c>
      <c r="V892" s="20" t="e">
        <f ca="1">ROUND(VLOOKUP($O892,age!$A$2:$M$479,7,FALSE),1)</f>
        <v>#N/A</v>
      </c>
      <c r="W892" s="20" t="e">
        <f ca="1">ROUND(VLOOKUP($O892,age!$A$2:$M$479,8,FALSE),1)</f>
        <v>#N/A</v>
      </c>
      <c r="X892" s="20" t="e">
        <f ca="1">ROUND(VLOOKUP($O892,age!$A$2:$M$479,9,FALSE),1)</f>
        <v>#N/A</v>
      </c>
      <c r="Y892" s="20" t="e">
        <f ca="1">ROUND(VLOOKUP($O892,age!$A$2:$M$479,10,FALSE),1)</f>
        <v>#N/A</v>
      </c>
      <c r="Z892" s="20" t="e">
        <f ca="1">ROUND(VLOOKUP($O892,age!$A$2:$M$479,11,FALSE),1)</f>
        <v>#N/A</v>
      </c>
      <c r="AA892" s="20" t="e">
        <f ca="1">ROUND(VLOOKUP($O892,age!$A$2:$M$479,12,FALSE),1)</f>
        <v>#N/A</v>
      </c>
      <c r="AB892" s="20" t="e">
        <f ca="1">ROUND(VLOOKUP($O892,age!$A$2:$M$479,13,FALSE),1)</f>
        <v>#N/A</v>
      </c>
      <c r="AC892" s="20" t="e">
        <f>ROUND(VLOOKUP($P892,ht!$A$2:$H$423,2,FALSE),1)</f>
        <v>#N/A</v>
      </c>
      <c r="AD892" s="38" t="e">
        <f>ROUND(VLOOKUP($P892,ht!$A$2:$H$423,3,FALSE),1)</f>
        <v>#N/A</v>
      </c>
      <c r="AE892" s="20" t="e">
        <f>ROUND(VLOOKUP($P892,ht!$A$2:$H$423,4,FALSE),1)</f>
        <v>#N/A</v>
      </c>
      <c r="AF892" s="20" t="e">
        <f>ROUND(VLOOKUP($P892,ht!$A$2:$H$423,5,FALSE),1)</f>
        <v>#N/A</v>
      </c>
      <c r="AG892" s="20" t="e">
        <f>ROUND(VLOOKUP($P892,ht!$A$2:$H$423,6,FALSE),1)</f>
        <v>#N/A</v>
      </c>
      <c r="AH892" s="20" t="e">
        <f>ROUND(VLOOKUP($P892,ht!$A$2:$H$423,7,FALSE),1)</f>
        <v>#N/A</v>
      </c>
      <c r="AI892" s="20" t="e">
        <f>ROUND(VLOOKUP($P892,ht!$A$2:$H$423,8,FALSE),1)</f>
        <v>#N/A</v>
      </c>
    </row>
    <row r="893" spans="1:35" x14ac:dyDescent="0.75">
      <c r="A893" s="4"/>
      <c r="B893" s="5"/>
      <c r="C893" s="6"/>
      <c r="D893" s="16"/>
      <c r="E893" s="6">
        <f t="shared" ca="1" si="117"/>
        <v>123.52054794520548</v>
      </c>
      <c r="F893" s="6">
        <f t="shared" ca="1" si="119"/>
        <v>123</v>
      </c>
      <c r="G893" s="6">
        <f t="shared" ca="1" si="120"/>
        <v>6</v>
      </c>
      <c r="H893" s="6"/>
      <c r="I893" s="6"/>
      <c r="J893" s="35" t="str">
        <f t="shared" si="125"/>
        <v/>
      </c>
      <c r="K893" s="35" t="str">
        <f t="shared" si="121"/>
        <v/>
      </c>
      <c r="L893" s="35" t="str">
        <f t="shared" si="122"/>
        <v/>
      </c>
      <c r="M893" s="36" t="str">
        <f>Profile!$B$14</f>
        <v>700101-1</v>
      </c>
      <c r="N893" s="37">
        <f t="shared" ca="1" si="118"/>
        <v>45085</v>
      </c>
      <c r="O893" s="20" t="str">
        <f t="shared" ca="1" si="123"/>
        <v>1482</v>
      </c>
      <c r="P893" s="20" t="str">
        <f t="shared" si="124"/>
        <v>0</v>
      </c>
      <c r="Q893" s="20" t="e">
        <f ca="1">ROUND(VLOOKUP($O893,age!$A$2:$M$479,2,FALSE),1)</f>
        <v>#N/A</v>
      </c>
      <c r="R893" s="20" t="e">
        <f ca="1">ROUND(VLOOKUP($O893,age!$A$2:$M$479,3,FALSE),1)</f>
        <v>#N/A</v>
      </c>
      <c r="S893" s="20" t="e">
        <f ca="1">ROUND(VLOOKUP($O893,age!$A$2:$M$479,4,FALSE),1)</f>
        <v>#N/A</v>
      </c>
      <c r="T893" s="20" t="e">
        <f ca="1">ROUND(VLOOKUP($O893,age!$A$2:$M$479,5,FALSE),1)</f>
        <v>#N/A</v>
      </c>
      <c r="U893" s="20" t="e">
        <f ca="1">ROUND(VLOOKUP($O893,age!$A$2:$M$479,6,FALSE),1)</f>
        <v>#N/A</v>
      </c>
      <c r="V893" s="20" t="e">
        <f ca="1">ROUND(VLOOKUP($O893,age!$A$2:$M$479,7,FALSE),1)</f>
        <v>#N/A</v>
      </c>
      <c r="W893" s="20" t="e">
        <f ca="1">ROUND(VLOOKUP($O893,age!$A$2:$M$479,8,FALSE),1)</f>
        <v>#N/A</v>
      </c>
      <c r="X893" s="20" t="e">
        <f ca="1">ROUND(VLOOKUP($O893,age!$A$2:$M$479,9,FALSE),1)</f>
        <v>#N/A</v>
      </c>
      <c r="Y893" s="20" t="e">
        <f ca="1">ROUND(VLOOKUP($O893,age!$A$2:$M$479,10,FALSE),1)</f>
        <v>#N/A</v>
      </c>
      <c r="Z893" s="20" t="e">
        <f ca="1">ROUND(VLOOKUP($O893,age!$A$2:$M$479,11,FALSE),1)</f>
        <v>#N/A</v>
      </c>
      <c r="AA893" s="20" t="e">
        <f ca="1">ROUND(VLOOKUP($O893,age!$A$2:$M$479,12,FALSE),1)</f>
        <v>#N/A</v>
      </c>
      <c r="AB893" s="20" t="e">
        <f ca="1">ROUND(VLOOKUP($O893,age!$A$2:$M$479,13,FALSE),1)</f>
        <v>#N/A</v>
      </c>
      <c r="AC893" s="20" t="e">
        <f>ROUND(VLOOKUP($P893,ht!$A$2:$H$423,2,FALSE),1)</f>
        <v>#N/A</v>
      </c>
      <c r="AD893" s="38" t="e">
        <f>ROUND(VLOOKUP($P893,ht!$A$2:$H$423,3,FALSE),1)</f>
        <v>#N/A</v>
      </c>
      <c r="AE893" s="20" t="e">
        <f>ROUND(VLOOKUP($P893,ht!$A$2:$H$423,4,FALSE),1)</f>
        <v>#N/A</v>
      </c>
      <c r="AF893" s="20" t="e">
        <f>ROUND(VLOOKUP($P893,ht!$A$2:$H$423,5,FALSE),1)</f>
        <v>#N/A</v>
      </c>
      <c r="AG893" s="20" t="e">
        <f>ROUND(VLOOKUP($P893,ht!$A$2:$H$423,6,FALSE),1)</f>
        <v>#N/A</v>
      </c>
      <c r="AH893" s="20" t="e">
        <f>ROUND(VLOOKUP($P893,ht!$A$2:$H$423,7,FALSE),1)</f>
        <v>#N/A</v>
      </c>
      <c r="AI893" s="20" t="e">
        <f>ROUND(VLOOKUP($P893,ht!$A$2:$H$423,8,FALSE),1)</f>
        <v>#N/A</v>
      </c>
    </row>
    <row r="894" spans="1:35" x14ac:dyDescent="0.75">
      <c r="A894" s="4"/>
      <c r="B894" s="5"/>
      <c r="C894" s="6"/>
      <c r="D894" s="16"/>
      <c r="E894" s="6">
        <f t="shared" ca="1" si="117"/>
        <v>123.52054794520548</v>
      </c>
      <c r="F894" s="6">
        <f t="shared" ca="1" si="119"/>
        <v>123</v>
      </c>
      <c r="G894" s="6">
        <f t="shared" ca="1" si="120"/>
        <v>6</v>
      </c>
      <c r="H894" s="6"/>
      <c r="I894" s="6"/>
      <c r="J894" s="35" t="str">
        <f t="shared" si="125"/>
        <v/>
      </c>
      <c r="K894" s="35" t="str">
        <f t="shared" si="121"/>
        <v/>
      </c>
      <c r="L894" s="35" t="str">
        <f t="shared" si="122"/>
        <v/>
      </c>
      <c r="M894" s="36" t="str">
        <f>Profile!$B$14</f>
        <v>700101-1</v>
      </c>
      <c r="N894" s="37">
        <f t="shared" ca="1" si="118"/>
        <v>45085</v>
      </c>
      <c r="O894" s="20" t="str">
        <f t="shared" ca="1" si="123"/>
        <v>1482</v>
      </c>
      <c r="P894" s="20" t="str">
        <f t="shared" si="124"/>
        <v>0</v>
      </c>
      <c r="Q894" s="20" t="e">
        <f ca="1">ROUND(VLOOKUP($O894,age!$A$2:$M$479,2,FALSE),1)</f>
        <v>#N/A</v>
      </c>
      <c r="R894" s="20" t="e">
        <f ca="1">ROUND(VLOOKUP($O894,age!$A$2:$M$479,3,FALSE),1)</f>
        <v>#N/A</v>
      </c>
      <c r="S894" s="20" t="e">
        <f ca="1">ROUND(VLOOKUP($O894,age!$A$2:$M$479,4,FALSE),1)</f>
        <v>#N/A</v>
      </c>
      <c r="T894" s="20" t="e">
        <f ca="1">ROUND(VLOOKUP($O894,age!$A$2:$M$479,5,FALSE),1)</f>
        <v>#N/A</v>
      </c>
      <c r="U894" s="20" t="e">
        <f ca="1">ROUND(VLOOKUP($O894,age!$A$2:$M$479,6,FALSE),1)</f>
        <v>#N/A</v>
      </c>
      <c r="V894" s="20" t="e">
        <f ca="1">ROUND(VLOOKUP($O894,age!$A$2:$M$479,7,FALSE),1)</f>
        <v>#N/A</v>
      </c>
      <c r="W894" s="20" t="e">
        <f ca="1">ROUND(VLOOKUP($O894,age!$A$2:$M$479,8,FALSE),1)</f>
        <v>#N/A</v>
      </c>
      <c r="X894" s="20" t="e">
        <f ca="1">ROUND(VLOOKUP($O894,age!$A$2:$M$479,9,FALSE),1)</f>
        <v>#N/A</v>
      </c>
      <c r="Y894" s="20" t="e">
        <f ca="1">ROUND(VLOOKUP($O894,age!$A$2:$M$479,10,FALSE),1)</f>
        <v>#N/A</v>
      </c>
      <c r="Z894" s="20" t="e">
        <f ca="1">ROUND(VLOOKUP($O894,age!$A$2:$M$479,11,FALSE),1)</f>
        <v>#N/A</v>
      </c>
      <c r="AA894" s="20" t="e">
        <f ca="1">ROUND(VLOOKUP($O894,age!$A$2:$M$479,12,FALSE),1)</f>
        <v>#N/A</v>
      </c>
      <c r="AB894" s="20" t="e">
        <f ca="1">ROUND(VLOOKUP($O894,age!$A$2:$M$479,13,FALSE),1)</f>
        <v>#N/A</v>
      </c>
      <c r="AC894" s="20" t="e">
        <f>ROUND(VLOOKUP($P894,ht!$A$2:$H$423,2,FALSE),1)</f>
        <v>#N/A</v>
      </c>
      <c r="AD894" s="38" t="e">
        <f>ROUND(VLOOKUP($P894,ht!$A$2:$H$423,3,FALSE),1)</f>
        <v>#N/A</v>
      </c>
      <c r="AE894" s="20" t="e">
        <f>ROUND(VLOOKUP($P894,ht!$A$2:$H$423,4,FALSE),1)</f>
        <v>#N/A</v>
      </c>
      <c r="AF894" s="20" t="e">
        <f>ROUND(VLOOKUP($P894,ht!$A$2:$H$423,5,FALSE),1)</f>
        <v>#N/A</v>
      </c>
      <c r="AG894" s="20" t="e">
        <f>ROUND(VLOOKUP($P894,ht!$A$2:$H$423,6,FALSE),1)</f>
        <v>#N/A</v>
      </c>
      <c r="AH894" s="20" t="e">
        <f>ROUND(VLOOKUP($P894,ht!$A$2:$H$423,7,FALSE),1)</f>
        <v>#N/A</v>
      </c>
      <c r="AI894" s="20" t="e">
        <f>ROUND(VLOOKUP($P894,ht!$A$2:$H$423,8,FALSE),1)</f>
        <v>#N/A</v>
      </c>
    </row>
    <row r="895" spans="1:35" x14ac:dyDescent="0.75">
      <c r="A895" s="4"/>
      <c r="B895" s="5"/>
      <c r="C895" s="6"/>
      <c r="D895" s="16"/>
      <c r="E895" s="6">
        <f t="shared" ca="1" si="117"/>
        <v>123.52054794520548</v>
      </c>
      <c r="F895" s="6">
        <f t="shared" ca="1" si="119"/>
        <v>123</v>
      </c>
      <c r="G895" s="6">
        <f t="shared" ca="1" si="120"/>
        <v>6</v>
      </c>
      <c r="H895" s="6"/>
      <c r="I895" s="6"/>
      <c r="J895" s="35" t="str">
        <f t="shared" si="125"/>
        <v/>
      </c>
      <c r="K895" s="35" t="str">
        <f t="shared" si="121"/>
        <v/>
      </c>
      <c r="L895" s="35" t="str">
        <f t="shared" si="122"/>
        <v/>
      </c>
      <c r="M895" s="36" t="str">
        <f>Profile!$B$14</f>
        <v>700101-1</v>
      </c>
      <c r="N895" s="37">
        <f t="shared" ca="1" si="118"/>
        <v>45085</v>
      </c>
      <c r="O895" s="20" t="str">
        <f t="shared" ca="1" si="123"/>
        <v>1482</v>
      </c>
      <c r="P895" s="20" t="str">
        <f t="shared" si="124"/>
        <v>0</v>
      </c>
      <c r="Q895" s="20" t="e">
        <f ca="1">ROUND(VLOOKUP($O895,age!$A$2:$M$479,2,FALSE),1)</f>
        <v>#N/A</v>
      </c>
      <c r="R895" s="20" t="e">
        <f ca="1">ROUND(VLOOKUP($O895,age!$A$2:$M$479,3,FALSE),1)</f>
        <v>#N/A</v>
      </c>
      <c r="S895" s="20" t="e">
        <f ca="1">ROUND(VLOOKUP($O895,age!$A$2:$M$479,4,FALSE),1)</f>
        <v>#N/A</v>
      </c>
      <c r="T895" s="20" t="e">
        <f ca="1">ROUND(VLOOKUP($O895,age!$A$2:$M$479,5,FALSE),1)</f>
        <v>#N/A</v>
      </c>
      <c r="U895" s="20" t="e">
        <f ca="1">ROUND(VLOOKUP($O895,age!$A$2:$M$479,6,FALSE),1)</f>
        <v>#N/A</v>
      </c>
      <c r="V895" s="20" t="e">
        <f ca="1">ROUND(VLOOKUP($O895,age!$A$2:$M$479,7,FALSE),1)</f>
        <v>#N/A</v>
      </c>
      <c r="W895" s="20" t="e">
        <f ca="1">ROUND(VLOOKUP($O895,age!$A$2:$M$479,8,FALSE),1)</f>
        <v>#N/A</v>
      </c>
      <c r="X895" s="20" t="e">
        <f ca="1">ROUND(VLOOKUP($O895,age!$A$2:$M$479,9,FALSE),1)</f>
        <v>#N/A</v>
      </c>
      <c r="Y895" s="20" t="e">
        <f ca="1">ROUND(VLOOKUP($O895,age!$A$2:$M$479,10,FALSE),1)</f>
        <v>#N/A</v>
      </c>
      <c r="Z895" s="20" t="e">
        <f ca="1">ROUND(VLOOKUP($O895,age!$A$2:$M$479,11,FALSE),1)</f>
        <v>#N/A</v>
      </c>
      <c r="AA895" s="20" t="e">
        <f ca="1">ROUND(VLOOKUP($O895,age!$A$2:$M$479,12,FALSE),1)</f>
        <v>#N/A</v>
      </c>
      <c r="AB895" s="20" t="e">
        <f ca="1">ROUND(VLOOKUP($O895,age!$A$2:$M$479,13,FALSE),1)</f>
        <v>#N/A</v>
      </c>
      <c r="AC895" s="20" t="e">
        <f>ROUND(VLOOKUP($P895,ht!$A$2:$H$423,2,FALSE),1)</f>
        <v>#N/A</v>
      </c>
      <c r="AD895" s="38" t="e">
        <f>ROUND(VLOOKUP($P895,ht!$A$2:$H$423,3,FALSE),1)</f>
        <v>#N/A</v>
      </c>
      <c r="AE895" s="20" t="e">
        <f>ROUND(VLOOKUP($P895,ht!$A$2:$H$423,4,FALSE),1)</f>
        <v>#N/A</v>
      </c>
      <c r="AF895" s="20" t="e">
        <f>ROUND(VLOOKUP($P895,ht!$A$2:$H$423,5,FALSE),1)</f>
        <v>#N/A</v>
      </c>
      <c r="AG895" s="20" t="e">
        <f>ROUND(VLOOKUP($P895,ht!$A$2:$H$423,6,FALSE),1)</f>
        <v>#N/A</v>
      </c>
      <c r="AH895" s="20" t="e">
        <f>ROUND(VLOOKUP($P895,ht!$A$2:$H$423,7,FALSE),1)</f>
        <v>#N/A</v>
      </c>
      <c r="AI895" s="20" t="e">
        <f>ROUND(VLOOKUP($P895,ht!$A$2:$H$423,8,FALSE),1)</f>
        <v>#N/A</v>
      </c>
    </row>
    <row r="896" spans="1:35" x14ac:dyDescent="0.75">
      <c r="A896" s="4"/>
      <c r="B896" s="5"/>
      <c r="C896" s="6"/>
      <c r="D896" s="16"/>
      <c r="E896" s="6">
        <f t="shared" ca="1" si="117"/>
        <v>123.52054794520548</v>
      </c>
      <c r="F896" s="6">
        <f t="shared" ca="1" si="119"/>
        <v>123</v>
      </c>
      <c r="G896" s="6">
        <f t="shared" ca="1" si="120"/>
        <v>6</v>
      </c>
      <c r="H896" s="6"/>
      <c r="I896" s="6"/>
      <c r="J896" s="35" t="str">
        <f t="shared" si="125"/>
        <v/>
      </c>
      <c r="K896" s="35" t="str">
        <f t="shared" si="121"/>
        <v/>
      </c>
      <c r="L896" s="35" t="str">
        <f t="shared" si="122"/>
        <v/>
      </c>
      <c r="M896" s="36" t="str">
        <f>Profile!$B$14</f>
        <v>700101-1</v>
      </c>
      <c r="N896" s="37">
        <f t="shared" ca="1" si="118"/>
        <v>45085</v>
      </c>
      <c r="O896" s="20" t="str">
        <f t="shared" ca="1" si="123"/>
        <v>1482</v>
      </c>
      <c r="P896" s="20" t="str">
        <f t="shared" si="124"/>
        <v>0</v>
      </c>
      <c r="Q896" s="20" t="e">
        <f ca="1">ROUND(VLOOKUP($O896,age!$A$2:$M$479,2,FALSE),1)</f>
        <v>#N/A</v>
      </c>
      <c r="R896" s="20" t="e">
        <f ca="1">ROUND(VLOOKUP($O896,age!$A$2:$M$479,3,FALSE),1)</f>
        <v>#N/A</v>
      </c>
      <c r="S896" s="20" t="e">
        <f ca="1">ROUND(VLOOKUP($O896,age!$A$2:$M$479,4,FALSE),1)</f>
        <v>#N/A</v>
      </c>
      <c r="T896" s="20" t="e">
        <f ca="1">ROUND(VLOOKUP($O896,age!$A$2:$M$479,5,FALSE),1)</f>
        <v>#N/A</v>
      </c>
      <c r="U896" s="20" t="e">
        <f ca="1">ROUND(VLOOKUP($O896,age!$A$2:$M$479,6,FALSE),1)</f>
        <v>#N/A</v>
      </c>
      <c r="V896" s="20" t="e">
        <f ca="1">ROUND(VLOOKUP($O896,age!$A$2:$M$479,7,FALSE),1)</f>
        <v>#N/A</v>
      </c>
      <c r="W896" s="20" t="e">
        <f ca="1">ROUND(VLOOKUP($O896,age!$A$2:$M$479,8,FALSE),1)</f>
        <v>#N/A</v>
      </c>
      <c r="X896" s="20" t="e">
        <f ca="1">ROUND(VLOOKUP($O896,age!$A$2:$M$479,9,FALSE),1)</f>
        <v>#N/A</v>
      </c>
      <c r="Y896" s="20" t="e">
        <f ca="1">ROUND(VLOOKUP($O896,age!$A$2:$M$479,10,FALSE),1)</f>
        <v>#N/A</v>
      </c>
      <c r="Z896" s="20" t="e">
        <f ca="1">ROUND(VLOOKUP($O896,age!$A$2:$M$479,11,FALSE),1)</f>
        <v>#N/A</v>
      </c>
      <c r="AA896" s="20" t="e">
        <f ca="1">ROUND(VLOOKUP($O896,age!$A$2:$M$479,12,FALSE),1)</f>
        <v>#N/A</v>
      </c>
      <c r="AB896" s="20" t="e">
        <f ca="1">ROUND(VLOOKUP($O896,age!$A$2:$M$479,13,FALSE),1)</f>
        <v>#N/A</v>
      </c>
      <c r="AC896" s="20" t="e">
        <f>ROUND(VLOOKUP($P896,ht!$A$2:$H$423,2,FALSE),1)</f>
        <v>#N/A</v>
      </c>
      <c r="AD896" s="38" t="e">
        <f>ROUND(VLOOKUP($P896,ht!$A$2:$H$423,3,FALSE),1)</f>
        <v>#N/A</v>
      </c>
      <c r="AE896" s="20" t="e">
        <f>ROUND(VLOOKUP($P896,ht!$A$2:$H$423,4,FALSE),1)</f>
        <v>#N/A</v>
      </c>
      <c r="AF896" s="20" t="e">
        <f>ROUND(VLOOKUP($P896,ht!$A$2:$H$423,5,FALSE),1)</f>
        <v>#N/A</v>
      </c>
      <c r="AG896" s="20" t="e">
        <f>ROUND(VLOOKUP($P896,ht!$A$2:$H$423,6,FALSE),1)</f>
        <v>#N/A</v>
      </c>
      <c r="AH896" s="20" t="e">
        <f>ROUND(VLOOKUP($P896,ht!$A$2:$H$423,7,FALSE),1)</f>
        <v>#N/A</v>
      </c>
      <c r="AI896" s="20" t="e">
        <f>ROUND(VLOOKUP($P896,ht!$A$2:$H$423,8,FALSE),1)</f>
        <v>#N/A</v>
      </c>
    </row>
    <row r="897" spans="1:35" x14ac:dyDescent="0.75">
      <c r="A897" s="4"/>
      <c r="B897" s="5"/>
      <c r="C897" s="6"/>
      <c r="D897" s="16"/>
      <c r="E897" s="6">
        <f t="shared" ca="1" si="117"/>
        <v>123.52054794520548</v>
      </c>
      <c r="F897" s="6">
        <f t="shared" ca="1" si="119"/>
        <v>123</v>
      </c>
      <c r="G897" s="6">
        <f t="shared" ca="1" si="120"/>
        <v>6</v>
      </c>
      <c r="H897" s="6"/>
      <c r="I897" s="6"/>
      <c r="J897" s="35" t="str">
        <f t="shared" si="125"/>
        <v/>
      </c>
      <c r="K897" s="35" t="str">
        <f t="shared" si="121"/>
        <v/>
      </c>
      <c r="L897" s="35" t="str">
        <f t="shared" si="122"/>
        <v/>
      </c>
      <c r="M897" s="36" t="str">
        <f>Profile!$B$14</f>
        <v>700101-1</v>
      </c>
      <c r="N897" s="37">
        <f t="shared" ca="1" si="118"/>
        <v>45085</v>
      </c>
      <c r="O897" s="20" t="str">
        <f t="shared" ca="1" si="123"/>
        <v>1482</v>
      </c>
      <c r="P897" s="20" t="str">
        <f t="shared" si="124"/>
        <v>0</v>
      </c>
      <c r="Q897" s="20" t="e">
        <f ca="1">ROUND(VLOOKUP($O897,age!$A$2:$M$479,2,FALSE),1)</f>
        <v>#N/A</v>
      </c>
      <c r="R897" s="20" t="e">
        <f ca="1">ROUND(VLOOKUP($O897,age!$A$2:$M$479,3,FALSE),1)</f>
        <v>#N/A</v>
      </c>
      <c r="S897" s="20" t="e">
        <f ca="1">ROUND(VLOOKUP($O897,age!$A$2:$M$479,4,FALSE),1)</f>
        <v>#N/A</v>
      </c>
      <c r="T897" s="20" t="e">
        <f ca="1">ROUND(VLOOKUP($O897,age!$A$2:$M$479,5,FALSE),1)</f>
        <v>#N/A</v>
      </c>
      <c r="U897" s="20" t="e">
        <f ca="1">ROUND(VLOOKUP($O897,age!$A$2:$M$479,6,FALSE),1)</f>
        <v>#N/A</v>
      </c>
      <c r="V897" s="20" t="e">
        <f ca="1">ROUND(VLOOKUP($O897,age!$A$2:$M$479,7,FALSE),1)</f>
        <v>#N/A</v>
      </c>
      <c r="W897" s="20" t="e">
        <f ca="1">ROUND(VLOOKUP($O897,age!$A$2:$M$479,8,FALSE),1)</f>
        <v>#N/A</v>
      </c>
      <c r="X897" s="20" t="e">
        <f ca="1">ROUND(VLOOKUP($O897,age!$A$2:$M$479,9,FALSE),1)</f>
        <v>#N/A</v>
      </c>
      <c r="Y897" s="20" t="e">
        <f ca="1">ROUND(VLOOKUP($O897,age!$A$2:$M$479,10,FALSE),1)</f>
        <v>#N/A</v>
      </c>
      <c r="Z897" s="20" t="e">
        <f ca="1">ROUND(VLOOKUP($O897,age!$A$2:$M$479,11,FALSE),1)</f>
        <v>#N/A</v>
      </c>
      <c r="AA897" s="20" t="e">
        <f ca="1">ROUND(VLOOKUP($O897,age!$A$2:$M$479,12,FALSE),1)</f>
        <v>#N/A</v>
      </c>
      <c r="AB897" s="20" t="e">
        <f ca="1">ROUND(VLOOKUP($O897,age!$A$2:$M$479,13,FALSE),1)</f>
        <v>#N/A</v>
      </c>
      <c r="AC897" s="20" t="e">
        <f>ROUND(VLOOKUP($P897,ht!$A$2:$H$423,2,FALSE),1)</f>
        <v>#N/A</v>
      </c>
      <c r="AD897" s="38" t="e">
        <f>ROUND(VLOOKUP($P897,ht!$A$2:$H$423,3,FALSE),1)</f>
        <v>#N/A</v>
      </c>
      <c r="AE897" s="20" t="e">
        <f>ROUND(VLOOKUP($P897,ht!$A$2:$H$423,4,FALSE),1)</f>
        <v>#N/A</v>
      </c>
      <c r="AF897" s="20" t="e">
        <f>ROUND(VLOOKUP($P897,ht!$A$2:$H$423,5,FALSE),1)</f>
        <v>#N/A</v>
      </c>
      <c r="AG897" s="20" t="e">
        <f>ROUND(VLOOKUP($P897,ht!$A$2:$H$423,6,FALSE),1)</f>
        <v>#N/A</v>
      </c>
      <c r="AH897" s="20" t="e">
        <f>ROUND(VLOOKUP($P897,ht!$A$2:$H$423,7,FALSE),1)</f>
        <v>#N/A</v>
      </c>
      <c r="AI897" s="20" t="e">
        <f>ROUND(VLOOKUP($P897,ht!$A$2:$H$423,8,FALSE),1)</f>
        <v>#N/A</v>
      </c>
    </row>
    <row r="898" spans="1:35" x14ac:dyDescent="0.75">
      <c r="A898" s="4"/>
      <c r="B898" s="5"/>
      <c r="C898" s="6"/>
      <c r="D898" s="16"/>
      <c r="E898" s="6">
        <f t="shared" ca="1" si="117"/>
        <v>123.52054794520548</v>
      </c>
      <c r="F898" s="6">
        <f t="shared" ca="1" si="119"/>
        <v>123</v>
      </c>
      <c r="G898" s="6">
        <f t="shared" ca="1" si="120"/>
        <v>6</v>
      </c>
      <c r="H898" s="6"/>
      <c r="I898" s="6"/>
      <c r="J898" s="35" t="str">
        <f t="shared" si="125"/>
        <v/>
      </c>
      <c r="K898" s="35" t="str">
        <f t="shared" si="121"/>
        <v/>
      </c>
      <c r="L898" s="35" t="str">
        <f t="shared" si="122"/>
        <v/>
      </c>
      <c r="M898" s="36" t="str">
        <f>Profile!$B$14</f>
        <v>700101-1</v>
      </c>
      <c r="N898" s="37">
        <f t="shared" ca="1" si="118"/>
        <v>45085</v>
      </c>
      <c r="O898" s="20" t="str">
        <f t="shared" ca="1" si="123"/>
        <v>1482</v>
      </c>
      <c r="P898" s="20" t="str">
        <f t="shared" si="124"/>
        <v>0</v>
      </c>
      <c r="Q898" s="20" t="e">
        <f ca="1">ROUND(VLOOKUP($O898,age!$A$2:$M$479,2,FALSE),1)</f>
        <v>#N/A</v>
      </c>
      <c r="R898" s="20" t="e">
        <f ca="1">ROUND(VLOOKUP($O898,age!$A$2:$M$479,3,FALSE),1)</f>
        <v>#N/A</v>
      </c>
      <c r="S898" s="20" t="e">
        <f ca="1">ROUND(VLOOKUP($O898,age!$A$2:$M$479,4,FALSE),1)</f>
        <v>#N/A</v>
      </c>
      <c r="T898" s="20" t="e">
        <f ca="1">ROUND(VLOOKUP($O898,age!$A$2:$M$479,5,FALSE),1)</f>
        <v>#N/A</v>
      </c>
      <c r="U898" s="20" t="e">
        <f ca="1">ROUND(VLOOKUP($O898,age!$A$2:$M$479,6,FALSE),1)</f>
        <v>#N/A</v>
      </c>
      <c r="V898" s="20" t="e">
        <f ca="1">ROUND(VLOOKUP($O898,age!$A$2:$M$479,7,FALSE),1)</f>
        <v>#N/A</v>
      </c>
      <c r="W898" s="20" t="e">
        <f ca="1">ROUND(VLOOKUP($O898,age!$A$2:$M$479,8,FALSE),1)</f>
        <v>#N/A</v>
      </c>
      <c r="X898" s="20" t="e">
        <f ca="1">ROUND(VLOOKUP($O898,age!$A$2:$M$479,9,FALSE),1)</f>
        <v>#N/A</v>
      </c>
      <c r="Y898" s="20" t="e">
        <f ca="1">ROUND(VLOOKUP($O898,age!$A$2:$M$479,10,FALSE),1)</f>
        <v>#N/A</v>
      </c>
      <c r="Z898" s="20" t="e">
        <f ca="1">ROUND(VLOOKUP($O898,age!$A$2:$M$479,11,FALSE),1)</f>
        <v>#N/A</v>
      </c>
      <c r="AA898" s="20" t="e">
        <f ca="1">ROUND(VLOOKUP($O898,age!$A$2:$M$479,12,FALSE),1)</f>
        <v>#N/A</v>
      </c>
      <c r="AB898" s="20" t="e">
        <f ca="1">ROUND(VLOOKUP($O898,age!$A$2:$M$479,13,FALSE),1)</f>
        <v>#N/A</v>
      </c>
      <c r="AC898" s="20" t="e">
        <f>ROUND(VLOOKUP($P898,ht!$A$2:$H$423,2,FALSE),1)</f>
        <v>#N/A</v>
      </c>
      <c r="AD898" s="38" t="e">
        <f>ROUND(VLOOKUP($P898,ht!$A$2:$H$423,3,FALSE),1)</f>
        <v>#N/A</v>
      </c>
      <c r="AE898" s="20" t="e">
        <f>ROUND(VLOOKUP($P898,ht!$A$2:$H$423,4,FALSE),1)</f>
        <v>#N/A</v>
      </c>
      <c r="AF898" s="20" t="e">
        <f>ROUND(VLOOKUP($P898,ht!$A$2:$H$423,5,FALSE),1)</f>
        <v>#N/A</v>
      </c>
      <c r="AG898" s="20" t="e">
        <f>ROUND(VLOOKUP($P898,ht!$A$2:$H$423,6,FALSE),1)</f>
        <v>#N/A</v>
      </c>
      <c r="AH898" s="20" t="e">
        <f>ROUND(VLOOKUP($P898,ht!$A$2:$H$423,7,FALSE),1)</f>
        <v>#N/A</v>
      </c>
      <c r="AI898" s="20" t="e">
        <f>ROUND(VLOOKUP($P898,ht!$A$2:$H$423,8,FALSE),1)</f>
        <v>#N/A</v>
      </c>
    </row>
    <row r="899" spans="1:35" x14ac:dyDescent="0.75">
      <c r="A899" s="4"/>
      <c r="B899" s="5"/>
      <c r="C899" s="6"/>
      <c r="D899" s="16"/>
      <c r="E899" s="6">
        <f t="shared" ca="1" si="117"/>
        <v>123.52054794520548</v>
      </c>
      <c r="F899" s="6">
        <f t="shared" ca="1" si="119"/>
        <v>123</v>
      </c>
      <c r="G899" s="6">
        <f t="shared" ca="1" si="120"/>
        <v>6</v>
      </c>
      <c r="H899" s="6"/>
      <c r="I899" s="6"/>
      <c r="J899" s="35" t="str">
        <f t="shared" si="125"/>
        <v/>
      </c>
      <c r="K899" s="35" t="str">
        <f t="shared" si="121"/>
        <v/>
      </c>
      <c r="L899" s="35" t="str">
        <f t="shared" si="122"/>
        <v/>
      </c>
      <c r="M899" s="36" t="str">
        <f>Profile!$B$14</f>
        <v>700101-1</v>
      </c>
      <c r="N899" s="37">
        <f t="shared" ca="1" si="118"/>
        <v>45085</v>
      </c>
      <c r="O899" s="20" t="str">
        <f t="shared" ca="1" si="123"/>
        <v>1482</v>
      </c>
      <c r="P899" s="20" t="str">
        <f t="shared" si="124"/>
        <v>0</v>
      </c>
      <c r="Q899" s="20" t="e">
        <f ca="1">ROUND(VLOOKUP($O899,age!$A$2:$M$479,2,FALSE),1)</f>
        <v>#N/A</v>
      </c>
      <c r="R899" s="20" t="e">
        <f ca="1">ROUND(VLOOKUP($O899,age!$A$2:$M$479,3,FALSE),1)</f>
        <v>#N/A</v>
      </c>
      <c r="S899" s="20" t="e">
        <f ca="1">ROUND(VLOOKUP($O899,age!$A$2:$M$479,4,FALSE),1)</f>
        <v>#N/A</v>
      </c>
      <c r="T899" s="20" t="e">
        <f ca="1">ROUND(VLOOKUP($O899,age!$A$2:$M$479,5,FALSE),1)</f>
        <v>#N/A</v>
      </c>
      <c r="U899" s="20" t="e">
        <f ca="1">ROUND(VLOOKUP($O899,age!$A$2:$M$479,6,FALSE),1)</f>
        <v>#N/A</v>
      </c>
      <c r="V899" s="20" t="e">
        <f ca="1">ROUND(VLOOKUP($O899,age!$A$2:$M$479,7,FALSE),1)</f>
        <v>#N/A</v>
      </c>
      <c r="W899" s="20" t="e">
        <f ca="1">ROUND(VLOOKUP($O899,age!$A$2:$M$479,8,FALSE),1)</f>
        <v>#N/A</v>
      </c>
      <c r="X899" s="20" t="e">
        <f ca="1">ROUND(VLOOKUP($O899,age!$A$2:$M$479,9,FALSE),1)</f>
        <v>#N/A</v>
      </c>
      <c r="Y899" s="20" t="e">
        <f ca="1">ROUND(VLOOKUP($O899,age!$A$2:$M$479,10,FALSE),1)</f>
        <v>#N/A</v>
      </c>
      <c r="Z899" s="20" t="e">
        <f ca="1">ROUND(VLOOKUP($O899,age!$A$2:$M$479,11,FALSE),1)</f>
        <v>#N/A</v>
      </c>
      <c r="AA899" s="20" t="e">
        <f ca="1">ROUND(VLOOKUP($O899,age!$A$2:$M$479,12,FALSE),1)</f>
        <v>#N/A</v>
      </c>
      <c r="AB899" s="20" t="e">
        <f ca="1">ROUND(VLOOKUP($O899,age!$A$2:$M$479,13,FALSE),1)</f>
        <v>#N/A</v>
      </c>
      <c r="AC899" s="20" t="e">
        <f>ROUND(VLOOKUP($P899,ht!$A$2:$H$423,2,FALSE),1)</f>
        <v>#N/A</v>
      </c>
      <c r="AD899" s="38" t="e">
        <f>ROUND(VLOOKUP($P899,ht!$A$2:$H$423,3,FALSE),1)</f>
        <v>#N/A</v>
      </c>
      <c r="AE899" s="20" t="e">
        <f>ROUND(VLOOKUP($P899,ht!$A$2:$H$423,4,FALSE),1)</f>
        <v>#N/A</v>
      </c>
      <c r="AF899" s="20" t="e">
        <f>ROUND(VLOOKUP($P899,ht!$A$2:$H$423,5,FALSE),1)</f>
        <v>#N/A</v>
      </c>
      <c r="AG899" s="20" t="e">
        <f>ROUND(VLOOKUP($P899,ht!$A$2:$H$423,6,FALSE),1)</f>
        <v>#N/A</v>
      </c>
      <c r="AH899" s="20" t="e">
        <f>ROUND(VLOOKUP($P899,ht!$A$2:$H$423,7,FALSE),1)</f>
        <v>#N/A</v>
      </c>
      <c r="AI899" s="20" t="e">
        <f>ROUND(VLOOKUP($P899,ht!$A$2:$H$423,8,FALSE),1)</f>
        <v>#N/A</v>
      </c>
    </row>
    <row r="900" spans="1:35" x14ac:dyDescent="0.75">
      <c r="A900" s="4"/>
      <c r="B900" s="5"/>
      <c r="C900" s="6"/>
      <c r="D900" s="16"/>
      <c r="E900" s="6">
        <f t="shared" ref="E900:E963" ca="1" si="126">($M$1-D900)/365</f>
        <v>123.52054794520548</v>
      </c>
      <c r="F900" s="6">
        <f t="shared" ca="1" si="119"/>
        <v>123</v>
      </c>
      <c r="G900" s="6">
        <f t="shared" ca="1" si="120"/>
        <v>6</v>
      </c>
      <c r="H900" s="6"/>
      <c r="I900" s="6"/>
      <c r="J900" s="35" t="str">
        <f t="shared" si="125"/>
        <v/>
      </c>
      <c r="K900" s="35" t="str">
        <f t="shared" si="121"/>
        <v/>
      </c>
      <c r="L900" s="35" t="str">
        <f t="shared" si="122"/>
        <v/>
      </c>
      <c r="M900" s="36" t="str">
        <f>Profile!$B$14</f>
        <v>700101-1</v>
      </c>
      <c r="N900" s="37">
        <f t="shared" ref="N900:N963" ca="1" si="127">$M$1</f>
        <v>45085</v>
      </c>
      <c r="O900" s="20" t="str">
        <f t="shared" ca="1" si="123"/>
        <v>1482</v>
      </c>
      <c r="P900" s="20" t="str">
        <f t="shared" si="124"/>
        <v>0</v>
      </c>
      <c r="Q900" s="20" t="e">
        <f ca="1">ROUND(VLOOKUP($O900,age!$A$2:$M$479,2,FALSE),1)</f>
        <v>#N/A</v>
      </c>
      <c r="R900" s="20" t="e">
        <f ca="1">ROUND(VLOOKUP($O900,age!$A$2:$M$479,3,FALSE),1)</f>
        <v>#N/A</v>
      </c>
      <c r="S900" s="20" t="e">
        <f ca="1">ROUND(VLOOKUP($O900,age!$A$2:$M$479,4,FALSE),1)</f>
        <v>#N/A</v>
      </c>
      <c r="T900" s="20" t="e">
        <f ca="1">ROUND(VLOOKUP($O900,age!$A$2:$M$479,5,FALSE),1)</f>
        <v>#N/A</v>
      </c>
      <c r="U900" s="20" t="e">
        <f ca="1">ROUND(VLOOKUP($O900,age!$A$2:$M$479,6,FALSE),1)</f>
        <v>#N/A</v>
      </c>
      <c r="V900" s="20" t="e">
        <f ca="1">ROUND(VLOOKUP($O900,age!$A$2:$M$479,7,FALSE),1)</f>
        <v>#N/A</v>
      </c>
      <c r="W900" s="20" t="e">
        <f ca="1">ROUND(VLOOKUP($O900,age!$A$2:$M$479,8,FALSE),1)</f>
        <v>#N/A</v>
      </c>
      <c r="X900" s="20" t="e">
        <f ca="1">ROUND(VLOOKUP($O900,age!$A$2:$M$479,9,FALSE),1)</f>
        <v>#N/A</v>
      </c>
      <c r="Y900" s="20" t="e">
        <f ca="1">ROUND(VLOOKUP($O900,age!$A$2:$M$479,10,FALSE),1)</f>
        <v>#N/A</v>
      </c>
      <c r="Z900" s="20" t="e">
        <f ca="1">ROUND(VLOOKUP($O900,age!$A$2:$M$479,11,FALSE),1)</f>
        <v>#N/A</v>
      </c>
      <c r="AA900" s="20" t="e">
        <f ca="1">ROUND(VLOOKUP($O900,age!$A$2:$M$479,12,FALSE),1)</f>
        <v>#N/A</v>
      </c>
      <c r="AB900" s="20" t="e">
        <f ca="1">ROUND(VLOOKUP($O900,age!$A$2:$M$479,13,FALSE),1)</f>
        <v>#N/A</v>
      </c>
      <c r="AC900" s="20" t="e">
        <f>ROUND(VLOOKUP($P900,ht!$A$2:$H$423,2,FALSE),1)</f>
        <v>#N/A</v>
      </c>
      <c r="AD900" s="38" t="e">
        <f>ROUND(VLOOKUP($P900,ht!$A$2:$H$423,3,FALSE),1)</f>
        <v>#N/A</v>
      </c>
      <c r="AE900" s="20" t="e">
        <f>ROUND(VLOOKUP($P900,ht!$A$2:$H$423,4,FALSE),1)</f>
        <v>#N/A</v>
      </c>
      <c r="AF900" s="20" t="e">
        <f>ROUND(VLOOKUP($P900,ht!$A$2:$H$423,5,FALSE),1)</f>
        <v>#N/A</v>
      </c>
      <c r="AG900" s="20" t="e">
        <f>ROUND(VLOOKUP($P900,ht!$A$2:$H$423,6,FALSE),1)</f>
        <v>#N/A</v>
      </c>
      <c r="AH900" s="20" t="e">
        <f>ROUND(VLOOKUP($P900,ht!$A$2:$H$423,7,FALSE),1)</f>
        <v>#N/A</v>
      </c>
      <c r="AI900" s="20" t="e">
        <f>ROUND(VLOOKUP($P900,ht!$A$2:$H$423,8,FALSE),1)</f>
        <v>#N/A</v>
      </c>
    </row>
    <row r="901" spans="1:35" x14ac:dyDescent="0.75">
      <c r="A901" s="4"/>
      <c r="B901" s="5"/>
      <c r="C901" s="6"/>
      <c r="D901" s="16"/>
      <c r="E901" s="6">
        <f t="shared" ca="1" si="126"/>
        <v>123.52054794520548</v>
      </c>
      <c r="F901" s="6">
        <f t="shared" ref="F901:F964" ca="1" si="128">INT(E901)</f>
        <v>123</v>
      </c>
      <c r="G901" s="6">
        <f t="shared" ref="G901:G964" ca="1" si="129">ROUND((E901-INT(E901))*12,0)</f>
        <v>6</v>
      </c>
      <c r="H901" s="6"/>
      <c r="I901" s="6"/>
      <c r="J901" s="35" t="str">
        <f t="shared" si="125"/>
        <v/>
      </c>
      <c r="K901" s="35" t="str">
        <f t="shared" ref="K901:K964" si="130">IF(I901=0,"",IF(I901&gt;AB901,"สูง",IF(I901&gt;AA901,"ค่อนข้างสูง",IF(I901&gt;=Z901,"ส่วนสูงตามเกณฑ์",IF(I901&gt;=Y901,"ค่อนข้างเตี้ย","เตี้ย")))))</f>
        <v/>
      </c>
      <c r="L901" s="35" t="str">
        <f t="shared" ref="L901:L964" si="131">IF(H901=0,"",IF(H901&gt;AI901,"อ้วน",IF(H901&gt;AH901,"เริ่มอ้วน",IF(H901&gt;AG901,"ท้วม",IF(H901&gt;=AF901,"สมส่วน",IF(H901&gt;=AE901,"ค่อนข้างผอม","ผอม"))))))</f>
        <v/>
      </c>
      <c r="M901" s="36" t="str">
        <f>Profile!$B$14</f>
        <v>700101-1</v>
      </c>
      <c r="N901" s="37">
        <f t="shared" ca="1" si="127"/>
        <v>45085</v>
      </c>
      <c r="O901" s="20" t="str">
        <f t="shared" ref="O901:O964" ca="1" si="132">CONCATENATE(C901,F901*12+G901)</f>
        <v>1482</v>
      </c>
      <c r="P901" s="20" t="str">
        <f t="shared" ref="P901:P964" si="133">CONCATENATE(C901,ROUND(I901,0))</f>
        <v>0</v>
      </c>
      <c r="Q901" s="20" t="e">
        <f ca="1">ROUND(VLOOKUP($O901,age!$A$2:$M$479,2,FALSE),1)</f>
        <v>#N/A</v>
      </c>
      <c r="R901" s="20" t="e">
        <f ca="1">ROUND(VLOOKUP($O901,age!$A$2:$M$479,3,FALSE),1)</f>
        <v>#N/A</v>
      </c>
      <c r="S901" s="20" t="e">
        <f ca="1">ROUND(VLOOKUP($O901,age!$A$2:$M$479,4,FALSE),1)</f>
        <v>#N/A</v>
      </c>
      <c r="T901" s="20" t="e">
        <f ca="1">ROUND(VLOOKUP($O901,age!$A$2:$M$479,5,FALSE),1)</f>
        <v>#N/A</v>
      </c>
      <c r="U901" s="20" t="e">
        <f ca="1">ROUND(VLOOKUP($O901,age!$A$2:$M$479,6,FALSE),1)</f>
        <v>#N/A</v>
      </c>
      <c r="V901" s="20" t="e">
        <f ca="1">ROUND(VLOOKUP($O901,age!$A$2:$M$479,7,FALSE),1)</f>
        <v>#N/A</v>
      </c>
      <c r="W901" s="20" t="e">
        <f ca="1">ROUND(VLOOKUP($O901,age!$A$2:$M$479,8,FALSE),1)</f>
        <v>#N/A</v>
      </c>
      <c r="X901" s="20" t="e">
        <f ca="1">ROUND(VLOOKUP($O901,age!$A$2:$M$479,9,FALSE),1)</f>
        <v>#N/A</v>
      </c>
      <c r="Y901" s="20" t="e">
        <f ca="1">ROUND(VLOOKUP($O901,age!$A$2:$M$479,10,FALSE),1)</f>
        <v>#N/A</v>
      </c>
      <c r="Z901" s="20" t="e">
        <f ca="1">ROUND(VLOOKUP($O901,age!$A$2:$M$479,11,FALSE),1)</f>
        <v>#N/A</v>
      </c>
      <c r="AA901" s="20" t="e">
        <f ca="1">ROUND(VLOOKUP($O901,age!$A$2:$M$479,12,FALSE),1)</f>
        <v>#N/A</v>
      </c>
      <c r="AB901" s="20" t="e">
        <f ca="1">ROUND(VLOOKUP($O901,age!$A$2:$M$479,13,FALSE),1)</f>
        <v>#N/A</v>
      </c>
      <c r="AC901" s="20" t="e">
        <f>ROUND(VLOOKUP($P901,ht!$A$2:$H$423,2,FALSE),1)</f>
        <v>#N/A</v>
      </c>
      <c r="AD901" s="38" t="e">
        <f>ROUND(VLOOKUP($P901,ht!$A$2:$H$423,3,FALSE),1)</f>
        <v>#N/A</v>
      </c>
      <c r="AE901" s="20" t="e">
        <f>ROUND(VLOOKUP($P901,ht!$A$2:$H$423,4,FALSE),1)</f>
        <v>#N/A</v>
      </c>
      <c r="AF901" s="20" t="e">
        <f>ROUND(VLOOKUP($P901,ht!$A$2:$H$423,5,FALSE),1)</f>
        <v>#N/A</v>
      </c>
      <c r="AG901" s="20" t="e">
        <f>ROUND(VLOOKUP($P901,ht!$A$2:$H$423,6,FALSE),1)</f>
        <v>#N/A</v>
      </c>
      <c r="AH901" s="20" t="e">
        <f>ROUND(VLOOKUP($P901,ht!$A$2:$H$423,7,FALSE),1)</f>
        <v>#N/A</v>
      </c>
      <c r="AI901" s="20" t="e">
        <f>ROUND(VLOOKUP($P901,ht!$A$2:$H$423,8,FALSE),1)</f>
        <v>#N/A</v>
      </c>
    </row>
    <row r="902" spans="1:35" x14ac:dyDescent="0.75">
      <c r="A902" s="4"/>
      <c r="B902" s="5"/>
      <c r="C902" s="6"/>
      <c r="D902" s="16"/>
      <c r="E902" s="6">
        <f t="shared" ca="1" si="126"/>
        <v>123.52054794520548</v>
      </c>
      <c r="F902" s="6">
        <f t="shared" ca="1" si="128"/>
        <v>123</v>
      </c>
      <c r="G902" s="6">
        <f t="shared" ca="1" si="129"/>
        <v>6</v>
      </c>
      <c r="H902" s="6"/>
      <c r="I902" s="6"/>
      <c r="J902" s="35" t="str">
        <f t="shared" ref="J902:J965" si="134">IF(H902=0,"",IF(H902&gt;V902,"น้ำหนักมากเกินเกณฑ์",IF(H902&gt;U902,"น้ำหนักค่อนข้างมาก",IF(H902&gt;=T902,"น้ำหนักตามเกณฑ์",IF(H902&gt;=S902,"น้ำหนักค่อนข้างน้อย","น้ำหนักน้อยกว่าเกณฑ์")))))</f>
        <v/>
      </c>
      <c r="K902" s="35" t="str">
        <f t="shared" si="130"/>
        <v/>
      </c>
      <c r="L902" s="35" t="str">
        <f t="shared" si="131"/>
        <v/>
      </c>
      <c r="M902" s="36" t="str">
        <f>Profile!$B$14</f>
        <v>700101-1</v>
      </c>
      <c r="N902" s="37">
        <f t="shared" ca="1" si="127"/>
        <v>45085</v>
      </c>
      <c r="O902" s="20" t="str">
        <f t="shared" ca="1" si="132"/>
        <v>1482</v>
      </c>
      <c r="P902" s="20" t="str">
        <f t="shared" si="133"/>
        <v>0</v>
      </c>
      <c r="Q902" s="20" t="e">
        <f ca="1">ROUND(VLOOKUP($O902,age!$A$2:$M$479,2,FALSE),1)</f>
        <v>#N/A</v>
      </c>
      <c r="R902" s="20" t="e">
        <f ca="1">ROUND(VLOOKUP($O902,age!$A$2:$M$479,3,FALSE),1)</f>
        <v>#N/A</v>
      </c>
      <c r="S902" s="20" t="e">
        <f ca="1">ROUND(VLOOKUP($O902,age!$A$2:$M$479,4,FALSE),1)</f>
        <v>#N/A</v>
      </c>
      <c r="T902" s="20" t="e">
        <f ca="1">ROUND(VLOOKUP($O902,age!$A$2:$M$479,5,FALSE),1)</f>
        <v>#N/A</v>
      </c>
      <c r="U902" s="20" t="e">
        <f ca="1">ROUND(VLOOKUP($O902,age!$A$2:$M$479,6,FALSE),1)</f>
        <v>#N/A</v>
      </c>
      <c r="V902" s="20" t="e">
        <f ca="1">ROUND(VLOOKUP($O902,age!$A$2:$M$479,7,FALSE),1)</f>
        <v>#N/A</v>
      </c>
      <c r="W902" s="20" t="e">
        <f ca="1">ROUND(VLOOKUP($O902,age!$A$2:$M$479,8,FALSE),1)</f>
        <v>#N/A</v>
      </c>
      <c r="X902" s="20" t="e">
        <f ca="1">ROUND(VLOOKUP($O902,age!$A$2:$M$479,9,FALSE),1)</f>
        <v>#N/A</v>
      </c>
      <c r="Y902" s="20" t="e">
        <f ca="1">ROUND(VLOOKUP($O902,age!$A$2:$M$479,10,FALSE),1)</f>
        <v>#N/A</v>
      </c>
      <c r="Z902" s="20" t="e">
        <f ca="1">ROUND(VLOOKUP($O902,age!$A$2:$M$479,11,FALSE),1)</f>
        <v>#N/A</v>
      </c>
      <c r="AA902" s="20" t="e">
        <f ca="1">ROUND(VLOOKUP($O902,age!$A$2:$M$479,12,FALSE),1)</f>
        <v>#N/A</v>
      </c>
      <c r="AB902" s="20" t="e">
        <f ca="1">ROUND(VLOOKUP($O902,age!$A$2:$M$479,13,FALSE),1)</f>
        <v>#N/A</v>
      </c>
      <c r="AC902" s="20" t="e">
        <f>ROUND(VLOOKUP($P902,ht!$A$2:$H$423,2,FALSE),1)</f>
        <v>#N/A</v>
      </c>
      <c r="AD902" s="38" t="e">
        <f>ROUND(VLOOKUP($P902,ht!$A$2:$H$423,3,FALSE),1)</f>
        <v>#N/A</v>
      </c>
      <c r="AE902" s="20" t="e">
        <f>ROUND(VLOOKUP($P902,ht!$A$2:$H$423,4,FALSE),1)</f>
        <v>#N/A</v>
      </c>
      <c r="AF902" s="20" t="e">
        <f>ROUND(VLOOKUP($P902,ht!$A$2:$H$423,5,FALSE),1)</f>
        <v>#N/A</v>
      </c>
      <c r="AG902" s="20" t="e">
        <f>ROUND(VLOOKUP($P902,ht!$A$2:$H$423,6,FALSE),1)</f>
        <v>#N/A</v>
      </c>
      <c r="AH902" s="20" t="e">
        <f>ROUND(VLOOKUP($P902,ht!$A$2:$H$423,7,FALSE),1)</f>
        <v>#N/A</v>
      </c>
      <c r="AI902" s="20" t="e">
        <f>ROUND(VLOOKUP($P902,ht!$A$2:$H$423,8,FALSE),1)</f>
        <v>#N/A</v>
      </c>
    </row>
    <row r="903" spans="1:35" x14ac:dyDescent="0.75">
      <c r="A903" s="4"/>
      <c r="B903" s="5"/>
      <c r="C903" s="6"/>
      <c r="D903" s="16"/>
      <c r="E903" s="6">
        <f t="shared" ca="1" si="126"/>
        <v>123.52054794520548</v>
      </c>
      <c r="F903" s="6">
        <f t="shared" ca="1" si="128"/>
        <v>123</v>
      </c>
      <c r="G903" s="6">
        <f t="shared" ca="1" si="129"/>
        <v>6</v>
      </c>
      <c r="H903" s="6"/>
      <c r="I903" s="6"/>
      <c r="J903" s="35" t="str">
        <f t="shared" si="134"/>
        <v/>
      </c>
      <c r="K903" s="35" t="str">
        <f t="shared" si="130"/>
        <v/>
      </c>
      <c r="L903" s="35" t="str">
        <f t="shared" si="131"/>
        <v/>
      </c>
      <c r="M903" s="36" t="str">
        <f>Profile!$B$14</f>
        <v>700101-1</v>
      </c>
      <c r="N903" s="37">
        <f t="shared" ca="1" si="127"/>
        <v>45085</v>
      </c>
      <c r="O903" s="20" t="str">
        <f t="shared" ca="1" si="132"/>
        <v>1482</v>
      </c>
      <c r="P903" s="20" t="str">
        <f t="shared" si="133"/>
        <v>0</v>
      </c>
      <c r="Q903" s="20" t="e">
        <f ca="1">ROUND(VLOOKUP($O903,age!$A$2:$M$479,2,FALSE),1)</f>
        <v>#N/A</v>
      </c>
      <c r="R903" s="20" t="e">
        <f ca="1">ROUND(VLOOKUP($O903,age!$A$2:$M$479,3,FALSE),1)</f>
        <v>#N/A</v>
      </c>
      <c r="S903" s="20" t="e">
        <f ca="1">ROUND(VLOOKUP($O903,age!$A$2:$M$479,4,FALSE),1)</f>
        <v>#N/A</v>
      </c>
      <c r="T903" s="20" t="e">
        <f ca="1">ROUND(VLOOKUP($O903,age!$A$2:$M$479,5,FALSE),1)</f>
        <v>#N/A</v>
      </c>
      <c r="U903" s="20" t="e">
        <f ca="1">ROUND(VLOOKUP($O903,age!$A$2:$M$479,6,FALSE),1)</f>
        <v>#N/A</v>
      </c>
      <c r="V903" s="20" t="e">
        <f ca="1">ROUND(VLOOKUP($O903,age!$A$2:$M$479,7,FALSE),1)</f>
        <v>#N/A</v>
      </c>
      <c r="W903" s="20" t="e">
        <f ca="1">ROUND(VLOOKUP($O903,age!$A$2:$M$479,8,FALSE),1)</f>
        <v>#N/A</v>
      </c>
      <c r="X903" s="20" t="e">
        <f ca="1">ROUND(VLOOKUP($O903,age!$A$2:$M$479,9,FALSE),1)</f>
        <v>#N/A</v>
      </c>
      <c r="Y903" s="20" t="e">
        <f ca="1">ROUND(VLOOKUP($O903,age!$A$2:$M$479,10,FALSE),1)</f>
        <v>#N/A</v>
      </c>
      <c r="Z903" s="20" t="e">
        <f ca="1">ROUND(VLOOKUP($O903,age!$A$2:$M$479,11,FALSE),1)</f>
        <v>#N/A</v>
      </c>
      <c r="AA903" s="20" t="e">
        <f ca="1">ROUND(VLOOKUP($O903,age!$A$2:$M$479,12,FALSE),1)</f>
        <v>#N/A</v>
      </c>
      <c r="AB903" s="20" t="e">
        <f ca="1">ROUND(VLOOKUP($O903,age!$A$2:$M$479,13,FALSE),1)</f>
        <v>#N/A</v>
      </c>
      <c r="AC903" s="20" t="e">
        <f>ROUND(VLOOKUP($P903,ht!$A$2:$H$423,2,FALSE),1)</f>
        <v>#N/A</v>
      </c>
      <c r="AD903" s="38" t="e">
        <f>ROUND(VLOOKUP($P903,ht!$A$2:$H$423,3,FALSE),1)</f>
        <v>#N/A</v>
      </c>
      <c r="AE903" s="20" t="e">
        <f>ROUND(VLOOKUP($P903,ht!$A$2:$H$423,4,FALSE),1)</f>
        <v>#N/A</v>
      </c>
      <c r="AF903" s="20" t="e">
        <f>ROUND(VLOOKUP($P903,ht!$A$2:$H$423,5,FALSE),1)</f>
        <v>#N/A</v>
      </c>
      <c r="AG903" s="20" t="e">
        <f>ROUND(VLOOKUP($P903,ht!$A$2:$H$423,6,FALSE),1)</f>
        <v>#N/A</v>
      </c>
      <c r="AH903" s="20" t="e">
        <f>ROUND(VLOOKUP($P903,ht!$A$2:$H$423,7,FALSE),1)</f>
        <v>#N/A</v>
      </c>
      <c r="AI903" s="20" t="e">
        <f>ROUND(VLOOKUP($P903,ht!$A$2:$H$423,8,FALSE),1)</f>
        <v>#N/A</v>
      </c>
    </row>
    <row r="904" spans="1:35" x14ac:dyDescent="0.75">
      <c r="A904" s="4"/>
      <c r="B904" s="5"/>
      <c r="C904" s="6"/>
      <c r="D904" s="16"/>
      <c r="E904" s="6">
        <f t="shared" ca="1" si="126"/>
        <v>123.52054794520548</v>
      </c>
      <c r="F904" s="6">
        <f t="shared" ca="1" si="128"/>
        <v>123</v>
      </c>
      <c r="G904" s="6">
        <f t="shared" ca="1" si="129"/>
        <v>6</v>
      </c>
      <c r="H904" s="6"/>
      <c r="I904" s="6"/>
      <c r="J904" s="35" t="str">
        <f t="shared" si="134"/>
        <v/>
      </c>
      <c r="K904" s="35" t="str">
        <f t="shared" si="130"/>
        <v/>
      </c>
      <c r="L904" s="35" t="str">
        <f t="shared" si="131"/>
        <v/>
      </c>
      <c r="M904" s="36" t="str">
        <f>Profile!$B$14</f>
        <v>700101-1</v>
      </c>
      <c r="N904" s="37">
        <f t="shared" ca="1" si="127"/>
        <v>45085</v>
      </c>
      <c r="O904" s="20" t="str">
        <f t="shared" ca="1" si="132"/>
        <v>1482</v>
      </c>
      <c r="P904" s="20" t="str">
        <f t="shared" si="133"/>
        <v>0</v>
      </c>
      <c r="Q904" s="20" t="e">
        <f ca="1">ROUND(VLOOKUP($O904,age!$A$2:$M$479,2,FALSE),1)</f>
        <v>#N/A</v>
      </c>
      <c r="R904" s="20" t="e">
        <f ca="1">ROUND(VLOOKUP($O904,age!$A$2:$M$479,3,FALSE),1)</f>
        <v>#N/A</v>
      </c>
      <c r="S904" s="20" t="e">
        <f ca="1">ROUND(VLOOKUP($O904,age!$A$2:$M$479,4,FALSE),1)</f>
        <v>#N/A</v>
      </c>
      <c r="T904" s="20" t="e">
        <f ca="1">ROUND(VLOOKUP($O904,age!$A$2:$M$479,5,FALSE),1)</f>
        <v>#N/A</v>
      </c>
      <c r="U904" s="20" t="e">
        <f ca="1">ROUND(VLOOKUP($O904,age!$A$2:$M$479,6,FALSE),1)</f>
        <v>#N/A</v>
      </c>
      <c r="V904" s="20" t="e">
        <f ca="1">ROUND(VLOOKUP($O904,age!$A$2:$M$479,7,FALSE),1)</f>
        <v>#N/A</v>
      </c>
      <c r="W904" s="20" t="e">
        <f ca="1">ROUND(VLOOKUP($O904,age!$A$2:$M$479,8,FALSE),1)</f>
        <v>#N/A</v>
      </c>
      <c r="X904" s="20" t="e">
        <f ca="1">ROUND(VLOOKUP($O904,age!$A$2:$M$479,9,FALSE),1)</f>
        <v>#N/A</v>
      </c>
      <c r="Y904" s="20" t="e">
        <f ca="1">ROUND(VLOOKUP($O904,age!$A$2:$M$479,10,FALSE),1)</f>
        <v>#N/A</v>
      </c>
      <c r="Z904" s="20" t="e">
        <f ca="1">ROUND(VLOOKUP($O904,age!$A$2:$M$479,11,FALSE),1)</f>
        <v>#N/A</v>
      </c>
      <c r="AA904" s="20" t="e">
        <f ca="1">ROUND(VLOOKUP($O904,age!$A$2:$M$479,12,FALSE),1)</f>
        <v>#N/A</v>
      </c>
      <c r="AB904" s="20" t="e">
        <f ca="1">ROUND(VLOOKUP($O904,age!$A$2:$M$479,13,FALSE),1)</f>
        <v>#N/A</v>
      </c>
      <c r="AC904" s="20" t="e">
        <f>ROUND(VLOOKUP($P904,ht!$A$2:$H$423,2,FALSE),1)</f>
        <v>#N/A</v>
      </c>
      <c r="AD904" s="38" t="e">
        <f>ROUND(VLOOKUP($P904,ht!$A$2:$H$423,3,FALSE),1)</f>
        <v>#N/A</v>
      </c>
      <c r="AE904" s="20" t="e">
        <f>ROUND(VLOOKUP($P904,ht!$A$2:$H$423,4,FALSE),1)</f>
        <v>#N/A</v>
      </c>
      <c r="AF904" s="20" t="e">
        <f>ROUND(VLOOKUP($P904,ht!$A$2:$H$423,5,FALSE),1)</f>
        <v>#N/A</v>
      </c>
      <c r="AG904" s="20" t="e">
        <f>ROUND(VLOOKUP($P904,ht!$A$2:$H$423,6,FALSE),1)</f>
        <v>#N/A</v>
      </c>
      <c r="AH904" s="20" t="e">
        <f>ROUND(VLOOKUP($P904,ht!$A$2:$H$423,7,FALSE),1)</f>
        <v>#N/A</v>
      </c>
      <c r="AI904" s="20" t="e">
        <f>ROUND(VLOOKUP($P904,ht!$A$2:$H$423,8,FALSE),1)</f>
        <v>#N/A</v>
      </c>
    </row>
    <row r="905" spans="1:35" x14ac:dyDescent="0.75">
      <c r="A905" s="4"/>
      <c r="B905" s="5"/>
      <c r="C905" s="6"/>
      <c r="D905" s="16"/>
      <c r="E905" s="6">
        <f t="shared" ca="1" si="126"/>
        <v>123.52054794520548</v>
      </c>
      <c r="F905" s="6">
        <f t="shared" ca="1" si="128"/>
        <v>123</v>
      </c>
      <c r="G905" s="6">
        <f t="shared" ca="1" si="129"/>
        <v>6</v>
      </c>
      <c r="H905" s="6"/>
      <c r="I905" s="6"/>
      <c r="J905" s="35" t="str">
        <f t="shared" si="134"/>
        <v/>
      </c>
      <c r="K905" s="35" t="str">
        <f t="shared" si="130"/>
        <v/>
      </c>
      <c r="L905" s="35" t="str">
        <f t="shared" si="131"/>
        <v/>
      </c>
      <c r="M905" s="36" t="str">
        <f>Profile!$B$14</f>
        <v>700101-1</v>
      </c>
      <c r="N905" s="37">
        <f t="shared" ca="1" si="127"/>
        <v>45085</v>
      </c>
      <c r="O905" s="20" t="str">
        <f t="shared" ca="1" si="132"/>
        <v>1482</v>
      </c>
      <c r="P905" s="20" t="str">
        <f t="shared" si="133"/>
        <v>0</v>
      </c>
      <c r="Q905" s="20" t="e">
        <f ca="1">ROUND(VLOOKUP($O905,age!$A$2:$M$479,2,FALSE),1)</f>
        <v>#N/A</v>
      </c>
      <c r="R905" s="20" t="e">
        <f ca="1">ROUND(VLOOKUP($O905,age!$A$2:$M$479,3,FALSE),1)</f>
        <v>#N/A</v>
      </c>
      <c r="S905" s="20" t="e">
        <f ca="1">ROUND(VLOOKUP($O905,age!$A$2:$M$479,4,FALSE),1)</f>
        <v>#N/A</v>
      </c>
      <c r="T905" s="20" t="e">
        <f ca="1">ROUND(VLOOKUP($O905,age!$A$2:$M$479,5,FALSE),1)</f>
        <v>#N/A</v>
      </c>
      <c r="U905" s="20" t="e">
        <f ca="1">ROUND(VLOOKUP($O905,age!$A$2:$M$479,6,FALSE),1)</f>
        <v>#N/A</v>
      </c>
      <c r="V905" s="20" t="e">
        <f ca="1">ROUND(VLOOKUP($O905,age!$A$2:$M$479,7,FALSE),1)</f>
        <v>#N/A</v>
      </c>
      <c r="W905" s="20" t="e">
        <f ca="1">ROUND(VLOOKUP($O905,age!$A$2:$M$479,8,FALSE),1)</f>
        <v>#N/A</v>
      </c>
      <c r="X905" s="20" t="e">
        <f ca="1">ROUND(VLOOKUP($O905,age!$A$2:$M$479,9,FALSE),1)</f>
        <v>#N/A</v>
      </c>
      <c r="Y905" s="20" t="e">
        <f ca="1">ROUND(VLOOKUP($O905,age!$A$2:$M$479,10,FALSE),1)</f>
        <v>#N/A</v>
      </c>
      <c r="Z905" s="20" t="e">
        <f ca="1">ROUND(VLOOKUP($O905,age!$A$2:$M$479,11,FALSE),1)</f>
        <v>#N/A</v>
      </c>
      <c r="AA905" s="20" t="e">
        <f ca="1">ROUND(VLOOKUP($O905,age!$A$2:$M$479,12,FALSE),1)</f>
        <v>#N/A</v>
      </c>
      <c r="AB905" s="20" t="e">
        <f ca="1">ROUND(VLOOKUP($O905,age!$A$2:$M$479,13,FALSE),1)</f>
        <v>#N/A</v>
      </c>
      <c r="AC905" s="20" t="e">
        <f>ROUND(VLOOKUP($P905,ht!$A$2:$H$423,2,FALSE),1)</f>
        <v>#N/A</v>
      </c>
      <c r="AD905" s="38" t="e">
        <f>ROUND(VLOOKUP($P905,ht!$A$2:$H$423,3,FALSE),1)</f>
        <v>#N/A</v>
      </c>
      <c r="AE905" s="20" t="e">
        <f>ROUND(VLOOKUP($P905,ht!$A$2:$H$423,4,FALSE),1)</f>
        <v>#N/A</v>
      </c>
      <c r="AF905" s="20" t="e">
        <f>ROUND(VLOOKUP($P905,ht!$A$2:$H$423,5,FALSE),1)</f>
        <v>#N/A</v>
      </c>
      <c r="AG905" s="20" t="e">
        <f>ROUND(VLOOKUP($P905,ht!$A$2:$H$423,6,FALSE),1)</f>
        <v>#N/A</v>
      </c>
      <c r="AH905" s="20" t="e">
        <f>ROUND(VLOOKUP($P905,ht!$A$2:$H$423,7,FALSE),1)</f>
        <v>#N/A</v>
      </c>
      <c r="AI905" s="20" t="e">
        <f>ROUND(VLOOKUP($P905,ht!$A$2:$H$423,8,FALSE),1)</f>
        <v>#N/A</v>
      </c>
    </row>
    <row r="906" spans="1:35" x14ac:dyDescent="0.75">
      <c r="A906" s="4"/>
      <c r="B906" s="5"/>
      <c r="C906" s="6"/>
      <c r="D906" s="16"/>
      <c r="E906" s="6">
        <f t="shared" ca="1" si="126"/>
        <v>123.52054794520548</v>
      </c>
      <c r="F906" s="6">
        <f t="shared" ca="1" si="128"/>
        <v>123</v>
      </c>
      <c r="G906" s="6">
        <f t="shared" ca="1" si="129"/>
        <v>6</v>
      </c>
      <c r="H906" s="6"/>
      <c r="I906" s="6"/>
      <c r="J906" s="35" t="str">
        <f t="shared" si="134"/>
        <v/>
      </c>
      <c r="K906" s="35" t="str">
        <f t="shared" si="130"/>
        <v/>
      </c>
      <c r="L906" s="35" t="str">
        <f t="shared" si="131"/>
        <v/>
      </c>
      <c r="M906" s="36" t="str">
        <f>Profile!$B$14</f>
        <v>700101-1</v>
      </c>
      <c r="N906" s="37">
        <f t="shared" ca="1" si="127"/>
        <v>45085</v>
      </c>
      <c r="O906" s="20" t="str">
        <f t="shared" ca="1" si="132"/>
        <v>1482</v>
      </c>
      <c r="P906" s="20" t="str">
        <f t="shared" si="133"/>
        <v>0</v>
      </c>
      <c r="Q906" s="20" t="e">
        <f ca="1">ROUND(VLOOKUP($O906,age!$A$2:$M$479,2,FALSE),1)</f>
        <v>#N/A</v>
      </c>
      <c r="R906" s="20" t="e">
        <f ca="1">ROUND(VLOOKUP($O906,age!$A$2:$M$479,3,FALSE),1)</f>
        <v>#N/A</v>
      </c>
      <c r="S906" s="20" t="e">
        <f ca="1">ROUND(VLOOKUP($O906,age!$A$2:$M$479,4,FALSE),1)</f>
        <v>#N/A</v>
      </c>
      <c r="T906" s="20" t="e">
        <f ca="1">ROUND(VLOOKUP($O906,age!$A$2:$M$479,5,FALSE),1)</f>
        <v>#N/A</v>
      </c>
      <c r="U906" s="20" t="e">
        <f ca="1">ROUND(VLOOKUP($O906,age!$A$2:$M$479,6,FALSE),1)</f>
        <v>#N/A</v>
      </c>
      <c r="V906" s="20" t="e">
        <f ca="1">ROUND(VLOOKUP($O906,age!$A$2:$M$479,7,FALSE),1)</f>
        <v>#N/A</v>
      </c>
      <c r="W906" s="20" t="e">
        <f ca="1">ROUND(VLOOKUP($O906,age!$A$2:$M$479,8,FALSE),1)</f>
        <v>#N/A</v>
      </c>
      <c r="X906" s="20" t="e">
        <f ca="1">ROUND(VLOOKUP($O906,age!$A$2:$M$479,9,FALSE),1)</f>
        <v>#N/A</v>
      </c>
      <c r="Y906" s="20" t="e">
        <f ca="1">ROUND(VLOOKUP($O906,age!$A$2:$M$479,10,FALSE),1)</f>
        <v>#N/A</v>
      </c>
      <c r="Z906" s="20" t="e">
        <f ca="1">ROUND(VLOOKUP($O906,age!$A$2:$M$479,11,FALSE),1)</f>
        <v>#N/A</v>
      </c>
      <c r="AA906" s="20" t="e">
        <f ca="1">ROUND(VLOOKUP($O906,age!$A$2:$M$479,12,FALSE),1)</f>
        <v>#N/A</v>
      </c>
      <c r="AB906" s="20" t="e">
        <f ca="1">ROUND(VLOOKUP($O906,age!$A$2:$M$479,13,FALSE),1)</f>
        <v>#N/A</v>
      </c>
      <c r="AC906" s="20" t="e">
        <f>ROUND(VLOOKUP($P906,ht!$A$2:$H$423,2,FALSE),1)</f>
        <v>#N/A</v>
      </c>
      <c r="AD906" s="38" t="e">
        <f>ROUND(VLOOKUP($P906,ht!$A$2:$H$423,3,FALSE),1)</f>
        <v>#N/A</v>
      </c>
      <c r="AE906" s="20" t="e">
        <f>ROUND(VLOOKUP($P906,ht!$A$2:$H$423,4,FALSE),1)</f>
        <v>#N/A</v>
      </c>
      <c r="AF906" s="20" t="e">
        <f>ROUND(VLOOKUP($P906,ht!$A$2:$H$423,5,FALSE),1)</f>
        <v>#N/A</v>
      </c>
      <c r="AG906" s="20" t="e">
        <f>ROUND(VLOOKUP($P906,ht!$A$2:$H$423,6,FALSE),1)</f>
        <v>#N/A</v>
      </c>
      <c r="AH906" s="20" t="e">
        <f>ROUND(VLOOKUP($P906,ht!$A$2:$H$423,7,FALSE),1)</f>
        <v>#N/A</v>
      </c>
      <c r="AI906" s="20" t="e">
        <f>ROUND(VLOOKUP($P906,ht!$A$2:$H$423,8,FALSE),1)</f>
        <v>#N/A</v>
      </c>
    </row>
    <row r="907" spans="1:35" x14ac:dyDescent="0.75">
      <c r="A907" s="4"/>
      <c r="B907" s="5"/>
      <c r="C907" s="6"/>
      <c r="D907" s="16"/>
      <c r="E907" s="6">
        <f t="shared" ca="1" si="126"/>
        <v>123.52054794520548</v>
      </c>
      <c r="F907" s="6">
        <f t="shared" ca="1" si="128"/>
        <v>123</v>
      </c>
      <c r="G907" s="6">
        <f t="shared" ca="1" si="129"/>
        <v>6</v>
      </c>
      <c r="H907" s="6"/>
      <c r="I907" s="6"/>
      <c r="J907" s="35" t="str">
        <f t="shared" si="134"/>
        <v/>
      </c>
      <c r="K907" s="35" t="str">
        <f t="shared" si="130"/>
        <v/>
      </c>
      <c r="L907" s="35" t="str">
        <f t="shared" si="131"/>
        <v/>
      </c>
      <c r="M907" s="36" t="str">
        <f>Profile!$B$14</f>
        <v>700101-1</v>
      </c>
      <c r="N907" s="37">
        <f t="shared" ca="1" si="127"/>
        <v>45085</v>
      </c>
      <c r="O907" s="20" t="str">
        <f t="shared" ca="1" si="132"/>
        <v>1482</v>
      </c>
      <c r="P907" s="20" t="str">
        <f t="shared" si="133"/>
        <v>0</v>
      </c>
      <c r="Q907" s="20" t="e">
        <f ca="1">ROUND(VLOOKUP($O907,age!$A$2:$M$479,2,FALSE),1)</f>
        <v>#N/A</v>
      </c>
      <c r="R907" s="20" t="e">
        <f ca="1">ROUND(VLOOKUP($O907,age!$A$2:$M$479,3,FALSE),1)</f>
        <v>#N/A</v>
      </c>
      <c r="S907" s="20" t="e">
        <f ca="1">ROUND(VLOOKUP($O907,age!$A$2:$M$479,4,FALSE),1)</f>
        <v>#N/A</v>
      </c>
      <c r="T907" s="20" t="e">
        <f ca="1">ROUND(VLOOKUP($O907,age!$A$2:$M$479,5,FALSE),1)</f>
        <v>#N/A</v>
      </c>
      <c r="U907" s="20" t="e">
        <f ca="1">ROUND(VLOOKUP($O907,age!$A$2:$M$479,6,FALSE),1)</f>
        <v>#N/A</v>
      </c>
      <c r="V907" s="20" t="e">
        <f ca="1">ROUND(VLOOKUP($O907,age!$A$2:$M$479,7,FALSE),1)</f>
        <v>#N/A</v>
      </c>
      <c r="W907" s="20" t="e">
        <f ca="1">ROUND(VLOOKUP($O907,age!$A$2:$M$479,8,FALSE),1)</f>
        <v>#N/A</v>
      </c>
      <c r="X907" s="20" t="e">
        <f ca="1">ROUND(VLOOKUP($O907,age!$A$2:$M$479,9,FALSE),1)</f>
        <v>#N/A</v>
      </c>
      <c r="Y907" s="20" t="e">
        <f ca="1">ROUND(VLOOKUP($O907,age!$A$2:$M$479,10,FALSE),1)</f>
        <v>#N/A</v>
      </c>
      <c r="Z907" s="20" t="e">
        <f ca="1">ROUND(VLOOKUP($O907,age!$A$2:$M$479,11,FALSE),1)</f>
        <v>#N/A</v>
      </c>
      <c r="AA907" s="20" t="e">
        <f ca="1">ROUND(VLOOKUP($O907,age!$A$2:$M$479,12,FALSE),1)</f>
        <v>#N/A</v>
      </c>
      <c r="AB907" s="20" t="e">
        <f ca="1">ROUND(VLOOKUP($O907,age!$A$2:$M$479,13,FALSE),1)</f>
        <v>#N/A</v>
      </c>
      <c r="AC907" s="20" t="e">
        <f>ROUND(VLOOKUP($P907,ht!$A$2:$H$423,2,FALSE),1)</f>
        <v>#N/A</v>
      </c>
      <c r="AD907" s="38" t="e">
        <f>ROUND(VLOOKUP($P907,ht!$A$2:$H$423,3,FALSE),1)</f>
        <v>#N/A</v>
      </c>
      <c r="AE907" s="20" t="e">
        <f>ROUND(VLOOKUP($P907,ht!$A$2:$H$423,4,FALSE),1)</f>
        <v>#N/A</v>
      </c>
      <c r="AF907" s="20" t="e">
        <f>ROUND(VLOOKUP($P907,ht!$A$2:$H$423,5,FALSE),1)</f>
        <v>#N/A</v>
      </c>
      <c r="AG907" s="20" t="e">
        <f>ROUND(VLOOKUP($P907,ht!$A$2:$H$423,6,FALSE),1)</f>
        <v>#N/A</v>
      </c>
      <c r="AH907" s="20" t="e">
        <f>ROUND(VLOOKUP($P907,ht!$A$2:$H$423,7,FALSE),1)</f>
        <v>#N/A</v>
      </c>
      <c r="AI907" s="20" t="e">
        <f>ROUND(VLOOKUP($P907,ht!$A$2:$H$423,8,FALSE),1)</f>
        <v>#N/A</v>
      </c>
    </row>
    <row r="908" spans="1:35" x14ac:dyDescent="0.75">
      <c r="A908" s="4"/>
      <c r="B908" s="5"/>
      <c r="C908" s="6"/>
      <c r="D908" s="16"/>
      <c r="E908" s="6">
        <f t="shared" ca="1" si="126"/>
        <v>123.52054794520548</v>
      </c>
      <c r="F908" s="6">
        <f t="shared" ca="1" si="128"/>
        <v>123</v>
      </c>
      <c r="G908" s="6">
        <f t="shared" ca="1" si="129"/>
        <v>6</v>
      </c>
      <c r="H908" s="6"/>
      <c r="I908" s="6"/>
      <c r="J908" s="35" t="str">
        <f t="shared" si="134"/>
        <v/>
      </c>
      <c r="K908" s="35" t="str">
        <f t="shared" si="130"/>
        <v/>
      </c>
      <c r="L908" s="35" t="str">
        <f t="shared" si="131"/>
        <v/>
      </c>
      <c r="M908" s="36" t="str">
        <f>Profile!$B$14</f>
        <v>700101-1</v>
      </c>
      <c r="N908" s="37">
        <f t="shared" ca="1" si="127"/>
        <v>45085</v>
      </c>
      <c r="O908" s="20" t="str">
        <f t="shared" ca="1" si="132"/>
        <v>1482</v>
      </c>
      <c r="P908" s="20" t="str">
        <f t="shared" si="133"/>
        <v>0</v>
      </c>
      <c r="Q908" s="20" t="e">
        <f ca="1">ROUND(VLOOKUP($O908,age!$A$2:$M$479,2,FALSE),1)</f>
        <v>#N/A</v>
      </c>
      <c r="R908" s="20" t="e">
        <f ca="1">ROUND(VLOOKUP($O908,age!$A$2:$M$479,3,FALSE),1)</f>
        <v>#N/A</v>
      </c>
      <c r="S908" s="20" t="e">
        <f ca="1">ROUND(VLOOKUP($O908,age!$A$2:$M$479,4,FALSE),1)</f>
        <v>#N/A</v>
      </c>
      <c r="T908" s="20" t="e">
        <f ca="1">ROUND(VLOOKUP($O908,age!$A$2:$M$479,5,FALSE),1)</f>
        <v>#N/A</v>
      </c>
      <c r="U908" s="20" t="e">
        <f ca="1">ROUND(VLOOKUP($O908,age!$A$2:$M$479,6,FALSE),1)</f>
        <v>#N/A</v>
      </c>
      <c r="V908" s="20" t="e">
        <f ca="1">ROUND(VLOOKUP($O908,age!$A$2:$M$479,7,FALSE),1)</f>
        <v>#N/A</v>
      </c>
      <c r="W908" s="20" t="e">
        <f ca="1">ROUND(VLOOKUP($O908,age!$A$2:$M$479,8,FALSE),1)</f>
        <v>#N/A</v>
      </c>
      <c r="X908" s="20" t="e">
        <f ca="1">ROUND(VLOOKUP($O908,age!$A$2:$M$479,9,FALSE),1)</f>
        <v>#N/A</v>
      </c>
      <c r="Y908" s="20" t="e">
        <f ca="1">ROUND(VLOOKUP($O908,age!$A$2:$M$479,10,FALSE),1)</f>
        <v>#N/A</v>
      </c>
      <c r="Z908" s="20" t="e">
        <f ca="1">ROUND(VLOOKUP($O908,age!$A$2:$M$479,11,FALSE),1)</f>
        <v>#N/A</v>
      </c>
      <c r="AA908" s="20" t="e">
        <f ca="1">ROUND(VLOOKUP($O908,age!$A$2:$M$479,12,FALSE),1)</f>
        <v>#N/A</v>
      </c>
      <c r="AB908" s="20" t="e">
        <f ca="1">ROUND(VLOOKUP($O908,age!$A$2:$M$479,13,FALSE),1)</f>
        <v>#N/A</v>
      </c>
      <c r="AC908" s="20" t="e">
        <f>ROUND(VLOOKUP($P908,ht!$A$2:$H$423,2,FALSE),1)</f>
        <v>#N/A</v>
      </c>
      <c r="AD908" s="38" t="e">
        <f>ROUND(VLOOKUP($P908,ht!$A$2:$H$423,3,FALSE),1)</f>
        <v>#N/A</v>
      </c>
      <c r="AE908" s="20" t="e">
        <f>ROUND(VLOOKUP($P908,ht!$A$2:$H$423,4,FALSE),1)</f>
        <v>#N/A</v>
      </c>
      <c r="AF908" s="20" t="e">
        <f>ROUND(VLOOKUP($P908,ht!$A$2:$H$423,5,FALSE),1)</f>
        <v>#N/A</v>
      </c>
      <c r="AG908" s="20" t="e">
        <f>ROUND(VLOOKUP($P908,ht!$A$2:$H$423,6,FALSE),1)</f>
        <v>#N/A</v>
      </c>
      <c r="AH908" s="20" t="e">
        <f>ROUND(VLOOKUP($P908,ht!$A$2:$H$423,7,FALSE),1)</f>
        <v>#N/A</v>
      </c>
      <c r="AI908" s="20" t="e">
        <f>ROUND(VLOOKUP($P908,ht!$A$2:$H$423,8,FALSE),1)</f>
        <v>#N/A</v>
      </c>
    </row>
    <row r="909" spans="1:35" x14ac:dyDescent="0.75">
      <c r="A909" s="4"/>
      <c r="B909" s="5"/>
      <c r="C909" s="6"/>
      <c r="D909" s="16"/>
      <c r="E909" s="6">
        <f t="shared" ca="1" si="126"/>
        <v>123.52054794520548</v>
      </c>
      <c r="F909" s="6">
        <f t="shared" ca="1" si="128"/>
        <v>123</v>
      </c>
      <c r="G909" s="6">
        <f t="shared" ca="1" si="129"/>
        <v>6</v>
      </c>
      <c r="H909" s="6"/>
      <c r="I909" s="6"/>
      <c r="J909" s="35" t="str">
        <f t="shared" si="134"/>
        <v/>
      </c>
      <c r="K909" s="35" t="str">
        <f t="shared" si="130"/>
        <v/>
      </c>
      <c r="L909" s="35" t="str">
        <f t="shared" si="131"/>
        <v/>
      </c>
      <c r="M909" s="36" t="str">
        <f>Profile!$B$14</f>
        <v>700101-1</v>
      </c>
      <c r="N909" s="37">
        <f t="shared" ca="1" si="127"/>
        <v>45085</v>
      </c>
      <c r="O909" s="20" t="str">
        <f t="shared" ca="1" si="132"/>
        <v>1482</v>
      </c>
      <c r="P909" s="20" t="str">
        <f t="shared" si="133"/>
        <v>0</v>
      </c>
      <c r="Q909" s="20" t="e">
        <f ca="1">ROUND(VLOOKUP($O909,age!$A$2:$M$479,2,FALSE),1)</f>
        <v>#N/A</v>
      </c>
      <c r="R909" s="20" t="e">
        <f ca="1">ROUND(VLOOKUP($O909,age!$A$2:$M$479,3,FALSE),1)</f>
        <v>#N/A</v>
      </c>
      <c r="S909" s="20" t="e">
        <f ca="1">ROUND(VLOOKUP($O909,age!$A$2:$M$479,4,FALSE),1)</f>
        <v>#N/A</v>
      </c>
      <c r="T909" s="20" t="e">
        <f ca="1">ROUND(VLOOKUP($O909,age!$A$2:$M$479,5,FALSE),1)</f>
        <v>#N/A</v>
      </c>
      <c r="U909" s="20" t="e">
        <f ca="1">ROUND(VLOOKUP($O909,age!$A$2:$M$479,6,FALSE),1)</f>
        <v>#N/A</v>
      </c>
      <c r="V909" s="20" t="e">
        <f ca="1">ROUND(VLOOKUP($O909,age!$A$2:$M$479,7,FALSE),1)</f>
        <v>#N/A</v>
      </c>
      <c r="W909" s="20" t="e">
        <f ca="1">ROUND(VLOOKUP($O909,age!$A$2:$M$479,8,FALSE),1)</f>
        <v>#N/A</v>
      </c>
      <c r="X909" s="20" t="e">
        <f ca="1">ROUND(VLOOKUP($O909,age!$A$2:$M$479,9,FALSE),1)</f>
        <v>#N/A</v>
      </c>
      <c r="Y909" s="20" t="e">
        <f ca="1">ROUND(VLOOKUP($O909,age!$A$2:$M$479,10,FALSE),1)</f>
        <v>#N/A</v>
      </c>
      <c r="Z909" s="20" t="e">
        <f ca="1">ROUND(VLOOKUP($O909,age!$A$2:$M$479,11,FALSE),1)</f>
        <v>#N/A</v>
      </c>
      <c r="AA909" s="20" t="e">
        <f ca="1">ROUND(VLOOKUP($O909,age!$A$2:$M$479,12,FALSE),1)</f>
        <v>#N/A</v>
      </c>
      <c r="AB909" s="20" t="e">
        <f ca="1">ROUND(VLOOKUP($O909,age!$A$2:$M$479,13,FALSE),1)</f>
        <v>#N/A</v>
      </c>
      <c r="AC909" s="20" t="e">
        <f>ROUND(VLOOKUP($P909,ht!$A$2:$H$423,2,FALSE),1)</f>
        <v>#N/A</v>
      </c>
      <c r="AD909" s="38" t="e">
        <f>ROUND(VLOOKUP($P909,ht!$A$2:$H$423,3,FALSE),1)</f>
        <v>#N/A</v>
      </c>
      <c r="AE909" s="20" t="e">
        <f>ROUND(VLOOKUP($P909,ht!$A$2:$H$423,4,FALSE),1)</f>
        <v>#N/A</v>
      </c>
      <c r="AF909" s="20" t="e">
        <f>ROUND(VLOOKUP($P909,ht!$A$2:$H$423,5,FALSE),1)</f>
        <v>#N/A</v>
      </c>
      <c r="AG909" s="20" t="e">
        <f>ROUND(VLOOKUP($P909,ht!$A$2:$H$423,6,FALSE),1)</f>
        <v>#N/A</v>
      </c>
      <c r="AH909" s="20" t="e">
        <f>ROUND(VLOOKUP($P909,ht!$A$2:$H$423,7,FALSE),1)</f>
        <v>#N/A</v>
      </c>
      <c r="AI909" s="20" t="e">
        <f>ROUND(VLOOKUP($P909,ht!$A$2:$H$423,8,FALSE),1)</f>
        <v>#N/A</v>
      </c>
    </row>
    <row r="910" spans="1:35" x14ac:dyDescent="0.75">
      <c r="A910" s="4"/>
      <c r="B910" s="5"/>
      <c r="C910" s="6"/>
      <c r="D910" s="16"/>
      <c r="E910" s="6">
        <f t="shared" ca="1" si="126"/>
        <v>123.52054794520548</v>
      </c>
      <c r="F910" s="6">
        <f t="shared" ca="1" si="128"/>
        <v>123</v>
      </c>
      <c r="G910" s="6">
        <f t="shared" ca="1" si="129"/>
        <v>6</v>
      </c>
      <c r="H910" s="6"/>
      <c r="I910" s="6"/>
      <c r="J910" s="35" t="str">
        <f t="shared" si="134"/>
        <v/>
      </c>
      <c r="K910" s="35" t="str">
        <f t="shared" si="130"/>
        <v/>
      </c>
      <c r="L910" s="35" t="str">
        <f t="shared" si="131"/>
        <v/>
      </c>
      <c r="M910" s="36" t="str">
        <f>Profile!$B$14</f>
        <v>700101-1</v>
      </c>
      <c r="N910" s="37">
        <f t="shared" ca="1" si="127"/>
        <v>45085</v>
      </c>
      <c r="O910" s="20" t="str">
        <f t="shared" ca="1" si="132"/>
        <v>1482</v>
      </c>
      <c r="P910" s="20" t="str">
        <f t="shared" si="133"/>
        <v>0</v>
      </c>
      <c r="Q910" s="20" t="e">
        <f ca="1">ROUND(VLOOKUP($O910,age!$A$2:$M$479,2,FALSE),1)</f>
        <v>#N/A</v>
      </c>
      <c r="R910" s="20" t="e">
        <f ca="1">ROUND(VLOOKUP($O910,age!$A$2:$M$479,3,FALSE),1)</f>
        <v>#N/A</v>
      </c>
      <c r="S910" s="20" t="e">
        <f ca="1">ROUND(VLOOKUP($O910,age!$A$2:$M$479,4,FALSE),1)</f>
        <v>#N/A</v>
      </c>
      <c r="T910" s="20" t="e">
        <f ca="1">ROUND(VLOOKUP($O910,age!$A$2:$M$479,5,FALSE),1)</f>
        <v>#N/A</v>
      </c>
      <c r="U910" s="20" t="e">
        <f ca="1">ROUND(VLOOKUP($O910,age!$A$2:$M$479,6,FALSE),1)</f>
        <v>#N/A</v>
      </c>
      <c r="V910" s="20" t="e">
        <f ca="1">ROUND(VLOOKUP($O910,age!$A$2:$M$479,7,FALSE),1)</f>
        <v>#N/A</v>
      </c>
      <c r="W910" s="20" t="e">
        <f ca="1">ROUND(VLOOKUP($O910,age!$A$2:$M$479,8,FALSE),1)</f>
        <v>#N/A</v>
      </c>
      <c r="X910" s="20" t="e">
        <f ca="1">ROUND(VLOOKUP($O910,age!$A$2:$M$479,9,FALSE),1)</f>
        <v>#N/A</v>
      </c>
      <c r="Y910" s="20" t="e">
        <f ca="1">ROUND(VLOOKUP($O910,age!$A$2:$M$479,10,FALSE),1)</f>
        <v>#N/A</v>
      </c>
      <c r="Z910" s="20" t="e">
        <f ca="1">ROUND(VLOOKUP($O910,age!$A$2:$M$479,11,FALSE),1)</f>
        <v>#N/A</v>
      </c>
      <c r="AA910" s="20" t="e">
        <f ca="1">ROUND(VLOOKUP($O910,age!$A$2:$M$479,12,FALSE),1)</f>
        <v>#N/A</v>
      </c>
      <c r="AB910" s="20" t="e">
        <f ca="1">ROUND(VLOOKUP($O910,age!$A$2:$M$479,13,FALSE),1)</f>
        <v>#N/A</v>
      </c>
      <c r="AC910" s="20" t="e">
        <f>ROUND(VLOOKUP($P910,ht!$A$2:$H$423,2,FALSE),1)</f>
        <v>#N/A</v>
      </c>
      <c r="AD910" s="38" t="e">
        <f>ROUND(VLOOKUP($P910,ht!$A$2:$H$423,3,FALSE),1)</f>
        <v>#N/A</v>
      </c>
      <c r="AE910" s="20" t="e">
        <f>ROUND(VLOOKUP($P910,ht!$A$2:$H$423,4,FALSE),1)</f>
        <v>#N/A</v>
      </c>
      <c r="AF910" s="20" t="e">
        <f>ROUND(VLOOKUP($P910,ht!$A$2:$H$423,5,FALSE),1)</f>
        <v>#N/A</v>
      </c>
      <c r="AG910" s="20" t="e">
        <f>ROUND(VLOOKUP($P910,ht!$A$2:$H$423,6,FALSE),1)</f>
        <v>#N/A</v>
      </c>
      <c r="AH910" s="20" t="e">
        <f>ROUND(VLOOKUP($P910,ht!$A$2:$H$423,7,FALSE),1)</f>
        <v>#N/A</v>
      </c>
      <c r="AI910" s="20" t="e">
        <f>ROUND(VLOOKUP($P910,ht!$A$2:$H$423,8,FALSE),1)</f>
        <v>#N/A</v>
      </c>
    </row>
    <row r="911" spans="1:35" x14ac:dyDescent="0.75">
      <c r="A911" s="4"/>
      <c r="B911" s="5"/>
      <c r="C911" s="6"/>
      <c r="D911" s="16"/>
      <c r="E911" s="6">
        <f t="shared" ca="1" si="126"/>
        <v>123.52054794520548</v>
      </c>
      <c r="F911" s="6">
        <f t="shared" ca="1" si="128"/>
        <v>123</v>
      </c>
      <c r="G911" s="6">
        <f t="shared" ca="1" si="129"/>
        <v>6</v>
      </c>
      <c r="H911" s="6"/>
      <c r="I911" s="6"/>
      <c r="J911" s="35" t="str">
        <f t="shared" si="134"/>
        <v/>
      </c>
      <c r="K911" s="35" t="str">
        <f t="shared" si="130"/>
        <v/>
      </c>
      <c r="L911" s="35" t="str">
        <f t="shared" si="131"/>
        <v/>
      </c>
      <c r="M911" s="36" t="str">
        <f>Profile!$B$14</f>
        <v>700101-1</v>
      </c>
      <c r="N911" s="37">
        <f t="shared" ca="1" si="127"/>
        <v>45085</v>
      </c>
      <c r="O911" s="20" t="str">
        <f t="shared" ca="1" si="132"/>
        <v>1482</v>
      </c>
      <c r="P911" s="20" t="str">
        <f t="shared" si="133"/>
        <v>0</v>
      </c>
      <c r="Q911" s="20" t="e">
        <f ca="1">ROUND(VLOOKUP($O911,age!$A$2:$M$479,2,FALSE),1)</f>
        <v>#N/A</v>
      </c>
      <c r="R911" s="20" t="e">
        <f ca="1">ROUND(VLOOKUP($O911,age!$A$2:$M$479,3,FALSE),1)</f>
        <v>#N/A</v>
      </c>
      <c r="S911" s="20" t="e">
        <f ca="1">ROUND(VLOOKUP($O911,age!$A$2:$M$479,4,FALSE),1)</f>
        <v>#N/A</v>
      </c>
      <c r="T911" s="20" t="e">
        <f ca="1">ROUND(VLOOKUP($O911,age!$A$2:$M$479,5,FALSE),1)</f>
        <v>#N/A</v>
      </c>
      <c r="U911" s="20" t="e">
        <f ca="1">ROUND(VLOOKUP($O911,age!$A$2:$M$479,6,FALSE),1)</f>
        <v>#N/A</v>
      </c>
      <c r="V911" s="20" t="e">
        <f ca="1">ROUND(VLOOKUP($O911,age!$A$2:$M$479,7,FALSE),1)</f>
        <v>#N/A</v>
      </c>
      <c r="W911" s="20" t="e">
        <f ca="1">ROUND(VLOOKUP($O911,age!$A$2:$M$479,8,FALSE),1)</f>
        <v>#N/A</v>
      </c>
      <c r="X911" s="20" t="e">
        <f ca="1">ROUND(VLOOKUP($O911,age!$A$2:$M$479,9,FALSE),1)</f>
        <v>#N/A</v>
      </c>
      <c r="Y911" s="20" t="e">
        <f ca="1">ROUND(VLOOKUP($O911,age!$A$2:$M$479,10,FALSE),1)</f>
        <v>#N/A</v>
      </c>
      <c r="Z911" s="20" t="e">
        <f ca="1">ROUND(VLOOKUP($O911,age!$A$2:$M$479,11,FALSE),1)</f>
        <v>#N/A</v>
      </c>
      <c r="AA911" s="20" t="e">
        <f ca="1">ROUND(VLOOKUP($O911,age!$A$2:$M$479,12,FALSE),1)</f>
        <v>#N/A</v>
      </c>
      <c r="AB911" s="20" t="e">
        <f ca="1">ROUND(VLOOKUP($O911,age!$A$2:$M$479,13,FALSE),1)</f>
        <v>#N/A</v>
      </c>
      <c r="AC911" s="20" t="e">
        <f>ROUND(VLOOKUP($P911,ht!$A$2:$H$423,2,FALSE),1)</f>
        <v>#N/A</v>
      </c>
      <c r="AD911" s="38" t="e">
        <f>ROUND(VLOOKUP($P911,ht!$A$2:$H$423,3,FALSE),1)</f>
        <v>#N/A</v>
      </c>
      <c r="AE911" s="20" t="e">
        <f>ROUND(VLOOKUP($P911,ht!$A$2:$H$423,4,FALSE),1)</f>
        <v>#N/A</v>
      </c>
      <c r="AF911" s="20" t="e">
        <f>ROUND(VLOOKUP($P911,ht!$A$2:$H$423,5,FALSE),1)</f>
        <v>#N/A</v>
      </c>
      <c r="AG911" s="20" t="e">
        <f>ROUND(VLOOKUP($P911,ht!$A$2:$H$423,6,FALSE),1)</f>
        <v>#N/A</v>
      </c>
      <c r="AH911" s="20" t="e">
        <f>ROUND(VLOOKUP($P911,ht!$A$2:$H$423,7,FALSE),1)</f>
        <v>#N/A</v>
      </c>
      <c r="AI911" s="20" t="e">
        <f>ROUND(VLOOKUP($P911,ht!$A$2:$H$423,8,FALSE),1)</f>
        <v>#N/A</v>
      </c>
    </row>
    <row r="912" spans="1:35" x14ac:dyDescent="0.75">
      <c r="A912" s="4"/>
      <c r="B912" s="5"/>
      <c r="C912" s="6"/>
      <c r="D912" s="16"/>
      <c r="E912" s="6">
        <f t="shared" ca="1" si="126"/>
        <v>123.52054794520548</v>
      </c>
      <c r="F912" s="6">
        <f t="shared" ca="1" si="128"/>
        <v>123</v>
      </c>
      <c r="G912" s="6">
        <f t="shared" ca="1" si="129"/>
        <v>6</v>
      </c>
      <c r="H912" s="6"/>
      <c r="I912" s="6"/>
      <c r="J912" s="35" t="str">
        <f t="shared" si="134"/>
        <v/>
      </c>
      <c r="K912" s="35" t="str">
        <f t="shared" si="130"/>
        <v/>
      </c>
      <c r="L912" s="35" t="str">
        <f t="shared" si="131"/>
        <v/>
      </c>
      <c r="M912" s="36" t="str">
        <f>Profile!$B$14</f>
        <v>700101-1</v>
      </c>
      <c r="N912" s="37">
        <f t="shared" ca="1" si="127"/>
        <v>45085</v>
      </c>
      <c r="O912" s="20" t="str">
        <f t="shared" ca="1" si="132"/>
        <v>1482</v>
      </c>
      <c r="P912" s="20" t="str">
        <f t="shared" si="133"/>
        <v>0</v>
      </c>
      <c r="Q912" s="20" t="e">
        <f ca="1">ROUND(VLOOKUP($O912,age!$A$2:$M$479,2,FALSE),1)</f>
        <v>#N/A</v>
      </c>
      <c r="R912" s="20" t="e">
        <f ca="1">ROUND(VLOOKUP($O912,age!$A$2:$M$479,3,FALSE),1)</f>
        <v>#N/A</v>
      </c>
      <c r="S912" s="20" t="e">
        <f ca="1">ROUND(VLOOKUP($O912,age!$A$2:$M$479,4,FALSE),1)</f>
        <v>#N/A</v>
      </c>
      <c r="T912" s="20" t="e">
        <f ca="1">ROUND(VLOOKUP($O912,age!$A$2:$M$479,5,FALSE),1)</f>
        <v>#N/A</v>
      </c>
      <c r="U912" s="20" t="e">
        <f ca="1">ROUND(VLOOKUP($O912,age!$A$2:$M$479,6,FALSE),1)</f>
        <v>#N/A</v>
      </c>
      <c r="V912" s="20" t="e">
        <f ca="1">ROUND(VLOOKUP($O912,age!$A$2:$M$479,7,FALSE),1)</f>
        <v>#N/A</v>
      </c>
      <c r="W912" s="20" t="e">
        <f ca="1">ROUND(VLOOKUP($O912,age!$A$2:$M$479,8,FALSE),1)</f>
        <v>#N/A</v>
      </c>
      <c r="X912" s="20" t="e">
        <f ca="1">ROUND(VLOOKUP($O912,age!$A$2:$M$479,9,FALSE),1)</f>
        <v>#N/A</v>
      </c>
      <c r="Y912" s="20" t="e">
        <f ca="1">ROUND(VLOOKUP($O912,age!$A$2:$M$479,10,FALSE),1)</f>
        <v>#N/A</v>
      </c>
      <c r="Z912" s="20" t="e">
        <f ca="1">ROUND(VLOOKUP($O912,age!$A$2:$M$479,11,FALSE),1)</f>
        <v>#N/A</v>
      </c>
      <c r="AA912" s="20" t="e">
        <f ca="1">ROUND(VLOOKUP($O912,age!$A$2:$M$479,12,FALSE),1)</f>
        <v>#N/A</v>
      </c>
      <c r="AB912" s="20" t="e">
        <f ca="1">ROUND(VLOOKUP($O912,age!$A$2:$M$479,13,FALSE),1)</f>
        <v>#N/A</v>
      </c>
      <c r="AC912" s="20" t="e">
        <f>ROUND(VLOOKUP($P912,ht!$A$2:$H$423,2,FALSE),1)</f>
        <v>#N/A</v>
      </c>
      <c r="AD912" s="38" t="e">
        <f>ROUND(VLOOKUP($P912,ht!$A$2:$H$423,3,FALSE),1)</f>
        <v>#N/A</v>
      </c>
      <c r="AE912" s="20" t="e">
        <f>ROUND(VLOOKUP($P912,ht!$A$2:$H$423,4,FALSE),1)</f>
        <v>#N/A</v>
      </c>
      <c r="AF912" s="20" t="e">
        <f>ROUND(VLOOKUP($P912,ht!$A$2:$H$423,5,FALSE),1)</f>
        <v>#N/A</v>
      </c>
      <c r="AG912" s="20" t="e">
        <f>ROUND(VLOOKUP($P912,ht!$A$2:$H$423,6,FALSE),1)</f>
        <v>#N/A</v>
      </c>
      <c r="AH912" s="20" t="e">
        <f>ROUND(VLOOKUP($P912,ht!$A$2:$H$423,7,FALSE),1)</f>
        <v>#N/A</v>
      </c>
      <c r="AI912" s="20" t="e">
        <f>ROUND(VLOOKUP($P912,ht!$A$2:$H$423,8,FALSE),1)</f>
        <v>#N/A</v>
      </c>
    </row>
    <row r="913" spans="1:35" x14ac:dyDescent="0.75">
      <c r="A913" s="4"/>
      <c r="B913" s="5"/>
      <c r="C913" s="6"/>
      <c r="D913" s="16"/>
      <c r="E913" s="6">
        <f t="shared" ca="1" si="126"/>
        <v>123.52054794520548</v>
      </c>
      <c r="F913" s="6">
        <f t="shared" ca="1" si="128"/>
        <v>123</v>
      </c>
      <c r="G913" s="6">
        <f t="shared" ca="1" si="129"/>
        <v>6</v>
      </c>
      <c r="H913" s="6"/>
      <c r="I913" s="6"/>
      <c r="J913" s="35" t="str">
        <f t="shared" si="134"/>
        <v/>
      </c>
      <c r="K913" s="35" t="str">
        <f t="shared" si="130"/>
        <v/>
      </c>
      <c r="L913" s="35" t="str">
        <f t="shared" si="131"/>
        <v/>
      </c>
      <c r="M913" s="36" t="str">
        <f>Profile!$B$14</f>
        <v>700101-1</v>
      </c>
      <c r="N913" s="37">
        <f t="shared" ca="1" si="127"/>
        <v>45085</v>
      </c>
      <c r="O913" s="20" t="str">
        <f t="shared" ca="1" si="132"/>
        <v>1482</v>
      </c>
      <c r="P913" s="20" t="str">
        <f t="shared" si="133"/>
        <v>0</v>
      </c>
      <c r="Q913" s="20" t="e">
        <f ca="1">ROUND(VLOOKUP($O913,age!$A$2:$M$479,2,FALSE),1)</f>
        <v>#N/A</v>
      </c>
      <c r="R913" s="20" t="e">
        <f ca="1">ROUND(VLOOKUP($O913,age!$A$2:$M$479,3,FALSE),1)</f>
        <v>#N/A</v>
      </c>
      <c r="S913" s="20" t="e">
        <f ca="1">ROUND(VLOOKUP($O913,age!$A$2:$M$479,4,FALSE),1)</f>
        <v>#N/A</v>
      </c>
      <c r="T913" s="20" t="e">
        <f ca="1">ROUND(VLOOKUP($O913,age!$A$2:$M$479,5,FALSE),1)</f>
        <v>#N/A</v>
      </c>
      <c r="U913" s="20" t="e">
        <f ca="1">ROUND(VLOOKUP($O913,age!$A$2:$M$479,6,FALSE),1)</f>
        <v>#N/A</v>
      </c>
      <c r="V913" s="20" t="e">
        <f ca="1">ROUND(VLOOKUP($O913,age!$A$2:$M$479,7,FALSE),1)</f>
        <v>#N/A</v>
      </c>
      <c r="W913" s="20" t="e">
        <f ca="1">ROUND(VLOOKUP($O913,age!$A$2:$M$479,8,FALSE),1)</f>
        <v>#N/A</v>
      </c>
      <c r="X913" s="20" t="e">
        <f ca="1">ROUND(VLOOKUP($O913,age!$A$2:$M$479,9,FALSE),1)</f>
        <v>#N/A</v>
      </c>
      <c r="Y913" s="20" t="e">
        <f ca="1">ROUND(VLOOKUP($O913,age!$A$2:$M$479,10,FALSE),1)</f>
        <v>#N/A</v>
      </c>
      <c r="Z913" s="20" t="e">
        <f ca="1">ROUND(VLOOKUP($O913,age!$A$2:$M$479,11,FALSE),1)</f>
        <v>#N/A</v>
      </c>
      <c r="AA913" s="20" t="e">
        <f ca="1">ROUND(VLOOKUP($O913,age!$A$2:$M$479,12,FALSE),1)</f>
        <v>#N/A</v>
      </c>
      <c r="AB913" s="20" t="e">
        <f ca="1">ROUND(VLOOKUP($O913,age!$A$2:$M$479,13,FALSE),1)</f>
        <v>#N/A</v>
      </c>
      <c r="AC913" s="20" t="e">
        <f>ROUND(VLOOKUP($P913,ht!$A$2:$H$423,2,FALSE),1)</f>
        <v>#N/A</v>
      </c>
      <c r="AD913" s="38" t="e">
        <f>ROUND(VLOOKUP($P913,ht!$A$2:$H$423,3,FALSE),1)</f>
        <v>#N/A</v>
      </c>
      <c r="AE913" s="20" t="e">
        <f>ROUND(VLOOKUP($P913,ht!$A$2:$H$423,4,FALSE),1)</f>
        <v>#N/A</v>
      </c>
      <c r="AF913" s="20" t="e">
        <f>ROUND(VLOOKUP($P913,ht!$A$2:$H$423,5,FALSE),1)</f>
        <v>#N/A</v>
      </c>
      <c r="AG913" s="20" t="e">
        <f>ROUND(VLOOKUP($P913,ht!$A$2:$H$423,6,FALSE),1)</f>
        <v>#N/A</v>
      </c>
      <c r="AH913" s="20" t="e">
        <f>ROUND(VLOOKUP($P913,ht!$A$2:$H$423,7,FALSE),1)</f>
        <v>#N/A</v>
      </c>
      <c r="AI913" s="20" t="e">
        <f>ROUND(VLOOKUP($P913,ht!$A$2:$H$423,8,FALSE),1)</f>
        <v>#N/A</v>
      </c>
    </row>
    <row r="914" spans="1:35" x14ac:dyDescent="0.75">
      <c r="A914" s="4"/>
      <c r="B914" s="5"/>
      <c r="C914" s="6"/>
      <c r="D914" s="16"/>
      <c r="E914" s="6">
        <f t="shared" ca="1" si="126"/>
        <v>123.52054794520548</v>
      </c>
      <c r="F914" s="6">
        <f t="shared" ca="1" si="128"/>
        <v>123</v>
      </c>
      <c r="G914" s="6">
        <f t="shared" ca="1" si="129"/>
        <v>6</v>
      </c>
      <c r="H914" s="6"/>
      <c r="I914" s="6"/>
      <c r="J914" s="35" t="str">
        <f t="shared" si="134"/>
        <v/>
      </c>
      <c r="K914" s="35" t="str">
        <f t="shared" si="130"/>
        <v/>
      </c>
      <c r="L914" s="35" t="str">
        <f t="shared" si="131"/>
        <v/>
      </c>
      <c r="M914" s="36" t="str">
        <f>Profile!$B$14</f>
        <v>700101-1</v>
      </c>
      <c r="N914" s="37">
        <f t="shared" ca="1" si="127"/>
        <v>45085</v>
      </c>
      <c r="O914" s="20" t="str">
        <f t="shared" ca="1" si="132"/>
        <v>1482</v>
      </c>
      <c r="P914" s="20" t="str">
        <f t="shared" si="133"/>
        <v>0</v>
      </c>
      <c r="Q914" s="20" t="e">
        <f ca="1">ROUND(VLOOKUP($O914,age!$A$2:$M$479,2,FALSE),1)</f>
        <v>#N/A</v>
      </c>
      <c r="R914" s="20" t="e">
        <f ca="1">ROUND(VLOOKUP($O914,age!$A$2:$M$479,3,FALSE),1)</f>
        <v>#N/A</v>
      </c>
      <c r="S914" s="20" t="e">
        <f ca="1">ROUND(VLOOKUP($O914,age!$A$2:$M$479,4,FALSE),1)</f>
        <v>#N/A</v>
      </c>
      <c r="T914" s="20" t="e">
        <f ca="1">ROUND(VLOOKUP($O914,age!$A$2:$M$479,5,FALSE),1)</f>
        <v>#N/A</v>
      </c>
      <c r="U914" s="20" t="e">
        <f ca="1">ROUND(VLOOKUP($O914,age!$A$2:$M$479,6,FALSE),1)</f>
        <v>#N/A</v>
      </c>
      <c r="V914" s="20" t="e">
        <f ca="1">ROUND(VLOOKUP($O914,age!$A$2:$M$479,7,FALSE),1)</f>
        <v>#N/A</v>
      </c>
      <c r="W914" s="20" t="e">
        <f ca="1">ROUND(VLOOKUP($O914,age!$A$2:$M$479,8,FALSE),1)</f>
        <v>#N/A</v>
      </c>
      <c r="X914" s="20" t="e">
        <f ca="1">ROUND(VLOOKUP($O914,age!$A$2:$M$479,9,FALSE),1)</f>
        <v>#N/A</v>
      </c>
      <c r="Y914" s="20" t="e">
        <f ca="1">ROUND(VLOOKUP($O914,age!$A$2:$M$479,10,FALSE),1)</f>
        <v>#N/A</v>
      </c>
      <c r="Z914" s="20" t="e">
        <f ca="1">ROUND(VLOOKUP($O914,age!$A$2:$M$479,11,FALSE),1)</f>
        <v>#N/A</v>
      </c>
      <c r="AA914" s="20" t="e">
        <f ca="1">ROUND(VLOOKUP($O914,age!$A$2:$M$479,12,FALSE),1)</f>
        <v>#N/A</v>
      </c>
      <c r="AB914" s="20" t="e">
        <f ca="1">ROUND(VLOOKUP($O914,age!$A$2:$M$479,13,FALSE),1)</f>
        <v>#N/A</v>
      </c>
      <c r="AC914" s="20" t="e">
        <f>ROUND(VLOOKUP($P914,ht!$A$2:$H$423,2,FALSE),1)</f>
        <v>#N/A</v>
      </c>
      <c r="AD914" s="38" t="e">
        <f>ROUND(VLOOKUP($P914,ht!$A$2:$H$423,3,FALSE),1)</f>
        <v>#N/A</v>
      </c>
      <c r="AE914" s="20" t="e">
        <f>ROUND(VLOOKUP($P914,ht!$A$2:$H$423,4,FALSE),1)</f>
        <v>#N/A</v>
      </c>
      <c r="AF914" s="20" t="e">
        <f>ROUND(VLOOKUP($P914,ht!$A$2:$H$423,5,FALSE),1)</f>
        <v>#N/A</v>
      </c>
      <c r="AG914" s="20" t="e">
        <f>ROUND(VLOOKUP($P914,ht!$A$2:$H$423,6,FALSE),1)</f>
        <v>#N/A</v>
      </c>
      <c r="AH914" s="20" t="e">
        <f>ROUND(VLOOKUP($P914,ht!$A$2:$H$423,7,FALSE),1)</f>
        <v>#N/A</v>
      </c>
      <c r="AI914" s="20" t="e">
        <f>ROUND(VLOOKUP($P914,ht!$A$2:$H$423,8,FALSE),1)</f>
        <v>#N/A</v>
      </c>
    </row>
    <row r="915" spans="1:35" x14ac:dyDescent="0.75">
      <c r="A915" s="4"/>
      <c r="B915" s="5"/>
      <c r="C915" s="6"/>
      <c r="D915" s="16"/>
      <c r="E915" s="6">
        <f t="shared" ca="1" si="126"/>
        <v>123.52054794520548</v>
      </c>
      <c r="F915" s="6">
        <f t="shared" ca="1" si="128"/>
        <v>123</v>
      </c>
      <c r="G915" s="6">
        <f t="shared" ca="1" si="129"/>
        <v>6</v>
      </c>
      <c r="H915" s="6"/>
      <c r="I915" s="6"/>
      <c r="J915" s="35" t="str">
        <f t="shared" si="134"/>
        <v/>
      </c>
      <c r="K915" s="35" t="str">
        <f t="shared" si="130"/>
        <v/>
      </c>
      <c r="L915" s="35" t="str">
        <f t="shared" si="131"/>
        <v/>
      </c>
      <c r="M915" s="36" t="str">
        <f>Profile!$B$14</f>
        <v>700101-1</v>
      </c>
      <c r="N915" s="37">
        <f t="shared" ca="1" si="127"/>
        <v>45085</v>
      </c>
      <c r="O915" s="20" t="str">
        <f t="shared" ca="1" si="132"/>
        <v>1482</v>
      </c>
      <c r="P915" s="20" t="str">
        <f t="shared" si="133"/>
        <v>0</v>
      </c>
      <c r="Q915" s="20" t="e">
        <f ca="1">ROUND(VLOOKUP($O915,age!$A$2:$M$479,2,FALSE),1)</f>
        <v>#N/A</v>
      </c>
      <c r="R915" s="20" t="e">
        <f ca="1">ROUND(VLOOKUP($O915,age!$A$2:$M$479,3,FALSE),1)</f>
        <v>#N/A</v>
      </c>
      <c r="S915" s="20" t="e">
        <f ca="1">ROUND(VLOOKUP($O915,age!$A$2:$M$479,4,FALSE),1)</f>
        <v>#N/A</v>
      </c>
      <c r="T915" s="20" t="e">
        <f ca="1">ROUND(VLOOKUP($O915,age!$A$2:$M$479,5,FALSE),1)</f>
        <v>#N/A</v>
      </c>
      <c r="U915" s="20" t="e">
        <f ca="1">ROUND(VLOOKUP($O915,age!$A$2:$M$479,6,FALSE),1)</f>
        <v>#N/A</v>
      </c>
      <c r="V915" s="20" t="e">
        <f ca="1">ROUND(VLOOKUP($O915,age!$A$2:$M$479,7,FALSE),1)</f>
        <v>#N/A</v>
      </c>
      <c r="W915" s="20" t="e">
        <f ca="1">ROUND(VLOOKUP($O915,age!$A$2:$M$479,8,FALSE),1)</f>
        <v>#N/A</v>
      </c>
      <c r="X915" s="20" t="e">
        <f ca="1">ROUND(VLOOKUP($O915,age!$A$2:$M$479,9,FALSE),1)</f>
        <v>#N/A</v>
      </c>
      <c r="Y915" s="20" t="e">
        <f ca="1">ROUND(VLOOKUP($O915,age!$A$2:$M$479,10,FALSE),1)</f>
        <v>#N/A</v>
      </c>
      <c r="Z915" s="20" t="e">
        <f ca="1">ROUND(VLOOKUP($O915,age!$A$2:$M$479,11,FALSE),1)</f>
        <v>#N/A</v>
      </c>
      <c r="AA915" s="20" t="e">
        <f ca="1">ROUND(VLOOKUP($O915,age!$A$2:$M$479,12,FALSE),1)</f>
        <v>#N/A</v>
      </c>
      <c r="AB915" s="20" t="e">
        <f ca="1">ROUND(VLOOKUP($O915,age!$A$2:$M$479,13,FALSE),1)</f>
        <v>#N/A</v>
      </c>
      <c r="AC915" s="20" t="e">
        <f>ROUND(VLOOKUP($P915,ht!$A$2:$H$423,2,FALSE),1)</f>
        <v>#N/A</v>
      </c>
      <c r="AD915" s="38" t="e">
        <f>ROUND(VLOOKUP($P915,ht!$A$2:$H$423,3,FALSE),1)</f>
        <v>#N/A</v>
      </c>
      <c r="AE915" s="20" t="e">
        <f>ROUND(VLOOKUP($P915,ht!$A$2:$H$423,4,FALSE),1)</f>
        <v>#N/A</v>
      </c>
      <c r="AF915" s="20" t="e">
        <f>ROUND(VLOOKUP($P915,ht!$A$2:$H$423,5,FALSE),1)</f>
        <v>#N/A</v>
      </c>
      <c r="AG915" s="20" t="e">
        <f>ROUND(VLOOKUP($P915,ht!$A$2:$H$423,6,FALSE),1)</f>
        <v>#N/A</v>
      </c>
      <c r="AH915" s="20" t="e">
        <f>ROUND(VLOOKUP($P915,ht!$A$2:$H$423,7,FALSE),1)</f>
        <v>#N/A</v>
      </c>
      <c r="AI915" s="20" t="e">
        <f>ROUND(VLOOKUP($P915,ht!$A$2:$H$423,8,FALSE),1)</f>
        <v>#N/A</v>
      </c>
    </row>
    <row r="916" spans="1:35" x14ac:dyDescent="0.75">
      <c r="A916" s="4"/>
      <c r="B916" s="5"/>
      <c r="C916" s="6"/>
      <c r="D916" s="16"/>
      <c r="E916" s="6">
        <f t="shared" ca="1" si="126"/>
        <v>123.52054794520548</v>
      </c>
      <c r="F916" s="6">
        <f t="shared" ca="1" si="128"/>
        <v>123</v>
      </c>
      <c r="G916" s="6">
        <f t="shared" ca="1" si="129"/>
        <v>6</v>
      </c>
      <c r="H916" s="6"/>
      <c r="I916" s="6"/>
      <c r="J916" s="35" t="str">
        <f t="shared" si="134"/>
        <v/>
      </c>
      <c r="K916" s="35" t="str">
        <f t="shared" si="130"/>
        <v/>
      </c>
      <c r="L916" s="35" t="str">
        <f t="shared" si="131"/>
        <v/>
      </c>
      <c r="M916" s="36" t="str">
        <f>Profile!$B$14</f>
        <v>700101-1</v>
      </c>
      <c r="N916" s="37">
        <f t="shared" ca="1" si="127"/>
        <v>45085</v>
      </c>
      <c r="O916" s="20" t="str">
        <f t="shared" ca="1" si="132"/>
        <v>1482</v>
      </c>
      <c r="P916" s="20" t="str">
        <f t="shared" si="133"/>
        <v>0</v>
      </c>
      <c r="Q916" s="20" t="e">
        <f ca="1">ROUND(VLOOKUP($O916,age!$A$2:$M$479,2,FALSE),1)</f>
        <v>#N/A</v>
      </c>
      <c r="R916" s="20" t="e">
        <f ca="1">ROUND(VLOOKUP($O916,age!$A$2:$M$479,3,FALSE),1)</f>
        <v>#N/A</v>
      </c>
      <c r="S916" s="20" t="e">
        <f ca="1">ROUND(VLOOKUP($O916,age!$A$2:$M$479,4,FALSE),1)</f>
        <v>#N/A</v>
      </c>
      <c r="T916" s="20" t="e">
        <f ca="1">ROUND(VLOOKUP($O916,age!$A$2:$M$479,5,FALSE),1)</f>
        <v>#N/A</v>
      </c>
      <c r="U916" s="20" t="e">
        <f ca="1">ROUND(VLOOKUP($O916,age!$A$2:$M$479,6,FALSE),1)</f>
        <v>#N/A</v>
      </c>
      <c r="V916" s="20" t="e">
        <f ca="1">ROUND(VLOOKUP($O916,age!$A$2:$M$479,7,FALSE),1)</f>
        <v>#N/A</v>
      </c>
      <c r="W916" s="20" t="e">
        <f ca="1">ROUND(VLOOKUP($O916,age!$A$2:$M$479,8,FALSE),1)</f>
        <v>#N/A</v>
      </c>
      <c r="X916" s="20" t="e">
        <f ca="1">ROUND(VLOOKUP($O916,age!$A$2:$M$479,9,FALSE),1)</f>
        <v>#N/A</v>
      </c>
      <c r="Y916" s="20" t="e">
        <f ca="1">ROUND(VLOOKUP($O916,age!$A$2:$M$479,10,FALSE),1)</f>
        <v>#N/A</v>
      </c>
      <c r="Z916" s="20" t="e">
        <f ca="1">ROUND(VLOOKUP($O916,age!$A$2:$M$479,11,FALSE),1)</f>
        <v>#N/A</v>
      </c>
      <c r="AA916" s="20" t="e">
        <f ca="1">ROUND(VLOOKUP($O916,age!$A$2:$M$479,12,FALSE),1)</f>
        <v>#N/A</v>
      </c>
      <c r="AB916" s="20" t="e">
        <f ca="1">ROUND(VLOOKUP($O916,age!$A$2:$M$479,13,FALSE),1)</f>
        <v>#N/A</v>
      </c>
      <c r="AC916" s="20" t="e">
        <f>ROUND(VLOOKUP($P916,ht!$A$2:$H$423,2,FALSE),1)</f>
        <v>#N/A</v>
      </c>
      <c r="AD916" s="38" t="e">
        <f>ROUND(VLOOKUP($P916,ht!$A$2:$H$423,3,FALSE),1)</f>
        <v>#N/A</v>
      </c>
      <c r="AE916" s="20" t="e">
        <f>ROUND(VLOOKUP($P916,ht!$A$2:$H$423,4,FALSE),1)</f>
        <v>#N/A</v>
      </c>
      <c r="AF916" s="20" t="e">
        <f>ROUND(VLOOKUP($P916,ht!$A$2:$H$423,5,FALSE),1)</f>
        <v>#N/A</v>
      </c>
      <c r="AG916" s="20" t="e">
        <f>ROUND(VLOOKUP($P916,ht!$A$2:$H$423,6,FALSE),1)</f>
        <v>#N/A</v>
      </c>
      <c r="AH916" s="20" t="e">
        <f>ROUND(VLOOKUP($P916,ht!$A$2:$H$423,7,FALSE),1)</f>
        <v>#N/A</v>
      </c>
      <c r="AI916" s="20" t="e">
        <f>ROUND(VLOOKUP($P916,ht!$A$2:$H$423,8,FALSE),1)</f>
        <v>#N/A</v>
      </c>
    </row>
    <row r="917" spans="1:35" x14ac:dyDescent="0.75">
      <c r="A917" s="4"/>
      <c r="B917" s="5"/>
      <c r="C917" s="6"/>
      <c r="D917" s="16"/>
      <c r="E917" s="6">
        <f t="shared" ca="1" si="126"/>
        <v>123.52054794520548</v>
      </c>
      <c r="F917" s="6">
        <f t="shared" ca="1" si="128"/>
        <v>123</v>
      </c>
      <c r="G917" s="6">
        <f t="shared" ca="1" si="129"/>
        <v>6</v>
      </c>
      <c r="H917" s="6"/>
      <c r="I917" s="6"/>
      <c r="J917" s="35" t="str">
        <f t="shared" si="134"/>
        <v/>
      </c>
      <c r="K917" s="35" t="str">
        <f t="shared" si="130"/>
        <v/>
      </c>
      <c r="L917" s="35" t="str">
        <f t="shared" si="131"/>
        <v/>
      </c>
      <c r="M917" s="36" t="str">
        <f>Profile!$B$14</f>
        <v>700101-1</v>
      </c>
      <c r="N917" s="37">
        <f t="shared" ca="1" si="127"/>
        <v>45085</v>
      </c>
      <c r="O917" s="20" t="str">
        <f t="shared" ca="1" si="132"/>
        <v>1482</v>
      </c>
      <c r="P917" s="20" t="str">
        <f t="shared" si="133"/>
        <v>0</v>
      </c>
      <c r="Q917" s="20" t="e">
        <f ca="1">ROUND(VLOOKUP($O917,age!$A$2:$M$479,2,FALSE),1)</f>
        <v>#N/A</v>
      </c>
      <c r="R917" s="20" t="e">
        <f ca="1">ROUND(VLOOKUP($O917,age!$A$2:$M$479,3,FALSE),1)</f>
        <v>#N/A</v>
      </c>
      <c r="S917" s="20" t="e">
        <f ca="1">ROUND(VLOOKUP($O917,age!$A$2:$M$479,4,FALSE),1)</f>
        <v>#N/A</v>
      </c>
      <c r="T917" s="20" t="e">
        <f ca="1">ROUND(VLOOKUP($O917,age!$A$2:$M$479,5,FALSE),1)</f>
        <v>#N/A</v>
      </c>
      <c r="U917" s="20" t="e">
        <f ca="1">ROUND(VLOOKUP($O917,age!$A$2:$M$479,6,FALSE),1)</f>
        <v>#N/A</v>
      </c>
      <c r="V917" s="20" t="e">
        <f ca="1">ROUND(VLOOKUP($O917,age!$A$2:$M$479,7,FALSE),1)</f>
        <v>#N/A</v>
      </c>
      <c r="W917" s="20" t="e">
        <f ca="1">ROUND(VLOOKUP($O917,age!$A$2:$M$479,8,FALSE),1)</f>
        <v>#N/A</v>
      </c>
      <c r="X917" s="20" t="e">
        <f ca="1">ROUND(VLOOKUP($O917,age!$A$2:$M$479,9,FALSE),1)</f>
        <v>#N/A</v>
      </c>
      <c r="Y917" s="20" t="e">
        <f ca="1">ROUND(VLOOKUP($O917,age!$A$2:$M$479,10,FALSE),1)</f>
        <v>#N/A</v>
      </c>
      <c r="Z917" s="20" t="e">
        <f ca="1">ROUND(VLOOKUP($O917,age!$A$2:$M$479,11,FALSE),1)</f>
        <v>#N/A</v>
      </c>
      <c r="AA917" s="20" t="e">
        <f ca="1">ROUND(VLOOKUP($O917,age!$A$2:$M$479,12,FALSE),1)</f>
        <v>#N/A</v>
      </c>
      <c r="AB917" s="20" t="e">
        <f ca="1">ROUND(VLOOKUP($O917,age!$A$2:$M$479,13,FALSE),1)</f>
        <v>#N/A</v>
      </c>
      <c r="AC917" s="20" t="e">
        <f>ROUND(VLOOKUP($P917,ht!$A$2:$H$423,2,FALSE),1)</f>
        <v>#N/A</v>
      </c>
      <c r="AD917" s="38" t="e">
        <f>ROUND(VLOOKUP($P917,ht!$A$2:$H$423,3,FALSE),1)</f>
        <v>#N/A</v>
      </c>
      <c r="AE917" s="20" t="e">
        <f>ROUND(VLOOKUP($P917,ht!$A$2:$H$423,4,FALSE),1)</f>
        <v>#N/A</v>
      </c>
      <c r="AF917" s="20" t="e">
        <f>ROUND(VLOOKUP($P917,ht!$A$2:$H$423,5,FALSE),1)</f>
        <v>#N/A</v>
      </c>
      <c r="AG917" s="20" t="e">
        <f>ROUND(VLOOKUP($P917,ht!$A$2:$H$423,6,FALSE),1)</f>
        <v>#N/A</v>
      </c>
      <c r="AH917" s="20" t="e">
        <f>ROUND(VLOOKUP($P917,ht!$A$2:$H$423,7,FALSE),1)</f>
        <v>#N/A</v>
      </c>
      <c r="AI917" s="20" t="e">
        <f>ROUND(VLOOKUP($P917,ht!$A$2:$H$423,8,FALSE),1)</f>
        <v>#N/A</v>
      </c>
    </row>
    <row r="918" spans="1:35" x14ac:dyDescent="0.75">
      <c r="A918" s="4"/>
      <c r="B918" s="5"/>
      <c r="C918" s="6"/>
      <c r="D918" s="16"/>
      <c r="E918" s="6">
        <f t="shared" ca="1" si="126"/>
        <v>123.52054794520548</v>
      </c>
      <c r="F918" s="6">
        <f t="shared" ca="1" si="128"/>
        <v>123</v>
      </c>
      <c r="G918" s="6">
        <f t="shared" ca="1" si="129"/>
        <v>6</v>
      </c>
      <c r="H918" s="6"/>
      <c r="I918" s="6"/>
      <c r="J918" s="35" t="str">
        <f t="shared" si="134"/>
        <v/>
      </c>
      <c r="K918" s="35" t="str">
        <f t="shared" si="130"/>
        <v/>
      </c>
      <c r="L918" s="35" t="str">
        <f t="shared" si="131"/>
        <v/>
      </c>
      <c r="M918" s="36" t="str">
        <f>Profile!$B$14</f>
        <v>700101-1</v>
      </c>
      <c r="N918" s="37">
        <f t="shared" ca="1" si="127"/>
        <v>45085</v>
      </c>
      <c r="O918" s="20" t="str">
        <f t="shared" ca="1" si="132"/>
        <v>1482</v>
      </c>
      <c r="P918" s="20" t="str">
        <f t="shared" si="133"/>
        <v>0</v>
      </c>
      <c r="Q918" s="20" t="e">
        <f ca="1">ROUND(VLOOKUP($O918,age!$A$2:$M$479,2,FALSE),1)</f>
        <v>#N/A</v>
      </c>
      <c r="R918" s="20" t="e">
        <f ca="1">ROUND(VLOOKUP($O918,age!$A$2:$M$479,3,FALSE),1)</f>
        <v>#N/A</v>
      </c>
      <c r="S918" s="20" t="e">
        <f ca="1">ROUND(VLOOKUP($O918,age!$A$2:$M$479,4,FALSE),1)</f>
        <v>#N/A</v>
      </c>
      <c r="T918" s="20" t="e">
        <f ca="1">ROUND(VLOOKUP($O918,age!$A$2:$M$479,5,FALSE),1)</f>
        <v>#N/A</v>
      </c>
      <c r="U918" s="20" t="e">
        <f ca="1">ROUND(VLOOKUP($O918,age!$A$2:$M$479,6,FALSE),1)</f>
        <v>#N/A</v>
      </c>
      <c r="V918" s="20" t="e">
        <f ca="1">ROUND(VLOOKUP($O918,age!$A$2:$M$479,7,FALSE),1)</f>
        <v>#N/A</v>
      </c>
      <c r="W918" s="20" t="e">
        <f ca="1">ROUND(VLOOKUP($O918,age!$A$2:$M$479,8,FALSE),1)</f>
        <v>#N/A</v>
      </c>
      <c r="X918" s="20" t="e">
        <f ca="1">ROUND(VLOOKUP($O918,age!$A$2:$M$479,9,FALSE),1)</f>
        <v>#N/A</v>
      </c>
      <c r="Y918" s="20" t="e">
        <f ca="1">ROUND(VLOOKUP($O918,age!$A$2:$M$479,10,FALSE),1)</f>
        <v>#N/A</v>
      </c>
      <c r="Z918" s="20" t="e">
        <f ca="1">ROUND(VLOOKUP($O918,age!$A$2:$M$479,11,FALSE),1)</f>
        <v>#N/A</v>
      </c>
      <c r="AA918" s="20" t="e">
        <f ca="1">ROUND(VLOOKUP($O918,age!$A$2:$M$479,12,FALSE),1)</f>
        <v>#N/A</v>
      </c>
      <c r="AB918" s="20" t="e">
        <f ca="1">ROUND(VLOOKUP($O918,age!$A$2:$M$479,13,FALSE),1)</f>
        <v>#N/A</v>
      </c>
      <c r="AC918" s="20" t="e">
        <f>ROUND(VLOOKUP($P918,ht!$A$2:$H$423,2,FALSE),1)</f>
        <v>#N/A</v>
      </c>
      <c r="AD918" s="38" t="e">
        <f>ROUND(VLOOKUP($P918,ht!$A$2:$H$423,3,FALSE),1)</f>
        <v>#N/A</v>
      </c>
      <c r="AE918" s="20" t="e">
        <f>ROUND(VLOOKUP($P918,ht!$A$2:$H$423,4,FALSE),1)</f>
        <v>#N/A</v>
      </c>
      <c r="AF918" s="20" t="e">
        <f>ROUND(VLOOKUP($P918,ht!$A$2:$H$423,5,FALSE),1)</f>
        <v>#N/A</v>
      </c>
      <c r="AG918" s="20" t="e">
        <f>ROUND(VLOOKUP($P918,ht!$A$2:$H$423,6,FALSE),1)</f>
        <v>#N/A</v>
      </c>
      <c r="AH918" s="20" t="e">
        <f>ROUND(VLOOKUP($P918,ht!$A$2:$H$423,7,FALSE),1)</f>
        <v>#N/A</v>
      </c>
      <c r="AI918" s="20" t="e">
        <f>ROUND(VLOOKUP($P918,ht!$A$2:$H$423,8,FALSE),1)</f>
        <v>#N/A</v>
      </c>
    </row>
    <row r="919" spans="1:35" x14ac:dyDescent="0.75">
      <c r="A919" s="4"/>
      <c r="B919" s="5"/>
      <c r="C919" s="6"/>
      <c r="D919" s="16"/>
      <c r="E919" s="6">
        <f t="shared" ca="1" si="126"/>
        <v>123.52054794520548</v>
      </c>
      <c r="F919" s="6">
        <f t="shared" ca="1" si="128"/>
        <v>123</v>
      </c>
      <c r="G919" s="6">
        <f t="shared" ca="1" si="129"/>
        <v>6</v>
      </c>
      <c r="H919" s="6"/>
      <c r="I919" s="6"/>
      <c r="J919" s="35" t="str">
        <f t="shared" si="134"/>
        <v/>
      </c>
      <c r="K919" s="35" t="str">
        <f t="shared" si="130"/>
        <v/>
      </c>
      <c r="L919" s="35" t="str">
        <f t="shared" si="131"/>
        <v/>
      </c>
      <c r="M919" s="36" t="str">
        <f>Profile!$B$14</f>
        <v>700101-1</v>
      </c>
      <c r="N919" s="37">
        <f t="shared" ca="1" si="127"/>
        <v>45085</v>
      </c>
      <c r="O919" s="20" t="str">
        <f t="shared" ca="1" si="132"/>
        <v>1482</v>
      </c>
      <c r="P919" s="20" t="str">
        <f t="shared" si="133"/>
        <v>0</v>
      </c>
      <c r="Q919" s="20" t="e">
        <f ca="1">ROUND(VLOOKUP($O919,age!$A$2:$M$479,2,FALSE),1)</f>
        <v>#N/A</v>
      </c>
      <c r="R919" s="20" t="e">
        <f ca="1">ROUND(VLOOKUP($O919,age!$A$2:$M$479,3,FALSE),1)</f>
        <v>#N/A</v>
      </c>
      <c r="S919" s="20" t="e">
        <f ca="1">ROUND(VLOOKUP($O919,age!$A$2:$M$479,4,FALSE),1)</f>
        <v>#N/A</v>
      </c>
      <c r="T919" s="20" t="e">
        <f ca="1">ROUND(VLOOKUP($O919,age!$A$2:$M$479,5,FALSE),1)</f>
        <v>#N/A</v>
      </c>
      <c r="U919" s="20" t="e">
        <f ca="1">ROUND(VLOOKUP($O919,age!$A$2:$M$479,6,FALSE),1)</f>
        <v>#N/A</v>
      </c>
      <c r="V919" s="20" t="e">
        <f ca="1">ROUND(VLOOKUP($O919,age!$A$2:$M$479,7,FALSE),1)</f>
        <v>#N/A</v>
      </c>
      <c r="W919" s="20" t="e">
        <f ca="1">ROUND(VLOOKUP($O919,age!$A$2:$M$479,8,FALSE),1)</f>
        <v>#N/A</v>
      </c>
      <c r="X919" s="20" t="e">
        <f ca="1">ROUND(VLOOKUP($O919,age!$A$2:$M$479,9,FALSE),1)</f>
        <v>#N/A</v>
      </c>
      <c r="Y919" s="20" t="e">
        <f ca="1">ROUND(VLOOKUP($O919,age!$A$2:$M$479,10,FALSE),1)</f>
        <v>#N/A</v>
      </c>
      <c r="Z919" s="20" t="e">
        <f ca="1">ROUND(VLOOKUP($O919,age!$A$2:$M$479,11,FALSE),1)</f>
        <v>#N/A</v>
      </c>
      <c r="AA919" s="20" t="e">
        <f ca="1">ROUND(VLOOKUP($O919,age!$A$2:$M$479,12,FALSE),1)</f>
        <v>#N/A</v>
      </c>
      <c r="AB919" s="20" t="e">
        <f ca="1">ROUND(VLOOKUP($O919,age!$A$2:$M$479,13,FALSE),1)</f>
        <v>#N/A</v>
      </c>
      <c r="AC919" s="20" t="e">
        <f>ROUND(VLOOKUP($P919,ht!$A$2:$H$423,2,FALSE),1)</f>
        <v>#N/A</v>
      </c>
      <c r="AD919" s="38" t="e">
        <f>ROUND(VLOOKUP($P919,ht!$A$2:$H$423,3,FALSE),1)</f>
        <v>#N/A</v>
      </c>
      <c r="AE919" s="20" t="e">
        <f>ROUND(VLOOKUP($P919,ht!$A$2:$H$423,4,FALSE),1)</f>
        <v>#N/A</v>
      </c>
      <c r="AF919" s="20" t="e">
        <f>ROUND(VLOOKUP($P919,ht!$A$2:$H$423,5,FALSE),1)</f>
        <v>#N/A</v>
      </c>
      <c r="AG919" s="20" t="e">
        <f>ROUND(VLOOKUP($P919,ht!$A$2:$H$423,6,FALSE),1)</f>
        <v>#N/A</v>
      </c>
      <c r="AH919" s="20" t="e">
        <f>ROUND(VLOOKUP($P919,ht!$A$2:$H$423,7,FALSE),1)</f>
        <v>#N/A</v>
      </c>
      <c r="AI919" s="20" t="e">
        <f>ROUND(VLOOKUP($P919,ht!$A$2:$H$423,8,FALSE),1)</f>
        <v>#N/A</v>
      </c>
    </row>
    <row r="920" spans="1:35" x14ac:dyDescent="0.75">
      <c r="A920" s="4"/>
      <c r="B920" s="5"/>
      <c r="C920" s="6"/>
      <c r="D920" s="16"/>
      <c r="E920" s="6">
        <f t="shared" ca="1" si="126"/>
        <v>123.52054794520548</v>
      </c>
      <c r="F920" s="6">
        <f t="shared" ca="1" si="128"/>
        <v>123</v>
      </c>
      <c r="G920" s="6">
        <f t="shared" ca="1" si="129"/>
        <v>6</v>
      </c>
      <c r="H920" s="6"/>
      <c r="I920" s="6"/>
      <c r="J920" s="35" t="str">
        <f t="shared" si="134"/>
        <v/>
      </c>
      <c r="K920" s="35" t="str">
        <f t="shared" si="130"/>
        <v/>
      </c>
      <c r="L920" s="35" t="str">
        <f t="shared" si="131"/>
        <v/>
      </c>
      <c r="M920" s="36" t="str">
        <f>Profile!$B$14</f>
        <v>700101-1</v>
      </c>
      <c r="N920" s="37">
        <f t="shared" ca="1" si="127"/>
        <v>45085</v>
      </c>
      <c r="O920" s="20" t="str">
        <f t="shared" ca="1" si="132"/>
        <v>1482</v>
      </c>
      <c r="P920" s="20" t="str">
        <f t="shared" si="133"/>
        <v>0</v>
      </c>
      <c r="Q920" s="20" t="e">
        <f ca="1">ROUND(VLOOKUP($O920,age!$A$2:$M$479,2,FALSE),1)</f>
        <v>#N/A</v>
      </c>
      <c r="R920" s="20" t="e">
        <f ca="1">ROUND(VLOOKUP($O920,age!$A$2:$M$479,3,FALSE),1)</f>
        <v>#N/A</v>
      </c>
      <c r="S920" s="20" t="e">
        <f ca="1">ROUND(VLOOKUP($O920,age!$A$2:$M$479,4,FALSE),1)</f>
        <v>#N/A</v>
      </c>
      <c r="T920" s="20" t="e">
        <f ca="1">ROUND(VLOOKUP($O920,age!$A$2:$M$479,5,FALSE),1)</f>
        <v>#N/A</v>
      </c>
      <c r="U920" s="20" t="e">
        <f ca="1">ROUND(VLOOKUP($O920,age!$A$2:$M$479,6,FALSE),1)</f>
        <v>#N/A</v>
      </c>
      <c r="V920" s="20" t="e">
        <f ca="1">ROUND(VLOOKUP($O920,age!$A$2:$M$479,7,FALSE),1)</f>
        <v>#N/A</v>
      </c>
      <c r="W920" s="20" t="e">
        <f ca="1">ROUND(VLOOKUP($O920,age!$A$2:$M$479,8,FALSE),1)</f>
        <v>#N/A</v>
      </c>
      <c r="X920" s="20" t="e">
        <f ca="1">ROUND(VLOOKUP($O920,age!$A$2:$M$479,9,FALSE),1)</f>
        <v>#N/A</v>
      </c>
      <c r="Y920" s="20" t="e">
        <f ca="1">ROUND(VLOOKUP($O920,age!$A$2:$M$479,10,FALSE),1)</f>
        <v>#N/A</v>
      </c>
      <c r="Z920" s="20" t="e">
        <f ca="1">ROUND(VLOOKUP($O920,age!$A$2:$M$479,11,FALSE),1)</f>
        <v>#N/A</v>
      </c>
      <c r="AA920" s="20" t="e">
        <f ca="1">ROUND(VLOOKUP($O920,age!$A$2:$M$479,12,FALSE),1)</f>
        <v>#N/A</v>
      </c>
      <c r="AB920" s="20" t="e">
        <f ca="1">ROUND(VLOOKUP($O920,age!$A$2:$M$479,13,FALSE),1)</f>
        <v>#N/A</v>
      </c>
      <c r="AC920" s="20" t="e">
        <f>ROUND(VLOOKUP($P920,ht!$A$2:$H$423,2,FALSE),1)</f>
        <v>#N/A</v>
      </c>
      <c r="AD920" s="38" t="e">
        <f>ROUND(VLOOKUP($P920,ht!$A$2:$H$423,3,FALSE),1)</f>
        <v>#N/A</v>
      </c>
      <c r="AE920" s="20" t="e">
        <f>ROUND(VLOOKUP($P920,ht!$A$2:$H$423,4,FALSE),1)</f>
        <v>#N/A</v>
      </c>
      <c r="AF920" s="20" t="e">
        <f>ROUND(VLOOKUP($P920,ht!$A$2:$H$423,5,FALSE),1)</f>
        <v>#N/A</v>
      </c>
      <c r="AG920" s="20" t="e">
        <f>ROUND(VLOOKUP($P920,ht!$A$2:$H$423,6,FALSE),1)</f>
        <v>#N/A</v>
      </c>
      <c r="AH920" s="20" t="e">
        <f>ROUND(VLOOKUP($P920,ht!$A$2:$H$423,7,FALSE),1)</f>
        <v>#N/A</v>
      </c>
      <c r="AI920" s="20" t="e">
        <f>ROUND(VLOOKUP($P920,ht!$A$2:$H$423,8,FALSE),1)</f>
        <v>#N/A</v>
      </c>
    </row>
    <row r="921" spans="1:35" x14ac:dyDescent="0.75">
      <c r="A921" s="4"/>
      <c r="B921" s="5"/>
      <c r="C921" s="6"/>
      <c r="D921" s="16"/>
      <c r="E921" s="6">
        <f t="shared" ca="1" si="126"/>
        <v>123.52054794520548</v>
      </c>
      <c r="F921" s="6">
        <f t="shared" ca="1" si="128"/>
        <v>123</v>
      </c>
      <c r="G921" s="6">
        <f t="shared" ca="1" si="129"/>
        <v>6</v>
      </c>
      <c r="H921" s="6"/>
      <c r="I921" s="6"/>
      <c r="J921" s="35" t="str">
        <f t="shared" si="134"/>
        <v/>
      </c>
      <c r="K921" s="35" t="str">
        <f t="shared" si="130"/>
        <v/>
      </c>
      <c r="L921" s="35" t="str">
        <f t="shared" si="131"/>
        <v/>
      </c>
      <c r="M921" s="36" t="str">
        <f>Profile!$B$14</f>
        <v>700101-1</v>
      </c>
      <c r="N921" s="37">
        <f t="shared" ca="1" si="127"/>
        <v>45085</v>
      </c>
      <c r="O921" s="20" t="str">
        <f t="shared" ca="1" si="132"/>
        <v>1482</v>
      </c>
      <c r="P921" s="20" t="str">
        <f t="shared" si="133"/>
        <v>0</v>
      </c>
      <c r="Q921" s="20" t="e">
        <f ca="1">ROUND(VLOOKUP($O921,age!$A$2:$M$479,2,FALSE),1)</f>
        <v>#N/A</v>
      </c>
      <c r="R921" s="20" t="e">
        <f ca="1">ROUND(VLOOKUP($O921,age!$A$2:$M$479,3,FALSE),1)</f>
        <v>#N/A</v>
      </c>
      <c r="S921" s="20" t="e">
        <f ca="1">ROUND(VLOOKUP($O921,age!$A$2:$M$479,4,FALSE),1)</f>
        <v>#N/A</v>
      </c>
      <c r="T921" s="20" t="e">
        <f ca="1">ROUND(VLOOKUP($O921,age!$A$2:$M$479,5,FALSE),1)</f>
        <v>#N/A</v>
      </c>
      <c r="U921" s="20" t="e">
        <f ca="1">ROUND(VLOOKUP($O921,age!$A$2:$M$479,6,FALSE),1)</f>
        <v>#N/A</v>
      </c>
      <c r="V921" s="20" t="e">
        <f ca="1">ROUND(VLOOKUP($O921,age!$A$2:$M$479,7,FALSE),1)</f>
        <v>#N/A</v>
      </c>
      <c r="W921" s="20" t="e">
        <f ca="1">ROUND(VLOOKUP($O921,age!$A$2:$M$479,8,FALSE),1)</f>
        <v>#N/A</v>
      </c>
      <c r="X921" s="20" t="e">
        <f ca="1">ROUND(VLOOKUP($O921,age!$A$2:$M$479,9,FALSE),1)</f>
        <v>#N/A</v>
      </c>
      <c r="Y921" s="20" t="e">
        <f ca="1">ROUND(VLOOKUP($O921,age!$A$2:$M$479,10,FALSE),1)</f>
        <v>#N/A</v>
      </c>
      <c r="Z921" s="20" t="e">
        <f ca="1">ROUND(VLOOKUP($O921,age!$A$2:$M$479,11,FALSE),1)</f>
        <v>#N/A</v>
      </c>
      <c r="AA921" s="20" t="e">
        <f ca="1">ROUND(VLOOKUP($O921,age!$A$2:$M$479,12,FALSE),1)</f>
        <v>#N/A</v>
      </c>
      <c r="AB921" s="20" t="e">
        <f ca="1">ROUND(VLOOKUP($O921,age!$A$2:$M$479,13,FALSE),1)</f>
        <v>#N/A</v>
      </c>
      <c r="AC921" s="20" t="e">
        <f>ROUND(VLOOKUP($P921,ht!$A$2:$H$423,2,FALSE),1)</f>
        <v>#N/A</v>
      </c>
      <c r="AD921" s="38" t="e">
        <f>ROUND(VLOOKUP($P921,ht!$A$2:$H$423,3,FALSE),1)</f>
        <v>#N/A</v>
      </c>
      <c r="AE921" s="20" t="e">
        <f>ROUND(VLOOKUP($P921,ht!$A$2:$H$423,4,FALSE),1)</f>
        <v>#N/A</v>
      </c>
      <c r="AF921" s="20" t="e">
        <f>ROUND(VLOOKUP($P921,ht!$A$2:$H$423,5,FALSE),1)</f>
        <v>#N/A</v>
      </c>
      <c r="AG921" s="20" t="e">
        <f>ROUND(VLOOKUP($P921,ht!$A$2:$H$423,6,FALSE),1)</f>
        <v>#N/A</v>
      </c>
      <c r="AH921" s="20" t="e">
        <f>ROUND(VLOOKUP($P921,ht!$A$2:$H$423,7,FALSE),1)</f>
        <v>#N/A</v>
      </c>
      <c r="AI921" s="20" t="e">
        <f>ROUND(VLOOKUP($P921,ht!$A$2:$H$423,8,FALSE),1)</f>
        <v>#N/A</v>
      </c>
    </row>
    <row r="922" spans="1:35" x14ac:dyDescent="0.75">
      <c r="A922" s="4"/>
      <c r="B922" s="5"/>
      <c r="C922" s="6"/>
      <c r="D922" s="16"/>
      <c r="E922" s="6">
        <f t="shared" ca="1" si="126"/>
        <v>123.52054794520548</v>
      </c>
      <c r="F922" s="6">
        <f t="shared" ca="1" si="128"/>
        <v>123</v>
      </c>
      <c r="G922" s="6">
        <f t="shared" ca="1" si="129"/>
        <v>6</v>
      </c>
      <c r="H922" s="6"/>
      <c r="I922" s="6"/>
      <c r="J922" s="35" t="str">
        <f t="shared" si="134"/>
        <v/>
      </c>
      <c r="K922" s="35" t="str">
        <f t="shared" si="130"/>
        <v/>
      </c>
      <c r="L922" s="35" t="str">
        <f t="shared" si="131"/>
        <v/>
      </c>
      <c r="M922" s="36" t="str">
        <f>Profile!$B$14</f>
        <v>700101-1</v>
      </c>
      <c r="N922" s="37">
        <f t="shared" ca="1" si="127"/>
        <v>45085</v>
      </c>
      <c r="O922" s="20" t="str">
        <f t="shared" ca="1" si="132"/>
        <v>1482</v>
      </c>
      <c r="P922" s="20" t="str">
        <f t="shared" si="133"/>
        <v>0</v>
      </c>
      <c r="Q922" s="20" t="e">
        <f ca="1">ROUND(VLOOKUP($O922,age!$A$2:$M$479,2,FALSE),1)</f>
        <v>#N/A</v>
      </c>
      <c r="R922" s="20" t="e">
        <f ca="1">ROUND(VLOOKUP($O922,age!$A$2:$M$479,3,FALSE),1)</f>
        <v>#N/A</v>
      </c>
      <c r="S922" s="20" t="e">
        <f ca="1">ROUND(VLOOKUP($O922,age!$A$2:$M$479,4,FALSE),1)</f>
        <v>#N/A</v>
      </c>
      <c r="T922" s="20" t="e">
        <f ca="1">ROUND(VLOOKUP($O922,age!$A$2:$M$479,5,FALSE),1)</f>
        <v>#N/A</v>
      </c>
      <c r="U922" s="20" t="e">
        <f ca="1">ROUND(VLOOKUP($O922,age!$A$2:$M$479,6,FALSE),1)</f>
        <v>#N/A</v>
      </c>
      <c r="V922" s="20" t="e">
        <f ca="1">ROUND(VLOOKUP($O922,age!$A$2:$M$479,7,FALSE),1)</f>
        <v>#N/A</v>
      </c>
      <c r="W922" s="20" t="e">
        <f ca="1">ROUND(VLOOKUP($O922,age!$A$2:$M$479,8,FALSE),1)</f>
        <v>#N/A</v>
      </c>
      <c r="X922" s="20" t="e">
        <f ca="1">ROUND(VLOOKUP($O922,age!$A$2:$M$479,9,FALSE),1)</f>
        <v>#N/A</v>
      </c>
      <c r="Y922" s="20" t="e">
        <f ca="1">ROUND(VLOOKUP($O922,age!$A$2:$M$479,10,FALSE),1)</f>
        <v>#N/A</v>
      </c>
      <c r="Z922" s="20" t="e">
        <f ca="1">ROUND(VLOOKUP($O922,age!$A$2:$M$479,11,FALSE),1)</f>
        <v>#N/A</v>
      </c>
      <c r="AA922" s="20" t="e">
        <f ca="1">ROUND(VLOOKUP($O922,age!$A$2:$M$479,12,FALSE),1)</f>
        <v>#N/A</v>
      </c>
      <c r="AB922" s="20" t="e">
        <f ca="1">ROUND(VLOOKUP($O922,age!$A$2:$M$479,13,FALSE),1)</f>
        <v>#N/A</v>
      </c>
      <c r="AC922" s="20" t="e">
        <f>ROUND(VLOOKUP($P922,ht!$A$2:$H$423,2,FALSE),1)</f>
        <v>#N/A</v>
      </c>
      <c r="AD922" s="38" t="e">
        <f>ROUND(VLOOKUP($P922,ht!$A$2:$H$423,3,FALSE),1)</f>
        <v>#N/A</v>
      </c>
      <c r="AE922" s="20" t="e">
        <f>ROUND(VLOOKUP($P922,ht!$A$2:$H$423,4,FALSE),1)</f>
        <v>#N/A</v>
      </c>
      <c r="AF922" s="20" t="e">
        <f>ROUND(VLOOKUP($P922,ht!$A$2:$H$423,5,FALSE),1)</f>
        <v>#N/A</v>
      </c>
      <c r="AG922" s="20" t="e">
        <f>ROUND(VLOOKUP($P922,ht!$A$2:$H$423,6,FALSE),1)</f>
        <v>#N/A</v>
      </c>
      <c r="AH922" s="20" t="e">
        <f>ROUND(VLOOKUP($P922,ht!$A$2:$H$423,7,FALSE),1)</f>
        <v>#N/A</v>
      </c>
      <c r="AI922" s="20" t="e">
        <f>ROUND(VLOOKUP($P922,ht!$A$2:$H$423,8,FALSE),1)</f>
        <v>#N/A</v>
      </c>
    </row>
    <row r="923" spans="1:35" x14ac:dyDescent="0.75">
      <c r="A923" s="4"/>
      <c r="B923" s="5"/>
      <c r="C923" s="6"/>
      <c r="D923" s="16"/>
      <c r="E923" s="6">
        <f t="shared" ca="1" si="126"/>
        <v>123.52054794520548</v>
      </c>
      <c r="F923" s="6">
        <f t="shared" ca="1" si="128"/>
        <v>123</v>
      </c>
      <c r="G923" s="6">
        <f t="shared" ca="1" si="129"/>
        <v>6</v>
      </c>
      <c r="H923" s="6"/>
      <c r="I923" s="6"/>
      <c r="J923" s="35" t="str">
        <f t="shared" si="134"/>
        <v/>
      </c>
      <c r="K923" s="35" t="str">
        <f t="shared" si="130"/>
        <v/>
      </c>
      <c r="L923" s="35" t="str">
        <f t="shared" si="131"/>
        <v/>
      </c>
      <c r="M923" s="36" t="str">
        <f>Profile!$B$14</f>
        <v>700101-1</v>
      </c>
      <c r="N923" s="37">
        <f t="shared" ca="1" si="127"/>
        <v>45085</v>
      </c>
      <c r="O923" s="20" t="str">
        <f t="shared" ca="1" si="132"/>
        <v>1482</v>
      </c>
      <c r="P923" s="20" t="str">
        <f t="shared" si="133"/>
        <v>0</v>
      </c>
      <c r="Q923" s="20" t="e">
        <f ca="1">ROUND(VLOOKUP($O923,age!$A$2:$M$479,2,FALSE),1)</f>
        <v>#N/A</v>
      </c>
      <c r="R923" s="20" t="e">
        <f ca="1">ROUND(VLOOKUP($O923,age!$A$2:$M$479,3,FALSE),1)</f>
        <v>#N/A</v>
      </c>
      <c r="S923" s="20" t="e">
        <f ca="1">ROUND(VLOOKUP($O923,age!$A$2:$M$479,4,FALSE),1)</f>
        <v>#N/A</v>
      </c>
      <c r="T923" s="20" t="e">
        <f ca="1">ROUND(VLOOKUP($O923,age!$A$2:$M$479,5,FALSE),1)</f>
        <v>#N/A</v>
      </c>
      <c r="U923" s="20" t="e">
        <f ca="1">ROUND(VLOOKUP($O923,age!$A$2:$M$479,6,FALSE),1)</f>
        <v>#N/A</v>
      </c>
      <c r="V923" s="20" t="e">
        <f ca="1">ROUND(VLOOKUP($O923,age!$A$2:$M$479,7,FALSE),1)</f>
        <v>#N/A</v>
      </c>
      <c r="W923" s="20" t="e">
        <f ca="1">ROUND(VLOOKUP($O923,age!$A$2:$M$479,8,FALSE),1)</f>
        <v>#N/A</v>
      </c>
      <c r="X923" s="20" t="e">
        <f ca="1">ROUND(VLOOKUP($O923,age!$A$2:$M$479,9,FALSE),1)</f>
        <v>#N/A</v>
      </c>
      <c r="Y923" s="20" t="e">
        <f ca="1">ROUND(VLOOKUP($O923,age!$A$2:$M$479,10,FALSE),1)</f>
        <v>#N/A</v>
      </c>
      <c r="Z923" s="20" t="e">
        <f ca="1">ROUND(VLOOKUP($O923,age!$A$2:$M$479,11,FALSE),1)</f>
        <v>#N/A</v>
      </c>
      <c r="AA923" s="20" t="e">
        <f ca="1">ROUND(VLOOKUP($O923,age!$A$2:$M$479,12,FALSE),1)</f>
        <v>#N/A</v>
      </c>
      <c r="AB923" s="20" t="e">
        <f ca="1">ROUND(VLOOKUP($O923,age!$A$2:$M$479,13,FALSE),1)</f>
        <v>#N/A</v>
      </c>
      <c r="AC923" s="20" t="e">
        <f>ROUND(VLOOKUP($P923,ht!$A$2:$H$423,2,FALSE),1)</f>
        <v>#N/A</v>
      </c>
      <c r="AD923" s="38" t="e">
        <f>ROUND(VLOOKUP($P923,ht!$A$2:$H$423,3,FALSE),1)</f>
        <v>#N/A</v>
      </c>
      <c r="AE923" s="20" t="e">
        <f>ROUND(VLOOKUP($P923,ht!$A$2:$H$423,4,FALSE),1)</f>
        <v>#N/A</v>
      </c>
      <c r="AF923" s="20" t="e">
        <f>ROUND(VLOOKUP($P923,ht!$A$2:$H$423,5,FALSE),1)</f>
        <v>#N/A</v>
      </c>
      <c r="AG923" s="20" t="e">
        <f>ROUND(VLOOKUP($P923,ht!$A$2:$H$423,6,FALSE),1)</f>
        <v>#N/A</v>
      </c>
      <c r="AH923" s="20" t="e">
        <f>ROUND(VLOOKUP($P923,ht!$A$2:$H$423,7,FALSE),1)</f>
        <v>#N/A</v>
      </c>
      <c r="AI923" s="20" t="e">
        <f>ROUND(VLOOKUP($P923,ht!$A$2:$H$423,8,FALSE),1)</f>
        <v>#N/A</v>
      </c>
    </row>
    <row r="924" spans="1:35" x14ac:dyDescent="0.75">
      <c r="A924" s="4"/>
      <c r="B924" s="5"/>
      <c r="C924" s="6"/>
      <c r="D924" s="16"/>
      <c r="E924" s="6">
        <f t="shared" ca="1" si="126"/>
        <v>123.52054794520548</v>
      </c>
      <c r="F924" s="6">
        <f t="shared" ca="1" si="128"/>
        <v>123</v>
      </c>
      <c r="G924" s="6">
        <f t="shared" ca="1" si="129"/>
        <v>6</v>
      </c>
      <c r="H924" s="6"/>
      <c r="I924" s="6"/>
      <c r="J924" s="35" t="str">
        <f t="shared" si="134"/>
        <v/>
      </c>
      <c r="K924" s="35" t="str">
        <f t="shared" si="130"/>
        <v/>
      </c>
      <c r="L924" s="35" t="str">
        <f t="shared" si="131"/>
        <v/>
      </c>
      <c r="M924" s="36" t="str">
        <f>Profile!$B$14</f>
        <v>700101-1</v>
      </c>
      <c r="N924" s="37">
        <f t="shared" ca="1" si="127"/>
        <v>45085</v>
      </c>
      <c r="O924" s="20" t="str">
        <f t="shared" ca="1" si="132"/>
        <v>1482</v>
      </c>
      <c r="P924" s="20" t="str">
        <f t="shared" si="133"/>
        <v>0</v>
      </c>
      <c r="Q924" s="20" t="e">
        <f ca="1">ROUND(VLOOKUP($O924,age!$A$2:$M$479,2,FALSE),1)</f>
        <v>#N/A</v>
      </c>
      <c r="R924" s="20" t="e">
        <f ca="1">ROUND(VLOOKUP($O924,age!$A$2:$M$479,3,FALSE),1)</f>
        <v>#N/A</v>
      </c>
      <c r="S924" s="20" t="e">
        <f ca="1">ROUND(VLOOKUP($O924,age!$A$2:$M$479,4,FALSE),1)</f>
        <v>#N/A</v>
      </c>
      <c r="T924" s="20" t="e">
        <f ca="1">ROUND(VLOOKUP($O924,age!$A$2:$M$479,5,FALSE),1)</f>
        <v>#N/A</v>
      </c>
      <c r="U924" s="20" t="e">
        <f ca="1">ROUND(VLOOKUP($O924,age!$A$2:$M$479,6,FALSE),1)</f>
        <v>#N/A</v>
      </c>
      <c r="V924" s="20" t="e">
        <f ca="1">ROUND(VLOOKUP($O924,age!$A$2:$M$479,7,FALSE),1)</f>
        <v>#N/A</v>
      </c>
      <c r="W924" s="20" t="e">
        <f ca="1">ROUND(VLOOKUP($O924,age!$A$2:$M$479,8,FALSE),1)</f>
        <v>#N/A</v>
      </c>
      <c r="X924" s="20" t="e">
        <f ca="1">ROUND(VLOOKUP($O924,age!$A$2:$M$479,9,FALSE),1)</f>
        <v>#N/A</v>
      </c>
      <c r="Y924" s="20" t="e">
        <f ca="1">ROUND(VLOOKUP($O924,age!$A$2:$M$479,10,FALSE),1)</f>
        <v>#N/A</v>
      </c>
      <c r="Z924" s="20" t="e">
        <f ca="1">ROUND(VLOOKUP($O924,age!$A$2:$M$479,11,FALSE),1)</f>
        <v>#N/A</v>
      </c>
      <c r="AA924" s="20" t="e">
        <f ca="1">ROUND(VLOOKUP($O924,age!$A$2:$M$479,12,FALSE),1)</f>
        <v>#N/A</v>
      </c>
      <c r="AB924" s="20" t="e">
        <f ca="1">ROUND(VLOOKUP($O924,age!$A$2:$M$479,13,FALSE),1)</f>
        <v>#N/A</v>
      </c>
      <c r="AC924" s="20" t="e">
        <f>ROUND(VLOOKUP($P924,ht!$A$2:$H$423,2,FALSE),1)</f>
        <v>#N/A</v>
      </c>
      <c r="AD924" s="38" t="e">
        <f>ROUND(VLOOKUP($P924,ht!$A$2:$H$423,3,FALSE),1)</f>
        <v>#N/A</v>
      </c>
      <c r="AE924" s="20" t="e">
        <f>ROUND(VLOOKUP($P924,ht!$A$2:$H$423,4,FALSE),1)</f>
        <v>#N/A</v>
      </c>
      <c r="AF924" s="20" t="e">
        <f>ROUND(VLOOKUP($P924,ht!$A$2:$H$423,5,FALSE),1)</f>
        <v>#N/A</v>
      </c>
      <c r="AG924" s="20" t="e">
        <f>ROUND(VLOOKUP($P924,ht!$A$2:$H$423,6,FALSE),1)</f>
        <v>#N/A</v>
      </c>
      <c r="AH924" s="20" t="e">
        <f>ROUND(VLOOKUP($P924,ht!$A$2:$H$423,7,FALSE),1)</f>
        <v>#N/A</v>
      </c>
      <c r="AI924" s="20" t="e">
        <f>ROUND(VLOOKUP($P924,ht!$A$2:$H$423,8,FALSE),1)</f>
        <v>#N/A</v>
      </c>
    </row>
    <row r="925" spans="1:35" x14ac:dyDescent="0.75">
      <c r="A925" s="4"/>
      <c r="B925" s="5"/>
      <c r="C925" s="6"/>
      <c r="D925" s="16"/>
      <c r="E925" s="6">
        <f t="shared" ca="1" si="126"/>
        <v>123.52054794520548</v>
      </c>
      <c r="F925" s="6">
        <f t="shared" ca="1" si="128"/>
        <v>123</v>
      </c>
      <c r="G925" s="6">
        <f t="shared" ca="1" si="129"/>
        <v>6</v>
      </c>
      <c r="H925" s="6"/>
      <c r="I925" s="6"/>
      <c r="J925" s="35" t="str">
        <f t="shared" si="134"/>
        <v/>
      </c>
      <c r="K925" s="35" t="str">
        <f t="shared" si="130"/>
        <v/>
      </c>
      <c r="L925" s="35" t="str">
        <f t="shared" si="131"/>
        <v/>
      </c>
      <c r="M925" s="36" t="str">
        <f>Profile!$B$14</f>
        <v>700101-1</v>
      </c>
      <c r="N925" s="37">
        <f t="shared" ca="1" si="127"/>
        <v>45085</v>
      </c>
      <c r="O925" s="20" t="str">
        <f t="shared" ca="1" si="132"/>
        <v>1482</v>
      </c>
      <c r="P925" s="20" t="str">
        <f t="shared" si="133"/>
        <v>0</v>
      </c>
      <c r="Q925" s="20" t="e">
        <f ca="1">ROUND(VLOOKUP($O925,age!$A$2:$M$479,2,FALSE),1)</f>
        <v>#N/A</v>
      </c>
      <c r="R925" s="20" t="e">
        <f ca="1">ROUND(VLOOKUP($O925,age!$A$2:$M$479,3,FALSE),1)</f>
        <v>#N/A</v>
      </c>
      <c r="S925" s="20" t="e">
        <f ca="1">ROUND(VLOOKUP($O925,age!$A$2:$M$479,4,FALSE),1)</f>
        <v>#N/A</v>
      </c>
      <c r="T925" s="20" t="e">
        <f ca="1">ROUND(VLOOKUP($O925,age!$A$2:$M$479,5,FALSE),1)</f>
        <v>#N/A</v>
      </c>
      <c r="U925" s="20" t="e">
        <f ca="1">ROUND(VLOOKUP($O925,age!$A$2:$M$479,6,FALSE),1)</f>
        <v>#N/A</v>
      </c>
      <c r="V925" s="20" t="e">
        <f ca="1">ROUND(VLOOKUP($O925,age!$A$2:$M$479,7,FALSE),1)</f>
        <v>#N/A</v>
      </c>
      <c r="W925" s="20" t="e">
        <f ca="1">ROUND(VLOOKUP($O925,age!$A$2:$M$479,8,FALSE),1)</f>
        <v>#N/A</v>
      </c>
      <c r="X925" s="20" t="e">
        <f ca="1">ROUND(VLOOKUP($O925,age!$A$2:$M$479,9,FALSE),1)</f>
        <v>#N/A</v>
      </c>
      <c r="Y925" s="20" t="e">
        <f ca="1">ROUND(VLOOKUP($O925,age!$A$2:$M$479,10,FALSE),1)</f>
        <v>#N/A</v>
      </c>
      <c r="Z925" s="20" t="e">
        <f ca="1">ROUND(VLOOKUP($O925,age!$A$2:$M$479,11,FALSE),1)</f>
        <v>#N/A</v>
      </c>
      <c r="AA925" s="20" t="e">
        <f ca="1">ROUND(VLOOKUP($O925,age!$A$2:$M$479,12,FALSE),1)</f>
        <v>#N/A</v>
      </c>
      <c r="AB925" s="20" t="e">
        <f ca="1">ROUND(VLOOKUP($O925,age!$A$2:$M$479,13,FALSE),1)</f>
        <v>#N/A</v>
      </c>
      <c r="AC925" s="20" t="e">
        <f>ROUND(VLOOKUP($P925,ht!$A$2:$H$423,2,FALSE),1)</f>
        <v>#N/A</v>
      </c>
      <c r="AD925" s="38" t="e">
        <f>ROUND(VLOOKUP($P925,ht!$A$2:$H$423,3,FALSE),1)</f>
        <v>#N/A</v>
      </c>
      <c r="AE925" s="20" t="e">
        <f>ROUND(VLOOKUP($P925,ht!$A$2:$H$423,4,FALSE),1)</f>
        <v>#N/A</v>
      </c>
      <c r="AF925" s="20" t="e">
        <f>ROUND(VLOOKUP($P925,ht!$A$2:$H$423,5,FALSE),1)</f>
        <v>#N/A</v>
      </c>
      <c r="AG925" s="20" t="e">
        <f>ROUND(VLOOKUP($P925,ht!$A$2:$H$423,6,FALSE),1)</f>
        <v>#N/A</v>
      </c>
      <c r="AH925" s="20" t="e">
        <f>ROUND(VLOOKUP($P925,ht!$A$2:$H$423,7,FALSE),1)</f>
        <v>#N/A</v>
      </c>
      <c r="AI925" s="20" t="e">
        <f>ROUND(VLOOKUP($P925,ht!$A$2:$H$423,8,FALSE),1)</f>
        <v>#N/A</v>
      </c>
    </row>
    <row r="926" spans="1:35" x14ac:dyDescent="0.75">
      <c r="A926" s="4"/>
      <c r="B926" s="5"/>
      <c r="C926" s="6"/>
      <c r="D926" s="16"/>
      <c r="E926" s="6">
        <f t="shared" ca="1" si="126"/>
        <v>123.52054794520548</v>
      </c>
      <c r="F926" s="6">
        <f t="shared" ca="1" si="128"/>
        <v>123</v>
      </c>
      <c r="G926" s="6">
        <f t="shared" ca="1" si="129"/>
        <v>6</v>
      </c>
      <c r="H926" s="6"/>
      <c r="I926" s="6"/>
      <c r="J926" s="35" t="str">
        <f t="shared" si="134"/>
        <v/>
      </c>
      <c r="K926" s="35" t="str">
        <f t="shared" si="130"/>
        <v/>
      </c>
      <c r="L926" s="35" t="str">
        <f t="shared" si="131"/>
        <v/>
      </c>
      <c r="M926" s="36" t="str">
        <f>Profile!$B$14</f>
        <v>700101-1</v>
      </c>
      <c r="N926" s="37">
        <f t="shared" ca="1" si="127"/>
        <v>45085</v>
      </c>
      <c r="O926" s="20" t="str">
        <f t="shared" ca="1" si="132"/>
        <v>1482</v>
      </c>
      <c r="P926" s="20" t="str">
        <f t="shared" si="133"/>
        <v>0</v>
      </c>
      <c r="Q926" s="20" t="e">
        <f ca="1">ROUND(VLOOKUP($O926,age!$A$2:$M$479,2,FALSE),1)</f>
        <v>#N/A</v>
      </c>
      <c r="R926" s="20" t="e">
        <f ca="1">ROUND(VLOOKUP($O926,age!$A$2:$M$479,3,FALSE),1)</f>
        <v>#N/A</v>
      </c>
      <c r="S926" s="20" t="e">
        <f ca="1">ROUND(VLOOKUP($O926,age!$A$2:$M$479,4,FALSE),1)</f>
        <v>#N/A</v>
      </c>
      <c r="T926" s="20" t="e">
        <f ca="1">ROUND(VLOOKUP($O926,age!$A$2:$M$479,5,FALSE),1)</f>
        <v>#N/A</v>
      </c>
      <c r="U926" s="20" t="e">
        <f ca="1">ROUND(VLOOKUP($O926,age!$A$2:$M$479,6,FALSE),1)</f>
        <v>#N/A</v>
      </c>
      <c r="V926" s="20" t="e">
        <f ca="1">ROUND(VLOOKUP($O926,age!$A$2:$M$479,7,FALSE),1)</f>
        <v>#N/A</v>
      </c>
      <c r="W926" s="20" t="e">
        <f ca="1">ROUND(VLOOKUP($O926,age!$A$2:$M$479,8,FALSE),1)</f>
        <v>#N/A</v>
      </c>
      <c r="X926" s="20" t="e">
        <f ca="1">ROUND(VLOOKUP($O926,age!$A$2:$M$479,9,FALSE),1)</f>
        <v>#N/A</v>
      </c>
      <c r="Y926" s="20" t="e">
        <f ca="1">ROUND(VLOOKUP($O926,age!$A$2:$M$479,10,FALSE),1)</f>
        <v>#N/A</v>
      </c>
      <c r="Z926" s="20" t="e">
        <f ca="1">ROUND(VLOOKUP($O926,age!$A$2:$M$479,11,FALSE),1)</f>
        <v>#N/A</v>
      </c>
      <c r="AA926" s="20" t="e">
        <f ca="1">ROUND(VLOOKUP($O926,age!$A$2:$M$479,12,FALSE),1)</f>
        <v>#N/A</v>
      </c>
      <c r="AB926" s="20" t="e">
        <f ca="1">ROUND(VLOOKUP($O926,age!$A$2:$M$479,13,FALSE),1)</f>
        <v>#N/A</v>
      </c>
      <c r="AC926" s="20" t="e">
        <f>ROUND(VLOOKUP($P926,ht!$A$2:$H$423,2,FALSE),1)</f>
        <v>#N/A</v>
      </c>
      <c r="AD926" s="38" t="e">
        <f>ROUND(VLOOKUP($P926,ht!$A$2:$H$423,3,FALSE),1)</f>
        <v>#N/A</v>
      </c>
      <c r="AE926" s="20" t="e">
        <f>ROUND(VLOOKUP($P926,ht!$A$2:$H$423,4,FALSE),1)</f>
        <v>#N/A</v>
      </c>
      <c r="AF926" s="20" t="e">
        <f>ROUND(VLOOKUP($P926,ht!$A$2:$H$423,5,FALSE),1)</f>
        <v>#N/A</v>
      </c>
      <c r="AG926" s="20" t="e">
        <f>ROUND(VLOOKUP($P926,ht!$A$2:$H$423,6,FALSE),1)</f>
        <v>#N/A</v>
      </c>
      <c r="AH926" s="20" t="e">
        <f>ROUND(VLOOKUP($P926,ht!$A$2:$H$423,7,FALSE),1)</f>
        <v>#N/A</v>
      </c>
      <c r="AI926" s="20" t="e">
        <f>ROUND(VLOOKUP($P926,ht!$A$2:$H$423,8,FALSE),1)</f>
        <v>#N/A</v>
      </c>
    </row>
    <row r="927" spans="1:35" x14ac:dyDescent="0.75">
      <c r="A927" s="4"/>
      <c r="B927" s="5"/>
      <c r="C927" s="6"/>
      <c r="D927" s="16"/>
      <c r="E927" s="6">
        <f t="shared" ca="1" si="126"/>
        <v>123.52054794520548</v>
      </c>
      <c r="F927" s="6">
        <f t="shared" ca="1" si="128"/>
        <v>123</v>
      </c>
      <c r="G927" s="6">
        <f t="shared" ca="1" si="129"/>
        <v>6</v>
      </c>
      <c r="H927" s="6"/>
      <c r="I927" s="6"/>
      <c r="J927" s="35" t="str">
        <f t="shared" si="134"/>
        <v/>
      </c>
      <c r="K927" s="35" t="str">
        <f t="shared" si="130"/>
        <v/>
      </c>
      <c r="L927" s="35" t="str">
        <f t="shared" si="131"/>
        <v/>
      </c>
      <c r="M927" s="36" t="str">
        <f>Profile!$B$14</f>
        <v>700101-1</v>
      </c>
      <c r="N927" s="37">
        <f t="shared" ca="1" si="127"/>
        <v>45085</v>
      </c>
      <c r="O927" s="20" t="str">
        <f t="shared" ca="1" si="132"/>
        <v>1482</v>
      </c>
      <c r="P927" s="20" t="str">
        <f t="shared" si="133"/>
        <v>0</v>
      </c>
      <c r="Q927" s="20" t="e">
        <f ca="1">ROUND(VLOOKUP($O927,age!$A$2:$M$479,2,FALSE),1)</f>
        <v>#N/A</v>
      </c>
      <c r="R927" s="20" t="e">
        <f ca="1">ROUND(VLOOKUP($O927,age!$A$2:$M$479,3,FALSE),1)</f>
        <v>#N/A</v>
      </c>
      <c r="S927" s="20" t="e">
        <f ca="1">ROUND(VLOOKUP($O927,age!$A$2:$M$479,4,FALSE),1)</f>
        <v>#N/A</v>
      </c>
      <c r="T927" s="20" t="e">
        <f ca="1">ROUND(VLOOKUP($O927,age!$A$2:$M$479,5,FALSE),1)</f>
        <v>#N/A</v>
      </c>
      <c r="U927" s="20" t="e">
        <f ca="1">ROUND(VLOOKUP($O927,age!$A$2:$M$479,6,FALSE),1)</f>
        <v>#N/A</v>
      </c>
      <c r="V927" s="20" t="e">
        <f ca="1">ROUND(VLOOKUP($O927,age!$A$2:$M$479,7,FALSE),1)</f>
        <v>#N/A</v>
      </c>
      <c r="W927" s="20" t="e">
        <f ca="1">ROUND(VLOOKUP($O927,age!$A$2:$M$479,8,FALSE),1)</f>
        <v>#N/A</v>
      </c>
      <c r="X927" s="20" t="e">
        <f ca="1">ROUND(VLOOKUP($O927,age!$A$2:$M$479,9,FALSE),1)</f>
        <v>#N/A</v>
      </c>
      <c r="Y927" s="20" t="e">
        <f ca="1">ROUND(VLOOKUP($O927,age!$A$2:$M$479,10,FALSE),1)</f>
        <v>#N/A</v>
      </c>
      <c r="Z927" s="20" t="e">
        <f ca="1">ROUND(VLOOKUP($O927,age!$A$2:$M$479,11,FALSE),1)</f>
        <v>#N/A</v>
      </c>
      <c r="AA927" s="20" t="e">
        <f ca="1">ROUND(VLOOKUP($O927,age!$A$2:$M$479,12,FALSE),1)</f>
        <v>#N/A</v>
      </c>
      <c r="AB927" s="20" t="e">
        <f ca="1">ROUND(VLOOKUP($O927,age!$A$2:$M$479,13,FALSE),1)</f>
        <v>#N/A</v>
      </c>
      <c r="AC927" s="20" t="e">
        <f>ROUND(VLOOKUP($P927,ht!$A$2:$H$423,2,FALSE),1)</f>
        <v>#N/A</v>
      </c>
      <c r="AD927" s="38" t="e">
        <f>ROUND(VLOOKUP($P927,ht!$A$2:$H$423,3,FALSE),1)</f>
        <v>#N/A</v>
      </c>
      <c r="AE927" s="20" t="e">
        <f>ROUND(VLOOKUP($P927,ht!$A$2:$H$423,4,FALSE),1)</f>
        <v>#N/A</v>
      </c>
      <c r="AF927" s="20" t="e">
        <f>ROUND(VLOOKUP($P927,ht!$A$2:$H$423,5,FALSE),1)</f>
        <v>#N/A</v>
      </c>
      <c r="AG927" s="20" t="e">
        <f>ROUND(VLOOKUP($P927,ht!$A$2:$H$423,6,FALSE),1)</f>
        <v>#N/A</v>
      </c>
      <c r="AH927" s="20" t="e">
        <f>ROUND(VLOOKUP($P927,ht!$A$2:$H$423,7,FALSE),1)</f>
        <v>#N/A</v>
      </c>
      <c r="AI927" s="20" t="e">
        <f>ROUND(VLOOKUP($P927,ht!$A$2:$H$423,8,FALSE),1)</f>
        <v>#N/A</v>
      </c>
    </row>
    <row r="928" spans="1:35" x14ac:dyDescent="0.75">
      <c r="A928" s="4"/>
      <c r="B928" s="5"/>
      <c r="C928" s="6"/>
      <c r="D928" s="16"/>
      <c r="E928" s="6">
        <f t="shared" ca="1" si="126"/>
        <v>123.52054794520548</v>
      </c>
      <c r="F928" s="6">
        <f t="shared" ca="1" si="128"/>
        <v>123</v>
      </c>
      <c r="G928" s="6">
        <f t="shared" ca="1" si="129"/>
        <v>6</v>
      </c>
      <c r="H928" s="6"/>
      <c r="I928" s="6"/>
      <c r="J928" s="35" t="str">
        <f t="shared" si="134"/>
        <v/>
      </c>
      <c r="K928" s="35" t="str">
        <f t="shared" si="130"/>
        <v/>
      </c>
      <c r="L928" s="35" t="str">
        <f t="shared" si="131"/>
        <v/>
      </c>
      <c r="M928" s="36" t="str">
        <f>Profile!$B$14</f>
        <v>700101-1</v>
      </c>
      <c r="N928" s="37">
        <f t="shared" ca="1" si="127"/>
        <v>45085</v>
      </c>
      <c r="O928" s="20" t="str">
        <f t="shared" ca="1" si="132"/>
        <v>1482</v>
      </c>
      <c r="P928" s="20" t="str">
        <f t="shared" si="133"/>
        <v>0</v>
      </c>
      <c r="Q928" s="20" t="e">
        <f ca="1">ROUND(VLOOKUP($O928,age!$A$2:$M$479,2,FALSE),1)</f>
        <v>#N/A</v>
      </c>
      <c r="R928" s="20" t="e">
        <f ca="1">ROUND(VLOOKUP($O928,age!$A$2:$M$479,3,FALSE),1)</f>
        <v>#N/A</v>
      </c>
      <c r="S928" s="20" t="e">
        <f ca="1">ROUND(VLOOKUP($O928,age!$A$2:$M$479,4,FALSE),1)</f>
        <v>#N/A</v>
      </c>
      <c r="T928" s="20" t="e">
        <f ca="1">ROUND(VLOOKUP($O928,age!$A$2:$M$479,5,FALSE),1)</f>
        <v>#N/A</v>
      </c>
      <c r="U928" s="20" t="e">
        <f ca="1">ROUND(VLOOKUP($O928,age!$A$2:$M$479,6,FALSE),1)</f>
        <v>#N/A</v>
      </c>
      <c r="V928" s="20" t="e">
        <f ca="1">ROUND(VLOOKUP($O928,age!$A$2:$M$479,7,FALSE),1)</f>
        <v>#N/A</v>
      </c>
      <c r="W928" s="20" t="e">
        <f ca="1">ROUND(VLOOKUP($O928,age!$A$2:$M$479,8,FALSE),1)</f>
        <v>#N/A</v>
      </c>
      <c r="X928" s="20" t="e">
        <f ca="1">ROUND(VLOOKUP($O928,age!$A$2:$M$479,9,FALSE),1)</f>
        <v>#N/A</v>
      </c>
      <c r="Y928" s="20" t="e">
        <f ca="1">ROUND(VLOOKUP($O928,age!$A$2:$M$479,10,FALSE),1)</f>
        <v>#N/A</v>
      </c>
      <c r="Z928" s="20" t="e">
        <f ca="1">ROUND(VLOOKUP($O928,age!$A$2:$M$479,11,FALSE),1)</f>
        <v>#N/A</v>
      </c>
      <c r="AA928" s="20" t="e">
        <f ca="1">ROUND(VLOOKUP($O928,age!$A$2:$M$479,12,FALSE),1)</f>
        <v>#N/A</v>
      </c>
      <c r="AB928" s="20" t="e">
        <f ca="1">ROUND(VLOOKUP($O928,age!$A$2:$M$479,13,FALSE),1)</f>
        <v>#N/A</v>
      </c>
      <c r="AC928" s="20" t="e">
        <f>ROUND(VLOOKUP($P928,ht!$A$2:$H$423,2,FALSE),1)</f>
        <v>#N/A</v>
      </c>
      <c r="AD928" s="38" t="e">
        <f>ROUND(VLOOKUP($P928,ht!$A$2:$H$423,3,FALSE),1)</f>
        <v>#N/A</v>
      </c>
      <c r="AE928" s="20" t="e">
        <f>ROUND(VLOOKUP($P928,ht!$A$2:$H$423,4,FALSE),1)</f>
        <v>#N/A</v>
      </c>
      <c r="AF928" s="20" t="e">
        <f>ROUND(VLOOKUP($P928,ht!$A$2:$H$423,5,FALSE),1)</f>
        <v>#N/A</v>
      </c>
      <c r="AG928" s="20" t="e">
        <f>ROUND(VLOOKUP($P928,ht!$A$2:$H$423,6,FALSE),1)</f>
        <v>#N/A</v>
      </c>
      <c r="AH928" s="20" t="e">
        <f>ROUND(VLOOKUP($P928,ht!$A$2:$H$423,7,FALSE),1)</f>
        <v>#N/A</v>
      </c>
      <c r="AI928" s="20" t="e">
        <f>ROUND(VLOOKUP($P928,ht!$A$2:$H$423,8,FALSE),1)</f>
        <v>#N/A</v>
      </c>
    </row>
    <row r="929" spans="1:35" x14ac:dyDescent="0.75">
      <c r="A929" s="4"/>
      <c r="B929" s="5"/>
      <c r="C929" s="6"/>
      <c r="D929" s="16"/>
      <c r="E929" s="6">
        <f t="shared" ca="1" si="126"/>
        <v>123.52054794520548</v>
      </c>
      <c r="F929" s="6">
        <f t="shared" ca="1" si="128"/>
        <v>123</v>
      </c>
      <c r="G929" s="6">
        <f t="shared" ca="1" si="129"/>
        <v>6</v>
      </c>
      <c r="H929" s="6"/>
      <c r="I929" s="6"/>
      <c r="J929" s="35" t="str">
        <f t="shared" si="134"/>
        <v/>
      </c>
      <c r="K929" s="35" t="str">
        <f t="shared" si="130"/>
        <v/>
      </c>
      <c r="L929" s="35" t="str">
        <f t="shared" si="131"/>
        <v/>
      </c>
      <c r="M929" s="36" t="str">
        <f>Profile!$B$14</f>
        <v>700101-1</v>
      </c>
      <c r="N929" s="37">
        <f t="shared" ca="1" si="127"/>
        <v>45085</v>
      </c>
      <c r="O929" s="20" t="str">
        <f t="shared" ca="1" si="132"/>
        <v>1482</v>
      </c>
      <c r="P929" s="20" t="str">
        <f t="shared" si="133"/>
        <v>0</v>
      </c>
      <c r="Q929" s="20" t="e">
        <f ca="1">ROUND(VLOOKUP($O929,age!$A$2:$M$479,2,FALSE),1)</f>
        <v>#N/A</v>
      </c>
      <c r="R929" s="20" t="e">
        <f ca="1">ROUND(VLOOKUP($O929,age!$A$2:$M$479,3,FALSE),1)</f>
        <v>#N/A</v>
      </c>
      <c r="S929" s="20" t="e">
        <f ca="1">ROUND(VLOOKUP($O929,age!$A$2:$M$479,4,FALSE),1)</f>
        <v>#N/A</v>
      </c>
      <c r="T929" s="20" t="e">
        <f ca="1">ROUND(VLOOKUP($O929,age!$A$2:$M$479,5,FALSE),1)</f>
        <v>#N/A</v>
      </c>
      <c r="U929" s="20" t="e">
        <f ca="1">ROUND(VLOOKUP($O929,age!$A$2:$M$479,6,FALSE),1)</f>
        <v>#N/A</v>
      </c>
      <c r="V929" s="20" t="e">
        <f ca="1">ROUND(VLOOKUP($O929,age!$A$2:$M$479,7,FALSE),1)</f>
        <v>#N/A</v>
      </c>
      <c r="W929" s="20" t="e">
        <f ca="1">ROUND(VLOOKUP($O929,age!$A$2:$M$479,8,FALSE),1)</f>
        <v>#N/A</v>
      </c>
      <c r="X929" s="20" t="e">
        <f ca="1">ROUND(VLOOKUP($O929,age!$A$2:$M$479,9,FALSE),1)</f>
        <v>#N/A</v>
      </c>
      <c r="Y929" s="20" t="e">
        <f ca="1">ROUND(VLOOKUP($O929,age!$A$2:$M$479,10,FALSE),1)</f>
        <v>#N/A</v>
      </c>
      <c r="Z929" s="20" t="e">
        <f ca="1">ROUND(VLOOKUP($O929,age!$A$2:$M$479,11,FALSE),1)</f>
        <v>#N/A</v>
      </c>
      <c r="AA929" s="20" t="e">
        <f ca="1">ROUND(VLOOKUP($O929,age!$A$2:$M$479,12,FALSE),1)</f>
        <v>#N/A</v>
      </c>
      <c r="AB929" s="20" t="e">
        <f ca="1">ROUND(VLOOKUP($O929,age!$A$2:$M$479,13,FALSE),1)</f>
        <v>#N/A</v>
      </c>
      <c r="AC929" s="20" t="e">
        <f>ROUND(VLOOKUP($P929,ht!$A$2:$H$423,2,FALSE),1)</f>
        <v>#N/A</v>
      </c>
      <c r="AD929" s="38" t="e">
        <f>ROUND(VLOOKUP($P929,ht!$A$2:$H$423,3,FALSE),1)</f>
        <v>#N/A</v>
      </c>
      <c r="AE929" s="20" t="e">
        <f>ROUND(VLOOKUP($P929,ht!$A$2:$H$423,4,FALSE),1)</f>
        <v>#N/A</v>
      </c>
      <c r="AF929" s="20" t="e">
        <f>ROUND(VLOOKUP($P929,ht!$A$2:$H$423,5,FALSE),1)</f>
        <v>#N/A</v>
      </c>
      <c r="AG929" s="20" t="e">
        <f>ROUND(VLOOKUP($P929,ht!$A$2:$H$423,6,FALSE),1)</f>
        <v>#N/A</v>
      </c>
      <c r="AH929" s="20" t="e">
        <f>ROUND(VLOOKUP($P929,ht!$A$2:$H$423,7,FALSE),1)</f>
        <v>#N/A</v>
      </c>
      <c r="AI929" s="20" t="e">
        <f>ROUND(VLOOKUP($P929,ht!$A$2:$H$423,8,FALSE),1)</f>
        <v>#N/A</v>
      </c>
    </row>
    <row r="930" spans="1:35" x14ac:dyDescent="0.75">
      <c r="A930" s="4"/>
      <c r="B930" s="5"/>
      <c r="C930" s="6"/>
      <c r="D930" s="16"/>
      <c r="E930" s="6">
        <f t="shared" ca="1" si="126"/>
        <v>123.52054794520548</v>
      </c>
      <c r="F930" s="6">
        <f t="shared" ca="1" si="128"/>
        <v>123</v>
      </c>
      <c r="G930" s="6">
        <f t="shared" ca="1" si="129"/>
        <v>6</v>
      </c>
      <c r="H930" s="6"/>
      <c r="I930" s="6"/>
      <c r="J930" s="35" t="str">
        <f t="shared" si="134"/>
        <v/>
      </c>
      <c r="K930" s="35" t="str">
        <f t="shared" si="130"/>
        <v/>
      </c>
      <c r="L930" s="35" t="str">
        <f t="shared" si="131"/>
        <v/>
      </c>
      <c r="M930" s="36" t="str">
        <f>Profile!$B$14</f>
        <v>700101-1</v>
      </c>
      <c r="N930" s="37">
        <f t="shared" ca="1" si="127"/>
        <v>45085</v>
      </c>
      <c r="O930" s="20" t="str">
        <f t="shared" ca="1" si="132"/>
        <v>1482</v>
      </c>
      <c r="P930" s="20" t="str">
        <f t="shared" si="133"/>
        <v>0</v>
      </c>
      <c r="Q930" s="20" t="e">
        <f ca="1">ROUND(VLOOKUP($O930,age!$A$2:$M$479,2,FALSE),1)</f>
        <v>#N/A</v>
      </c>
      <c r="R930" s="20" t="e">
        <f ca="1">ROUND(VLOOKUP($O930,age!$A$2:$M$479,3,FALSE),1)</f>
        <v>#N/A</v>
      </c>
      <c r="S930" s="20" t="e">
        <f ca="1">ROUND(VLOOKUP($O930,age!$A$2:$M$479,4,FALSE),1)</f>
        <v>#N/A</v>
      </c>
      <c r="T930" s="20" t="e">
        <f ca="1">ROUND(VLOOKUP($O930,age!$A$2:$M$479,5,FALSE),1)</f>
        <v>#N/A</v>
      </c>
      <c r="U930" s="20" t="e">
        <f ca="1">ROUND(VLOOKUP($O930,age!$A$2:$M$479,6,FALSE),1)</f>
        <v>#N/A</v>
      </c>
      <c r="V930" s="20" t="e">
        <f ca="1">ROUND(VLOOKUP($O930,age!$A$2:$M$479,7,FALSE),1)</f>
        <v>#N/A</v>
      </c>
      <c r="W930" s="20" t="e">
        <f ca="1">ROUND(VLOOKUP($O930,age!$A$2:$M$479,8,FALSE),1)</f>
        <v>#N/A</v>
      </c>
      <c r="X930" s="20" t="e">
        <f ca="1">ROUND(VLOOKUP($O930,age!$A$2:$M$479,9,FALSE),1)</f>
        <v>#N/A</v>
      </c>
      <c r="Y930" s="20" t="e">
        <f ca="1">ROUND(VLOOKUP($O930,age!$A$2:$M$479,10,FALSE),1)</f>
        <v>#N/A</v>
      </c>
      <c r="Z930" s="20" t="e">
        <f ca="1">ROUND(VLOOKUP($O930,age!$A$2:$M$479,11,FALSE),1)</f>
        <v>#N/A</v>
      </c>
      <c r="AA930" s="20" t="e">
        <f ca="1">ROUND(VLOOKUP($O930,age!$A$2:$M$479,12,FALSE),1)</f>
        <v>#N/A</v>
      </c>
      <c r="AB930" s="20" t="e">
        <f ca="1">ROUND(VLOOKUP($O930,age!$A$2:$M$479,13,FALSE),1)</f>
        <v>#N/A</v>
      </c>
      <c r="AC930" s="20" t="e">
        <f>ROUND(VLOOKUP($P930,ht!$A$2:$H$423,2,FALSE),1)</f>
        <v>#N/A</v>
      </c>
      <c r="AD930" s="38" t="e">
        <f>ROUND(VLOOKUP($P930,ht!$A$2:$H$423,3,FALSE),1)</f>
        <v>#N/A</v>
      </c>
      <c r="AE930" s="20" t="e">
        <f>ROUND(VLOOKUP($P930,ht!$A$2:$H$423,4,FALSE),1)</f>
        <v>#N/A</v>
      </c>
      <c r="AF930" s="20" t="e">
        <f>ROUND(VLOOKUP($P930,ht!$A$2:$H$423,5,FALSE),1)</f>
        <v>#N/A</v>
      </c>
      <c r="AG930" s="20" t="e">
        <f>ROUND(VLOOKUP($P930,ht!$A$2:$H$423,6,FALSE),1)</f>
        <v>#N/A</v>
      </c>
      <c r="AH930" s="20" t="e">
        <f>ROUND(VLOOKUP($P930,ht!$A$2:$H$423,7,FALSE),1)</f>
        <v>#N/A</v>
      </c>
      <c r="AI930" s="20" t="e">
        <f>ROUND(VLOOKUP($P930,ht!$A$2:$H$423,8,FALSE),1)</f>
        <v>#N/A</v>
      </c>
    </row>
    <row r="931" spans="1:35" x14ac:dyDescent="0.75">
      <c r="A931" s="4"/>
      <c r="B931" s="5"/>
      <c r="C931" s="6"/>
      <c r="D931" s="16"/>
      <c r="E931" s="6">
        <f t="shared" ca="1" si="126"/>
        <v>123.52054794520548</v>
      </c>
      <c r="F931" s="6">
        <f t="shared" ca="1" si="128"/>
        <v>123</v>
      </c>
      <c r="G931" s="6">
        <f t="shared" ca="1" si="129"/>
        <v>6</v>
      </c>
      <c r="H931" s="6"/>
      <c r="I931" s="6"/>
      <c r="J931" s="35" t="str">
        <f t="shared" si="134"/>
        <v/>
      </c>
      <c r="K931" s="35" t="str">
        <f t="shared" si="130"/>
        <v/>
      </c>
      <c r="L931" s="35" t="str">
        <f t="shared" si="131"/>
        <v/>
      </c>
      <c r="M931" s="36" t="str">
        <f>Profile!$B$14</f>
        <v>700101-1</v>
      </c>
      <c r="N931" s="37">
        <f t="shared" ca="1" si="127"/>
        <v>45085</v>
      </c>
      <c r="O931" s="20" t="str">
        <f t="shared" ca="1" si="132"/>
        <v>1482</v>
      </c>
      <c r="P931" s="20" t="str">
        <f t="shared" si="133"/>
        <v>0</v>
      </c>
      <c r="Q931" s="20" t="e">
        <f ca="1">ROUND(VLOOKUP($O931,age!$A$2:$M$479,2,FALSE),1)</f>
        <v>#N/A</v>
      </c>
      <c r="R931" s="20" t="e">
        <f ca="1">ROUND(VLOOKUP($O931,age!$A$2:$M$479,3,FALSE),1)</f>
        <v>#N/A</v>
      </c>
      <c r="S931" s="20" t="e">
        <f ca="1">ROUND(VLOOKUP($O931,age!$A$2:$M$479,4,FALSE),1)</f>
        <v>#N/A</v>
      </c>
      <c r="T931" s="20" t="e">
        <f ca="1">ROUND(VLOOKUP($O931,age!$A$2:$M$479,5,FALSE),1)</f>
        <v>#N/A</v>
      </c>
      <c r="U931" s="20" t="e">
        <f ca="1">ROUND(VLOOKUP($O931,age!$A$2:$M$479,6,FALSE),1)</f>
        <v>#N/A</v>
      </c>
      <c r="V931" s="20" t="e">
        <f ca="1">ROUND(VLOOKUP($O931,age!$A$2:$M$479,7,FALSE),1)</f>
        <v>#N/A</v>
      </c>
      <c r="W931" s="20" t="e">
        <f ca="1">ROUND(VLOOKUP($O931,age!$A$2:$M$479,8,FALSE),1)</f>
        <v>#N/A</v>
      </c>
      <c r="X931" s="20" t="e">
        <f ca="1">ROUND(VLOOKUP($O931,age!$A$2:$M$479,9,FALSE),1)</f>
        <v>#N/A</v>
      </c>
      <c r="Y931" s="20" t="e">
        <f ca="1">ROUND(VLOOKUP($O931,age!$A$2:$M$479,10,FALSE),1)</f>
        <v>#N/A</v>
      </c>
      <c r="Z931" s="20" t="e">
        <f ca="1">ROUND(VLOOKUP($O931,age!$A$2:$M$479,11,FALSE),1)</f>
        <v>#N/A</v>
      </c>
      <c r="AA931" s="20" t="e">
        <f ca="1">ROUND(VLOOKUP($O931,age!$A$2:$M$479,12,FALSE),1)</f>
        <v>#N/A</v>
      </c>
      <c r="AB931" s="20" t="e">
        <f ca="1">ROUND(VLOOKUP($O931,age!$A$2:$M$479,13,FALSE),1)</f>
        <v>#N/A</v>
      </c>
      <c r="AC931" s="20" t="e">
        <f>ROUND(VLOOKUP($P931,ht!$A$2:$H$423,2,FALSE),1)</f>
        <v>#N/A</v>
      </c>
      <c r="AD931" s="38" t="e">
        <f>ROUND(VLOOKUP($P931,ht!$A$2:$H$423,3,FALSE),1)</f>
        <v>#N/A</v>
      </c>
      <c r="AE931" s="20" t="e">
        <f>ROUND(VLOOKUP($P931,ht!$A$2:$H$423,4,FALSE),1)</f>
        <v>#N/A</v>
      </c>
      <c r="AF931" s="20" t="e">
        <f>ROUND(VLOOKUP($P931,ht!$A$2:$H$423,5,FALSE),1)</f>
        <v>#N/A</v>
      </c>
      <c r="AG931" s="20" t="e">
        <f>ROUND(VLOOKUP($P931,ht!$A$2:$H$423,6,FALSE),1)</f>
        <v>#N/A</v>
      </c>
      <c r="AH931" s="20" t="e">
        <f>ROUND(VLOOKUP($P931,ht!$A$2:$H$423,7,FALSE),1)</f>
        <v>#N/A</v>
      </c>
      <c r="AI931" s="20" t="e">
        <f>ROUND(VLOOKUP($P931,ht!$A$2:$H$423,8,FALSE),1)</f>
        <v>#N/A</v>
      </c>
    </row>
    <row r="932" spans="1:35" x14ac:dyDescent="0.75">
      <c r="A932" s="4"/>
      <c r="B932" s="5"/>
      <c r="C932" s="6"/>
      <c r="D932" s="16"/>
      <c r="E932" s="6">
        <f t="shared" ca="1" si="126"/>
        <v>123.52054794520548</v>
      </c>
      <c r="F932" s="6">
        <f t="shared" ca="1" si="128"/>
        <v>123</v>
      </c>
      <c r="G932" s="6">
        <f t="shared" ca="1" si="129"/>
        <v>6</v>
      </c>
      <c r="H932" s="6"/>
      <c r="I932" s="6"/>
      <c r="J932" s="35" t="str">
        <f t="shared" si="134"/>
        <v/>
      </c>
      <c r="K932" s="35" t="str">
        <f t="shared" si="130"/>
        <v/>
      </c>
      <c r="L932" s="35" t="str">
        <f t="shared" si="131"/>
        <v/>
      </c>
      <c r="M932" s="36" t="str">
        <f>Profile!$B$14</f>
        <v>700101-1</v>
      </c>
      <c r="N932" s="37">
        <f t="shared" ca="1" si="127"/>
        <v>45085</v>
      </c>
      <c r="O932" s="20" t="str">
        <f t="shared" ca="1" si="132"/>
        <v>1482</v>
      </c>
      <c r="P932" s="20" t="str">
        <f t="shared" si="133"/>
        <v>0</v>
      </c>
      <c r="Q932" s="20" t="e">
        <f ca="1">ROUND(VLOOKUP($O932,age!$A$2:$M$479,2,FALSE),1)</f>
        <v>#N/A</v>
      </c>
      <c r="R932" s="20" t="e">
        <f ca="1">ROUND(VLOOKUP($O932,age!$A$2:$M$479,3,FALSE),1)</f>
        <v>#N/A</v>
      </c>
      <c r="S932" s="20" t="e">
        <f ca="1">ROUND(VLOOKUP($O932,age!$A$2:$M$479,4,FALSE),1)</f>
        <v>#N/A</v>
      </c>
      <c r="T932" s="20" t="e">
        <f ca="1">ROUND(VLOOKUP($O932,age!$A$2:$M$479,5,FALSE),1)</f>
        <v>#N/A</v>
      </c>
      <c r="U932" s="20" t="e">
        <f ca="1">ROUND(VLOOKUP($O932,age!$A$2:$M$479,6,FALSE),1)</f>
        <v>#N/A</v>
      </c>
      <c r="V932" s="20" t="e">
        <f ca="1">ROUND(VLOOKUP($O932,age!$A$2:$M$479,7,FALSE),1)</f>
        <v>#N/A</v>
      </c>
      <c r="W932" s="20" t="e">
        <f ca="1">ROUND(VLOOKUP($O932,age!$A$2:$M$479,8,FALSE),1)</f>
        <v>#N/A</v>
      </c>
      <c r="X932" s="20" t="e">
        <f ca="1">ROUND(VLOOKUP($O932,age!$A$2:$M$479,9,FALSE),1)</f>
        <v>#N/A</v>
      </c>
      <c r="Y932" s="20" t="e">
        <f ca="1">ROUND(VLOOKUP($O932,age!$A$2:$M$479,10,FALSE),1)</f>
        <v>#N/A</v>
      </c>
      <c r="Z932" s="20" t="e">
        <f ca="1">ROUND(VLOOKUP($O932,age!$A$2:$M$479,11,FALSE),1)</f>
        <v>#N/A</v>
      </c>
      <c r="AA932" s="20" t="e">
        <f ca="1">ROUND(VLOOKUP($O932,age!$A$2:$M$479,12,FALSE),1)</f>
        <v>#N/A</v>
      </c>
      <c r="AB932" s="20" t="e">
        <f ca="1">ROUND(VLOOKUP($O932,age!$A$2:$M$479,13,FALSE),1)</f>
        <v>#N/A</v>
      </c>
      <c r="AC932" s="20" t="e">
        <f>ROUND(VLOOKUP($P932,ht!$A$2:$H$423,2,FALSE),1)</f>
        <v>#N/A</v>
      </c>
      <c r="AD932" s="38" t="e">
        <f>ROUND(VLOOKUP($P932,ht!$A$2:$H$423,3,FALSE),1)</f>
        <v>#N/A</v>
      </c>
      <c r="AE932" s="20" t="e">
        <f>ROUND(VLOOKUP($P932,ht!$A$2:$H$423,4,FALSE),1)</f>
        <v>#N/A</v>
      </c>
      <c r="AF932" s="20" t="e">
        <f>ROUND(VLOOKUP($P932,ht!$A$2:$H$423,5,FALSE),1)</f>
        <v>#N/A</v>
      </c>
      <c r="AG932" s="20" t="e">
        <f>ROUND(VLOOKUP($P932,ht!$A$2:$H$423,6,FALSE),1)</f>
        <v>#N/A</v>
      </c>
      <c r="AH932" s="20" t="e">
        <f>ROUND(VLOOKUP($P932,ht!$A$2:$H$423,7,FALSE),1)</f>
        <v>#N/A</v>
      </c>
      <c r="AI932" s="20" t="e">
        <f>ROUND(VLOOKUP($P932,ht!$A$2:$H$423,8,FALSE),1)</f>
        <v>#N/A</v>
      </c>
    </row>
    <row r="933" spans="1:35" x14ac:dyDescent="0.75">
      <c r="A933" s="4"/>
      <c r="B933" s="5"/>
      <c r="C933" s="6"/>
      <c r="D933" s="16"/>
      <c r="E933" s="6">
        <f t="shared" ca="1" si="126"/>
        <v>123.52054794520548</v>
      </c>
      <c r="F933" s="6">
        <f t="shared" ca="1" si="128"/>
        <v>123</v>
      </c>
      <c r="G933" s="6">
        <f t="shared" ca="1" si="129"/>
        <v>6</v>
      </c>
      <c r="H933" s="6"/>
      <c r="I933" s="6"/>
      <c r="J933" s="35" t="str">
        <f t="shared" si="134"/>
        <v/>
      </c>
      <c r="K933" s="35" t="str">
        <f t="shared" si="130"/>
        <v/>
      </c>
      <c r="L933" s="35" t="str">
        <f t="shared" si="131"/>
        <v/>
      </c>
      <c r="M933" s="36" t="str">
        <f>Profile!$B$14</f>
        <v>700101-1</v>
      </c>
      <c r="N933" s="37">
        <f t="shared" ca="1" si="127"/>
        <v>45085</v>
      </c>
      <c r="O933" s="20" t="str">
        <f t="shared" ca="1" si="132"/>
        <v>1482</v>
      </c>
      <c r="P933" s="20" t="str">
        <f t="shared" si="133"/>
        <v>0</v>
      </c>
      <c r="Q933" s="20" t="e">
        <f ca="1">ROUND(VLOOKUP($O933,age!$A$2:$M$479,2,FALSE),1)</f>
        <v>#N/A</v>
      </c>
      <c r="R933" s="20" t="e">
        <f ca="1">ROUND(VLOOKUP($O933,age!$A$2:$M$479,3,FALSE),1)</f>
        <v>#N/A</v>
      </c>
      <c r="S933" s="20" t="e">
        <f ca="1">ROUND(VLOOKUP($O933,age!$A$2:$M$479,4,FALSE),1)</f>
        <v>#N/A</v>
      </c>
      <c r="T933" s="20" t="e">
        <f ca="1">ROUND(VLOOKUP($O933,age!$A$2:$M$479,5,FALSE),1)</f>
        <v>#N/A</v>
      </c>
      <c r="U933" s="20" t="e">
        <f ca="1">ROUND(VLOOKUP($O933,age!$A$2:$M$479,6,FALSE),1)</f>
        <v>#N/A</v>
      </c>
      <c r="V933" s="20" t="e">
        <f ca="1">ROUND(VLOOKUP($O933,age!$A$2:$M$479,7,FALSE),1)</f>
        <v>#N/A</v>
      </c>
      <c r="W933" s="20" t="e">
        <f ca="1">ROUND(VLOOKUP($O933,age!$A$2:$M$479,8,FALSE),1)</f>
        <v>#N/A</v>
      </c>
      <c r="X933" s="20" t="e">
        <f ca="1">ROUND(VLOOKUP($O933,age!$A$2:$M$479,9,FALSE),1)</f>
        <v>#N/A</v>
      </c>
      <c r="Y933" s="20" t="e">
        <f ca="1">ROUND(VLOOKUP($O933,age!$A$2:$M$479,10,FALSE),1)</f>
        <v>#N/A</v>
      </c>
      <c r="Z933" s="20" t="e">
        <f ca="1">ROUND(VLOOKUP($O933,age!$A$2:$M$479,11,FALSE),1)</f>
        <v>#N/A</v>
      </c>
      <c r="AA933" s="20" t="e">
        <f ca="1">ROUND(VLOOKUP($O933,age!$A$2:$M$479,12,FALSE),1)</f>
        <v>#N/A</v>
      </c>
      <c r="AB933" s="20" t="e">
        <f ca="1">ROUND(VLOOKUP($O933,age!$A$2:$M$479,13,FALSE),1)</f>
        <v>#N/A</v>
      </c>
      <c r="AC933" s="20" t="e">
        <f>ROUND(VLOOKUP($P933,ht!$A$2:$H$423,2,FALSE),1)</f>
        <v>#N/A</v>
      </c>
      <c r="AD933" s="38" t="e">
        <f>ROUND(VLOOKUP($P933,ht!$A$2:$H$423,3,FALSE),1)</f>
        <v>#N/A</v>
      </c>
      <c r="AE933" s="20" t="e">
        <f>ROUND(VLOOKUP($P933,ht!$A$2:$H$423,4,FALSE),1)</f>
        <v>#N/A</v>
      </c>
      <c r="AF933" s="20" t="e">
        <f>ROUND(VLOOKUP($P933,ht!$A$2:$H$423,5,FALSE),1)</f>
        <v>#N/A</v>
      </c>
      <c r="AG933" s="20" t="e">
        <f>ROUND(VLOOKUP($P933,ht!$A$2:$H$423,6,FALSE),1)</f>
        <v>#N/A</v>
      </c>
      <c r="AH933" s="20" t="e">
        <f>ROUND(VLOOKUP($P933,ht!$A$2:$H$423,7,FALSE),1)</f>
        <v>#N/A</v>
      </c>
      <c r="AI933" s="20" t="e">
        <f>ROUND(VLOOKUP($P933,ht!$A$2:$H$423,8,FALSE),1)</f>
        <v>#N/A</v>
      </c>
    </row>
    <row r="934" spans="1:35" x14ac:dyDescent="0.75">
      <c r="A934" s="4"/>
      <c r="B934" s="5"/>
      <c r="C934" s="6"/>
      <c r="D934" s="16"/>
      <c r="E934" s="6">
        <f t="shared" ca="1" si="126"/>
        <v>123.52054794520548</v>
      </c>
      <c r="F934" s="6">
        <f t="shared" ca="1" si="128"/>
        <v>123</v>
      </c>
      <c r="G934" s="6">
        <f t="shared" ca="1" si="129"/>
        <v>6</v>
      </c>
      <c r="H934" s="6"/>
      <c r="I934" s="6"/>
      <c r="J934" s="35" t="str">
        <f t="shared" si="134"/>
        <v/>
      </c>
      <c r="K934" s="35" t="str">
        <f t="shared" si="130"/>
        <v/>
      </c>
      <c r="L934" s="35" t="str">
        <f t="shared" si="131"/>
        <v/>
      </c>
      <c r="M934" s="36" t="str">
        <f>Profile!$B$14</f>
        <v>700101-1</v>
      </c>
      <c r="N934" s="37">
        <f t="shared" ca="1" si="127"/>
        <v>45085</v>
      </c>
      <c r="O934" s="20" t="str">
        <f t="shared" ca="1" si="132"/>
        <v>1482</v>
      </c>
      <c r="P934" s="20" t="str">
        <f t="shared" si="133"/>
        <v>0</v>
      </c>
      <c r="Q934" s="20" t="e">
        <f ca="1">ROUND(VLOOKUP($O934,age!$A$2:$M$479,2,FALSE),1)</f>
        <v>#N/A</v>
      </c>
      <c r="R934" s="20" t="e">
        <f ca="1">ROUND(VLOOKUP($O934,age!$A$2:$M$479,3,FALSE),1)</f>
        <v>#N/A</v>
      </c>
      <c r="S934" s="20" t="e">
        <f ca="1">ROUND(VLOOKUP($O934,age!$A$2:$M$479,4,FALSE),1)</f>
        <v>#N/A</v>
      </c>
      <c r="T934" s="20" t="e">
        <f ca="1">ROUND(VLOOKUP($O934,age!$A$2:$M$479,5,FALSE),1)</f>
        <v>#N/A</v>
      </c>
      <c r="U934" s="20" t="e">
        <f ca="1">ROUND(VLOOKUP($O934,age!$A$2:$M$479,6,FALSE),1)</f>
        <v>#N/A</v>
      </c>
      <c r="V934" s="20" t="e">
        <f ca="1">ROUND(VLOOKUP($O934,age!$A$2:$M$479,7,FALSE),1)</f>
        <v>#N/A</v>
      </c>
      <c r="W934" s="20" t="e">
        <f ca="1">ROUND(VLOOKUP($O934,age!$A$2:$M$479,8,FALSE),1)</f>
        <v>#N/A</v>
      </c>
      <c r="X934" s="20" t="e">
        <f ca="1">ROUND(VLOOKUP($O934,age!$A$2:$M$479,9,FALSE),1)</f>
        <v>#N/A</v>
      </c>
      <c r="Y934" s="20" t="e">
        <f ca="1">ROUND(VLOOKUP($O934,age!$A$2:$M$479,10,FALSE),1)</f>
        <v>#N/A</v>
      </c>
      <c r="Z934" s="20" t="e">
        <f ca="1">ROUND(VLOOKUP($O934,age!$A$2:$M$479,11,FALSE),1)</f>
        <v>#N/A</v>
      </c>
      <c r="AA934" s="20" t="e">
        <f ca="1">ROUND(VLOOKUP($O934,age!$A$2:$M$479,12,FALSE),1)</f>
        <v>#N/A</v>
      </c>
      <c r="AB934" s="20" t="e">
        <f ca="1">ROUND(VLOOKUP($O934,age!$A$2:$M$479,13,FALSE),1)</f>
        <v>#N/A</v>
      </c>
      <c r="AC934" s="20" t="e">
        <f>ROUND(VLOOKUP($P934,ht!$A$2:$H$423,2,FALSE),1)</f>
        <v>#N/A</v>
      </c>
      <c r="AD934" s="38" t="e">
        <f>ROUND(VLOOKUP($P934,ht!$A$2:$H$423,3,FALSE),1)</f>
        <v>#N/A</v>
      </c>
      <c r="AE934" s="20" t="e">
        <f>ROUND(VLOOKUP($P934,ht!$A$2:$H$423,4,FALSE),1)</f>
        <v>#N/A</v>
      </c>
      <c r="AF934" s="20" t="e">
        <f>ROUND(VLOOKUP($P934,ht!$A$2:$H$423,5,FALSE),1)</f>
        <v>#N/A</v>
      </c>
      <c r="AG934" s="20" t="e">
        <f>ROUND(VLOOKUP($P934,ht!$A$2:$H$423,6,FALSE),1)</f>
        <v>#N/A</v>
      </c>
      <c r="AH934" s="20" t="e">
        <f>ROUND(VLOOKUP($P934,ht!$A$2:$H$423,7,FALSE),1)</f>
        <v>#N/A</v>
      </c>
      <c r="AI934" s="20" t="e">
        <f>ROUND(VLOOKUP($P934,ht!$A$2:$H$423,8,FALSE),1)</f>
        <v>#N/A</v>
      </c>
    </row>
    <row r="935" spans="1:35" x14ac:dyDescent="0.75">
      <c r="A935" s="4"/>
      <c r="B935" s="5"/>
      <c r="C935" s="6"/>
      <c r="D935" s="16"/>
      <c r="E935" s="6">
        <f t="shared" ca="1" si="126"/>
        <v>123.52054794520548</v>
      </c>
      <c r="F935" s="6">
        <f t="shared" ca="1" si="128"/>
        <v>123</v>
      </c>
      <c r="G935" s="6">
        <f t="shared" ca="1" si="129"/>
        <v>6</v>
      </c>
      <c r="H935" s="6"/>
      <c r="I935" s="6"/>
      <c r="J935" s="35" t="str">
        <f t="shared" si="134"/>
        <v/>
      </c>
      <c r="K935" s="35" t="str">
        <f t="shared" si="130"/>
        <v/>
      </c>
      <c r="L935" s="35" t="str">
        <f t="shared" si="131"/>
        <v/>
      </c>
      <c r="M935" s="36" t="str">
        <f>Profile!$B$14</f>
        <v>700101-1</v>
      </c>
      <c r="N935" s="37">
        <f t="shared" ca="1" si="127"/>
        <v>45085</v>
      </c>
      <c r="O935" s="20" t="str">
        <f t="shared" ca="1" si="132"/>
        <v>1482</v>
      </c>
      <c r="P935" s="20" t="str">
        <f t="shared" si="133"/>
        <v>0</v>
      </c>
      <c r="Q935" s="20" t="e">
        <f ca="1">ROUND(VLOOKUP($O935,age!$A$2:$M$479,2,FALSE),1)</f>
        <v>#N/A</v>
      </c>
      <c r="R935" s="20" t="e">
        <f ca="1">ROUND(VLOOKUP($O935,age!$A$2:$M$479,3,FALSE),1)</f>
        <v>#N/A</v>
      </c>
      <c r="S935" s="20" t="e">
        <f ca="1">ROUND(VLOOKUP($O935,age!$A$2:$M$479,4,FALSE),1)</f>
        <v>#N/A</v>
      </c>
      <c r="T935" s="20" t="e">
        <f ca="1">ROUND(VLOOKUP($O935,age!$A$2:$M$479,5,FALSE),1)</f>
        <v>#N/A</v>
      </c>
      <c r="U935" s="20" t="e">
        <f ca="1">ROUND(VLOOKUP($O935,age!$A$2:$M$479,6,FALSE),1)</f>
        <v>#N/A</v>
      </c>
      <c r="V935" s="20" t="e">
        <f ca="1">ROUND(VLOOKUP($O935,age!$A$2:$M$479,7,FALSE),1)</f>
        <v>#N/A</v>
      </c>
      <c r="W935" s="20" t="e">
        <f ca="1">ROUND(VLOOKUP($O935,age!$A$2:$M$479,8,FALSE),1)</f>
        <v>#N/A</v>
      </c>
      <c r="X935" s="20" t="e">
        <f ca="1">ROUND(VLOOKUP($O935,age!$A$2:$M$479,9,FALSE),1)</f>
        <v>#N/A</v>
      </c>
      <c r="Y935" s="20" t="e">
        <f ca="1">ROUND(VLOOKUP($O935,age!$A$2:$M$479,10,FALSE),1)</f>
        <v>#N/A</v>
      </c>
      <c r="Z935" s="20" t="e">
        <f ca="1">ROUND(VLOOKUP($O935,age!$A$2:$M$479,11,FALSE),1)</f>
        <v>#N/A</v>
      </c>
      <c r="AA935" s="20" t="e">
        <f ca="1">ROUND(VLOOKUP($O935,age!$A$2:$M$479,12,FALSE),1)</f>
        <v>#N/A</v>
      </c>
      <c r="AB935" s="20" t="e">
        <f ca="1">ROUND(VLOOKUP($O935,age!$A$2:$M$479,13,FALSE),1)</f>
        <v>#N/A</v>
      </c>
      <c r="AC935" s="20" t="e">
        <f>ROUND(VLOOKUP($P935,ht!$A$2:$H$423,2,FALSE),1)</f>
        <v>#N/A</v>
      </c>
      <c r="AD935" s="38" t="e">
        <f>ROUND(VLOOKUP($P935,ht!$A$2:$H$423,3,FALSE),1)</f>
        <v>#N/A</v>
      </c>
      <c r="AE935" s="20" t="e">
        <f>ROUND(VLOOKUP($P935,ht!$A$2:$H$423,4,FALSE),1)</f>
        <v>#N/A</v>
      </c>
      <c r="AF935" s="20" t="e">
        <f>ROUND(VLOOKUP($P935,ht!$A$2:$H$423,5,FALSE),1)</f>
        <v>#N/A</v>
      </c>
      <c r="AG935" s="20" t="e">
        <f>ROUND(VLOOKUP($P935,ht!$A$2:$H$423,6,FALSE),1)</f>
        <v>#N/A</v>
      </c>
      <c r="AH935" s="20" t="e">
        <f>ROUND(VLOOKUP($P935,ht!$A$2:$H$423,7,FALSE),1)</f>
        <v>#N/A</v>
      </c>
      <c r="AI935" s="20" t="e">
        <f>ROUND(VLOOKUP($P935,ht!$A$2:$H$423,8,FALSE),1)</f>
        <v>#N/A</v>
      </c>
    </row>
    <row r="936" spans="1:35" x14ac:dyDescent="0.75">
      <c r="A936" s="4"/>
      <c r="B936" s="5"/>
      <c r="C936" s="6"/>
      <c r="D936" s="16"/>
      <c r="E936" s="6">
        <f t="shared" ca="1" si="126"/>
        <v>123.52054794520548</v>
      </c>
      <c r="F936" s="6">
        <f t="shared" ca="1" si="128"/>
        <v>123</v>
      </c>
      <c r="G936" s="6">
        <f t="shared" ca="1" si="129"/>
        <v>6</v>
      </c>
      <c r="H936" s="6"/>
      <c r="I936" s="6"/>
      <c r="J936" s="35" t="str">
        <f t="shared" si="134"/>
        <v/>
      </c>
      <c r="K936" s="35" t="str">
        <f t="shared" si="130"/>
        <v/>
      </c>
      <c r="L936" s="35" t="str">
        <f t="shared" si="131"/>
        <v/>
      </c>
      <c r="M936" s="36" t="str">
        <f>Profile!$B$14</f>
        <v>700101-1</v>
      </c>
      <c r="N936" s="37">
        <f t="shared" ca="1" si="127"/>
        <v>45085</v>
      </c>
      <c r="O936" s="20" t="str">
        <f t="shared" ca="1" si="132"/>
        <v>1482</v>
      </c>
      <c r="P936" s="20" t="str">
        <f t="shared" si="133"/>
        <v>0</v>
      </c>
      <c r="Q936" s="20" t="e">
        <f ca="1">ROUND(VLOOKUP($O936,age!$A$2:$M$479,2,FALSE),1)</f>
        <v>#N/A</v>
      </c>
      <c r="R936" s="20" t="e">
        <f ca="1">ROUND(VLOOKUP($O936,age!$A$2:$M$479,3,FALSE),1)</f>
        <v>#N/A</v>
      </c>
      <c r="S936" s="20" t="e">
        <f ca="1">ROUND(VLOOKUP($O936,age!$A$2:$M$479,4,FALSE),1)</f>
        <v>#N/A</v>
      </c>
      <c r="T936" s="20" t="e">
        <f ca="1">ROUND(VLOOKUP($O936,age!$A$2:$M$479,5,FALSE),1)</f>
        <v>#N/A</v>
      </c>
      <c r="U936" s="20" t="e">
        <f ca="1">ROUND(VLOOKUP($O936,age!$A$2:$M$479,6,FALSE),1)</f>
        <v>#N/A</v>
      </c>
      <c r="V936" s="20" t="e">
        <f ca="1">ROUND(VLOOKUP($O936,age!$A$2:$M$479,7,FALSE),1)</f>
        <v>#N/A</v>
      </c>
      <c r="W936" s="20" t="e">
        <f ca="1">ROUND(VLOOKUP($O936,age!$A$2:$M$479,8,FALSE),1)</f>
        <v>#N/A</v>
      </c>
      <c r="X936" s="20" t="e">
        <f ca="1">ROUND(VLOOKUP($O936,age!$A$2:$M$479,9,FALSE),1)</f>
        <v>#N/A</v>
      </c>
      <c r="Y936" s="20" t="e">
        <f ca="1">ROUND(VLOOKUP($O936,age!$A$2:$M$479,10,FALSE),1)</f>
        <v>#N/A</v>
      </c>
      <c r="Z936" s="20" t="e">
        <f ca="1">ROUND(VLOOKUP($O936,age!$A$2:$M$479,11,FALSE),1)</f>
        <v>#N/A</v>
      </c>
      <c r="AA936" s="20" t="e">
        <f ca="1">ROUND(VLOOKUP($O936,age!$A$2:$M$479,12,FALSE),1)</f>
        <v>#N/A</v>
      </c>
      <c r="AB936" s="20" t="e">
        <f ca="1">ROUND(VLOOKUP($O936,age!$A$2:$M$479,13,FALSE),1)</f>
        <v>#N/A</v>
      </c>
      <c r="AC936" s="20" t="e">
        <f>ROUND(VLOOKUP($P936,ht!$A$2:$H$423,2,FALSE),1)</f>
        <v>#N/A</v>
      </c>
      <c r="AD936" s="38" t="e">
        <f>ROUND(VLOOKUP($P936,ht!$A$2:$H$423,3,FALSE),1)</f>
        <v>#N/A</v>
      </c>
      <c r="AE936" s="20" t="e">
        <f>ROUND(VLOOKUP($P936,ht!$A$2:$H$423,4,FALSE),1)</f>
        <v>#N/A</v>
      </c>
      <c r="AF936" s="20" t="e">
        <f>ROUND(VLOOKUP($P936,ht!$A$2:$H$423,5,FALSE),1)</f>
        <v>#N/A</v>
      </c>
      <c r="AG936" s="20" t="e">
        <f>ROUND(VLOOKUP($P936,ht!$A$2:$H$423,6,FALSE),1)</f>
        <v>#N/A</v>
      </c>
      <c r="AH936" s="20" t="e">
        <f>ROUND(VLOOKUP($P936,ht!$A$2:$H$423,7,FALSE),1)</f>
        <v>#N/A</v>
      </c>
      <c r="AI936" s="20" t="e">
        <f>ROUND(VLOOKUP($P936,ht!$A$2:$H$423,8,FALSE),1)</f>
        <v>#N/A</v>
      </c>
    </row>
    <row r="937" spans="1:35" x14ac:dyDescent="0.75">
      <c r="A937" s="4"/>
      <c r="B937" s="5"/>
      <c r="C937" s="6"/>
      <c r="D937" s="16"/>
      <c r="E937" s="6">
        <f t="shared" ca="1" si="126"/>
        <v>123.52054794520548</v>
      </c>
      <c r="F937" s="6">
        <f t="shared" ca="1" si="128"/>
        <v>123</v>
      </c>
      <c r="G937" s="6">
        <f t="shared" ca="1" si="129"/>
        <v>6</v>
      </c>
      <c r="H937" s="6"/>
      <c r="I937" s="6"/>
      <c r="J937" s="35" t="str">
        <f t="shared" si="134"/>
        <v/>
      </c>
      <c r="K937" s="35" t="str">
        <f t="shared" si="130"/>
        <v/>
      </c>
      <c r="L937" s="35" t="str">
        <f t="shared" si="131"/>
        <v/>
      </c>
      <c r="M937" s="36" t="str">
        <f>Profile!$B$14</f>
        <v>700101-1</v>
      </c>
      <c r="N937" s="37">
        <f t="shared" ca="1" si="127"/>
        <v>45085</v>
      </c>
      <c r="O937" s="20" t="str">
        <f t="shared" ca="1" si="132"/>
        <v>1482</v>
      </c>
      <c r="P937" s="20" t="str">
        <f t="shared" si="133"/>
        <v>0</v>
      </c>
      <c r="Q937" s="20" t="e">
        <f ca="1">ROUND(VLOOKUP($O937,age!$A$2:$M$479,2,FALSE),1)</f>
        <v>#N/A</v>
      </c>
      <c r="R937" s="20" t="e">
        <f ca="1">ROUND(VLOOKUP($O937,age!$A$2:$M$479,3,FALSE),1)</f>
        <v>#N/A</v>
      </c>
      <c r="S937" s="20" t="e">
        <f ca="1">ROUND(VLOOKUP($O937,age!$A$2:$M$479,4,FALSE),1)</f>
        <v>#N/A</v>
      </c>
      <c r="T937" s="20" t="e">
        <f ca="1">ROUND(VLOOKUP($O937,age!$A$2:$M$479,5,FALSE),1)</f>
        <v>#N/A</v>
      </c>
      <c r="U937" s="20" t="e">
        <f ca="1">ROUND(VLOOKUP($O937,age!$A$2:$M$479,6,FALSE),1)</f>
        <v>#N/A</v>
      </c>
      <c r="V937" s="20" t="e">
        <f ca="1">ROUND(VLOOKUP($O937,age!$A$2:$M$479,7,FALSE),1)</f>
        <v>#N/A</v>
      </c>
      <c r="W937" s="20" t="e">
        <f ca="1">ROUND(VLOOKUP($O937,age!$A$2:$M$479,8,FALSE),1)</f>
        <v>#N/A</v>
      </c>
      <c r="X937" s="20" t="e">
        <f ca="1">ROUND(VLOOKUP($O937,age!$A$2:$M$479,9,FALSE),1)</f>
        <v>#N/A</v>
      </c>
      <c r="Y937" s="20" t="e">
        <f ca="1">ROUND(VLOOKUP($O937,age!$A$2:$M$479,10,FALSE),1)</f>
        <v>#N/A</v>
      </c>
      <c r="Z937" s="20" t="e">
        <f ca="1">ROUND(VLOOKUP($O937,age!$A$2:$M$479,11,FALSE),1)</f>
        <v>#N/A</v>
      </c>
      <c r="AA937" s="20" t="e">
        <f ca="1">ROUND(VLOOKUP($O937,age!$A$2:$M$479,12,FALSE),1)</f>
        <v>#N/A</v>
      </c>
      <c r="AB937" s="20" t="e">
        <f ca="1">ROUND(VLOOKUP($O937,age!$A$2:$M$479,13,FALSE),1)</f>
        <v>#N/A</v>
      </c>
      <c r="AC937" s="20" t="e">
        <f>ROUND(VLOOKUP($P937,ht!$A$2:$H$423,2,FALSE),1)</f>
        <v>#N/A</v>
      </c>
      <c r="AD937" s="38" t="e">
        <f>ROUND(VLOOKUP($P937,ht!$A$2:$H$423,3,FALSE),1)</f>
        <v>#N/A</v>
      </c>
      <c r="AE937" s="20" t="e">
        <f>ROUND(VLOOKUP($P937,ht!$A$2:$H$423,4,FALSE),1)</f>
        <v>#N/A</v>
      </c>
      <c r="AF937" s="20" t="e">
        <f>ROUND(VLOOKUP($P937,ht!$A$2:$H$423,5,FALSE),1)</f>
        <v>#N/A</v>
      </c>
      <c r="AG937" s="20" t="e">
        <f>ROUND(VLOOKUP($P937,ht!$A$2:$H$423,6,FALSE),1)</f>
        <v>#N/A</v>
      </c>
      <c r="AH937" s="20" t="e">
        <f>ROUND(VLOOKUP($P937,ht!$A$2:$H$423,7,FALSE),1)</f>
        <v>#N/A</v>
      </c>
      <c r="AI937" s="20" t="e">
        <f>ROUND(VLOOKUP($P937,ht!$A$2:$H$423,8,FALSE),1)</f>
        <v>#N/A</v>
      </c>
    </row>
    <row r="938" spans="1:35" x14ac:dyDescent="0.75">
      <c r="A938" s="4"/>
      <c r="B938" s="5"/>
      <c r="C938" s="6"/>
      <c r="D938" s="16"/>
      <c r="E938" s="6">
        <f t="shared" ca="1" si="126"/>
        <v>123.52054794520548</v>
      </c>
      <c r="F938" s="6">
        <f t="shared" ca="1" si="128"/>
        <v>123</v>
      </c>
      <c r="G938" s="6">
        <f t="shared" ca="1" si="129"/>
        <v>6</v>
      </c>
      <c r="H938" s="6"/>
      <c r="I938" s="6"/>
      <c r="J938" s="35" t="str">
        <f t="shared" si="134"/>
        <v/>
      </c>
      <c r="K938" s="35" t="str">
        <f t="shared" si="130"/>
        <v/>
      </c>
      <c r="L938" s="35" t="str">
        <f t="shared" si="131"/>
        <v/>
      </c>
      <c r="M938" s="36" t="str">
        <f>Profile!$B$14</f>
        <v>700101-1</v>
      </c>
      <c r="N938" s="37">
        <f t="shared" ca="1" si="127"/>
        <v>45085</v>
      </c>
      <c r="O938" s="20" t="str">
        <f t="shared" ca="1" si="132"/>
        <v>1482</v>
      </c>
      <c r="P938" s="20" t="str">
        <f t="shared" si="133"/>
        <v>0</v>
      </c>
      <c r="Q938" s="20" t="e">
        <f ca="1">ROUND(VLOOKUP($O938,age!$A$2:$M$479,2,FALSE),1)</f>
        <v>#N/A</v>
      </c>
      <c r="R938" s="20" t="e">
        <f ca="1">ROUND(VLOOKUP($O938,age!$A$2:$M$479,3,FALSE),1)</f>
        <v>#N/A</v>
      </c>
      <c r="S938" s="20" t="e">
        <f ca="1">ROUND(VLOOKUP($O938,age!$A$2:$M$479,4,FALSE),1)</f>
        <v>#N/A</v>
      </c>
      <c r="T938" s="20" t="e">
        <f ca="1">ROUND(VLOOKUP($O938,age!$A$2:$M$479,5,FALSE),1)</f>
        <v>#N/A</v>
      </c>
      <c r="U938" s="20" t="e">
        <f ca="1">ROUND(VLOOKUP($O938,age!$A$2:$M$479,6,FALSE),1)</f>
        <v>#N/A</v>
      </c>
      <c r="V938" s="20" t="e">
        <f ca="1">ROUND(VLOOKUP($O938,age!$A$2:$M$479,7,FALSE),1)</f>
        <v>#N/A</v>
      </c>
      <c r="W938" s="20" t="e">
        <f ca="1">ROUND(VLOOKUP($O938,age!$A$2:$M$479,8,FALSE),1)</f>
        <v>#N/A</v>
      </c>
      <c r="X938" s="20" t="e">
        <f ca="1">ROUND(VLOOKUP($O938,age!$A$2:$M$479,9,FALSE),1)</f>
        <v>#N/A</v>
      </c>
      <c r="Y938" s="20" t="e">
        <f ca="1">ROUND(VLOOKUP($O938,age!$A$2:$M$479,10,FALSE),1)</f>
        <v>#N/A</v>
      </c>
      <c r="Z938" s="20" t="e">
        <f ca="1">ROUND(VLOOKUP($O938,age!$A$2:$M$479,11,FALSE),1)</f>
        <v>#N/A</v>
      </c>
      <c r="AA938" s="20" t="e">
        <f ca="1">ROUND(VLOOKUP($O938,age!$A$2:$M$479,12,FALSE),1)</f>
        <v>#N/A</v>
      </c>
      <c r="AB938" s="20" t="e">
        <f ca="1">ROUND(VLOOKUP($O938,age!$A$2:$M$479,13,FALSE),1)</f>
        <v>#N/A</v>
      </c>
      <c r="AC938" s="20" t="e">
        <f>ROUND(VLOOKUP($P938,ht!$A$2:$H$423,2,FALSE),1)</f>
        <v>#N/A</v>
      </c>
      <c r="AD938" s="38" t="e">
        <f>ROUND(VLOOKUP($P938,ht!$A$2:$H$423,3,FALSE),1)</f>
        <v>#N/A</v>
      </c>
      <c r="AE938" s="20" t="e">
        <f>ROUND(VLOOKUP($P938,ht!$A$2:$H$423,4,FALSE),1)</f>
        <v>#N/A</v>
      </c>
      <c r="AF938" s="20" t="e">
        <f>ROUND(VLOOKUP($P938,ht!$A$2:$H$423,5,FALSE),1)</f>
        <v>#N/A</v>
      </c>
      <c r="AG938" s="20" t="e">
        <f>ROUND(VLOOKUP($P938,ht!$A$2:$H$423,6,FALSE),1)</f>
        <v>#N/A</v>
      </c>
      <c r="AH938" s="20" t="e">
        <f>ROUND(VLOOKUP($P938,ht!$A$2:$H$423,7,FALSE),1)</f>
        <v>#N/A</v>
      </c>
      <c r="AI938" s="20" t="e">
        <f>ROUND(VLOOKUP($P938,ht!$A$2:$H$423,8,FALSE),1)</f>
        <v>#N/A</v>
      </c>
    </row>
    <row r="939" spans="1:35" x14ac:dyDescent="0.75">
      <c r="A939" s="4"/>
      <c r="B939" s="5"/>
      <c r="C939" s="6"/>
      <c r="D939" s="16"/>
      <c r="E939" s="6">
        <f t="shared" ca="1" si="126"/>
        <v>123.52054794520548</v>
      </c>
      <c r="F939" s="6">
        <f t="shared" ca="1" si="128"/>
        <v>123</v>
      </c>
      <c r="G939" s="6">
        <f t="shared" ca="1" si="129"/>
        <v>6</v>
      </c>
      <c r="H939" s="6"/>
      <c r="I939" s="6"/>
      <c r="J939" s="35" t="str">
        <f t="shared" si="134"/>
        <v/>
      </c>
      <c r="K939" s="35" t="str">
        <f t="shared" si="130"/>
        <v/>
      </c>
      <c r="L939" s="35" t="str">
        <f t="shared" si="131"/>
        <v/>
      </c>
      <c r="M939" s="36" t="str">
        <f>Profile!$B$14</f>
        <v>700101-1</v>
      </c>
      <c r="N939" s="37">
        <f t="shared" ca="1" si="127"/>
        <v>45085</v>
      </c>
      <c r="O939" s="20" t="str">
        <f t="shared" ca="1" si="132"/>
        <v>1482</v>
      </c>
      <c r="P939" s="20" t="str">
        <f t="shared" si="133"/>
        <v>0</v>
      </c>
      <c r="Q939" s="20" t="e">
        <f ca="1">ROUND(VLOOKUP($O939,age!$A$2:$M$479,2,FALSE),1)</f>
        <v>#N/A</v>
      </c>
      <c r="R939" s="20" t="e">
        <f ca="1">ROUND(VLOOKUP($O939,age!$A$2:$M$479,3,FALSE),1)</f>
        <v>#N/A</v>
      </c>
      <c r="S939" s="20" t="e">
        <f ca="1">ROUND(VLOOKUP($O939,age!$A$2:$M$479,4,FALSE),1)</f>
        <v>#N/A</v>
      </c>
      <c r="T939" s="20" t="e">
        <f ca="1">ROUND(VLOOKUP($O939,age!$A$2:$M$479,5,FALSE),1)</f>
        <v>#N/A</v>
      </c>
      <c r="U939" s="20" t="e">
        <f ca="1">ROUND(VLOOKUP($O939,age!$A$2:$M$479,6,FALSE),1)</f>
        <v>#N/A</v>
      </c>
      <c r="V939" s="20" t="e">
        <f ca="1">ROUND(VLOOKUP($O939,age!$A$2:$M$479,7,FALSE),1)</f>
        <v>#N/A</v>
      </c>
      <c r="W939" s="20" t="e">
        <f ca="1">ROUND(VLOOKUP($O939,age!$A$2:$M$479,8,FALSE),1)</f>
        <v>#N/A</v>
      </c>
      <c r="X939" s="20" t="e">
        <f ca="1">ROUND(VLOOKUP($O939,age!$A$2:$M$479,9,FALSE),1)</f>
        <v>#N/A</v>
      </c>
      <c r="Y939" s="20" t="e">
        <f ca="1">ROUND(VLOOKUP($O939,age!$A$2:$M$479,10,FALSE),1)</f>
        <v>#N/A</v>
      </c>
      <c r="Z939" s="20" t="e">
        <f ca="1">ROUND(VLOOKUP($O939,age!$A$2:$M$479,11,FALSE),1)</f>
        <v>#N/A</v>
      </c>
      <c r="AA939" s="20" t="e">
        <f ca="1">ROUND(VLOOKUP($O939,age!$A$2:$M$479,12,FALSE),1)</f>
        <v>#N/A</v>
      </c>
      <c r="AB939" s="20" t="e">
        <f ca="1">ROUND(VLOOKUP($O939,age!$A$2:$M$479,13,FALSE),1)</f>
        <v>#N/A</v>
      </c>
      <c r="AC939" s="20" t="e">
        <f>ROUND(VLOOKUP($P939,ht!$A$2:$H$423,2,FALSE),1)</f>
        <v>#N/A</v>
      </c>
      <c r="AD939" s="38" t="e">
        <f>ROUND(VLOOKUP($P939,ht!$A$2:$H$423,3,FALSE),1)</f>
        <v>#N/A</v>
      </c>
      <c r="AE939" s="20" t="e">
        <f>ROUND(VLOOKUP($P939,ht!$A$2:$H$423,4,FALSE),1)</f>
        <v>#N/A</v>
      </c>
      <c r="AF939" s="20" t="e">
        <f>ROUND(VLOOKUP($P939,ht!$A$2:$H$423,5,FALSE),1)</f>
        <v>#N/A</v>
      </c>
      <c r="AG939" s="20" t="e">
        <f>ROUND(VLOOKUP($P939,ht!$A$2:$H$423,6,FALSE),1)</f>
        <v>#N/A</v>
      </c>
      <c r="AH939" s="20" t="e">
        <f>ROUND(VLOOKUP($P939,ht!$A$2:$H$423,7,FALSE),1)</f>
        <v>#N/A</v>
      </c>
      <c r="AI939" s="20" t="e">
        <f>ROUND(VLOOKUP($P939,ht!$A$2:$H$423,8,FALSE),1)</f>
        <v>#N/A</v>
      </c>
    </row>
    <row r="940" spans="1:35" x14ac:dyDescent="0.75">
      <c r="A940" s="4"/>
      <c r="B940" s="5"/>
      <c r="C940" s="6"/>
      <c r="D940" s="16"/>
      <c r="E940" s="6">
        <f t="shared" ca="1" si="126"/>
        <v>123.52054794520548</v>
      </c>
      <c r="F940" s="6">
        <f t="shared" ca="1" si="128"/>
        <v>123</v>
      </c>
      <c r="G940" s="6">
        <f t="shared" ca="1" si="129"/>
        <v>6</v>
      </c>
      <c r="H940" s="6"/>
      <c r="I940" s="6"/>
      <c r="J940" s="35" t="str">
        <f t="shared" si="134"/>
        <v/>
      </c>
      <c r="K940" s="35" t="str">
        <f t="shared" si="130"/>
        <v/>
      </c>
      <c r="L940" s="35" t="str">
        <f t="shared" si="131"/>
        <v/>
      </c>
      <c r="M940" s="36" t="str">
        <f>Profile!$B$14</f>
        <v>700101-1</v>
      </c>
      <c r="N940" s="37">
        <f t="shared" ca="1" si="127"/>
        <v>45085</v>
      </c>
      <c r="O940" s="20" t="str">
        <f t="shared" ca="1" si="132"/>
        <v>1482</v>
      </c>
      <c r="P940" s="20" t="str">
        <f t="shared" si="133"/>
        <v>0</v>
      </c>
      <c r="Q940" s="20" t="e">
        <f ca="1">ROUND(VLOOKUP($O940,age!$A$2:$M$479,2,FALSE),1)</f>
        <v>#N/A</v>
      </c>
      <c r="R940" s="20" t="e">
        <f ca="1">ROUND(VLOOKUP($O940,age!$A$2:$M$479,3,FALSE),1)</f>
        <v>#N/A</v>
      </c>
      <c r="S940" s="20" t="e">
        <f ca="1">ROUND(VLOOKUP($O940,age!$A$2:$M$479,4,FALSE),1)</f>
        <v>#N/A</v>
      </c>
      <c r="T940" s="20" t="e">
        <f ca="1">ROUND(VLOOKUP($O940,age!$A$2:$M$479,5,FALSE),1)</f>
        <v>#N/A</v>
      </c>
      <c r="U940" s="20" t="e">
        <f ca="1">ROUND(VLOOKUP($O940,age!$A$2:$M$479,6,FALSE),1)</f>
        <v>#N/A</v>
      </c>
      <c r="V940" s="20" t="e">
        <f ca="1">ROUND(VLOOKUP($O940,age!$A$2:$M$479,7,FALSE),1)</f>
        <v>#N/A</v>
      </c>
      <c r="W940" s="20" t="e">
        <f ca="1">ROUND(VLOOKUP($O940,age!$A$2:$M$479,8,FALSE),1)</f>
        <v>#N/A</v>
      </c>
      <c r="X940" s="20" t="e">
        <f ca="1">ROUND(VLOOKUP($O940,age!$A$2:$M$479,9,FALSE),1)</f>
        <v>#N/A</v>
      </c>
      <c r="Y940" s="20" t="e">
        <f ca="1">ROUND(VLOOKUP($O940,age!$A$2:$M$479,10,FALSE),1)</f>
        <v>#N/A</v>
      </c>
      <c r="Z940" s="20" t="e">
        <f ca="1">ROUND(VLOOKUP($O940,age!$A$2:$M$479,11,FALSE),1)</f>
        <v>#N/A</v>
      </c>
      <c r="AA940" s="20" t="e">
        <f ca="1">ROUND(VLOOKUP($O940,age!$A$2:$M$479,12,FALSE),1)</f>
        <v>#N/A</v>
      </c>
      <c r="AB940" s="20" t="e">
        <f ca="1">ROUND(VLOOKUP($O940,age!$A$2:$M$479,13,FALSE),1)</f>
        <v>#N/A</v>
      </c>
      <c r="AC940" s="20" t="e">
        <f>ROUND(VLOOKUP($P940,ht!$A$2:$H$423,2,FALSE),1)</f>
        <v>#N/A</v>
      </c>
      <c r="AD940" s="38" t="e">
        <f>ROUND(VLOOKUP($P940,ht!$A$2:$H$423,3,FALSE),1)</f>
        <v>#N/A</v>
      </c>
      <c r="AE940" s="20" t="e">
        <f>ROUND(VLOOKUP($P940,ht!$A$2:$H$423,4,FALSE),1)</f>
        <v>#N/A</v>
      </c>
      <c r="AF940" s="20" t="e">
        <f>ROUND(VLOOKUP($P940,ht!$A$2:$H$423,5,FALSE),1)</f>
        <v>#N/A</v>
      </c>
      <c r="AG940" s="20" t="e">
        <f>ROUND(VLOOKUP($P940,ht!$A$2:$H$423,6,FALSE),1)</f>
        <v>#N/A</v>
      </c>
      <c r="AH940" s="20" t="e">
        <f>ROUND(VLOOKUP($P940,ht!$A$2:$H$423,7,FALSE),1)</f>
        <v>#N/A</v>
      </c>
      <c r="AI940" s="20" t="e">
        <f>ROUND(VLOOKUP($P940,ht!$A$2:$H$423,8,FALSE),1)</f>
        <v>#N/A</v>
      </c>
    </row>
    <row r="941" spans="1:35" x14ac:dyDescent="0.75">
      <c r="A941" s="4"/>
      <c r="B941" s="5"/>
      <c r="C941" s="6"/>
      <c r="D941" s="16"/>
      <c r="E941" s="6">
        <f t="shared" ca="1" si="126"/>
        <v>123.52054794520548</v>
      </c>
      <c r="F941" s="6">
        <f t="shared" ca="1" si="128"/>
        <v>123</v>
      </c>
      <c r="G941" s="6">
        <f t="shared" ca="1" si="129"/>
        <v>6</v>
      </c>
      <c r="H941" s="6"/>
      <c r="I941" s="6"/>
      <c r="J941" s="35" t="str">
        <f t="shared" si="134"/>
        <v/>
      </c>
      <c r="K941" s="35" t="str">
        <f t="shared" si="130"/>
        <v/>
      </c>
      <c r="L941" s="35" t="str">
        <f t="shared" si="131"/>
        <v/>
      </c>
      <c r="M941" s="36" t="str">
        <f>Profile!$B$14</f>
        <v>700101-1</v>
      </c>
      <c r="N941" s="37">
        <f t="shared" ca="1" si="127"/>
        <v>45085</v>
      </c>
      <c r="O941" s="20" t="str">
        <f t="shared" ca="1" si="132"/>
        <v>1482</v>
      </c>
      <c r="P941" s="20" t="str">
        <f t="shared" si="133"/>
        <v>0</v>
      </c>
      <c r="Q941" s="20" t="e">
        <f ca="1">ROUND(VLOOKUP($O941,age!$A$2:$M$479,2,FALSE),1)</f>
        <v>#N/A</v>
      </c>
      <c r="R941" s="20" t="e">
        <f ca="1">ROUND(VLOOKUP($O941,age!$A$2:$M$479,3,FALSE),1)</f>
        <v>#N/A</v>
      </c>
      <c r="S941" s="20" t="e">
        <f ca="1">ROUND(VLOOKUP($O941,age!$A$2:$M$479,4,FALSE),1)</f>
        <v>#N/A</v>
      </c>
      <c r="T941" s="20" t="e">
        <f ca="1">ROUND(VLOOKUP($O941,age!$A$2:$M$479,5,FALSE),1)</f>
        <v>#N/A</v>
      </c>
      <c r="U941" s="20" t="e">
        <f ca="1">ROUND(VLOOKUP($O941,age!$A$2:$M$479,6,FALSE),1)</f>
        <v>#N/A</v>
      </c>
      <c r="V941" s="20" t="e">
        <f ca="1">ROUND(VLOOKUP($O941,age!$A$2:$M$479,7,FALSE),1)</f>
        <v>#N/A</v>
      </c>
      <c r="W941" s="20" t="e">
        <f ca="1">ROUND(VLOOKUP($O941,age!$A$2:$M$479,8,FALSE),1)</f>
        <v>#N/A</v>
      </c>
      <c r="X941" s="20" t="e">
        <f ca="1">ROUND(VLOOKUP($O941,age!$A$2:$M$479,9,FALSE),1)</f>
        <v>#N/A</v>
      </c>
      <c r="Y941" s="20" t="e">
        <f ca="1">ROUND(VLOOKUP($O941,age!$A$2:$M$479,10,FALSE),1)</f>
        <v>#N/A</v>
      </c>
      <c r="Z941" s="20" t="e">
        <f ca="1">ROUND(VLOOKUP($O941,age!$A$2:$M$479,11,FALSE),1)</f>
        <v>#N/A</v>
      </c>
      <c r="AA941" s="20" t="e">
        <f ca="1">ROUND(VLOOKUP($O941,age!$A$2:$M$479,12,FALSE),1)</f>
        <v>#N/A</v>
      </c>
      <c r="AB941" s="20" t="e">
        <f ca="1">ROUND(VLOOKUP($O941,age!$A$2:$M$479,13,FALSE),1)</f>
        <v>#N/A</v>
      </c>
      <c r="AC941" s="20" t="e">
        <f>ROUND(VLOOKUP($P941,ht!$A$2:$H$423,2,FALSE),1)</f>
        <v>#N/A</v>
      </c>
      <c r="AD941" s="38" t="e">
        <f>ROUND(VLOOKUP($P941,ht!$A$2:$H$423,3,FALSE),1)</f>
        <v>#N/A</v>
      </c>
      <c r="AE941" s="20" t="e">
        <f>ROUND(VLOOKUP($P941,ht!$A$2:$H$423,4,FALSE),1)</f>
        <v>#N/A</v>
      </c>
      <c r="AF941" s="20" t="e">
        <f>ROUND(VLOOKUP($P941,ht!$A$2:$H$423,5,FALSE),1)</f>
        <v>#N/A</v>
      </c>
      <c r="AG941" s="20" t="e">
        <f>ROUND(VLOOKUP($P941,ht!$A$2:$H$423,6,FALSE),1)</f>
        <v>#N/A</v>
      </c>
      <c r="AH941" s="20" t="e">
        <f>ROUND(VLOOKUP($P941,ht!$A$2:$H$423,7,FALSE),1)</f>
        <v>#N/A</v>
      </c>
      <c r="AI941" s="20" t="e">
        <f>ROUND(VLOOKUP($P941,ht!$A$2:$H$423,8,FALSE),1)</f>
        <v>#N/A</v>
      </c>
    </row>
    <row r="942" spans="1:35" x14ac:dyDescent="0.75">
      <c r="A942" s="4"/>
      <c r="B942" s="5"/>
      <c r="C942" s="6"/>
      <c r="D942" s="16"/>
      <c r="E942" s="6">
        <f t="shared" ca="1" si="126"/>
        <v>123.52054794520548</v>
      </c>
      <c r="F942" s="6">
        <f t="shared" ca="1" si="128"/>
        <v>123</v>
      </c>
      <c r="G942" s="6">
        <f t="shared" ca="1" si="129"/>
        <v>6</v>
      </c>
      <c r="H942" s="6"/>
      <c r="I942" s="6"/>
      <c r="J942" s="35" t="str">
        <f t="shared" si="134"/>
        <v/>
      </c>
      <c r="K942" s="35" t="str">
        <f t="shared" si="130"/>
        <v/>
      </c>
      <c r="L942" s="35" t="str">
        <f t="shared" si="131"/>
        <v/>
      </c>
      <c r="M942" s="36" t="str">
        <f>Profile!$B$14</f>
        <v>700101-1</v>
      </c>
      <c r="N942" s="37">
        <f t="shared" ca="1" si="127"/>
        <v>45085</v>
      </c>
      <c r="O942" s="20" t="str">
        <f t="shared" ca="1" si="132"/>
        <v>1482</v>
      </c>
      <c r="P942" s="20" t="str">
        <f t="shared" si="133"/>
        <v>0</v>
      </c>
      <c r="Q942" s="20" t="e">
        <f ca="1">ROUND(VLOOKUP($O942,age!$A$2:$M$479,2,FALSE),1)</f>
        <v>#N/A</v>
      </c>
      <c r="R942" s="20" t="e">
        <f ca="1">ROUND(VLOOKUP($O942,age!$A$2:$M$479,3,FALSE),1)</f>
        <v>#N/A</v>
      </c>
      <c r="S942" s="20" t="e">
        <f ca="1">ROUND(VLOOKUP($O942,age!$A$2:$M$479,4,FALSE),1)</f>
        <v>#N/A</v>
      </c>
      <c r="T942" s="20" t="e">
        <f ca="1">ROUND(VLOOKUP($O942,age!$A$2:$M$479,5,FALSE),1)</f>
        <v>#N/A</v>
      </c>
      <c r="U942" s="20" t="e">
        <f ca="1">ROUND(VLOOKUP($O942,age!$A$2:$M$479,6,FALSE),1)</f>
        <v>#N/A</v>
      </c>
      <c r="V942" s="20" t="e">
        <f ca="1">ROUND(VLOOKUP($O942,age!$A$2:$M$479,7,FALSE),1)</f>
        <v>#N/A</v>
      </c>
      <c r="W942" s="20" t="e">
        <f ca="1">ROUND(VLOOKUP($O942,age!$A$2:$M$479,8,FALSE),1)</f>
        <v>#N/A</v>
      </c>
      <c r="X942" s="20" t="e">
        <f ca="1">ROUND(VLOOKUP($O942,age!$A$2:$M$479,9,FALSE),1)</f>
        <v>#N/A</v>
      </c>
      <c r="Y942" s="20" t="e">
        <f ca="1">ROUND(VLOOKUP($O942,age!$A$2:$M$479,10,FALSE),1)</f>
        <v>#N/A</v>
      </c>
      <c r="Z942" s="20" t="e">
        <f ca="1">ROUND(VLOOKUP($O942,age!$A$2:$M$479,11,FALSE),1)</f>
        <v>#N/A</v>
      </c>
      <c r="AA942" s="20" t="e">
        <f ca="1">ROUND(VLOOKUP($O942,age!$A$2:$M$479,12,FALSE),1)</f>
        <v>#N/A</v>
      </c>
      <c r="AB942" s="20" t="e">
        <f ca="1">ROUND(VLOOKUP($O942,age!$A$2:$M$479,13,FALSE),1)</f>
        <v>#N/A</v>
      </c>
      <c r="AC942" s="20" t="e">
        <f>ROUND(VLOOKUP($P942,ht!$A$2:$H$423,2,FALSE),1)</f>
        <v>#N/A</v>
      </c>
      <c r="AD942" s="38" t="e">
        <f>ROUND(VLOOKUP($P942,ht!$A$2:$H$423,3,FALSE),1)</f>
        <v>#N/A</v>
      </c>
      <c r="AE942" s="20" t="e">
        <f>ROUND(VLOOKUP($P942,ht!$A$2:$H$423,4,FALSE),1)</f>
        <v>#N/A</v>
      </c>
      <c r="AF942" s="20" t="e">
        <f>ROUND(VLOOKUP($P942,ht!$A$2:$H$423,5,FALSE),1)</f>
        <v>#N/A</v>
      </c>
      <c r="AG942" s="20" t="e">
        <f>ROUND(VLOOKUP($P942,ht!$A$2:$H$423,6,FALSE),1)</f>
        <v>#N/A</v>
      </c>
      <c r="AH942" s="20" t="e">
        <f>ROUND(VLOOKUP($P942,ht!$A$2:$H$423,7,FALSE),1)</f>
        <v>#N/A</v>
      </c>
      <c r="AI942" s="20" t="e">
        <f>ROUND(VLOOKUP($P942,ht!$A$2:$H$423,8,FALSE),1)</f>
        <v>#N/A</v>
      </c>
    </row>
    <row r="943" spans="1:35" x14ac:dyDescent="0.75">
      <c r="A943" s="4"/>
      <c r="B943" s="5"/>
      <c r="C943" s="6"/>
      <c r="D943" s="16"/>
      <c r="E943" s="6">
        <f t="shared" ca="1" si="126"/>
        <v>123.52054794520548</v>
      </c>
      <c r="F943" s="6">
        <f t="shared" ca="1" si="128"/>
        <v>123</v>
      </c>
      <c r="G943" s="6">
        <f t="shared" ca="1" si="129"/>
        <v>6</v>
      </c>
      <c r="H943" s="6"/>
      <c r="I943" s="6"/>
      <c r="J943" s="35" t="str">
        <f t="shared" si="134"/>
        <v/>
      </c>
      <c r="K943" s="35" t="str">
        <f t="shared" si="130"/>
        <v/>
      </c>
      <c r="L943" s="35" t="str">
        <f t="shared" si="131"/>
        <v/>
      </c>
      <c r="M943" s="36" t="str">
        <f>Profile!$B$14</f>
        <v>700101-1</v>
      </c>
      <c r="N943" s="37">
        <f t="shared" ca="1" si="127"/>
        <v>45085</v>
      </c>
      <c r="O943" s="20" t="str">
        <f t="shared" ca="1" si="132"/>
        <v>1482</v>
      </c>
      <c r="P943" s="20" t="str">
        <f t="shared" si="133"/>
        <v>0</v>
      </c>
      <c r="Q943" s="20" t="e">
        <f ca="1">ROUND(VLOOKUP($O943,age!$A$2:$M$479,2,FALSE),1)</f>
        <v>#N/A</v>
      </c>
      <c r="R943" s="20" t="e">
        <f ca="1">ROUND(VLOOKUP($O943,age!$A$2:$M$479,3,FALSE),1)</f>
        <v>#N/A</v>
      </c>
      <c r="S943" s="20" t="e">
        <f ca="1">ROUND(VLOOKUP($O943,age!$A$2:$M$479,4,FALSE),1)</f>
        <v>#N/A</v>
      </c>
      <c r="T943" s="20" t="e">
        <f ca="1">ROUND(VLOOKUP($O943,age!$A$2:$M$479,5,FALSE),1)</f>
        <v>#N/A</v>
      </c>
      <c r="U943" s="20" t="e">
        <f ca="1">ROUND(VLOOKUP($O943,age!$A$2:$M$479,6,FALSE),1)</f>
        <v>#N/A</v>
      </c>
      <c r="V943" s="20" t="e">
        <f ca="1">ROUND(VLOOKUP($O943,age!$A$2:$M$479,7,FALSE),1)</f>
        <v>#N/A</v>
      </c>
      <c r="W943" s="20" t="e">
        <f ca="1">ROUND(VLOOKUP($O943,age!$A$2:$M$479,8,FALSE),1)</f>
        <v>#N/A</v>
      </c>
      <c r="X943" s="20" t="e">
        <f ca="1">ROUND(VLOOKUP($O943,age!$A$2:$M$479,9,FALSE),1)</f>
        <v>#N/A</v>
      </c>
      <c r="Y943" s="20" t="e">
        <f ca="1">ROUND(VLOOKUP($O943,age!$A$2:$M$479,10,FALSE),1)</f>
        <v>#N/A</v>
      </c>
      <c r="Z943" s="20" t="e">
        <f ca="1">ROUND(VLOOKUP($O943,age!$A$2:$M$479,11,FALSE),1)</f>
        <v>#N/A</v>
      </c>
      <c r="AA943" s="20" t="e">
        <f ca="1">ROUND(VLOOKUP($O943,age!$A$2:$M$479,12,FALSE),1)</f>
        <v>#N/A</v>
      </c>
      <c r="AB943" s="20" t="e">
        <f ca="1">ROUND(VLOOKUP($O943,age!$A$2:$M$479,13,FALSE),1)</f>
        <v>#N/A</v>
      </c>
      <c r="AC943" s="20" t="e">
        <f>ROUND(VLOOKUP($P943,ht!$A$2:$H$423,2,FALSE),1)</f>
        <v>#N/A</v>
      </c>
      <c r="AD943" s="38" t="e">
        <f>ROUND(VLOOKUP($P943,ht!$A$2:$H$423,3,FALSE),1)</f>
        <v>#N/A</v>
      </c>
      <c r="AE943" s="20" t="e">
        <f>ROUND(VLOOKUP($P943,ht!$A$2:$H$423,4,FALSE),1)</f>
        <v>#N/A</v>
      </c>
      <c r="AF943" s="20" t="e">
        <f>ROUND(VLOOKUP($P943,ht!$A$2:$H$423,5,FALSE),1)</f>
        <v>#N/A</v>
      </c>
      <c r="AG943" s="20" t="e">
        <f>ROUND(VLOOKUP($P943,ht!$A$2:$H$423,6,FALSE),1)</f>
        <v>#N/A</v>
      </c>
      <c r="AH943" s="20" t="e">
        <f>ROUND(VLOOKUP($P943,ht!$A$2:$H$423,7,FALSE),1)</f>
        <v>#N/A</v>
      </c>
      <c r="AI943" s="20" t="e">
        <f>ROUND(VLOOKUP($P943,ht!$A$2:$H$423,8,FALSE),1)</f>
        <v>#N/A</v>
      </c>
    </row>
    <row r="944" spans="1:35" x14ac:dyDescent="0.75">
      <c r="A944" s="4"/>
      <c r="B944" s="5"/>
      <c r="C944" s="6"/>
      <c r="D944" s="16"/>
      <c r="E944" s="6">
        <f t="shared" ca="1" si="126"/>
        <v>123.52054794520548</v>
      </c>
      <c r="F944" s="6">
        <f t="shared" ca="1" si="128"/>
        <v>123</v>
      </c>
      <c r="G944" s="6">
        <f t="shared" ca="1" si="129"/>
        <v>6</v>
      </c>
      <c r="H944" s="6"/>
      <c r="I944" s="6"/>
      <c r="J944" s="35" t="str">
        <f t="shared" si="134"/>
        <v/>
      </c>
      <c r="K944" s="35" t="str">
        <f t="shared" si="130"/>
        <v/>
      </c>
      <c r="L944" s="35" t="str">
        <f t="shared" si="131"/>
        <v/>
      </c>
      <c r="M944" s="36" t="str">
        <f>Profile!$B$14</f>
        <v>700101-1</v>
      </c>
      <c r="N944" s="37">
        <f t="shared" ca="1" si="127"/>
        <v>45085</v>
      </c>
      <c r="O944" s="20" t="str">
        <f t="shared" ca="1" si="132"/>
        <v>1482</v>
      </c>
      <c r="P944" s="20" t="str">
        <f t="shared" si="133"/>
        <v>0</v>
      </c>
      <c r="Q944" s="20" t="e">
        <f ca="1">ROUND(VLOOKUP($O944,age!$A$2:$M$479,2,FALSE),1)</f>
        <v>#N/A</v>
      </c>
      <c r="R944" s="20" t="e">
        <f ca="1">ROUND(VLOOKUP($O944,age!$A$2:$M$479,3,FALSE),1)</f>
        <v>#N/A</v>
      </c>
      <c r="S944" s="20" t="e">
        <f ca="1">ROUND(VLOOKUP($O944,age!$A$2:$M$479,4,FALSE),1)</f>
        <v>#N/A</v>
      </c>
      <c r="T944" s="20" t="e">
        <f ca="1">ROUND(VLOOKUP($O944,age!$A$2:$M$479,5,FALSE),1)</f>
        <v>#N/A</v>
      </c>
      <c r="U944" s="20" t="e">
        <f ca="1">ROUND(VLOOKUP($O944,age!$A$2:$M$479,6,FALSE),1)</f>
        <v>#N/A</v>
      </c>
      <c r="V944" s="20" t="e">
        <f ca="1">ROUND(VLOOKUP($O944,age!$A$2:$M$479,7,FALSE),1)</f>
        <v>#N/A</v>
      </c>
      <c r="W944" s="20" t="e">
        <f ca="1">ROUND(VLOOKUP($O944,age!$A$2:$M$479,8,FALSE),1)</f>
        <v>#N/A</v>
      </c>
      <c r="X944" s="20" t="e">
        <f ca="1">ROUND(VLOOKUP($O944,age!$A$2:$M$479,9,FALSE),1)</f>
        <v>#N/A</v>
      </c>
      <c r="Y944" s="20" t="e">
        <f ca="1">ROUND(VLOOKUP($O944,age!$A$2:$M$479,10,FALSE),1)</f>
        <v>#N/A</v>
      </c>
      <c r="Z944" s="20" t="e">
        <f ca="1">ROUND(VLOOKUP($O944,age!$A$2:$M$479,11,FALSE),1)</f>
        <v>#N/A</v>
      </c>
      <c r="AA944" s="20" t="e">
        <f ca="1">ROUND(VLOOKUP($O944,age!$A$2:$M$479,12,FALSE),1)</f>
        <v>#N/A</v>
      </c>
      <c r="AB944" s="20" t="e">
        <f ca="1">ROUND(VLOOKUP($O944,age!$A$2:$M$479,13,FALSE),1)</f>
        <v>#N/A</v>
      </c>
      <c r="AC944" s="20" t="e">
        <f>ROUND(VLOOKUP($P944,ht!$A$2:$H$423,2,FALSE),1)</f>
        <v>#N/A</v>
      </c>
      <c r="AD944" s="38" t="e">
        <f>ROUND(VLOOKUP($P944,ht!$A$2:$H$423,3,FALSE),1)</f>
        <v>#N/A</v>
      </c>
      <c r="AE944" s="20" t="e">
        <f>ROUND(VLOOKUP($P944,ht!$A$2:$H$423,4,FALSE),1)</f>
        <v>#N/A</v>
      </c>
      <c r="AF944" s="20" t="e">
        <f>ROUND(VLOOKUP($P944,ht!$A$2:$H$423,5,FALSE),1)</f>
        <v>#N/A</v>
      </c>
      <c r="AG944" s="20" t="e">
        <f>ROUND(VLOOKUP($P944,ht!$A$2:$H$423,6,FALSE),1)</f>
        <v>#N/A</v>
      </c>
      <c r="AH944" s="20" t="e">
        <f>ROUND(VLOOKUP($P944,ht!$A$2:$H$423,7,FALSE),1)</f>
        <v>#N/A</v>
      </c>
      <c r="AI944" s="20" t="e">
        <f>ROUND(VLOOKUP($P944,ht!$A$2:$H$423,8,FALSE),1)</f>
        <v>#N/A</v>
      </c>
    </row>
    <row r="945" spans="1:35" x14ac:dyDescent="0.75">
      <c r="A945" s="4"/>
      <c r="B945" s="5"/>
      <c r="C945" s="6"/>
      <c r="D945" s="16"/>
      <c r="E945" s="6">
        <f t="shared" ca="1" si="126"/>
        <v>123.52054794520548</v>
      </c>
      <c r="F945" s="6">
        <f t="shared" ca="1" si="128"/>
        <v>123</v>
      </c>
      <c r="G945" s="6">
        <f t="shared" ca="1" si="129"/>
        <v>6</v>
      </c>
      <c r="H945" s="6"/>
      <c r="I945" s="6"/>
      <c r="J945" s="35" t="str">
        <f t="shared" si="134"/>
        <v/>
      </c>
      <c r="K945" s="35" t="str">
        <f t="shared" si="130"/>
        <v/>
      </c>
      <c r="L945" s="35" t="str">
        <f t="shared" si="131"/>
        <v/>
      </c>
      <c r="M945" s="36" t="str">
        <f>Profile!$B$14</f>
        <v>700101-1</v>
      </c>
      <c r="N945" s="37">
        <f t="shared" ca="1" si="127"/>
        <v>45085</v>
      </c>
      <c r="O945" s="20" t="str">
        <f t="shared" ca="1" si="132"/>
        <v>1482</v>
      </c>
      <c r="P945" s="20" t="str">
        <f t="shared" si="133"/>
        <v>0</v>
      </c>
      <c r="Q945" s="20" t="e">
        <f ca="1">ROUND(VLOOKUP($O945,age!$A$2:$M$479,2,FALSE),1)</f>
        <v>#N/A</v>
      </c>
      <c r="R945" s="20" t="e">
        <f ca="1">ROUND(VLOOKUP($O945,age!$A$2:$M$479,3,FALSE),1)</f>
        <v>#N/A</v>
      </c>
      <c r="S945" s="20" t="e">
        <f ca="1">ROUND(VLOOKUP($O945,age!$A$2:$M$479,4,FALSE),1)</f>
        <v>#N/A</v>
      </c>
      <c r="T945" s="20" t="e">
        <f ca="1">ROUND(VLOOKUP($O945,age!$A$2:$M$479,5,FALSE),1)</f>
        <v>#N/A</v>
      </c>
      <c r="U945" s="20" t="e">
        <f ca="1">ROUND(VLOOKUP($O945,age!$A$2:$M$479,6,FALSE),1)</f>
        <v>#N/A</v>
      </c>
      <c r="V945" s="20" t="e">
        <f ca="1">ROUND(VLOOKUP($O945,age!$A$2:$M$479,7,FALSE),1)</f>
        <v>#N/A</v>
      </c>
      <c r="W945" s="20" t="e">
        <f ca="1">ROUND(VLOOKUP($O945,age!$A$2:$M$479,8,FALSE),1)</f>
        <v>#N/A</v>
      </c>
      <c r="X945" s="20" t="e">
        <f ca="1">ROUND(VLOOKUP($O945,age!$A$2:$M$479,9,FALSE),1)</f>
        <v>#N/A</v>
      </c>
      <c r="Y945" s="20" t="e">
        <f ca="1">ROUND(VLOOKUP($O945,age!$A$2:$M$479,10,FALSE),1)</f>
        <v>#N/A</v>
      </c>
      <c r="Z945" s="20" t="e">
        <f ca="1">ROUND(VLOOKUP($O945,age!$A$2:$M$479,11,FALSE),1)</f>
        <v>#N/A</v>
      </c>
      <c r="AA945" s="20" t="e">
        <f ca="1">ROUND(VLOOKUP($O945,age!$A$2:$M$479,12,FALSE),1)</f>
        <v>#N/A</v>
      </c>
      <c r="AB945" s="20" t="e">
        <f ca="1">ROUND(VLOOKUP($O945,age!$A$2:$M$479,13,FALSE),1)</f>
        <v>#N/A</v>
      </c>
      <c r="AC945" s="20" t="e">
        <f>ROUND(VLOOKUP($P945,ht!$A$2:$H$423,2,FALSE),1)</f>
        <v>#N/A</v>
      </c>
      <c r="AD945" s="38" t="e">
        <f>ROUND(VLOOKUP($P945,ht!$A$2:$H$423,3,FALSE),1)</f>
        <v>#N/A</v>
      </c>
      <c r="AE945" s="20" t="e">
        <f>ROUND(VLOOKUP($P945,ht!$A$2:$H$423,4,FALSE),1)</f>
        <v>#N/A</v>
      </c>
      <c r="AF945" s="20" t="e">
        <f>ROUND(VLOOKUP($P945,ht!$A$2:$H$423,5,FALSE),1)</f>
        <v>#N/A</v>
      </c>
      <c r="AG945" s="20" t="e">
        <f>ROUND(VLOOKUP($P945,ht!$A$2:$H$423,6,FALSE),1)</f>
        <v>#N/A</v>
      </c>
      <c r="AH945" s="20" t="e">
        <f>ROUND(VLOOKUP($P945,ht!$A$2:$H$423,7,FALSE),1)</f>
        <v>#N/A</v>
      </c>
      <c r="AI945" s="20" t="e">
        <f>ROUND(VLOOKUP($P945,ht!$A$2:$H$423,8,FALSE),1)</f>
        <v>#N/A</v>
      </c>
    </row>
    <row r="946" spans="1:35" x14ac:dyDescent="0.75">
      <c r="A946" s="4"/>
      <c r="B946" s="5"/>
      <c r="C946" s="6"/>
      <c r="D946" s="16"/>
      <c r="E946" s="6">
        <f t="shared" ca="1" si="126"/>
        <v>123.52054794520548</v>
      </c>
      <c r="F946" s="6">
        <f t="shared" ca="1" si="128"/>
        <v>123</v>
      </c>
      <c r="G946" s="6">
        <f t="shared" ca="1" si="129"/>
        <v>6</v>
      </c>
      <c r="H946" s="6"/>
      <c r="I946" s="6"/>
      <c r="J946" s="35" t="str">
        <f t="shared" si="134"/>
        <v/>
      </c>
      <c r="K946" s="35" t="str">
        <f t="shared" si="130"/>
        <v/>
      </c>
      <c r="L946" s="35" t="str">
        <f t="shared" si="131"/>
        <v/>
      </c>
      <c r="M946" s="36" t="str">
        <f>Profile!$B$14</f>
        <v>700101-1</v>
      </c>
      <c r="N946" s="37">
        <f t="shared" ca="1" si="127"/>
        <v>45085</v>
      </c>
      <c r="O946" s="20" t="str">
        <f t="shared" ca="1" si="132"/>
        <v>1482</v>
      </c>
      <c r="P946" s="20" t="str">
        <f t="shared" si="133"/>
        <v>0</v>
      </c>
      <c r="Q946" s="20" t="e">
        <f ca="1">ROUND(VLOOKUP($O946,age!$A$2:$M$479,2,FALSE),1)</f>
        <v>#N/A</v>
      </c>
      <c r="R946" s="20" t="e">
        <f ca="1">ROUND(VLOOKUP($O946,age!$A$2:$M$479,3,FALSE),1)</f>
        <v>#N/A</v>
      </c>
      <c r="S946" s="20" t="e">
        <f ca="1">ROUND(VLOOKUP($O946,age!$A$2:$M$479,4,FALSE),1)</f>
        <v>#N/A</v>
      </c>
      <c r="T946" s="20" t="e">
        <f ca="1">ROUND(VLOOKUP($O946,age!$A$2:$M$479,5,FALSE),1)</f>
        <v>#N/A</v>
      </c>
      <c r="U946" s="20" t="e">
        <f ca="1">ROUND(VLOOKUP($O946,age!$A$2:$M$479,6,FALSE),1)</f>
        <v>#N/A</v>
      </c>
      <c r="V946" s="20" t="e">
        <f ca="1">ROUND(VLOOKUP($O946,age!$A$2:$M$479,7,FALSE),1)</f>
        <v>#N/A</v>
      </c>
      <c r="W946" s="20" t="e">
        <f ca="1">ROUND(VLOOKUP($O946,age!$A$2:$M$479,8,FALSE),1)</f>
        <v>#N/A</v>
      </c>
      <c r="X946" s="20" t="e">
        <f ca="1">ROUND(VLOOKUP($O946,age!$A$2:$M$479,9,FALSE),1)</f>
        <v>#N/A</v>
      </c>
      <c r="Y946" s="20" t="e">
        <f ca="1">ROUND(VLOOKUP($O946,age!$A$2:$M$479,10,FALSE),1)</f>
        <v>#N/A</v>
      </c>
      <c r="Z946" s="20" t="e">
        <f ca="1">ROUND(VLOOKUP($O946,age!$A$2:$M$479,11,FALSE),1)</f>
        <v>#N/A</v>
      </c>
      <c r="AA946" s="20" t="e">
        <f ca="1">ROUND(VLOOKUP($O946,age!$A$2:$M$479,12,FALSE),1)</f>
        <v>#N/A</v>
      </c>
      <c r="AB946" s="20" t="e">
        <f ca="1">ROUND(VLOOKUP($O946,age!$A$2:$M$479,13,FALSE),1)</f>
        <v>#N/A</v>
      </c>
      <c r="AC946" s="20" t="e">
        <f>ROUND(VLOOKUP($P946,ht!$A$2:$H$423,2,FALSE),1)</f>
        <v>#N/A</v>
      </c>
      <c r="AD946" s="38" t="e">
        <f>ROUND(VLOOKUP($P946,ht!$A$2:$H$423,3,FALSE),1)</f>
        <v>#N/A</v>
      </c>
      <c r="AE946" s="20" t="e">
        <f>ROUND(VLOOKUP($P946,ht!$A$2:$H$423,4,FALSE),1)</f>
        <v>#N/A</v>
      </c>
      <c r="AF946" s="20" t="e">
        <f>ROUND(VLOOKUP($P946,ht!$A$2:$H$423,5,FALSE),1)</f>
        <v>#N/A</v>
      </c>
      <c r="AG946" s="20" t="e">
        <f>ROUND(VLOOKUP($P946,ht!$A$2:$H$423,6,FALSE),1)</f>
        <v>#N/A</v>
      </c>
      <c r="AH946" s="20" t="e">
        <f>ROUND(VLOOKUP($P946,ht!$A$2:$H$423,7,FALSE),1)</f>
        <v>#N/A</v>
      </c>
      <c r="AI946" s="20" t="e">
        <f>ROUND(VLOOKUP($P946,ht!$A$2:$H$423,8,FALSE),1)</f>
        <v>#N/A</v>
      </c>
    </row>
    <row r="947" spans="1:35" x14ac:dyDescent="0.75">
      <c r="A947" s="4"/>
      <c r="B947" s="5"/>
      <c r="C947" s="6"/>
      <c r="D947" s="16"/>
      <c r="E947" s="6">
        <f t="shared" ca="1" si="126"/>
        <v>123.52054794520548</v>
      </c>
      <c r="F947" s="6">
        <f t="shared" ca="1" si="128"/>
        <v>123</v>
      </c>
      <c r="G947" s="6">
        <f t="shared" ca="1" si="129"/>
        <v>6</v>
      </c>
      <c r="H947" s="6"/>
      <c r="I947" s="6"/>
      <c r="J947" s="35" t="str">
        <f t="shared" si="134"/>
        <v/>
      </c>
      <c r="K947" s="35" t="str">
        <f t="shared" si="130"/>
        <v/>
      </c>
      <c r="L947" s="35" t="str">
        <f t="shared" si="131"/>
        <v/>
      </c>
      <c r="M947" s="36" t="str">
        <f>Profile!$B$14</f>
        <v>700101-1</v>
      </c>
      <c r="N947" s="37">
        <f t="shared" ca="1" si="127"/>
        <v>45085</v>
      </c>
      <c r="O947" s="20" t="str">
        <f t="shared" ca="1" si="132"/>
        <v>1482</v>
      </c>
      <c r="P947" s="20" t="str">
        <f t="shared" si="133"/>
        <v>0</v>
      </c>
      <c r="Q947" s="20" t="e">
        <f ca="1">ROUND(VLOOKUP($O947,age!$A$2:$M$479,2,FALSE),1)</f>
        <v>#N/A</v>
      </c>
      <c r="R947" s="20" t="e">
        <f ca="1">ROUND(VLOOKUP($O947,age!$A$2:$M$479,3,FALSE),1)</f>
        <v>#N/A</v>
      </c>
      <c r="S947" s="20" t="e">
        <f ca="1">ROUND(VLOOKUP($O947,age!$A$2:$M$479,4,FALSE),1)</f>
        <v>#N/A</v>
      </c>
      <c r="T947" s="20" t="e">
        <f ca="1">ROUND(VLOOKUP($O947,age!$A$2:$M$479,5,FALSE),1)</f>
        <v>#N/A</v>
      </c>
      <c r="U947" s="20" t="e">
        <f ca="1">ROUND(VLOOKUP($O947,age!$A$2:$M$479,6,FALSE),1)</f>
        <v>#N/A</v>
      </c>
      <c r="V947" s="20" t="e">
        <f ca="1">ROUND(VLOOKUP($O947,age!$A$2:$M$479,7,FALSE),1)</f>
        <v>#N/A</v>
      </c>
      <c r="W947" s="20" t="e">
        <f ca="1">ROUND(VLOOKUP($O947,age!$A$2:$M$479,8,FALSE),1)</f>
        <v>#N/A</v>
      </c>
      <c r="X947" s="20" t="e">
        <f ca="1">ROUND(VLOOKUP($O947,age!$A$2:$M$479,9,FALSE),1)</f>
        <v>#N/A</v>
      </c>
      <c r="Y947" s="20" t="e">
        <f ca="1">ROUND(VLOOKUP($O947,age!$A$2:$M$479,10,FALSE),1)</f>
        <v>#N/A</v>
      </c>
      <c r="Z947" s="20" t="e">
        <f ca="1">ROUND(VLOOKUP($O947,age!$A$2:$M$479,11,FALSE),1)</f>
        <v>#N/A</v>
      </c>
      <c r="AA947" s="20" t="e">
        <f ca="1">ROUND(VLOOKUP($O947,age!$A$2:$M$479,12,FALSE),1)</f>
        <v>#N/A</v>
      </c>
      <c r="AB947" s="20" t="e">
        <f ca="1">ROUND(VLOOKUP($O947,age!$A$2:$M$479,13,FALSE),1)</f>
        <v>#N/A</v>
      </c>
      <c r="AC947" s="20" t="e">
        <f>ROUND(VLOOKUP($P947,ht!$A$2:$H$423,2,FALSE),1)</f>
        <v>#N/A</v>
      </c>
      <c r="AD947" s="38" t="e">
        <f>ROUND(VLOOKUP($P947,ht!$A$2:$H$423,3,FALSE),1)</f>
        <v>#N/A</v>
      </c>
      <c r="AE947" s="20" t="e">
        <f>ROUND(VLOOKUP($P947,ht!$A$2:$H$423,4,FALSE),1)</f>
        <v>#N/A</v>
      </c>
      <c r="AF947" s="20" t="e">
        <f>ROUND(VLOOKUP($P947,ht!$A$2:$H$423,5,FALSE),1)</f>
        <v>#N/A</v>
      </c>
      <c r="AG947" s="20" t="e">
        <f>ROUND(VLOOKUP($P947,ht!$A$2:$H$423,6,FALSE),1)</f>
        <v>#N/A</v>
      </c>
      <c r="AH947" s="20" t="e">
        <f>ROUND(VLOOKUP($P947,ht!$A$2:$H$423,7,FALSE),1)</f>
        <v>#N/A</v>
      </c>
      <c r="AI947" s="20" t="e">
        <f>ROUND(VLOOKUP($P947,ht!$A$2:$H$423,8,FALSE),1)</f>
        <v>#N/A</v>
      </c>
    </row>
    <row r="948" spans="1:35" x14ac:dyDescent="0.75">
      <c r="A948" s="4"/>
      <c r="B948" s="5"/>
      <c r="C948" s="6"/>
      <c r="D948" s="16"/>
      <c r="E948" s="6">
        <f t="shared" ca="1" si="126"/>
        <v>123.52054794520548</v>
      </c>
      <c r="F948" s="6">
        <f t="shared" ca="1" si="128"/>
        <v>123</v>
      </c>
      <c r="G948" s="6">
        <f t="shared" ca="1" si="129"/>
        <v>6</v>
      </c>
      <c r="H948" s="6"/>
      <c r="I948" s="6"/>
      <c r="J948" s="35" t="str">
        <f t="shared" si="134"/>
        <v/>
      </c>
      <c r="K948" s="35" t="str">
        <f t="shared" si="130"/>
        <v/>
      </c>
      <c r="L948" s="35" t="str">
        <f t="shared" si="131"/>
        <v/>
      </c>
      <c r="M948" s="36" t="str">
        <f>Profile!$B$14</f>
        <v>700101-1</v>
      </c>
      <c r="N948" s="37">
        <f t="shared" ca="1" si="127"/>
        <v>45085</v>
      </c>
      <c r="O948" s="20" t="str">
        <f t="shared" ca="1" si="132"/>
        <v>1482</v>
      </c>
      <c r="P948" s="20" t="str">
        <f t="shared" si="133"/>
        <v>0</v>
      </c>
      <c r="Q948" s="20" t="e">
        <f ca="1">ROUND(VLOOKUP($O948,age!$A$2:$M$479,2,FALSE),1)</f>
        <v>#N/A</v>
      </c>
      <c r="R948" s="20" t="e">
        <f ca="1">ROUND(VLOOKUP($O948,age!$A$2:$M$479,3,FALSE),1)</f>
        <v>#N/A</v>
      </c>
      <c r="S948" s="20" t="e">
        <f ca="1">ROUND(VLOOKUP($O948,age!$A$2:$M$479,4,FALSE),1)</f>
        <v>#N/A</v>
      </c>
      <c r="T948" s="20" t="e">
        <f ca="1">ROUND(VLOOKUP($O948,age!$A$2:$M$479,5,FALSE),1)</f>
        <v>#N/A</v>
      </c>
      <c r="U948" s="20" t="e">
        <f ca="1">ROUND(VLOOKUP($O948,age!$A$2:$M$479,6,FALSE),1)</f>
        <v>#N/A</v>
      </c>
      <c r="V948" s="20" t="e">
        <f ca="1">ROUND(VLOOKUP($O948,age!$A$2:$M$479,7,FALSE),1)</f>
        <v>#N/A</v>
      </c>
      <c r="W948" s="20" t="e">
        <f ca="1">ROUND(VLOOKUP($O948,age!$A$2:$M$479,8,FALSE),1)</f>
        <v>#N/A</v>
      </c>
      <c r="X948" s="20" t="e">
        <f ca="1">ROUND(VLOOKUP($O948,age!$A$2:$M$479,9,FALSE),1)</f>
        <v>#N/A</v>
      </c>
      <c r="Y948" s="20" t="e">
        <f ca="1">ROUND(VLOOKUP($O948,age!$A$2:$M$479,10,FALSE),1)</f>
        <v>#N/A</v>
      </c>
      <c r="Z948" s="20" t="e">
        <f ca="1">ROUND(VLOOKUP($O948,age!$A$2:$M$479,11,FALSE),1)</f>
        <v>#N/A</v>
      </c>
      <c r="AA948" s="20" t="e">
        <f ca="1">ROUND(VLOOKUP($O948,age!$A$2:$M$479,12,FALSE),1)</f>
        <v>#N/A</v>
      </c>
      <c r="AB948" s="20" t="e">
        <f ca="1">ROUND(VLOOKUP($O948,age!$A$2:$M$479,13,FALSE),1)</f>
        <v>#N/A</v>
      </c>
      <c r="AC948" s="20" t="e">
        <f>ROUND(VLOOKUP($P948,ht!$A$2:$H$423,2,FALSE),1)</f>
        <v>#N/A</v>
      </c>
      <c r="AD948" s="38" t="e">
        <f>ROUND(VLOOKUP($P948,ht!$A$2:$H$423,3,FALSE),1)</f>
        <v>#N/A</v>
      </c>
      <c r="AE948" s="20" t="e">
        <f>ROUND(VLOOKUP($P948,ht!$A$2:$H$423,4,FALSE),1)</f>
        <v>#N/A</v>
      </c>
      <c r="AF948" s="20" t="e">
        <f>ROUND(VLOOKUP($P948,ht!$A$2:$H$423,5,FALSE),1)</f>
        <v>#N/A</v>
      </c>
      <c r="AG948" s="20" t="e">
        <f>ROUND(VLOOKUP($P948,ht!$A$2:$H$423,6,FALSE),1)</f>
        <v>#N/A</v>
      </c>
      <c r="AH948" s="20" t="e">
        <f>ROUND(VLOOKUP($P948,ht!$A$2:$H$423,7,FALSE),1)</f>
        <v>#N/A</v>
      </c>
      <c r="AI948" s="20" t="e">
        <f>ROUND(VLOOKUP($P948,ht!$A$2:$H$423,8,FALSE),1)</f>
        <v>#N/A</v>
      </c>
    </row>
    <row r="949" spans="1:35" x14ac:dyDescent="0.75">
      <c r="A949" s="4"/>
      <c r="B949" s="5"/>
      <c r="C949" s="6"/>
      <c r="D949" s="16"/>
      <c r="E949" s="6">
        <f t="shared" ca="1" si="126"/>
        <v>123.52054794520548</v>
      </c>
      <c r="F949" s="6">
        <f t="shared" ca="1" si="128"/>
        <v>123</v>
      </c>
      <c r="G949" s="6">
        <f t="shared" ca="1" si="129"/>
        <v>6</v>
      </c>
      <c r="H949" s="6"/>
      <c r="I949" s="6"/>
      <c r="J949" s="35" t="str">
        <f t="shared" si="134"/>
        <v/>
      </c>
      <c r="K949" s="35" t="str">
        <f t="shared" si="130"/>
        <v/>
      </c>
      <c r="L949" s="35" t="str">
        <f t="shared" si="131"/>
        <v/>
      </c>
      <c r="M949" s="36" t="str">
        <f>Profile!$B$14</f>
        <v>700101-1</v>
      </c>
      <c r="N949" s="37">
        <f t="shared" ca="1" si="127"/>
        <v>45085</v>
      </c>
      <c r="O949" s="20" t="str">
        <f t="shared" ca="1" si="132"/>
        <v>1482</v>
      </c>
      <c r="P949" s="20" t="str">
        <f t="shared" si="133"/>
        <v>0</v>
      </c>
      <c r="Q949" s="20" t="e">
        <f ca="1">ROUND(VLOOKUP($O949,age!$A$2:$M$479,2,FALSE),1)</f>
        <v>#N/A</v>
      </c>
      <c r="R949" s="20" t="e">
        <f ca="1">ROUND(VLOOKUP($O949,age!$A$2:$M$479,3,FALSE),1)</f>
        <v>#N/A</v>
      </c>
      <c r="S949" s="20" t="e">
        <f ca="1">ROUND(VLOOKUP($O949,age!$A$2:$M$479,4,FALSE),1)</f>
        <v>#N/A</v>
      </c>
      <c r="T949" s="20" t="e">
        <f ca="1">ROUND(VLOOKUP($O949,age!$A$2:$M$479,5,FALSE),1)</f>
        <v>#N/A</v>
      </c>
      <c r="U949" s="20" t="e">
        <f ca="1">ROUND(VLOOKUP($O949,age!$A$2:$M$479,6,FALSE),1)</f>
        <v>#N/A</v>
      </c>
      <c r="V949" s="20" t="e">
        <f ca="1">ROUND(VLOOKUP($O949,age!$A$2:$M$479,7,FALSE),1)</f>
        <v>#N/A</v>
      </c>
      <c r="W949" s="20" t="e">
        <f ca="1">ROUND(VLOOKUP($O949,age!$A$2:$M$479,8,FALSE),1)</f>
        <v>#N/A</v>
      </c>
      <c r="X949" s="20" t="e">
        <f ca="1">ROUND(VLOOKUP($O949,age!$A$2:$M$479,9,FALSE),1)</f>
        <v>#N/A</v>
      </c>
      <c r="Y949" s="20" t="e">
        <f ca="1">ROUND(VLOOKUP($O949,age!$A$2:$M$479,10,FALSE),1)</f>
        <v>#N/A</v>
      </c>
      <c r="Z949" s="20" t="e">
        <f ca="1">ROUND(VLOOKUP($O949,age!$A$2:$M$479,11,FALSE),1)</f>
        <v>#N/A</v>
      </c>
      <c r="AA949" s="20" t="e">
        <f ca="1">ROUND(VLOOKUP($O949,age!$A$2:$M$479,12,FALSE),1)</f>
        <v>#N/A</v>
      </c>
      <c r="AB949" s="20" t="e">
        <f ca="1">ROUND(VLOOKUP($O949,age!$A$2:$M$479,13,FALSE),1)</f>
        <v>#N/A</v>
      </c>
      <c r="AC949" s="20" t="e">
        <f>ROUND(VLOOKUP($P949,ht!$A$2:$H$423,2,FALSE),1)</f>
        <v>#N/A</v>
      </c>
      <c r="AD949" s="38" t="e">
        <f>ROUND(VLOOKUP($P949,ht!$A$2:$H$423,3,FALSE),1)</f>
        <v>#N/A</v>
      </c>
      <c r="AE949" s="20" t="e">
        <f>ROUND(VLOOKUP($P949,ht!$A$2:$H$423,4,FALSE),1)</f>
        <v>#N/A</v>
      </c>
      <c r="AF949" s="20" t="e">
        <f>ROUND(VLOOKUP($P949,ht!$A$2:$H$423,5,FALSE),1)</f>
        <v>#N/A</v>
      </c>
      <c r="AG949" s="20" t="e">
        <f>ROUND(VLOOKUP($P949,ht!$A$2:$H$423,6,FALSE),1)</f>
        <v>#N/A</v>
      </c>
      <c r="AH949" s="20" t="e">
        <f>ROUND(VLOOKUP($P949,ht!$A$2:$H$423,7,FALSE),1)</f>
        <v>#N/A</v>
      </c>
      <c r="AI949" s="20" t="e">
        <f>ROUND(VLOOKUP($P949,ht!$A$2:$H$423,8,FALSE),1)</f>
        <v>#N/A</v>
      </c>
    </row>
    <row r="950" spans="1:35" x14ac:dyDescent="0.75">
      <c r="A950" s="4"/>
      <c r="B950" s="5"/>
      <c r="C950" s="6"/>
      <c r="D950" s="16"/>
      <c r="E950" s="6">
        <f t="shared" ca="1" si="126"/>
        <v>123.52054794520548</v>
      </c>
      <c r="F950" s="6">
        <f t="shared" ca="1" si="128"/>
        <v>123</v>
      </c>
      <c r="G950" s="6">
        <f t="shared" ca="1" si="129"/>
        <v>6</v>
      </c>
      <c r="H950" s="6"/>
      <c r="I950" s="6"/>
      <c r="J950" s="35" t="str">
        <f t="shared" si="134"/>
        <v/>
      </c>
      <c r="K950" s="35" t="str">
        <f t="shared" si="130"/>
        <v/>
      </c>
      <c r="L950" s="35" t="str">
        <f t="shared" si="131"/>
        <v/>
      </c>
      <c r="M950" s="36" t="str">
        <f>Profile!$B$14</f>
        <v>700101-1</v>
      </c>
      <c r="N950" s="37">
        <f t="shared" ca="1" si="127"/>
        <v>45085</v>
      </c>
      <c r="O950" s="20" t="str">
        <f t="shared" ca="1" si="132"/>
        <v>1482</v>
      </c>
      <c r="P950" s="20" t="str">
        <f t="shared" si="133"/>
        <v>0</v>
      </c>
      <c r="Q950" s="20" t="e">
        <f ca="1">ROUND(VLOOKUP($O950,age!$A$2:$M$479,2,FALSE),1)</f>
        <v>#N/A</v>
      </c>
      <c r="R950" s="20" t="e">
        <f ca="1">ROUND(VLOOKUP($O950,age!$A$2:$M$479,3,FALSE),1)</f>
        <v>#N/A</v>
      </c>
      <c r="S950" s="20" t="e">
        <f ca="1">ROUND(VLOOKUP($O950,age!$A$2:$M$479,4,FALSE),1)</f>
        <v>#N/A</v>
      </c>
      <c r="T950" s="20" t="e">
        <f ca="1">ROUND(VLOOKUP($O950,age!$A$2:$M$479,5,FALSE),1)</f>
        <v>#N/A</v>
      </c>
      <c r="U950" s="20" t="e">
        <f ca="1">ROUND(VLOOKUP($O950,age!$A$2:$M$479,6,FALSE),1)</f>
        <v>#N/A</v>
      </c>
      <c r="V950" s="20" t="e">
        <f ca="1">ROUND(VLOOKUP($O950,age!$A$2:$M$479,7,FALSE),1)</f>
        <v>#N/A</v>
      </c>
      <c r="W950" s="20" t="e">
        <f ca="1">ROUND(VLOOKUP($O950,age!$A$2:$M$479,8,FALSE),1)</f>
        <v>#N/A</v>
      </c>
      <c r="X950" s="20" t="e">
        <f ca="1">ROUND(VLOOKUP($O950,age!$A$2:$M$479,9,FALSE),1)</f>
        <v>#N/A</v>
      </c>
      <c r="Y950" s="20" t="e">
        <f ca="1">ROUND(VLOOKUP($O950,age!$A$2:$M$479,10,FALSE),1)</f>
        <v>#N/A</v>
      </c>
      <c r="Z950" s="20" t="e">
        <f ca="1">ROUND(VLOOKUP($O950,age!$A$2:$M$479,11,FALSE),1)</f>
        <v>#N/A</v>
      </c>
      <c r="AA950" s="20" t="e">
        <f ca="1">ROUND(VLOOKUP($O950,age!$A$2:$M$479,12,FALSE),1)</f>
        <v>#N/A</v>
      </c>
      <c r="AB950" s="20" t="e">
        <f ca="1">ROUND(VLOOKUP($O950,age!$A$2:$M$479,13,FALSE),1)</f>
        <v>#N/A</v>
      </c>
      <c r="AC950" s="20" t="e">
        <f>ROUND(VLOOKUP($P950,ht!$A$2:$H$423,2,FALSE),1)</f>
        <v>#N/A</v>
      </c>
      <c r="AD950" s="38" t="e">
        <f>ROUND(VLOOKUP($P950,ht!$A$2:$H$423,3,FALSE),1)</f>
        <v>#N/A</v>
      </c>
      <c r="AE950" s="20" t="e">
        <f>ROUND(VLOOKUP($P950,ht!$A$2:$H$423,4,FALSE),1)</f>
        <v>#N/A</v>
      </c>
      <c r="AF950" s="20" t="e">
        <f>ROUND(VLOOKUP($P950,ht!$A$2:$H$423,5,FALSE),1)</f>
        <v>#N/A</v>
      </c>
      <c r="AG950" s="20" t="e">
        <f>ROUND(VLOOKUP($P950,ht!$A$2:$H$423,6,FALSE),1)</f>
        <v>#N/A</v>
      </c>
      <c r="AH950" s="20" t="e">
        <f>ROUND(VLOOKUP($P950,ht!$A$2:$H$423,7,FALSE),1)</f>
        <v>#N/A</v>
      </c>
      <c r="AI950" s="20" t="e">
        <f>ROUND(VLOOKUP($P950,ht!$A$2:$H$423,8,FALSE),1)</f>
        <v>#N/A</v>
      </c>
    </row>
    <row r="951" spans="1:35" x14ac:dyDescent="0.75">
      <c r="A951" s="4"/>
      <c r="B951" s="5"/>
      <c r="C951" s="6"/>
      <c r="D951" s="16"/>
      <c r="E951" s="6">
        <f t="shared" ca="1" si="126"/>
        <v>123.52054794520548</v>
      </c>
      <c r="F951" s="6">
        <f t="shared" ca="1" si="128"/>
        <v>123</v>
      </c>
      <c r="G951" s="6">
        <f t="shared" ca="1" si="129"/>
        <v>6</v>
      </c>
      <c r="H951" s="6"/>
      <c r="I951" s="6"/>
      <c r="J951" s="35" t="str">
        <f t="shared" si="134"/>
        <v/>
      </c>
      <c r="K951" s="35" t="str">
        <f t="shared" si="130"/>
        <v/>
      </c>
      <c r="L951" s="35" t="str">
        <f t="shared" si="131"/>
        <v/>
      </c>
      <c r="M951" s="36" t="str">
        <f>Profile!$B$14</f>
        <v>700101-1</v>
      </c>
      <c r="N951" s="37">
        <f t="shared" ca="1" si="127"/>
        <v>45085</v>
      </c>
      <c r="O951" s="20" t="str">
        <f t="shared" ca="1" si="132"/>
        <v>1482</v>
      </c>
      <c r="P951" s="20" t="str">
        <f t="shared" si="133"/>
        <v>0</v>
      </c>
      <c r="Q951" s="20" t="e">
        <f ca="1">ROUND(VLOOKUP($O951,age!$A$2:$M$479,2,FALSE),1)</f>
        <v>#N/A</v>
      </c>
      <c r="R951" s="20" t="e">
        <f ca="1">ROUND(VLOOKUP($O951,age!$A$2:$M$479,3,FALSE),1)</f>
        <v>#N/A</v>
      </c>
      <c r="S951" s="20" t="e">
        <f ca="1">ROUND(VLOOKUP($O951,age!$A$2:$M$479,4,FALSE),1)</f>
        <v>#N/A</v>
      </c>
      <c r="T951" s="20" t="e">
        <f ca="1">ROUND(VLOOKUP($O951,age!$A$2:$M$479,5,FALSE),1)</f>
        <v>#N/A</v>
      </c>
      <c r="U951" s="20" t="e">
        <f ca="1">ROUND(VLOOKUP($O951,age!$A$2:$M$479,6,FALSE),1)</f>
        <v>#N/A</v>
      </c>
      <c r="V951" s="20" t="e">
        <f ca="1">ROUND(VLOOKUP($O951,age!$A$2:$M$479,7,FALSE),1)</f>
        <v>#N/A</v>
      </c>
      <c r="W951" s="20" t="e">
        <f ca="1">ROUND(VLOOKUP($O951,age!$A$2:$M$479,8,FALSE),1)</f>
        <v>#N/A</v>
      </c>
      <c r="X951" s="20" t="e">
        <f ca="1">ROUND(VLOOKUP($O951,age!$A$2:$M$479,9,FALSE),1)</f>
        <v>#N/A</v>
      </c>
      <c r="Y951" s="20" t="e">
        <f ca="1">ROUND(VLOOKUP($O951,age!$A$2:$M$479,10,FALSE),1)</f>
        <v>#N/A</v>
      </c>
      <c r="Z951" s="20" t="e">
        <f ca="1">ROUND(VLOOKUP($O951,age!$A$2:$M$479,11,FALSE),1)</f>
        <v>#N/A</v>
      </c>
      <c r="AA951" s="20" t="e">
        <f ca="1">ROUND(VLOOKUP($O951,age!$A$2:$M$479,12,FALSE),1)</f>
        <v>#N/A</v>
      </c>
      <c r="AB951" s="20" t="e">
        <f ca="1">ROUND(VLOOKUP($O951,age!$A$2:$M$479,13,FALSE),1)</f>
        <v>#N/A</v>
      </c>
      <c r="AC951" s="20" t="e">
        <f>ROUND(VLOOKUP($P951,ht!$A$2:$H$423,2,FALSE),1)</f>
        <v>#N/A</v>
      </c>
      <c r="AD951" s="38" t="e">
        <f>ROUND(VLOOKUP($P951,ht!$A$2:$H$423,3,FALSE),1)</f>
        <v>#N/A</v>
      </c>
      <c r="AE951" s="20" t="e">
        <f>ROUND(VLOOKUP($P951,ht!$A$2:$H$423,4,FALSE),1)</f>
        <v>#N/A</v>
      </c>
      <c r="AF951" s="20" t="e">
        <f>ROUND(VLOOKUP($P951,ht!$A$2:$H$423,5,FALSE),1)</f>
        <v>#N/A</v>
      </c>
      <c r="AG951" s="20" t="e">
        <f>ROUND(VLOOKUP($P951,ht!$A$2:$H$423,6,FALSE),1)</f>
        <v>#N/A</v>
      </c>
      <c r="AH951" s="20" t="e">
        <f>ROUND(VLOOKUP($P951,ht!$A$2:$H$423,7,FALSE),1)</f>
        <v>#N/A</v>
      </c>
      <c r="AI951" s="20" t="e">
        <f>ROUND(VLOOKUP($P951,ht!$A$2:$H$423,8,FALSE),1)</f>
        <v>#N/A</v>
      </c>
    </row>
    <row r="952" spans="1:35" x14ac:dyDescent="0.75">
      <c r="A952" s="4"/>
      <c r="B952" s="5"/>
      <c r="C952" s="6"/>
      <c r="D952" s="16"/>
      <c r="E952" s="6">
        <f t="shared" ca="1" si="126"/>
        <v>123.52054794520548</v>
      </c>
      <c r="F952" s="6">
        <f t="shared" ca="1" si="128"/>
        <v>123</v>
      </c>
      <c r="G952" s="6">
        <f t="shared" ca="1" si="129"/>
        <v>6</v>
      </c>
      <c r="H952" s="6"/>
      <c r="I952" s="6"/>
      <c r="J952" s="35" t="str">
        <f t="shared" si="134"/>
        <v/>
      </c>
      <c r="K952" s="35" t="str">
        <f t="shared" si="130"/>
        <v/>
      </c>
      <c r="L952" s="35" t="str">
        <f t="shared" si="131"/>
        <v/>
      </c>
      <c r="M952" s="36" t="str">
        <f>Profile!$B$14</f>
        <v>700101-1</v>
      </c>
      <c r="N952" s="37">
        <f t="shared" ca="1" si="127"/>
        <v>45085</v>
      </c>
      <c r="O952" s="20" t="str">
        <f t="shared" ca="1" si="132"/>
        <v>1482</v>
      </c>
      <c r="P952" s="20" t="str">
        <f t="shared" si="133"/>
        <v>0</v>
      </c>
      <c r="Q952" s="20" t="e">
        <f ca="1">ROUND(VLOOKUP($O952,age!$A$2:$M$479,2,FALSE),1)</f>
        <v>#N/A</v>
      </c>
      <c r="R952" s="20" t="e">
        <f ca="1">ROUND(VLOOKUP($O952,age!$A$2:$M$479,3,FALSE),1)</f>
        <v>#N/A</v>
      </c>
      <c r="S952" s="20" t="e">
        <f ca="1">ROUND(VLOOKUP($O952,age!$A$2:$M$479,4,FALSE),1)</f>
        <v>#N/A</v>
      </c>
      <c r="T952" s="20" t="e">
        <f ca="1">ROUND(VLOOKUP($O952,age!$A$2:$M$479,5,FALSE),1)</f>
        <v>#N/A</v>
      </c>
      <c r="U952" s="20" t="e">
        <f ca="1">ROUND(VLOOKUP($O952,age!$A$2:$M$479,6,FALSE),1)</f>
        <v>#N/A</v>
      </c>
      <c r="V952" s="20" t="e">
        <f ca="1">ROUND(VLOOKUP($O952,age!$A$2:$M$479,7,FALSE),1)</f>
        <v>#N/A</v>
      </c>
      <c r="W952" s="20" t="e">
        <f ca="1">ROUND(VLOOKUP($O952,age!$A$2:$M$479,8,FALSE),1)</f>
        <v>#N/A</v>
      </c>
      <c r="X952" s="20" t="e">
        <f ca="1">ROUND(VLOOKUP($O952,age!$A$2:$M$479,9,FALSE),1)</f>
        <v>#N/A</v>
      </c>
      <c r="Y952" s="20" t="e">
        <f ca="1">ROUND(VLOOKUP($O952,age!$A$2:$M$479,10,FALSE),1)</f>
        <v>#N/A</v>
      </c>
      <c r="Z952" s="20" t="e">
        <f ca="1">ROUND(VLOOKUP($O952,age!$A$2:$M$479,11,FALSE),1)</f>
        <v>#N/A</v>
      </c>
      <c r="AA952" s="20" t="e">
        <f ca="1">ROUND(VLOOKUP($O952,age!$A$2:$M$479,12,FALSE),1)</f>
        <v>#N/A</v>
      </c>
      <c r="AB952" s="20" t="e">
        <f ca="1">ROUND(VLOOKUP($O952,age!$A$2:$M$479,13,FALSE),1)</f>
        <v>#N/A</v>
      </c>
      <c r="AC952" s="20" t="e">
        <f>ROUND(VLOOKUP($P952,ht!$A$2:$H$423,2,FALSE),1)</f>
        <v>#N/A</v>
      </c>
      <c r="AD952" s="38" t="e">
        <f>ROUND(VLOOKUP($P952,ht!$A$2:$H$423,3,FALSE),1)</f>
        <v>#N/A</v>
      </c>
      <c r="AE952" s="20" t="e">
        <f>ROUND(VLOOKUP($P952,ht!$A$2:$H$423,4,FALSE),1)</f>
        <v>#N/A</v>
      </c>
      <c r="AF952" s="20" t="e">
        <f>ROUND(VLOOKUP($P952,ht!$A$2:$H$423,5,FALSE),1)</f>
        <v>#N/A</v>
      </c>
      <c r="AG952" s="20" t="e">
        <f>ROUND(VLOOKUP($P952,ht!$A$2:$H$423,6,FALSE),1)</f>
        <v>#N/A</v>
      </c>
      <c r="AH952" s="20" t="e">
        <f>ROUND(VLOOKUP($P952,ht!$A$2:$H$423,7,FALSE),1)</f>
        <v>#N/A</v>
      </c>
      <c r="AI952" s="20" t="e">
        <f>ROUND(VLOOKUP($P952,ht!$A$2:$H$423,8,FALSE),1)</f>
        <v>#N/A</v>
      </c>
    </row>
    <row r="953" spans="1:35" x14ac:dyDescent="0.75">
      <c r="A953" s="4"/>
      <c r="B953" s="5"/>
      <c r="C953" s="6"/>
      <c r="D953" s="16"/>
      <c r="E953" s="6">
        <f t="shared" ca="1" si="126"/>
        <v>123.52054794520548</v>
      </c>
      <c r="F953" s="6">
        <f t="shared" ca="1" si="128"/>
        <v>123</v>
      </c>
      <c r="G953" s="6">
        <f t="shared" ca="1" si="129"/>
        <v>6</v>
      </c>
      <c r="H953" s="6"/>
      <c r="I953" s="6"/>
      <c r="J953" s="35" t="str">
        <f t="shared" si="134"/>
        <v/>
      </c>
      <c r="K953" s="35" t="str">
        <f t="shared" si="130"/>
        <v/>
      </c>
      <c r="L953" s="35" t="str">
        <f t="shared" si="131"/>
        <v/>
      </c>
      <c r="M953" s="36" t="str">
        <f>Profile!$B$14</f>
        <v>700101-1</v>
      </c>
      <c r="N953" s="37">
        <f t="shared" ca="1" si="127"/>
        <v>45085</v>
      </c>
      <c r="O953" s="20" t="str">
        <f t="shared" ca="1" si="132"/>
        <v>1482</v>
      </c>
      <c r="P953" s="20" t="str">
        <f t="shared" si="133"/>
        <v>0</v>
      </c>
      <c r="Q953" s="20" t="e">
        <f ca="1">ROUND(VLOOKUP($O953,age!$A$2:$M$479,2,FALSE),1)</f>
        <v>#N/A</v>
      </c>
      <c r="R953" s="20" t="e">
        <f ca="1">ROUND(VLOOKUP($O953,age!$A$2:$M$479,3,FALSE),1)</f>
        <v>#N/A</v>
      </c>
      <c r="S953" s="20" t="e">
        <f ca="1">ROUND(VLOOKUP($O953,age!$A$2:$M$479,4,FALSE),1)</f>
        <v>#N/A</v>
      </c>
      <c r="T953" s="20" t="e">
        <f ca="1">ROUND(VLOOKUP($O953,age!$A$2:$M$479,5,FALSE),1)</f>
        <v>#N/A</v>
      </c>
      <c r="U953" s="20" t="e">
        <f ca="1">ROUND(VLOOKUP($O953,age!$A$2:$M$479,6,FALSE),1)</f>
        <v>#N/A</v>
      </c>
      <c r="V953" s="20" t="e">
        <f ca="1">ROUND(VLOOKUP($O953,age!$A$2:$M$479,7,FALSE),1)</f>
        <v>#N/A</v>
      </c>
      <c r="W953" s="20" t="e">
        <f ca="1">ROUND(VLOOKUP($O953,age!$A$2:$M$479,8,FALSE),1)</f>
        <v>#N/A</v>
      </c>
      <c r="X953" s="20" t="e">
        <f ca="1">ROUND(VLOOKUP($O953,age!$A$2:$M$479,9,FALSE),1)</f>
        <v>#N/A</v>
      </c>
      <c r="Y953" s="20" t="e">
        <f ca="1">ROUND(VLOOKUP($O953,age!$A$2:$M$479,10,FALSE),1)</f>
        <v>#N/A</v>
      </c>
      <c r="Z953" s="20" t="e">
        <f ca="1">ROUND(VLOOKUP($O953,age!$A$2:$M$479,11,FALSE),1)</f>
        <v>#N/A</v>
      </c>
      <c r="AA953" s="20" t="e">
        <f ca="1">ROUND(VLOOKUP($O953,age!$A$2:$M$479,12,FALSE),1)</f>
        <v>#N/A</v>
      </c>
      <c r="AB953" s="20" t="e">
        <f ca="1">ROUND(VLOOKUP($O953,age!$A$2:$M$479,13,FALSE),1)</f>
        <v>#N/A</v>
      </c>
      <c r="AC953" s="20" t="e">
        <f>ROUND(VLOOKUP($P953,ht!$A$2:$H$423,2,FALSE),1)</f>
        <v>#N/A</v>
      </c>
      <c r="AD953" s="38" t="e">
        <f>ROUND(VLOOKUP($P953,ht!$A$2:$H$423,3,FALSE),1)</f>
        <v>#N/A</v>
      </c>
      <c r="AE953" s="20" t="e">
        <f>ROUND(VLOOKUP($P953,ht!$A$2:$H$423,4,FALSE),1)</f>
        <v>#N/A</v>
      </c>
      <c r="AF953" s="20" t="e">
        <f>ROUND(VLOOKUP($P953,ht!$A$2:$H$423,5,FALSE),1)</f>
        <v>#N/A</v>
      </c>
      <c r="AG953" s="20" t="e">
        <f>ROUND(VLOOKUP($P953,ht!$A$2:$H$423,6,FALSE),1)</f>
        <v>#N/A</v>
      </c>
      <c r="AH953" s="20" t="e">
        <f>ROUND(VLOOKUP($P953,ht!$A$2:$H$423,7,FALSE),1)</f>
        <v>#N/A</v>
      </c>
      <c r="AI953" s="20" t="e">
        <f>ROUND(VLOOKUP($P953,ht!$A$2:$H$423,8,FALSE),1)</f>
        <v>#N/A</v>
      </c>
    </row>
    <row r="954" spans="1:35" x14ac:dyDescent="0.75">
      <c r="A954" s="4"/>
      <c r="B954" s="5"/>
      <c r="C954" s="6"/>
      <c r="D954" s="16"/>
      <c r="E954" s="6">
        <f t="shared" ca="1" si="126"/>
        <v>123.52054794520548</v>
      </c>
      <c r="F954" s="6">
        <f t="shared" ca="1" si="128"/>
        <v>123</v>
      </c>
      <c r="G954" s="6">
        <f t="shared" ca="1" si="129"/>
        <v>6</v>
      </c>
      <c r="H954" s="6"/>
      <c r="I954" s="6"/>
      <c r="J954" s="35" t="str">
        <f t="shared" si="134"/>
        <v/>
      </c>
      <c r="K954" s="35" t="str">
        <f t="shared" si="130"/>
        <v/>
      </c>
      <c r="L954" s="35" t="str">
        <f t="shared" si="131"/>
        <v/>
      </c>
      <c r="M954" s="36" t="str">
        <f>Profile!$B$14</f>
        <v>700101-1</v>
      </c>
      <c r="N954" s="37">
        <f t="shared" ca="1" si="127"/>
        <v>45085</v>
      </c>
      <c r="O954" s="20" t="str">
        <f t="shared" ca="1" si="132"/>
        <v>1482</v>
      </c>
      <c r="P954" s="20" t="str">
        <f t="shared" si="133"/>
        <v>0</v>
      </c>
      <c r="Q954" s="20" t="e">
        <f ca="1">ROUND(VLOOKUP($O954,age!$A$2:$M$479,2,FALSE),1)</f>
        <v>#N/A</v>
      </c>
      <c r="R954" s="20" t="e">
        <f ca="1">ROUND(VLOOKUP($O954,age!$A$2:$M$479,3,FALSE),1)</f>
        <v>#N/A</v>
      </c>
      <c r="S954" s="20" t="e">
        <f ca="1">ROUND(VLOOKUP($O954,age!$A$2:$M$479,4,FALSE),1)</f>
        <v>#N/A</v>
      </c>
      <c r="T954" s="20" t="e">
        <f ca="1">ROUND(VLOOKUP($O954,age!$A$2:$M$479,5,FALSE),1)</f>
        <v>#N/A</v>
      </c>
      <c r="U954" s="20" t="e">
        <f ca="1">ROUND(VLOOKUP($O954,age!$A$2:$M$479,6,FALSE),1)</f>
        <v>#N/A</v>
      </c>
      <c r="V954" s="20" t="e">
        <f ca="1">ROUND(VLOOKUP($O954,age!$A$2:$M$479,7,FALSE),1)</f>
        <v>#N/A</v>
      </c>
      <c r="W954" s="20" t="e">
        <f ca="1">ROUND(VLOOKUP($O954,age!$A$2:$M$479,8,FALSE),1)</f>
        <v>#N/A</v>
      </c>
      <c r="X954" s="20" t="e">
        <f ca="1">ROUND(VLOOKUP($O954,age!$A$2:$M$479,9,FALSE),1)</f>
        <v>#N/A</v>
      </c>
      <c r="Y954" s="20" t="e">
        <f ca="1">ROUND(VLOOKUP($O954,age!$A$2:$M$479,10,FALSE),1)</f>
        <v>#N/A</v>
      </c>
      <c r="Z954" s="20" t="e">
        <f ca="1">ROUND(VLOOKUP($O954,age!$A$2:$M$479,11,FALSE),1)</f>
        <v>#N/A</v>
      </c>
      <c r="AA954" s="20" t="e">
        <f ca="1">ROUND(VLOOKUP($O954,age!$A$2:$M$479,12,FALSE),1)</f>
        <v>#N/A</v>
      </c>
      <c r="AB954" s="20" t="e">
        <f ca="1">ROUND(VLOOKUP($O954,age!$A$2:$M$479,13,FALSE),1)</f>
        <v>#N/A</v>
      </c>
      <c r="AC954" s="20" t="e">
        <f>ROUND(VLOOKUP($P954,ht!$A$2:$H$423,2,FALSE),1)</f>
        <v>#N/A</v>
      </c>
      <c r="AD954" s="38" t="e">
        <f>ROUND(VLOOKUP($P954,ht!$A$2:$H$423,3,FALSE),1)</f>
        <v>#N/A</v>
      </c>
      <c r="AE954" s="20" t="e">
        <f>ROUND(VLOOKUP($P954,ht!$A$2:$H$423,4,FALSE),1)</f>
        <v>#N/A</v>
      </c>
      <c r="AF954" s="20" t="e">
        <f>ROUND(VLOOKUP($P954,ht!$A$2:$H$423,5,FALSE),1)</f>
        <v>#N/A</v>
      </c>
      <c r="AG954" s="20" t="e">
        <f>ROUND(VLOOKUP($P954,ht!$A$2:$H$423,6,FALSE),1)</f>
        <v>#N/A</v>
      </c>
      <c r="AH954" s="20" t="e">
        <f>ROUND(VLOOKUP($P954,ht!$A$2:$H$423,7,FALSE),1)</f>
        <v>#N/A</v>
      </c>
      <c r="AI954" s="20" t="e">
        <f>ROUND(VLOOKUP($P954,ht!$A$2:$H$423,8,FALSE),1)</f>
        <v>#N/A</v>
      </c>
    </row>
    <row r="955" spans="1:35" x14ac:dyDescent="0.75">
      <c r="A955" s="4"/>
      <c r="B955" s="5"/>
      <c r="C955" s="6"/>
      <c r="D955" s="16"/>
      <c r="E955" s="6">
        <f t="shared" ca="1" si="126"/>
        <v>123.52054794520548</v>
      </c>
      <c r="F955" s="6">
        <f t="shared" ca="1" si="128"/>
        <v>123</v>
      </c>
      <c r="G955" s="6">
        <f t="shared" ca="1" si="129"/>
        <v>6</v>
      </c>
      <c r="H955" s="6"/>
      <c r="I955" s="6"/>
      <c r="J955" s="35" t="str">
        <f t="shared" si="134"/>
        <v/>
      </c>
      <c r="K955" s="35" t="str">
        <f t="shared" si="130"/>
        <v/>
      </c>
      <c r="L955" s="35" t="str">
        <f t="shared" si="131"/>
        <v/>
      </c>
      <c r="M955" s="36" t="str">
        <f>Profile!$B$14</f>
        <v>700101-1</v>
      </c>
      <c r="N955" s="37">
        <f t="shared" ca="1" si="127"/>
        <v>45085</v>
      </c>
      <c r="O955" s="20" t="str">
        <f t="shared" ca="1" si="132"/>
        <v>1482</v>
      </c>
      <c r="P955" s="20" t="str">
        <f t="shared" si="133"/>
        <v>0</v>
      </c>
      <c r="Q955" s="20" t="e">
        <f ca="1">ROUND(VLOOKUP($O955,age!$A$2:$M$479,2,FALSE),1)</f>
        <v>#N/A</v>
      </c>
      <c r="R955" s="20" t="e">
        <f ca="1">ROUND(VLOOKUP($O955,age!$A$2:$M$479,3,FALSE),1)</f>
        <v>#N/A</v>
      </c>
      <c r="S955" s="20" t="e">
        <f ca="1">ROUND(VLOOKUP($O955,age!$A$2:$M$479,4,FALSE),1)</f>
        <v>#N/A</v>
      </c>
      <c r="T955" s="20" t="e">
        <f ca="1">ROUND(VLOOKUP($O955,age!$A$2:$M$479,5,FALSE),1)</f>
        <v>#N/A</v>
      </c>
      <c r="U955" s="20" t="e">
        <f ca="1">ROUND(VLOOKUP($O955,age!$A$2:$M$479,6,FALSE),1)</f>
        <v>#N/A</v>
      </c>
      <c r="V955" s="20" t="e">
        <f ca="1">ROUND(VLOOKUP($O955,age!$A$2:$M$479,7,FALSE),1)</f>
        <v>#N/A</v>
      </c>
      <c r="W955" s="20" t="e">
        <f ca="1">ROUND(VLOOKUP($O955,age!$A$2:$M$479,8,FALSE),1)</f>
        <v>#N/A</v>
      </c>
      <c r="X955" s="20" t="e">
        <f ca="1">ROUND(VLOOKUP($O955,age!$A$2:$M$479,9,FALSE),1)</f>
        <v>#N/A</v>
      </c>
      <c r="Y955" s="20" t="e">
        <f ca="1">ROUND(VLOOKUP($O955,age!$A$2:$M$479,10,FALSE),1)</f>
        <v>#N/A</v>
      </c>
      <c r="Z955" s="20" t="e">
        <f ca="1">ROUND(VLOOKUP($O955,age!$A$2:$M$479,11,FALSE),1)</f>
        <v>#N/A</v>
      </c>
      <c r="AA955" s="20" t="e">
        <f ca="1">ROUND(VLOOKUP($O955,age!$A$2:$M$479,12,FALSE),1)</f>
        <v>#N/A</v>
      </c>
      <c r="AB955" s="20" t="e">
        <f ca="1">ROUND(VLOOKUP($O955,age!$A$2:$M$479,13,FALSE),1)</f>
        <v>#N/A</v>
      </c>
      <c r="AC955" s="20" t="e">
        <f>ROUND(VLOOKUP($P955,ht!$A$2:$H$423,2,FALSE),1)</f>
        <v>#N/A</v>
      </c>
      <c r="AD955" s="38" t="e">
        <f>ROUND(VLOOKUP($P955,ht!$A$2:$H$423,3,FALSE),1)</f>
        <v>#N/A</v>
      </c>
      <c r="AE955" s="20" t="e">
        <f>ROUND(VLOOKUP($P955,ht!$A$2:$H$423,4,FALSE),1)</f>
        <v>#N/A</v>
      </c>
      <c r="AF955" s="20" t="e">
        <f>ROUND(VLOOKUP($P955,ht!$A$2:$H$423,5,FALSE),1)</f>
        <v>#N/A</v>
      </c>
      <c r="AG955" s="20" t="e">
        <f>ROUND(VLOOKUP($P955,ht!$A$2:$H$423,6,FALSE),1)</f>
        <v>#N/A</v>
      </c>
      <c r="AH955" s="20" t="e">
        <f>ROUND(VLOOKUP($P955,ht!$A$2:$H$423,7,FALSE),1)</f>
        <v>#N/A</v>
      </c>
      <c r="AI955" s="20" t="e">
        <f>ROUND(VLOOKUP($P955,ht!$A$2:$H$423,8,FALSE),1)</f>
        <v>#N/A</v>
      </c>
    </row>
    <row r="956" spans="1:35" x14ac:dyDescent="0.75">
      <c r="A956" s="4"/>
      <c r="B956" s="5"/>
      <c r="C956" s="6"/>
      <c r="D956" s="16"/>
      <c r="E956" s="6">
        <f t="shared" ca="1" si="126"/>
        <v>123.52054794520548</v>
      </c>
      <c r="F956" s="6">
        <f t="shared" ca="1" si="128"/>
        <v>123</v>
      </c>
      <c r="G956" s="6">
        <f t="shared" ca="1" si="129"/>
        <v>6</v>
      </c>
      <c r="H956" s="6"/>
      <c r="I956" s="6"/>
      <c r="J956" s="35" t="str">
        <f t="shared" si="134"/>
        <v/>
      </c>
      <c r="K956" s="35" t="str">
        <f t="shared" si="130"/>
        <v/>
      </c>
      <c r="L956" s="35" t="str">
        <f t="shared" si="131"/>
        <v/>
      </c>
      <c r="M956" s="36" t="str">
        <f>Profile!$B$14</f>
        <v>700101-1</v>
      </c>
      <c r="N956" s="37">
        <f t="shared" ca="1" si="127"/>
        <v>45085</v>
      </c>
      <c r="O956" s="20" t="str">
        <f t="shared" ca="1" si="132"/>
        <v>1482</v>
      </c>
      <c r="P956" s="20" t="str">
        <f t="shared" si="133"/>
        <v>0</v>
      </c>
      <c r="Q956" s="20" t="e">
        <f ca="1">ROUND(VLOOKUP($O956,age!$A$2:$M$479,2,FALSE),1)</f>
        <v>#N/A</v>
      </c>
      <c r="R956" s="20" t="e">
        <f ca="1">ROUND(VLOOKUP($O956,age!$A$2:$M$479,3,FALSE),1)</f>
        <v>#N/A</v>
      </c>
      <c r="S956" s="20" t="e">
        <f ca="1">ROUND(VLOOKUP($O956,age!$A$2:$M$479,4,FALSE),1)</f>
        <v>#N/A</v>
      </c>
      <c r="T956" s="20" t="e">
        <f ca="1">ROUND(VLOOKUP($O956,age!$A$2:$M$479,5,FALSE),1)</f>
        <v>#N/A</v>
      </c>
      <c r="U956" s="20" t="e">
        <f ca="1">ROUND(VLOOKUP($O956,age!$A$2:$M$479,6,FALSE),1)</f>
        <v>#N/A</v>
      </c>
      <c r="V956" s="20" t="e">
        <f ca="1">ROUND(VLOOKUP($O956,age!$A$2:$M$479,7,FALSE),1)</f>
        <v>#N/A</v>
      </c>
      <c r="W956" s="20" t="e">
        <f ca="1">ROUND(VLOOKUP($O956,age!$A$2:$M$479,8,FALSE),1)</f>
        <v>#N/A</v>
      </c>
      <c r="X956" s="20" t="e">
        <f ca="1">ROUND(VLOOKUP($O956,age!$A$2:$M$479,9,FALSE),1)</f>
        <v>#N/A</v>
      </c>
      <c r="Y956" s="20" t="e">
        <f ca="1">ROUND(VLOOKUP($O956,age!$A$2:$M$479,10,FALSE),1)</f>
        <v>#N/A</v>
      </c>
      <c r="Z956" s="20" t="e">
        <f ca="1">ROUND(VLOOKUP($O956,age!$A$2:$M$479,11,FALSE),1)</f>
        <v>#N/A</v>
      </c>
      <c r="AA956" s="20" t="e">
        <f ca="1">ROUND(VLOOKUP($O956,age!$A$2:$M$479,12,FALSE),1)</f>
        <v>#N/A</v>
      </c>
      <c r="AB956" s="20" t="e">
        <f ca="1">ROUND(VLOOKUP($O956,age!$A$2:$M$479,13,FALSE),1)</f>
        <v>#N/A</v>
      </c>
      <c r="AC956" s="20" t="e">
        <f>ROUND(VLOOKUP($P956,ht!$A$2:$H$423,2,FALSE),1)</f>
        <v>#N/A</v>
      </c>
      <c r="AD956" s="38" t="e">
        <f>ROUND(VLOOKUP($P956,ht!$A$2:$H$423,3,FALSE),1)</f>
        <v>#N/A</v>
      </c>
      <c r="AE956" s="20" t="e">
        <f>ROUND(VLOOKUP($P956,ht!$A$2:$H$423,4,FALSE),1)</f>
        <v>#N/A</v>
      </c>
      <c r="AF956" s="20" t="e">
        <f>ROUND(VLOOKUP($P956,ht!$A$2:$H$423,5,FALSE),1)</f>
        <v>#N/A</v>
      </c>
      <c r="AG956" s="20" t="e">
        <f>ROUND(VLOOKUP($P956,ht!$A$2:$H$423,6,FALSE),1)</f>
        <v>#N/A</v>
      </c>
      <c r="AH956" s="20" t="e">
        <f>ROUND(VLOOKUP($P956,ht!$A$2:$H$423,7,FALSE),1)</f>
        <v>#N/A</v>
      </c>
      <c r="AI956" s="20" t="e">
        <f>ROUND(VLOOKUP($P956,ht!$A$2:$H$423,8,FALSE),1)</f>
        <v>#N/A</v>
      </c>
    </row>
    <row r="957" spans="1:35" x14ac:dyDescent="0.75">
      <c r="A957" s="4"/>
      <c r="B957" s="5"/>
      <c r="C957" s="6"/>
      <c r="D957" s="16"/>
      <c r="E957" s="6">
        <f t="shared" ca="1" si="126"/>
        <v>123.52054794520548</v>
      </c>
      <c r="F957" s="6">
        <f t="shared" ca="1" si="128"/>
        <v>123</v>
      </c>
      <c r="G957" s="6">
        <f t="shared" ca="1" si="129"/>
        <v>6</v>
      </c>
      <c r="H957" s="6"/>
      <c r="I957" s="6"/>
      <c r="J957" s="35" t="str">
        <f t="shared" si="134"/>
        <v/>
      </c>
      <c r="K957" s="35" t="str">
        <f t="shared" si="130"/>
        <v/>
      </c>
      <c r="L957" s="35" t="str">
        <f t="shared" si="131"/>
        <v/>
      </c>
      <c r="M957" s="36" t="str">
        <f>Profile!$B$14</f>
        <v>700101-1</v>
      </c>
      <c r="N957" s="37">
        <f t="shared" ca="1" si="127"/>
        <v>45085</v>
      </c>
      <c r="O957" s="20" t="str">
        <f t="shared" ca="1" si="132"/>
        <v>1482</v>
      </c>
      <c r="P957" s="20" t="str">
        <f t="shared" si="133"/>
        <v>0</v>
      </c>
      <c r="Q957" s="20" t="e">
        <f ca="1">ROUND(VLOOKUP($O957,age!$A$2:$M$479,2,FALSE),1)</f>
        <v>#N/A</v>
      </c>
      <c r="R957" s="20" t="e">
        <f ca="1">ROUND(VLOOKUP($O957,age!$A$2:$M$479,3,FALSE),1)</f>
        <v>#N/A</v>
      </c>
      <c r="S957" s="20" t="e">
        <f ca="1">ROUND(VLOOKUP($O957,age!$A$2:$M$479,4,FALSE),1)</f>
        <v>#N/A</v>
      </c>
      <c r="T957" s="20" t="e">
        <f ca="1">ROUND(VLOOKUP($O957,age!$A$2:$M$479,5,FALSE),1)</f>
        <v>#N/A</v>
      </c>
      <c r="U957" s="20" t="e">
        <f ca="1">ROUND(VLOOKUP($O957,age!$A$2:$M$479,6,FALSE),1)</f>
        <v>#N/A</v>
      </c>
      <c r="V957" s="20" t="e">
        <f ca="1">ROUND(VLOOKUP($O957,age!$A$2:$M$479,7,FALSE),1)</f>
        <v>#N/A</v>
      </c>
      <c r="W957" s="20" t="e">
        <f ca="1">ROUND(VLOOKUP($O957,age!$A$2:$M$479,8,FALSE),1)</f>
        <v>#N/A</v>
      </c>
      <c r="X957" s="20" t="e">
        <f ca="1">ROUND(VLOOKUP($O957,age!$A$2:$M$479,9,FALSE),1)</f>
        <v>#N/A</v>
      </c>
      <c r="Y957" s="20" t="e">
        <f ca="1">ROUND(VLOOKUP($O957,age!$A$2:$M$479,10,FALSE),1)</f>
        <v>#N/A</v>
      </c>
      <c r="Z957" s="20" t="e">
        <f ca="1">ROUND(VLOOKUP($O957,age!$A$2:$M$479,11,FALSE),1)</f>
        <v>#N/A</v>
      </c>
      <c r="AA957" s="20" t="e">
        <f ca="1">ROUND(VLOOKUP($O957,age!$A$2:$M$479,12,FALSE),1)</f>
        <v>#N/A</v>
      </c>
      <c r="AB957" s="20" t="e">
        <f ca="1">ROUND(VLOOKUP($O957,age!$A$2:$M$479,13,FALSE),1)</f>
        <v>#N/A</v>
      </c>
      <c r="AC957" s="20" t="e">
        <f>ROUND(VLOOKUP($P957,ht!$A$2:$H$423,2,FALSE),1)</f>
        <v>#N/A</v>
      </c>
      <c r="AD957" s="38" t="e">
        <f>ROUND(VLOOKUP($P957,ht!$A$2:$H$423,3,FALSE),1)</f>
        <v>#N/A</v>
      </c>
      <c r="AE957" s="20" t="e">
        <f>ROUND(VLOOKUP($P957,ht!$A$2:$H$423,4,FALSE),1)</f>
        <v>#N/A</v>
      </c>
      <c r="AF957" s="20" t="e">
        <f>ROUND(VLOOKUP($P957,ht!$A$2:$H$423,5,FALSE),1)</f>
        <v>#N/A</v>
      </c>
      <c r="AG957" s="20" t="e">
        <f>ROUND(VLOOKUP($P957,ht!$A$2:$H$423,6,FALSE),1)</f>
        <v>#N/A</v>
      </c>
      <c r="AH957" s="20" t="e">
        <f>ROUND(VLOOKUP($P957,ht!$A$2:$H$423,7,FALSE),1)</f>
        <v>#N/A</v>
      </c>
      <c r="AI957" s="20" t="e">
        <f>ROUND(VLOOKUP($P957,ht!$A$2:$H$423,8,FALSE),1)</f>
        <v>#N/A</v>
      </c>
    </row>
    <row r="958" spans="1:35" x14ac:dyDescent="0.75">
      <c r="A958" s="4"/>
      <c r="B958" s="5"/>
      <c r="C958" s="6"/>
      <c r="D958" s="16"/>
      <c r="E958" s="6">
        <f t="shared" ca="1" si="126"/>
        <v>123.52054794520548</v>
      </c>
      <c r="F958" s="6">
        <f t="shared" ca="1" si="128"/>
        <v>123</v>
      </c>
      <c r="G958" s="6">
        <f t="shared" ca="1" si="129"/>
        <v>6</v>
      </c>
      <c r="H958" s="6"/>
      <c r="I958" s="6"/>
      <c r="J958" s="35" t="str">
        <f t="shared" si="134"/>
        <v/>
      </c>
      <c r="K958" s="35" t="str">
        <f t="shared" si="130"/>
        <v/>
      </c>
      <c r="L958" s="35" t="str">
        <f t="shared" si="131"/>
        <v/>
      </c>
      <c r="M958" s="36" t="str">
        <f>Profile!$B$14</f>
        <v>700101-1</v>
      </c>
      <c r="N958" s="37">
        <f t="shared" ca="1" si="127"/>
        <v>45085</v>
      </c>
      <c r="O958" s="20" t="str">
        <f t="shared" ca="1" si="132"/>
        <v>1482</v>
      </c>
      <c r="P958" s="20" t="str">
        <f t="shared" si="133"/>
        <v>0</v>
      </c>
      <c r="Q958" s="20" t="e">
        <f ca="1">ROUND(VLOOKUP($O958,age!$A$2:$M$479,2,FALSE),1)</f>
        <v>#N/A</v>
      </c>
      <c r="R958" s="20" t="e">
        <f ca="1">ROUND(VLOOKUP($O958,age!$A$2:$M$479,3,FALSE),1)</f>
        <v>#N/A</v>
      </c>
      <c r="S958" s="20" t="e">
        <f ca="1">ROUND(VLOOKUP($O958,age!$A$2:$M$479,4,FALSE),1)</f>
        <v>#N/A</v>
      </c>
      <c r="T958" s="20" t="e">
        <f ca="1">ROUND(VLOOKUP($O958,age!$A$2:$M$479,5,FALSE),1)</f>
        <v>#N/A</v>
      </c>
      <c r="U958" s="20" t="e">
        <f ca="1">ROUND(VLOOKUP($O958,age!$A$2:$M$479,6,FALSE),1)</f>
        <v>#N/A</v>
      </c>
      <c r="V958" s="20" t="e">
        <f ca="1">ROUND(VLOOKUP($O958,age!$A$2:$M$479,7,FALSE),1)</f>
        <v>#N/A</v>
      </c>
      <c r="W958" s="20" t="e">
        <f ca="1">ROUND(VLOOKUP($O958,age!$A$2:$M$479,8,FALSE),1)</f>
        <v>#N/A</v>
      </c>
      <c r="X958" s="20" t="e">
        <f ca="1">ROUND(VLOOKUP($O958,age!$A$2:$M$479,9,FALSE),1)</f>
        <v>#N/A</v>
      </c>
      <c r="Y958" s="20" t="e">
        <f ca="1">ROUND(VLOOKUP($O958,age!$A$2:$M$479,10,FALSE),1)</f>
        <v>#N/A</v>
      </c>
      <c r="Z958" s="20" t="e">
        <f ca="1">ROUND(VLOOKUP($O958,age!$A$2:$M$479,11,FALSE),1)</f>
        <v>#N/A</v>
      </c>
      <c r="AA958" s="20" t="e">
        <f ca="1">ROUND(VLOOKUP($O958,age!$A$2:$M$479,12,FALSE),1)</f>
        <v>#N/A</v>
      </c>
      <c r="AB958" s="20" t="e">
        <f ca="1">ROUND(VLOOKUP($O958,age!$A$2:$M$479,13,FALSE),1)</f>
        <v>#N/A</v>
      </c>
      <c r="AC958" s="20" t="e">
        <f>ROUND(VLOOKUP($P958,ht!$A$2:$H$423,2,FALSE),1)</f>
        <v>#N/A</v>
      </c>
      <c r="AD958" s="38" t="e">
        <f>ROUND(VLOOKUP($P958,ht!$A$2:$H$423,3,FALSE),1)</f>
        <v>#N/A</v>
      </c>
      <c r="AE958" s="20" t="e">
        <f>ROUND(VLOOKUP($P958,ht!$A$2:$H$423,4,FALSE),1)</f>
        <v>#N/A</v>
      </c>
      <c r="AF958" s="20" t="e">
        <f>ROUND(VLOOKUP($P958,ht!$A$2:$H$423,5,FALSE),1)</f>
        <v>#N/A</v>
      </c>
      <c r="AG958" s="20" t="e">
        <f>ROUND(VLOOKUP($P958,ht!$A$2:$H$423,6,FALSE),1)</f>
        <v>#N/A</v>
      </c>
      <c r="AH958" s="20" t="e">
        <f>ROUND(VLOOKUP($P958,ht!$A$2:$H$423,7,FALSE),1)</f>
        <v>#N/A</v>
      </c>
      <c r="AI958" s="20" t="e">
        <f>ROUND(VLOOKUP($P958,ht!$A$2:$H$423,8,FALSE),1)</f>
        <v>#N/A</v>
      </c>
    </row>
    <row r="959" spans="1:35" x14ac:dyDescent="0.75">
      <c r="A959" s="4"/>
      <c r="B959" s="5"/>
      <c r="C959" s="6"/>
      <c r="D959" s="16"/>
      <c r="E959" s="6">
        <f t="shared" ca="1" si="126"/>
        <v>123.52054794520548</v>
      </c>
      <c r="F959" s="6">
        <f t="shared" ca="1" si="128"/>
        <v>123</v>
      </c>
      <c r="G959" s="6">
        <f t="shared" ca="1" si="129"/>
        <v>6</v>
      </c>
      <c r="H959" s="6"/>
      <c r="I959" s="6"/>
      <c r="J959" s="35" t="str">
        <f t="shared" si="134"/>
        <v/>
      </c>
      <c r="K959" s="35" t="str">
        <f t="shared" si="130"/>
        <v/>
      </c>
      <c r="L959" s="35" t="str">
        <f t="shared" si="131"/>
        <v/>
      </c>
      <c r="M959" s="36" t="str">
        <f>Profile!$B$14</f>
        <v>700101-1</v>
      </c>
      <c r="N959" s="37">
        <f t="shared" ca="1" si="127"/>
        <v>45085</v>
      </c>
      <c r="O959" s="20" t="str">
        <f t="shared" ca="1" si="132"/>
        <v>1482</v>
      </c>
      <c r="P959" s="20" t="str">
        <f t="shared" si="133"/>
        <v>0</v>
      </c>
      <c r="Q959" s="20" t="e">
        <f ca="1">ROUND(VLOOKUP($O959,age!$A$2:$M$479,2,FALSE),1)</f>
        <v>#N/A</v>
      </c>
      <c r="R959" s="20" t="e">
        <f ca="1">ROUND(VLOOKUP($O959,age!$A$2:$M$479,3,FALSE),1)</f>
        <v>#N/A</v>
      </c>
      <c r="S959" s="20" t="e">
        <f ca="1">ROUND(VLOOKUP($O959,age!$A$2:$M$479,4,FALSE),1)</f>
        <v>#N/A</v>
      </c>
      <c r="T959" s="20" t="e">
        <f ca="1">ROUND(VLOOKUP($O959,age!$A$2:$M$479,5,FALSE),1)</f>
        <v>#N/A</v>
      </c>
      <c r="U959" s="20" t="e">
        <f ca="1">ROUND(VLOOKUP($O959,age!$A$2:$M$479,6,FALSE),1)</f>
        <v>#N/A</v>
      </c>
      <c r="V959" s="20" t="e">
        <f ca="1">ROUND(VLOOKUP($O959,age!$A$2:$M$479,7,FALSE),1)</f>
        <v>#N/A</v>
      </c>
      <c r="W959" s="20" t="e">
        <f ca="1">ROUND(VLOOKUP($O959,age!$A$2:$M$479,8,FALSE),1)</f>
        <v>#N/A</v>
      </c>
      <c r="X959" s="20" t="e">
        <f ca="1">ROUND(VLOOKUP($O959,age!$A$2:$M$479,9,FALSE),1)</f>
        <v>#N/A</v>
      </c>
      <c r="Y959" s="20" t="e">
        <f ca="1">ROUND(VLOOKUP($O959,age!$A$2:$M$479,10,FALSE),1)</f>
        <v>#N/A</v>
      </c>
      <c r="Z959" s="20" t="e">
        <f ca="1">ROUND(VLOOKUP($O959,age!$A$2:$M$479,11,FALSE),1)</f>
        <v>#N/A</v>
      </c>
      <c r="AA959" s="20" t="e">
        <f ca="1">ROUND(VLOOKUP($O959,age!$A$2:$M$479,12,FALSE),1)</f>
        <v>#N/A</v>
      </c>
      <c r="AB959" s="20" t="e">
        <f ca="1">ROUND(VLOOKUP($O959,age!$A$2:$M$479,13,FALSE),1)</f>
        <v>#N/A</v>
      </c>
      <c r="AC959" s="20" t="e">
        <f>ROUND(VLOOKUP($P959,ht!$A$2:$H$423,2,FALSE),1)</f>
        <v>#N/A</v>
      </c>
      <c r="AD959" s="38" t="e">
        <f>ROUND(VLOOKUP($P959,ht!$A$2:$H$423,3,FALSE),1)</f>
        <v>#N/A</v>
      </c>
      <c r="AE959" s="20" t="e">
        <f>ROUND(VLOOKUP($P959,ht!$A$2:$H$423,4,FALSE),1)</f>
        <v>#N/A</v>
      </c>
      <c r="AF959" s="20" t="e">
        <f>ROUND(VLOOKUP($P959,ht!$A$2:$H$423,5,FALSE),1)</f>
        <v>#N/A</v>
      </c>
      <c r="AG959" s="20" t="e">
        <f>ROUND(VLOOKUP($P959,ht!$A$2:$H$423,6,FALSE),1)</f>
        <v>#N/A</v>
      </c>
      <c r="AH959" s="20" t="e">
        <f>ROUND(VLOOKUP($P959,ht!$A$2:$H$423,7,FALSE),1)</f>
        <v>#N/A</v>
      </c>
      <c r="AI959" s="20" t="e">
        <f>ROUND(VLOOKUP($P959,ht!$A$2:$H$423,8,FALSE),1)</f>
        <v>#N/A</v>
      </c>
    </row>
    <row r="960" spans="1:35" x14ac:dyDescent="0.75">
      <c r="A960" s="4"/>
      <c r="B960" s="5"/>
      <c r="C960" s="6"/>
      <c r="D960" s="16"/>
      <c r="E960" s="6">
        <f t="shared" ca="1" si="126"/>
        <v>123.52054794520548</v>
      </c>
      <c r="F960" s="6">
        <f t="shared" ca="1" si="128"/>
        <v>123</v>
      </c>
      <c r="G960" s="6">
        <f t="shared" ca="1" si="129"/>
        <v>6</v>
      </c>
      <c r="H960" s="6"/>
      <c r="I960" s="6"/>
      <c r="J960" s="35" t="str">
        <f t="shared" si="134"/>
        <v/>
      </c>
      <c r="K960" s="35" t="str">
        <f t="shared" si="130"/>
        <v/>
      </c>
      <c r="L960" s="35" t="str">
        <f t="shared" si="131"/>
        <v/>
      </c>
      <c r="M960" s="36" t="str">
        <f>Profile!$B$14</f>
        <v>700101-1</v>
      </c>
      <c r="N960" s="37">
        <f t="shared" ca="1" si="127"/>
        <v>45085</v>
      </c>
      <c r="O960" s="20" t="str">
        <f t="shared" ca="1" si="132"/>
        <v>1482</v>
      </c>
      <c r="P960" s="20" t="str">
        <f t="shared" si="133"/>
        <v>0</v>
      </c>
      <c r="Q960" s="20" t="e">
        <f ca="1">ROUND(VLOOKUP($O960,age!$A$2:$M$479,2,FALSE),1)</f>
        <v>#N/A</v>
      </c>
      <c r="R960" s="20" t="e">
        <f ca="1">ROUND(VLOOKUP($O960,age!$A$2:$M$479,3,FALSE),1)</f>
        <v>#N/A</v>
      </c>
      <c r="S960" s="20" t="e">
        <f ca="1">ROUND(VLOOKUP($O960,age!$A$2:$M$479,4,FALSE),1)</f>
        <v>#N/A</v>
      </c>
      <c r="T960" s="20" t="e">
        <f ca="1">ROUND(VLOOKUP($O960,age!$A$2:$M$479,5,FALSE),1)</f>
        <v>#N/A</v>
      </c>
      <c r="U960" s="20" t="e">
        <f ca="1">ROUND(VLOOKUP($O960,age!$A$2:$M$479,6,FALSE),1)</f>
        <v>#N/A</v>
      </c>
      <c r="V960" s="20" t="e">
        <f ca="1">ROUND(VLOOKUP($O960,age!$A$2:$M$479,7,FALSE),1)</f>
        <v>#N/A</v>
      </c>
      <c r="W960" s="20" t="e">
        <f ca="1">ROUND(VLOOKUP($O960,age!$A$2:$M$479,8,FALSE),1)</f>
        <v>#N/A</v>
      </c>
      <c r="X960" s="20" t="e">
        <f ca="1">ROUND(VLOOKUP($O960,age!$A$2:$M$479,9,FALSE),1)</f>
        <v>#N/A</v>
      </c>
      <c r="Y960" s="20" t="e">
        <f ca="1">ROUND(VLOOKUP($O960,age!$A$2:$M$479,10,FALSE),1)</f>
        <v>#N/A</v>
      </c>
      <c r="Z960" s="20" t="e">
        <f ca="1">ROUND(VLOOKUP($O960,age!$A$2:$M$479,11,FALSE),1)</f>
        <v>#N/A</v>
      </c>
      <c r="AA960" s="20" t="e">
        <f ca="1">ROUND(VLOOKUP($O960,age!$A$2:$M$479,12,FALSE),1)</f>
        <v>#N/A</v>
      </c>
      <c r="AB960" s="20" t="e">
        <f ca="1">ROUND(VLOOKUP($O960,age!$A$2:$M$479,13,FALSE),1)</f>
        <v>#N/A</v>
      </c>
      <c r="AC960" s="20" t="e">
        <f>ROUND(VLOOKUP($P960,ht!$A$2:$H$423,2,FALSE),1)</f>
        <v>#N/A</v>
      </c>
      <c r="AD960" s="38" t="e">
        <f>ROUND(VLOOKUP($P960,ht!$A$2:$H$423,3,FALSE),1)</f>
        <v>#N/A</v>
      </c>
      <c r="AE960" s="20" t="e">
        <f>ROUND(VLOOKUP($P960,ht!$A$2:$H$423,4,FALSE),1)</f>
        <v>#N/A</v>
      </c>
      <c r="AF960" s="20" t="e">
        <f>ROUND(VLOOKUP($P960,ht!$A$2:$H$423,5,FALSE),1)</f>
        <v>#N/A</v>
      </c>
      <c r="AG960" s="20" t="e">
        <f>ROUND(VLOOKUP($P960,ht!$A$2:$H$423,6,FALSE),1)</f>
        <v>#N/A</v>
      </c>
      <c r="AH960" s="20" t="e">
        <f>ROUND(VLOOKUP($P960,ht!$A$2:$H$423,7,FALSE),1)</f>
        <v>#N/A</v>
      </c>
      <c r="AI960" s="20" t="e">
        <f>ROUND(VLOOKUP($P960,ht!$A$2:$H$423,8,FALSE),1)</f>
        <v>#N/A</v>
      </c>
    </row>
    <row r="961" spans="1:35" x14ac:dyDescent="0.75">
      <c r="A961" s="4"/>
      <c r="B961" s="5"/>
      <c r="C961" s="6"/>
      <c r="D961" s="16"/>
      <c r="E961" s="6">
        <f t="shared" ca="1" si="126"/>
        <v>123.52054794520548</v>
      </c>
      <c r="F961" s="6">
        <f t="shared" ca="1" si="128"/>
        <v>123</v>
      </c>
      <c r="G961" s="6">
        <f t="shared" ca="1" si="129"/>
        <v>6</v>
      </c>
      <c r="H961" s="6"/>
      <c r="I961" s="6"/>
      <c r="J961" s="35" t="str">
        <f t="shared" si="134"/>
        <v/>
      </c>
      <c r="K961" s="35" t="str">
        <f t="shared" si="130"/>
        <v/>
      </c>
      <c r="L961" s="35" t="str">
        <f t="shared" si="131"/>
        <v/>
      </c>
      <c r="M961" s="36" t="str">
        <f>Profile!$B$14</f>
        <v>700101-1</v>
      </c>
      <c r="N961" s="37">
        <f t="shared" ca="1" si="127"/>
        <v>45085</v>
      </c>
      <c r="O961" s="20" t="str">
        <f t="shared" ca="1" si="132"/>
        <v>1482</v>
      </c>
      <c r="P961" s="20" t="str">
        <f t="shared" si="133"/>
        <v>0</v>
      </c>
      <c r="Q961" s="20" t="e">
        <f ca="1">ROUND(VLOOKUP($O961,age!$A$2:$M$479,2,FALSE),1)</f>
        <v>#N/A</v>
      </c>
      <c r="R961" s="20" t="e">
        <f ca="1">ROUND(VLOOKUP($O961,age!$A$2:$M$479,3,FALSE),1)</f>
        <v>#N/A</v>
      </c>
      <c r="S961" s="20" t="e">
        <f ca="1">ROUND(VLOOKUP($O961,age!$A$2:$M$479,4,FALSE),1)</f>
        <v>#N/A</v>
      </c>
      <c r="T961" s="20" t="e">
        <f ca="1">ROUND(VLOOKUP($O961,age!$A$2:$M$479,5,FALSE),1)</f>
        <v>#N/A</v>
      </c>
      <c r="U961" s="20" t="e">
        <f ca="1">ROUND(VLOOKUP($O961,age!$A$2:$M$479,6,FALSE),1)</f>
        <v>#N/A</v>
      </c>
      <c r="V961" s="20" t="e">
        <f ca="1">ROUND(VLOOKUP($O961,age!$A$2:$M$479,7,FALSE),1)</f>
        <v>#N/A</v>
      </c>
      <c r="W961" s="20" t="e">
        <f ca="1">ROUND(VLOOKUP($O961,age!$A$2:$M$479,8,FALSE),1)</f>
        <v>#N/A</v>
      </c>
      <c r="X961" s="20" t="e">
        <f ca="1">ROUND(VLOOKUP($O961,age!$A$2:$M$479,9,FALSE),1)</f>
        <v>#N/A</v>
      </c>
      <c r="Y961" s="20" t="e">
        <f ca="1">ROUND(VLOOKUP($O961,age!$A$2:$M$479,10,FALSE),1)</f>
        <v>#N/A</v>
      </c>
      <c r="Z961" s="20" t="e">
        <f ca="1">ROUND(VLOOKUP($O961,age!$A$2:$M$479,11,FALSE),1)</f>
        <v>#N/A</v>
      </c>
      <c r="AA961" s="20" t="e">
        <f ca="1">ROUND(VLOOKUP($O961,age!$A$2:$M$479,12,FALSE),1)</f>
        <v>#N/A</v>
      </c>
      <c r="AB961" s="20" t="e">
        <f ca="1">ROUND(VLOOKUP($O961,age!$A$2:$M$479,13,FALSE),1)</f>
        <v>#N/A</v>
      </c>
      <c r="AC961" s="20" t="e">
        <f>ROUND(VLOOKUP($P961,ht!$A$2:$H$423,2,FALSE),1)</f>
        <v>#N/A</v>
      </c>
      <c r="AD961" s="38" t="e">
        <f>ROUND(VLOOKUP($P961,ht!$A$2:$H$423,3,FALSE),1)</f>
        <v>#N/A</v>
      </c>
      <c r="AE961" s="20" t="e">
        <f>ROUND(VLOOKUP($P961,ht!$A$2:$H$423,4,FALSE),1)</f>
        <v>#N/A</v>
      </c>
      <c r="AF961" s="20" t="e">
        <f>ROUND(VLOOKUP($P961,ht!$A$2:$H$423,5,FALSE),1)</f>
        <v>#N/A</v>
      </c>
      <c r="AG961" s="20" t="e">
        <f>ROUND(VLOOKUP($P961,ht!$A$2:$H$423,6,FALSE),1)</f>
        <v>#N/A</v>
      </c>
      <c r="AH961" s="20" t="e">
        <f>ROUND(VLOOKUP($P961,ht!$A$2:$H$423,7,FALSE),1)</f>
        <v>#N/A</v>
      </c>
      <c r="AI961" s="20" t="e">
        <f>ROUND(VLOOKUP($P961,ht!$A$2:$H$423,8,FALSE),1)</f>
        <v>#N/A</v>
      </c>
    </row>
    <row r="962" spans="1:35" x14ac:dyDescent="0.75">
      <c r="A962" s="4"/>
      <c r="B962" s="5"/>
      <c r="C962" s="6"/>
      <c r="D962" s="16"/>
      <c r="E962" s="6">
        <f t="shared" ca="1" si="126"/>
        <v>123.52054794520548</v>
      </c>
      <c r="F962" s="6">
        <f t="shared" ca="1" si="128"/>
        <v>123</v>
      </c>
      <c r="G962" s="6">
        <f t="shared" ca="1" si="129"/>
        <v>6</v>
      </c>
      <c r="H962" s="6"/>
      <c r="I962" s="6"/>
      <c r="J962" s="35" t="str">
        <f t="shared" si="134"/>
        <v/>
      </c>
      <c r="K962" s="35" t="str">
        <f t="shared" si="130"/>
        <v/>
      </c>
      <c r="L962" s="35" t="str">
        <f t="shared" si="131"/>
        <v/>
      </c>
      <c r="M962" s="36" t="str">
        <f>Profile!$B$14</f>
        <v>700101-1</v>
      </c>
      <c r="N962" s="37">
        <f t="shared" ca="1" si="127"/>
        <v>45085</v>
      </c>
      <c r="O962" s="20" t="str">
        <f t="shared" ca="1" si="132"/>
        <v>1482</v>
      </c>
      <c r="P962" s="20" t="str">
        <f t="shared" si="133"/>
        <v>0</v>
      </c>
      <c r="Q962" s="20" t="e">
        <f ca="1">ROUND(VLOOKUP($O962,age!$A$2:$M$479,2,FALSE),1)</f>
        <v>#N/A</v>
      </c>
      <c r="R962" s="20" t="e">
        <f ca="1">ROUND(VLOOKUP($O962,age!$A$2:$M$479,3,FALSE),1)</f>
        <v>#N/A</v>
      </c>
      <c r="S962" s="20" t="e">
        <f ca="1">ROUND(VLOOKUP($O962,age!$A$2:$M$479,4,FALSE),1)</f>
        <v>#N/A</v>
      </c>
      <c r="T962" s="20" t="e">
        <f ca="1">ROUND(VLOOKUP($O962,age!$A$2:$M$479,5,FALSE),1)</f>
        <v>#N/A</v>
      </c>
      <c r="U962" s="20" t="e">
        <f ca="1">ROUND(VLOOKUP($O962,age!$A$2:$M$479,6,FALSE),1)</f>
        <v>#N/A</v>
      </c>
      <c r="V962" s="20" t="e">
        <f ca="1">ROUND(VLOOKUP($O962,age!$A$2:$M$479,7,FALSE),1)</f>
        <v>#N/A</v>
      </c>
      <c r="W962" s="20" t="e">
        <f ca="1">ROUND(VLOOKUP($O962,age!$A$2:$M$479,8,FALSE),1)</f>
        <v>#N/A</v>
      </c>
      <c r="X962" s="20" t="e">
        <f ca="1">ROUND(VLOOKUP($O962,age!$A$2:$M$479,9,FALSE),1)</f>
        <v>#N/A</v>
      </c>
      <c r="Y962" s="20" t="e">
        <f ca="1">ROUND(VLOOKUP($O962,age!$A$2:$M$479,10,FALSE),1)</f>
        <v>#N/A</v>
      </c>
      <c r="Z962" s="20" t="e">
        <f ca="1">ROUND(VLOOKUP($O962,age!$A$2:$M$479,11,FALSE),1)</f>
        <v>#N/A</v>
      </c>
      <c r="AA962" s="20" t="e">
        <f ca="1">ROUND(VLOOKUP($O962,age!$A$2:$M$479,12,FALSE),1)</f>
        <v>#N/A</v>
      </c>
      <c r="AB962" s="20" t="e">
        <f ca="1">ROUND(VLOOKUP($O962,age!$A$2:$M$479,13,FALSE),1)</f>
        <v>#N/A</v>
      </c>
      <c r="AC962" s="20" t="e">
        <f>ROUND(VLOOKUP($P962,ht!$A$2:$H$423,2,FALSE),1)</f>
        <v>#N/A</v>
      </c>
      <c r="AD962" s="38" t="e">
        <f>ROUND(VLOOKUP($P962,ht!$A$2:$H$423,3,FALSE),1)</f>
        <v>#N/A</v>
      </c>
      <c r="AE962" s="20" t="e">
        <f>ROUND(VLOOKUP($P962,ht!$A$2:$H$423,4,FALSE),1)</f>
        <v>#N/A</v>
      </c>
      <c r="AF962" s="20" t="e">
        <f>ROUND(VLOOKUP($P962,ht!$A$2:$H$423,5,FALSE),1)</f>
        <v>#N/A</v>
      </c>
      <c r="AG962" s="20" t="e">
        <f>ROUND(VLOOKUP($P962,ht!$A$2:$H$423,6,FALSE),1)</f>
        <v>#N/A</v>
      </c>
      <c r="AH962" s="20" t="e">
        <f>ROUND(VLOOKUP($P962,ht!$A$2:$H$423,7,FALSE),1)</f>
        <v>#N/A</v>
      </c>
      <c r="AI962" s="20" t="e">
        <f>ROUND(VLOOKUP($P962,ht!$A$2:$H$423,8,FALSE),1)</f>
        <v>#N/A</v>
      </c>
    </row>
    <row r="963" spans="1:35" x14ac:dyDescent="0.75">
      <c r="A963" s="4"/>
      <c r="B963" s="5"/>
      <c r="C963" s="6"/>
      <c r="D963" s="16"/>
      <c r="E963" s="6">
        <f t="shared" ca="1" si="126"/>
        <v>123.52054794520548</v>
      </c>
      <c r="F963" s="6">
        <f t="shared" ca="1" si="128"/>
        <v>123</v>
      </c>
      <c r="G963" s="6">
        <f t="shared" ca="1" si="129"/>
        <v>6</v>
      </c>
      <c r="H963" s="6"/>
      <c r="I963" s="6"/>
      <c r="J963" s="35" t="str">
        <f t="shared" si="134"/>
        <v/>
      </c>
      <c r="K963" s="35" t="str">
        <f t="shared" si="130"/>
        <v/>
      </c>
      <c r="L963" s="35" t="str">
        <f t="shared" si="131"/>
        <v/>
      </c>
      <c r="M963" s="36" t="str">
        <f>Profile!$B$14</f>
        <v>700101-1</v>
      </c>
      <c r="N963" s="37">
        <f t="shared" ca="1" si="127"/>
        <v>45085</v>
      </c>
      <c r="O963" s="20" t="str">
        <f t="shared" ca="1" si="132"/>
        <v>1482</v>
      </c>
      <c r="P963" s="20" t="str">
        <f t="shared" si="133"/>
        <v>0</v>
      </c>
      <c r="Q963" s="20" t="e">
        <f ca="1">ROUND(VLOOKUP($O963,age!$A$2:$M$479,2,FALSE),1)</f>
        <v>#N/A</v>
      </c>
      <c r="R963" s="20" t="e">
        <f ca="1">ROUND(VLOOKUP($O963,age!$A$2:$M$479,3,FALSE),1)</f>
        <v>#N/A</v>
      </c>
      <c r="S963" s="20" t="e">
        <f ca="1">ROUND(VLOOKUP($O963,age!$A$2:$M$479,4,FALSE),1)</f>
        <v>#N/A</v>
      </c>
      <c r="T963" s="20" t="e">
        <f ca="1">ROUND(VLOOKUP($O963,age!$A$2:$M$479,5,FALSE),1)</f>
        <v>#N/A</v>
      </c>
      <c r="U963" s="20" t="e">
        <f ca="1">ROUND(VLOOKUP($O963,age!$A$2:$M$479,6,FALSE),1)</f>
        <v>#N/A</v>
      </c>
      <c r="V963" s="20" t="e">
        <f ca="1">ROUND(VLOOKUP($O963,age!$A$2:$M$479,7,FALSE),1)</f>
        <v>#N/A</v>
      </c>
      <c r="W963" s="20" t="e">
        <f ca="1">ROUND(VLOOKUP($O963,age!$A$2:$M$479,8,FALSE),1)</f>
        <v>#N/A</v>
      </c>
      <c r="X963" s="20" t="e">
        <f ca="1">ROUND(VLOOKUP($O963,age!$A$2:$M$479,9,FALSE),1)</f>
        <v>#N/A</v>
      </c>
      <c r="Y963" s="20" t="e">
        <f ca="1">ROUND(VLOOKUP($O963,age!$A$2:$M$479,10,FALSE),1)</f>
        <v>#N/A</v>
      </c>
      <c r="Z963" s="20" t="e">
        <f ca="1">ROUND(VLOOKUP($O963,age!$A$2:$M$479,11,FALSE),1)</f>
        <v>#N/A</v>
      </c>
      <c r="AA963" s="20" t="e">
        <f ca="1">ROUND(VLOOKUP($O963,age!$A$2:$M$479,12,FALSE),1)</f>
        <v>#N/A</v>
      </c>
      <c r="AB963" s="20" t="e">
        <f ca="1">ROUND(VLOOKUP($O963,age!$A$2:$M$479,13,FALSE),1)</f>
        <v>#N/A</v>
      </c>
      <c r="AC963" s="20" t="e">
        <f>ROUND(VLOOKUP($P963,ht!$A$2:$H$423,2,FALSE),1)</f>
        <v>#N/A</v>
      </c>
      <c r="AD963" s="38" t="e">
        <f>ROUND(VLOOKUP($P963,ht!$A$2:$H$423,3,FALSE),1)</f>
        <v>#N/A</v>
      </c>
      <c r="AE963" s="20" t="e">
        <f>ROUND(VLOOKUP($P963,ht!$A$2:$H$423,4,FALSE),1)</f>
        <v>#N/A</v>
      </c>
      <c r="AF963" s="20" t="e">
        <f>ROUND(VLOOKUP($P963,ht!$A$2:$H$423,5,FALSE),1)</f>
        <v>#N/A</v>
      </c>
      <c r="AG963" s="20" t="e">
        <f>ROUND(VLOOKUP($P963,ht!$A$2:$H$423,6,FALSE),1)</f>
        <v>#N/A</v>
      </c>
      <c r="AH963" s="20" t="e">
        <f>ROUND(VLOOKUP($P963,ht!$A$2:$H$423,7,FALSE),1)</f>
        <v>#N/A</v>
      </c>
      <c r="AI963" s="20" t="e">
        <f>ROUND(VLOOKUP($P963,ht!$A$2:$H$423,8,FALSE),1)</f>
        <v>#N/A</v>
      </c>
    </row>
    <row r="964" spans="1:35" x14ac:dyDescent="0.75">
      <c r="A964" s="4"/>
      <c r="B964" s="5"/>
      <c r="C964" s="6"/>
      <c r="D964" s="16"/>
      <c r="E964" s="6">
        <f t="shared" ref="E964:E1007" ca="1" si="135">($M$1-D964)/365</f>
        <v>123.52054794520548</v>
      </c>
      <c r="F964" s="6">
        <f t="shared" ca="1" si="128"/>
        <v>123</v>
      </c>
      <c r="G964" s="6">
        <f t="shared" ca="1" si="129"/>
        <v>6</v>
      </c>
      <c r="H964" s="6"/>
      <c r="I964" s="6"/>
      <c r="J964" s="35" t="str">
        <f t="shared" si="134"/>
        <v/>
      </c>
      <c r="K964" s="35" t="str">
        <f t="shared" si="130"/>
        <v/>
      </c>
      <c r="L964" s="35" t="str">
        <f t="shared" si="131"/>
        <v/>
      </c>
      <c r="M964" s="36" t="str">
        <f>Profile!$B$14</f>
        <v>700101-1</v>
      </c>
      <c r="N964" s="37">
        <f t="shared" ref="N964:N1007" ca="1" si="136">$M$1</f>
        <v>45085</v>
      </c>
      <c r="O964" s="20" t="str">
        <f t="shared" ca="1" si="132"/>
        <v>1482</v>
      </c>
      <c r="P964" s="20" t="str">
        <f t="shared" si="133"/>
        <v>0</v>
      </c>
      <c r="Q964" s="20" t="e">
        <f ca="1">ROUND(VLOOKUP($O964,age!$A$2:$M$479,2,FALSE),1)</f>
        <v>#N/A</v>
      </c>
      <c r="R964" s="20" t="e">
        <f ca="1">ROUND(VLOOKUP($O964,age!$A$2:$M$479,3,FALSE),1)</f>
        <v>#N/A</v>
      </c>
      <c r="S964" s="20" t="e">
        <f ca="1">ROUND(VLOOKUP($O964,age!$A$2:$M$479,4,FALSE),1)</f>
        <v>#N/A</v>
      </c>
      <c r="T964" s="20" t="e">
        <f ca="1">ROUND(VLOOKUP($O964,age!$A$2:$M$479,5,FALSE),1)</f>
        <v>#N/A</v>
      </c>
      <c r="U964" s="20" t="e">
        <f ca="1">ROUND(VLOOKUP($O964,age!$A$2:$M$479,6,FALSE),1)</f>
        <v>#N/A</v>
      </c>
      <c r="V964" s="20" t="e">
        <f ca="1">ROUND(VLOOKUP($O964,age!$A$2:$M$479,7,FALSE),1)</f>
        <v>#N/A</v>
      </c>
      <c r="W964" s="20" t="e">
        <f ca="1">ROUND(VLOOKUP($O964,age!$A$2:$M$479,8,FALSE),1)</f>
        <v>#N/A</v>
      </c>
      <c r="X964" s="20" t="e">
        <f ca="1">ROUND(VLOOKUP($O964,age!$A$2:$M$479,9,FALSE),1)</f>
        <v>#N/A</v>
      </c>
      <c r="Y964" s="20" t="e">
        <f ca="1">ROUND(VLOOKUP($O964,age!$A$2:$M$479,10,FALSE),1)</f>
        <v>#N/A</v>
      </c>
      <c r="Z964" s="20" t="e">
        <f ca="1">ROUND(VLOOKUP($O964,age!$A$2:$M$479,11,FALSE),1)</f>
        <v>#N/A</v>
      </c>
      <c r="AA964" s="20" t="e">
        <f ca="1">ROUND(VLOOKUP($O964,age!$A$2:$M$479,12,FALSE),1)</f>
        <v>#N/A</v>
      </c>
      <c r="AB964" s="20" t="e">
        <f ca="1">ROUND(VLOOKUP($O964,age!$A$2:$M$479,13,FALSE),1)</f>
        <v>#N/A</v>
      </c>
      <c r="AC964" s="20" t="e">
        <f>ROUND(VLOOKUP($P964,ht!$A$2:$H$423,2,FALSE),1)</f>
        <v>#N/A</v>
      </c>
      <c r="AD964" s="38" t="e">
        <f>ROUND(VLOOKUP($P964,ht!$A$2:$H$423,3,FALSE),1)</f>
        <v>#N/A</v>
      </c>
      <c r="AE964" s="20" t="e">
        <f>ROUND(VLOOKUP($P964,ht!$A$2:$H$423,4,FALSE),1)</f>
        <v>#N/A</v>
      </c>
      <c r="AF964" s="20" t="e">
        <f>ROUND(VLOOKUP($P964,ht!$A$2:$H$423,5,FALSE),1)</f>
        <v>#N/A</v>
      </c>
      <c r="AG964" s="20" t="e">
        <f>ROUND(VLOOKUP($P964,ht!$A$2:$H$423,6,FALSE),1)</f>
        <v>#N/A</v>
      </c>
      <c r="AH964" s="20" t="e">
        <f>ROUND(VLOOKUP($P964,ht!$A$2:$H$423,7,FALSE),1)</f>
        <v>#N/A</v>
      </c>
      <c r="AI964" s="20" t="e">
        <f>ROUND(VLOOKUP($P964,ht!$A$2:$H$423,8,FALSE),1)</f>
        <v>#N/A</v>
      </c>
    </row>
    <row r="965" spans="1:35" x14ac:dyDescent="0.75">
      <c r="A965" s="4"/>
      <c r="B965" s="5"/>
      <c r="C965" s="6"/>
      <c r="D965" s="16"/>
      <c r="E965" s="6">
        <f t="shared" ca="1" si="135"/>
        <v>123.52054794520548</v>
      </c>
      <c r="F965" s="6">
        <f t="shared" ref="F965:F1007" ca="1" si="137">INT(E965)</f>
        <v>123</v>
      </c>
      <c r="G965" s="6">
        <f t="shared" ref="G965:G1007" ca="1" si="138">ROUND((E965-INT(E965))*12,0)</f>
        <v>6</v>
      </c>
      <c r="H965" s="6"/>
      <c r="I965" s="6"/>
      <c r="J965" s="35" t="str">
        <f t="shared" si="134"/>
        <v/>
      </c>
      <c r="K965" s="35" t="str">
        <f t="shared" ref="K965:K1007" si="139">IF(I965=0,"",IF(I965&gt;AB965,"สูง",IF(I965&gt;AA965,"ค่อนข้างสูง",IF(I965&gt;=Z965,"ส่วนสูงตามเกณฑ์",IF(I965&gt;=Y965,"ค่อนข้างเตี้ย","เตี้ย")))))</f>
        <v/>
      </c>
      <c r="L965" s="35" t="str">
        <f t="shared" ref="L965:L1007" si="140">IF(H965=0,"",IF(H965&gt;AI965,"อ้วน",IF(H965&gt;AH965,"เริ่มอ้วน",IF(H965&gt;AG965,"ท้วม",IF(H965&gt;=AF965,"สมส่วน",IF(H965&gt;=AE965,"ค่อนข้างผอม","ผอม"))))))</f>
        <v/>
      </c>
      <c r="M965" s="36" t="str">
        <f>Profile!$B$14</f>
        <v>700101-1</v>
      </c>
      <c r="N965" s="37">
        <f t="shared" ca="1" si="136"/>
        <v>45085</v>
      </c>
      <c r="O965" s="20" t="str">
        <f t="shared" ref="O965:O1007" ca="1" si="141">CONCATENATE(C965,F965*12+G965)</f>
        <v>1482</v>
      </c>
      <c r="P965" s="20" t="str">
        <f t="shared" ref="P965:P1007" si="142">CONCATENATE(C965,ROUND(I965,0))</f>
        <v>0</v>
      </c>
      <c r="Q965" s="20" t="e">
        <f ca="1">ROUND(VLOOKUP($O965,age!$A$2:$M$479,2,FALSE),1)</f>
        <v>#N/A</v>
      </c>
      <c r="R965" s="20" t="e">
        <f ca="1">ROUND(VLOOKUP($O965,age!$A$2:$M$479,3,FALSE),1)</f>
        <v>#N/A</v>
      </c>
      <c r="S965" s="20" t="e">
        <f ca="1">ROUND(VLOOKUP($O965,age!$A$2:$M$479,4,FALSE),1)</f>
        <v>#N/A</v>
      </c>
      <c r="T965" s="20" t="e">
        <f ca="1">ROUND(VLOOKUP($O965,age!$A$2:$M$479,5,FALSE),1)</f>
        <v>#N/A</v>
      </c>
      <c r="U965" s="20" t="e">
        <f ca="1">ROUND(VLOOKUP($O965,age!$A$2:$M$479,6,FALSE),1)</f>
        <v>#N/A</v>
      </c>
      <c r="V965" s="20" t="e">
        <f ca="1">ROUND(VLOOKUP($O965,age!$A$2:$M$479,7,FALSE),1)</f>
        <v>#N/A</v>
      </c>
      <c r="W965" s="20" t="e">
        <f ca="1">ROUND(VLOOKUP($O965,age!$A$2:$M$479,8,FALSE),1)</f>
        <v>#N/A</v>
      </c>
      <c r="X965" s="20" t="e">
        <f ca="1">ROUND(VLOOKUP($O965,age!$A$2:$M$479,9,FALSE),1)</f>
        <v>#N/A</v>
      </c>
      <c r="Y965" s="20" t="e">
        <f ca="1">ROUND(VLOOKUP($O965,age!$A$2:$M$479,10,FALSE),1)</f>
        <v>#N/A</v>
      </c>
      <c r="Z965" s="20" t="e">
        <f ca="1">ROUND(VLOOKUP($O965,age!$A$2:$M$479,11,FALSE),1)</f>
        <v>#N/A</v>
      </c>
      <c r="AA965" s="20" t="e">
        <f ca="1">ROUND(VLOOKUP($O965,age!$A$2:$M$479,12,FALSE),1)</f>
        <v>#N/A</v>
      </c>
      <c r="AB965" s="20" t="e">
        <f ca="1">ROUND(VLOOKUP($O965,age!$A$2:$M$479,13,FALSE),1)</f>
        <v>#N/A</v>
      </c>
      <c r="AC965" s="20" t="e">
        <f>ROUND(VLOOKUP($P965,ht!$A$2:$H$423,2,FALSE),1)</f>
        <v>#N/A</v>
      </c>
      <c r="AD965" s="38" t="e">
        <f>ROUND(VLOOKUP($P965,ht!$A$2:$H$423,3,FALSE),1)</f>
        <v>#N/A</v>
      </c>
      <c r="AE965" s="20" t="e">
        <f>ROUND(VLOOKUP($P965,ht!$A$2:$H$423,4,FALSE),1)</f>
        <v>#N/A</v>
      </c>
      <c r="AF965" s="20" t="e">
        <f>ROUND(VLOOKUP($P965,ht!$A$2:$H$423,5,FALSE),1)</f>
        <v>#N/A</v>
      </c>
      <c r="AG965" s="20" t="e">
        <f>ROUND(VLOOKUP($P965,ht!$A$2:$H$423,6,FALSE),1)</f>
        <v>#N/A</v>
      </c>
      <c r="AH965" s="20" t="e">
        <f>ROUND(VLOOKUP($P965,ht!$A$2:$H$423,7,FALSE),1)</f>
        <v>#N/A</v>
      </c>
      <c r="AI965" s="20" t="e">
        <f>ROUND(VLOOKUP($P965,ht!$A$2:$H$423,8,FALSE),1)</f>
        <v>#N/A</v>
      </c>
    </row>
    <row r="966" spans="1:35" x14ac:dyDescent="0.75">
      <c r="A966" s="4"/>
      <c r="B966" s="5"/>
      <c r="C966" s="6"/>
      <c r="D966" s="16"/>
      <c r="E966" s="6">
        <f t="shared" ca="1" si="135"/>
        <v>123.52054794520548</v>
      </c>
      <c r="F966" s="6">
        <f t="shared" ca="1" si="137"/>
        <v>123</v>
      </c>
      <c r="G966" s="6">
        <f t="shared" ca="1" si="138"/>
        <v>6</v>
      </c>
      <c r="H966" s="6"/>
      <c r="I966" s="6"/>
      <c r="J966" s="35" t="str">
        <f t="shared" ref="J966:J1007" si="143">IF(H966=0,"",IF(H966&gt;V966,"น้ำหนักมากเกินเกณฑ์",IF(H966&gt;U966,"น้ำหนักค่อนข้างมาก",IF(H966&gt;=T966,"น้ำหนักตามเกณฑ์",IF(H966&gt;=S966,"น้ำหนักค่อนข้างน้อย","น้ำหนักน้อยกว่าเกณฑ์")))))</f>
        <v/>
      </c>
      <c r="K966" s="35" t="str">
        <f t="shared" si="139"/>
        <v/>
      </c>
      <c r="L966" s="35" t="str">
        <f t="shared" si="140"/>
        <v/>
      </c>
      <c r="M966" s="36" t="str">
        <f>Profile!$B$14</f>
        <v>700101-1</v>
      </c>
      <c r="N966" s="37">
        <f t="shared" ca="1" si="136"/>
        <v>45085</v>
      </c>
      <c r="O966" s="20" t="str">
        <f t="shared" ca="1" si="141"/>
        <v>1482</v>
      </c>
      <c r="P966" s="20" t="str">
        <f t="shared" si="142"/>
        <v>0</v>
      </c>
      <c r="Q966" s="20" t="e">
        <f ca="1">ROUND(VLOOKUP($O966,age!$A$2:$M$479,2,FALSE),1)</f>
        <v>#N/A</v>
      </c>
      <c r="R966" s="20" t="e">
        <f ca="1">ROUND(VLOOKUP($O966,age!$A$2:$M$479,3,FALSE),1)</f>
        <v>#N/A</v>
      </c>
      <c r="S966" s="20" t="e">
        <f ca="1">ROUND(VLOOKUP($O966,age!$A$2:$M$479,4,FALSE),1)</f>
        <v>#N/A</v>
      </c>
      <c r="T966" s="20" t="e">
        <f ca="1">ROUND(VLOOKUP($O966,age!$A$2:$M$479,5,FALSE),1)</f>
        <v>#N/A</v>
      </c>
      <c r="U966" s="20" t="e">
        <f ca="1">ROUND(VLOOKUP($O966,age!$A$2:$M$479,6,FALSE),1)</f>
        <v>#N/A</v>
      </c>
      <c r="V966" s="20" t="e">
        <f ca="1">ROUND(VLOOKUP($O966,age!$A$2:$M$479,7,FALSE),1)</f>
        <v>#N/A</v>
      </c>
      <c r="W966" s="20" t="e">
        <f ca="1">ROUND(VLOOKUP($O966,age!$A$2:$M$479,8,FALSE),1)</f>
        <v>#N/A</v>
      </c>
      <c r="X966" s="20" t="e">
        <f ca="1">ROUND(VLOOKUP($O966,age!$A$2:$M$479,9,FALSE),1)</f>
        <v>#N/A</v>
      </c>
      <c r="Y966" s="20" t="e">
        <f ca="1">ROUND(VLOOKUP($O966,age!$A$2:$M$479,10,FALSE),1)</f>
        <v>#N/A</v>
      </c>
      <c r="Z966" s="20" t="e">
        <f ca="1">ROUND(VLOOKUP($O966,age!$A$2:$M$479,11,FALSE),1)</f>
        <v>#N/A</v>
      </c>
      <c r="AA966" s="20" t="e">
        <f ca="1">ROUND(VLOOKUP($O966,age!$A$2:$M$479,12,FALSE),1)</f>
        <v>#N/A</v>
      </c>
      <c r="AB966" s="20" t="e">
        <f ca="1">ROUND(VLOOKUP($O966,age!$A$2:$M$479,13,FALSE),1)</f>
        <v>#N/A</v>
      </c>
      <c r="AC966" s="20" t="e">
        <f>ROUND(VLOOKUP($P966,ht!$A$2:$H$423,2,FALSE),1)</f>
        <v>#N/A</v>
      </c>
      <c r="AD966" s="38" t="e">
        <f>ROUND(VLOOKUP($P966,ht!$A$2:$H$423,3,FALSE),1)</f>
        <v>#N/A</v>
      </c>
      <c r="AE966" s="20" t="e">
        <f>ROUND(VLOOKUP($P966,ht!$A$2:$H$423,4,FALSE),1)</f>
        <v>#N/A</v>
      </c>
      <c r="AF966" s="20" t="e">
        <f>ROUND(VLOOKUP($P966,ht!$A$2:$H$423,5,FALSE),1)</f>
        <v>#N/A</v>
      </c>
      <c r="AG966" s="20" t="e">
        <f>ROUND(VLOOKUP($P966,ht!$A$2:$H$423,6,FALSE),1)</f>
        <v>#N/A</v>
      </c>
      <c r="AH966" s="20" t="e">
        <f>ROUND(VLOOKUP($P966,ht!$A$2:$H$423,7,FALSE),1)</f>
        <v>#N/A</v>
      </c>
      <c r="AI966" s="20" t="e">
        <f>ROUND(VLOOKUP($P966,ht!$A$2:$H$423,8,FALSE),1)</f>
        <v>#N/A</v>
      </c>
    </row>
    <row r="967" spans="1:35" x14ac:dyDescent="0.75">
      <c r="A967" s="4"/>
      <c r="B967" s="5"/>
      <c r="C967" s="6"/>
      <c r="D967" s="16"/>
      <c r="E967" s="6">
        <f t="shared" ca="1" si="135"/>
        <v>123.52054794520548</v>
      </c>
      <c r="F967" s="6">
        <f t="shared" ca="1" si="137"/>
        <v>123</v>
      </c>
      <c r="G967" s="6">
        <f t="shared" ca="1" si="138"/>
        <v>6</v>
      </c>
      <c r="H967" s="6"/>
      <c r="I967" s="6"/>
      <c r="J967" s="35" t="str">
        <f t="shared" si="143"/>
        <v/>
      </c>
      <c r="K967" s="35" t="str">
        <f t="shared" si="139"/>
        <v/>
      </c>
      <c r="L967" s="35" t="str">
        <f t="shared" si="140"/>
        <v/>
      </c>
      <c r="M967" s="36" t="str">
        <f>Profile!$B$14</f>
        <v>700101-1</v>
      </c>
      <c r="N967" s="37">
        <f t="shared" ca="1" si="136"/>
        <v>45085</v>
      </c>
      <c r="O967" s="20" t="str">
        <f t="shared" ca="1" si="141"/>
        <v>1482</v>
      </c>
      <c r="P967" s="20" t="str">
        <f t="shared" si="142"/>
        <v>0</v>
      </c>
      <c r="Q967" s="20" t="e">
        <f ca="1">ROUND(VLOOKUP($O967,age!$A$2:$M$479,2,FALSE),1)</f>
        <v>#N/A</v>
      </c>
      <c r="R967" s="20" t="e">
        <f ca="1">ROUND(VLOOKUP($O967,age!$A$2:$M$479,3,FALSE),1)</f>
        <v>#N/A</v>
      </c>
      <c r="S967" s="20" t="e">
        <f ca="1">ROUND(VLOOKUP($O967,age!$A$2:$M$479,4,FALSE),1)</f>
        <v>#N/A</v>
      </c>
      <c r="T967" s="20" t="e">
        <f ca="1">ROUND(VLOOKUP($O967,age!$A$2:$M$479,5,FALSE),1)</f>
        <v>#N/A</v>
      </c>
      <c r="U967" s="20" t="e">
        <f ca="1">ROUND(VLOOKUP($O967,age!$A$2:$M$479,6,FALSE),1)</f>
        <v>#N/A</v>
      </c>
      <c r="V967" s="20" t="e">
        <f ca="1">ROUND(VLOOKUP($O967,age!$A$2:$M$479,7,FALSE),1)</f>
        <v>#N/A</v>
      </c>
      <c r="W967" s="20" t="e">
        <f ca="1">ROUND(VLOOKUP($O967,age!$A$2:$M$479,8,FALSE),1)</f>
        <v>#N/A</v>
      </c>
      <c r="X967" s="20" t="e">
        <f ca="1">ROUND(VLOOKUP($O967,age!$A$2:$M$479,9,FALSE),1)</f>
        <v>#N/A</v>
      </c>
      <c r="Y967" s="20" t="e">
        <f ca="1">ROUND(VLOOKUP($O967,age!$A$2:$M$479,10,FALSE),1)</f>
        <v>#N/A</v>
      </c>
      <c r="Z967" s="20" t="e">
        <f ca="1">ROUND(VLOOKUP($O967,age!$A$2:$M$479,11,FALSE),1)</f>
        <v>#N/A</v>
      </c>
      <c r="AA967" s="20" t="e">
        <f ca="1">ROUND(VLOOKUP($O967,age!$A$2:$M$479,12,FALSE),1)</f>
        <v>#N/A</v>
      </c>
      <c r="AB967" s="20" t="e">
        <f ca="1">ROUND(VLOOKUP($O967,age!$A$2:$M$479,13,FALSE),1)</f>
        <v>#N/A</v>
      </c>
      <c r="AC967" s="20" t="e">
        <f>ROUND(VLOOKUP($P967,ht!$A$2:$H$423,2,FALSE),1)</f>
        <v>#N/A</v>
      </c>
      <c r="AD967" s="38" t="e">
        <f>ROUND(VLOOKUP($P967,ht!$A$2:$H$423,3,FALSE),1)</f>
        <v>#N/A</v>
      </c>
      <c r="AE967" s="20" t="e">
        <f>ROUND(VLOOKUP($P967,ht!$A$2:$H$423,4,FALSE),1)</f>
        <v>#N/A</v>
      </c>
      <c r="AF967" s="20" t="e">
        <f>ROUND(VLOOKUP($P967,ht!$A$2:$H$423,5,FALSE),1)</f>
        <v>#N/A</v>
      </c>
      <c r="AG967" s="20" t="e">
        <f>ROUND(VLOOKUP($P967,ht!$A$2:$H$423,6,FALSE),1)</f>
        <v>#N/A</v>
      </c>
      <c r="AH967" s="20" t="e">
        <f>ROUND(VLOOKUP($P967,ht!$A$2:$H$423,7,FALSE),1)</f>
        <v>#N/A</v>
      </c>
      <c r="AI967" s="20" t="e">
        <f>ROUND(VLOOKUP($P967,ht!$A$2:$H$423,8,FALSE),1)</f>
        <v>#N/A</v>
      </c>
    </row>
    <row r="968" spans="1:35" x14ac:dyDescent="0.75">
      <c r="A968" s="4"/>
      <c r="B968" s="5"/>
      <c r="C968" s="6"/>
      <c r="D968" s="16"/>
      <c r="E968" s="6">
        <f t="shared" ca="1" si="135"/>
        <v>123.52054794520548</v>
      </c>
      <c r="F968" s="6">
        <f t="shared" ca="1" si="137"/>
        <v>123</v>
      </c>
      <c r="G968" s="6">
        <f t="shared" ca="1" si="138"/>
        <v>6</v>
      </c>
      <c r="H968" s="6"/>
      <c r="I968" s="6"/>
      <c r="J968" s="35" t="str">
        <f t="shared" si="143"/>
        <v/>
      </c>
      <c r="K968" s="35" t="str">
        <f t="shared" si="139"/>
        <v/>
      </c>
      <c r="L968" s="35" t="str">
        <f t="shared" si="140"/>
        <v/>
      </c>
      <c r="M968" s="36" t="str">
        <f>Profile!$B$14</f>
        <v>700101-1</v>
      </c>
      <c r="N968" s="37">
        <f t="shared" ca="1" si="136"/>
        <v>45085</v>
      </c>
      <c r="O968" s="20" t="str">
        <f t="shared" ca="1" si="141"/>
        <v>1482</v>
      </c>
      <c r="P968" s="20" t="str">
        <f t="shared" si="142"/>
        <v>0</v>
      </c>
      <c r="Q968" s="20" t="e">
        <f ca="1">ROUND(VLOOKUP($O968,age!$A$2:$M$479,2,FALSE),1)</f>
        <v>#N/A</v>
      </c>
      <c r="R968" s="20" t="e">
        <f ca="1">ROUND(VLOOKUP($O968,age!$A$2:$M$479,3,FALSE),1)</f>
        <v>#N/A</v>
      </c>
      <c r="S968" s="20" t="e">
        <f ca="1">ROUND(VLOOKUP($O968,age!$A$2:$M$479,4,FALSE),1)</f>
        <v>#N/A</v>
      </c>
      <c r="T968" s="20" t="e">
        <f ca="1">ROUND(VLOOKUP($O968,age!$A$2:$M$479,5,FALSE),1)</f>
        <v>#N/A</v>
      </c>
      <c r="U968" s="20" t="e">
        <f ca="1">ROUND(VLOOKUP($O968,age!$A$2:$M$479,6,FALSE),1)</f>
        <v>#N/A</v>
      </c>
      <c r="V968" s="20" t="e">
        <f ca="1">ROUND(VLOOKUP($O968,age!$A$2:$M$479,7,FALSE),1)</f>
        <v>#N/A</v>
      </c>
      <c r="W968" s="20" t="e">
        <f ca="1">ROUND(VLOOKUP($O968,age!$A$2:$M$479,8,FALSE),1)</f>
        <v>#N/A</v>
      </c>
      <c r="X968" s="20" t="e">
        <f ca="1">ROUND(VLOOKUP($O968,age!$A$2:$M$479,9,FALSE),1)</f>
        <v>#N/A</v>
      </c>
      <c r="Y968" s="20" t="e">
        <f ca="1">ROUND(VLOOKUP($O968,age!$A$2:$M$479,10,FALSE),1)</f>
        <v>#N/A</v>
      </c>
      <c r="Z968" s="20" t="e">
        <f ca="1">ROUND(VLOOKUP($O968,age!$A$2:$M$479,11,FALSE),1)</f>
        <v>#N/A</v>
      </c>
      <c r="AA968" s="20" t="e">
        <f ca="1">ROUND(VLOOKUP($O968,age!$A$2:$M$479,12,FALSE),1)</f>
        <v>#N/A</v>
      </c>
      <c r="AB968" s="20" t="e">
        <f ca="1">ROUND(VLOOKUP($O968,age!$A$2:$M$479,13,FALSE),1)</f>
        <v>#N/A</v>
      </c>
      <c r="AC968" s="20" t="e">
        <f>ROUND(VLOOKUP($P968,ht!$A$2:$H$423,2,FALSE),1)</f>
        <v>#N/A</v>
      </c>
      <c r="AD968" s="38" t="e">
        <f>ROUND(VLOOKUP($P968,ht!$A$2:$H$423,3,FALSE),1)</f>
        <v>#N/A</v>
      </c>
      <c r="AE968" s="20" t="e">
        <f>ROUND(VLOOKUP($P968,ht!$A$2:$H$423,4,FALSE),1)</f>
        <v>#N/A</v>
      </c>
      <c r="AF968" s="20" t="e">
        <f>ROUND(VLOOKUP($P968,ht!$A$2:$H$423,5,FALSE),1)</f>
        <v>#N/A</v>
      </c>
      <c r="AG968" s="20" t="e">
        <f>ROUND(VLOOKUP($P968,ht!$A$2:$H$423,6,FALSE),1)</f>
        <v>#N/A</v>
      </c>
      <c r="AH968" s="20" t="e">
        <f>ROUND(VLOOKUP($P968,ht!$A$2:$H$423,7,FALSE),1)</f>
        <v>#N/A</v>
      </c>
      <c r="AI968" s="20" t="e">
        <f>ROUND(VLOOKUP($P968,ht!$A$2:$H$423,8,FALSE),1)</f>
        <v>#N/A</v>
      </c>
    </row>
    <row r="969" spans="1:35" x14ac:dyDescent="0.75">
      <c r="A969" s="4"/>
      <c r="B969" s="5"/>
      <c r="C969" s="6"/>
      <c r="D969" s="16"/>
      <c r="E969" s="6">
        <f t="shared" ca="1" si="135"/>
        <v>123.52054794520548</v>
      </c>
      <c r="F969" s="6">
        <f t="shared" ca="1" si="137"/>
        <v>123</v>
      </c>
      <c r="G969" s="6">
        <f t="shared" ca="1" si="138"/>
        <v>6</v>
      </c>
      <c r="H969" s="6"/>
      <c r="I969" s="6"/>
      <c r="J969" s="35" t="str">
        <f t="shared" si="143"/>
        <v/>
      </c>
      <c r="K969" s="35" t="str">
        <f t="shared" si="139"/>
        <v/>
      </c>
      <c r="L969" s="35" t="str">
        <f t="shared" si="140"/>
        <v/>
      </c>
      <c r="M969" s="36" t="str">
        <f>Profile!$B$14</f>
        <v>700101-1</v>
      </c>
      <c r="N969" s="37">
        <f t="shared" ca="1" si="136"/>
        <v>45085</v>
      </c>
      <c r="O969" s="20" t="str">
        <f t="shared" ca="1" si="141"/>
        <v>1482</v>
      </c>
      <c r="P969" s="20" t="str">
        <f t="shared" si="142"/>
        <v>0</v>
      </c>
      <c r="Q969" s="20" t="e">
        <f ca="1">ROUND(VLOOKUP($O969,age!$A$2:$M$479,2,FALSE),1)</f>
        <v>#N/A</v>
      </c>
      <c r="R969" s="20" t="e">
        <f ca="1">ROUND(VLOOKUP($O969,age!$A$2:$M$479,3,FALSE),1)</f>
        <v>#N/A</v>
      </c>
      <c r="S969" s="20" t="e">
        <f ca="1">ROUND(VLOOKUP($O969,age!$A$2:$M$479,4,FALSE),1)</f>
        <v>#N/A</v>
      </c>
      <c r="T969" s="20" t="e">
        <f ca="1">ROUND(VLOOKUP($O969,age!$A$2:$M$479,5,FALSE),1)</f>
        <v>#N/A</v>
      </c>
      <c r="U969" s="20" t="e">
        <f ca="1">ROUND(VLOOKUP($O969,age!$A$2:$M$479,6,FALSE),1)</f>
        <v>#N/A</v>
      </c>
      <c r="V969" s="20" t="e">
        <f ca="1">ROUND(VLOOKUP($O969,age!$A$2:$M$479,7,FALSE),1)</f>
        <v>#N/A</v>
      </c>
      <c r="W969" s="20" t="e">
        <f ca="1">ROUND(VLOOKUP($O969,age!$A$2:$M$479,8,FALSE),1)</f>
        <v>#N/A</v>
      </c>
      <c r="X969" s="20" t="e">
        <f ca="1">ROUND(VLOOKUP($O969,age!$A$2:$M$479,9,FALSE),1)</f>
        <v>#N/A</v>
      </c>
      <c r="Y969" s="20" t="e">
        <f ca="1">ROUND(VLOOKUP($O969,age!$A$2:$M$479,10,FALSE),1)</f>
        <v>#N/A</v>
      </c>
      <c r="Z969" s="20" t="e">
        <f ca="1">ROUND(VLOOKUP($O969,age!$A$2:$M$479,11,FALSE),1)</f>
        <v>#N/A</v>
      </c>
      <c r="AA969" s="20" t="e">
        <f ca="1">ROUND(VLOOKUP($O969,age!$A$2:$M$479,12,FALSE),1)</f>
        <v>#N/A</v>
      </c>
      <c r="AB969" s="20" t="e">
        <f ca="1">ROUND(VLOOKUP($O969,age!$A$2:$M$479,13,FALSE),1)</f>
        <v>#N/A</v>
      </c>
      <c r="AC969" s="20" t="e">
        <f>ROUND(VLOOKUP($P969,ht!$A$2:$H$423,2,FALSE),1)</f>
        <v>#N/A</v>
      </c>
      <c r="AD969" s="38" t="e">
        <f>ROUND(VLOOKUP($P969,ht!$A$2:$H$423,3,FALSE),1)</f>
        <v>#N/A</v>
      </c>
      <c r="AE969" s="20" t="e">
        <f>ROUND(VLOOKUP($P969,ht!$A$2:$H$423,4,FALSE),1)</f>
        <v>#N/A</v>
      </c>
      <c r="AF969" s="20" t="e">
        <f>ROUND(VLOOKUP($P969,ht!$A$2:$H$423,5,FALSE),1)</f>
        <v>#N/A</v>
      </c>
      <c r="AG969" s="20" t="e">
        <f>ROUND(VLOOKUP($P969,ht!$A$2:$H$423,6,FALSE),1)</f>
        <v>#N/A</v>
      </c>
      <c r="AH969" s="20" t="e">
        <f>ROUND(VLOOKUP($P969,ht!$A$2:$H$423,7,FALSE),1)</f>
        <v>#N/A</v>
      </c>
      <c r="AI969" s="20" t="e">
        <f>ROUND(VLOOKUP($P969,ht!$A$2:$H$423,8,FALSE),1)</f>
        <v>#N/A</v>
      </c>
    </row>
    <row r="970" spans="1:35" x14ac:dyDescent="0.75">
      <c r="A970" s="4"/>
      <c r="B970" s="5"/>
      <c r="C970" s="6"/>
      <c r="D970" s="16"/>
      <c r="E970" s="6">
        <f t="shared" ca="1" si="135"/>
        <v>123.52054794520548</v>
      </c>
      <c r="F970" s="6">
        <f t="shared" ca="1" si="137"/>
        <v>123</v>
      </c>
      <c r="G970" s="6">
        <f t="shared" ca="1" si="138"/>
        <v>6</v>
      </c>
      <c r="H970" s="6"/>
      <c r="I970" s="6"/>
      <c r="J970" s="35" t="str">
        <f t="shared" si="143"/>
        <v/>
      </c>
      <c r="K970" s="35" t="str">
        <f t="shared" si="139"/>
        <v/>
      </c>
      <c r="L970" s="35" t="str">
        <f t="shared" si="140"/>
        <v/>
      </c>
      <c r="M970" s="36" t="str">
        <f>Profile!$B$14</f>
        <v>700101-1</v>
      </c>
      <c r="N970" s="37">
        <f t="shared" ca="1" si="136"/>
        <v>45085</v>
      </c>
      <c r="O970" s="20" t="str">
        <f t="shared" ca="1" si="141"/>
        <v>1482</v>
      </c>
      <c r="P970" s="20" t="str">
        <f t="shared" si="142"/>
        <v>0</v>
      </c>
      <c r="Q970" s="20" t="e">
        <f ca="1">ROUND(VLOOKUP($O970,age!$A$2:$M$479,2,FALSE),1)</f>
        <v>#N/A</v>
      </c>
      <c r="R970" s="20" t="e">
        <f ca="1">ROUND(VLOOKUP($O970,age!$A$2:$M$479,3,FALSE),1)</f>
        <v>#N/A</v>
      </c>
      <c r="S970" s="20" t="e">
        <f ca="1">ROUND(VLOOKUP($O970,age!$A$2:$M$479,4,FALSE),1)</f>
        <v>#N/A</v>
      </c>
      <c r="T970" s="20" t="e">
        <f ca="1">ROUND(VLOOKUP($O970,age!$A$2:$M$479,5,FALSE),1)</f>
        <v>#N/A</v>
      </c>
      <c r="U970" s="20" t="e">
        <f ca="1">ROUND(VLOOKUP($O970,age!$A$2:$M$479,6,FALSE),1)</f>
        <v>#N/A</v>
      </c>
      <c r="V970" s="20" t="e">
        <f ca="1">ROUND(VLOOKUP($O970,age!$A$2:$M$479,7,FALSE),1)</f>
        <v>#N/A</v>
      </c>
      <c r="W970" s="20" t="e">
        <f ca="1">ROUND(VLOOKUP($O970,age!$A$2:$M$479,8,FALSE),1)</f>
        <v>#N/A</v>
      </c>
      <c r="X970" s="20" t="e">
        <f ca="1">ROUND(VLOOKUP($O970,age!$A$2:$M$479,9,FALSE),1)</f>
        <v>#N/A</v>
      </c>
      <c r="Y970" s="20" t="e">
        <f ca="1">ROUND(VLOOKUP($O970,age!$A$2:$M$479,10,FALSE),1)</f>
        <v>#N/A</v>
      </c>
      <c r="Z970" s="20" t="e">
        <f ca="1">ROUND(VLOOKUP($O970,age!$A$2:$M$479,11,FALSE),1)</f>
        <v>#N/A</v>
      </c>
      <c r="AA970" s="20" t="e">
        <f ca="1">ROUND(VLOOKUP($O970,age!$A$2:$M$479,12,FALSE),1)</f>
        <v>#N/A</v>
      </c>
      <c r="AB970" s="20" t="e">
        <f ca="1">ROUND(VLOOKUP($O970,age!$A$2:$M$479,13,FALSE),1)</f>
        <v>#N/A</v>
      </c>
      <c r="AC970" s="20" t="e">
        <f>ROUND(VLOOKUP($P970,ht!$A$2:$H$423,2,FALSE),1)</f>
        <v>#N/A</v>
      </c>
      <c r="AD970" s="38" t="e">
        <f>ROUND(VLOOKUP($P970,ht!$A$2:$H$423,3,FALSE),1)</f>
        <v>#N/A</v>
      </c>
      <c r="AE970" s="20" t="e">
        <f>ROUND(VLOOKUP($P970,ht!$A$2:$H$423,4,FALSE),1)</f>
        <v>#N/A</v>
      </c>
      <c r="AF970" s="20" t="e">
        <f>ROUND(VLOOKUP($P970,ht!$A$2:$H$423,5,FALSE),1)</f>
        <v>#N/A</v>
      </c>
      <c r="AG970" s="20" t="e">
        <f>ROUND(VLOOKUP($P970,ht!$A$2:$H$423,6,FALSE),1)</f>
        <v>#N/A</v>
      </c>
      <c r="AH970" s="20" t="e">
        <f>ROUND(VLOOKUP($P970,ht!$A$2:$H$423,7,FALSE),1)</f>
        <v>#N/A</v>
      </c>
      <c r="AI970" s="20" t="e">
        <f>ROUND(VLOOKUP($P970,ht!$A$2:$H$423,8,FALSE),1)</f>
        <v>#N/A</v>
      </c>
    </row>
    <row r="971" spans="1:35" x14ac:dyDescent="0.75">
      <c r="A971" s="4"/>
      <c r="B971" s="5"/>
      <c r="C971" s="6"/>
      <c r="D971" s="16"/>
      <c r="E971" s="6">
        <f t="shared" ca="1" si="135"/>
        <v>123.52054794520548</v>
      </c>
      <c r="F971" s="6">
        <f t="shared" ca="1" si="137"/>
        <v>123</v>
      </c>
      <c r="G971" s="6">
        <f t="shared" ca="1" si="138"/>
        <v>6</v>
      </c>
      <c r="H971" s="6"/>
      <c r="I971" s="6"/>
      <c r="J971" s="35" t="str">
        <f t="shared" si="143"/>
        <v/>
      </c>
      <c r="K971" s="35" t="str">
        <f t="shared" si="139"/>
        <v/>
      </c>
      <c r="L971" s="35" t="str">
        <f t="shared" si="140"/>
        <v/>
      </c>
      <c r="M971" s="36" t="str">
        <f>Profile!$B$14</f>
        <v>700101-1</v>
      </c>
      <c r="N971" s="37">
        <f t="shared" ca="1" si="136"/>
        <v>45085</v>
      </c>
      <c r="O971" s="20" t="str">
        <f t="shared" ca="1" si="141"/>
        <v>1482</v>
      </c>
      <c r="P971" s="20" t="str">
        <f t="shared" si="142"/>
        <v>0</v>
      </c>
      <c r="Q971" s="20" t="e">
        <f ca="1">ROUND(VLOOKUP($O971,age!$A$2:$M$479,2,FALSE),1)</f>
        <v>#N/A</v>
      </c>
      <c r="R971" s="20" t="e">
        <f ca="1">ROUND(VLOOKUP($O971,age!$A$2:$M$479,3,FALSE),1)</f>
        <v>#N/A</v>
      </c>
      <c r="S971" s="20" t="e">
        <f ca="1">ROUND(VLOOKUP($O971,age!$A$2:$M$479,4,FALSE),1)</f>
        <v>#N/A</v>
      </c>
      <c r="T971" s="20" t="e">
        <f ca="1">ROUND(VLOOKUP($O971,age!$A$2:$M$479,5,FALSE),1)</f>
        <v>#N/A</v>
      </c>
      <c r="U971" s="20" t="e">
        <f ca="1">ROUND(VLOOKUP($O971,age!$A$2:$M$479,6,FALSE),1)</f>
        <v>#N/A</v>
      </c>
      <c r="V971" s="20" t="e">
        <f ca="1">ROUND(VLOOKUP($O971,age!$A$2:$M$479,7,FALSE),1)</f>
        <v>#N/A</v>
      </c>
      <c r="W971" s="20" t="e">
        <f ca="1">ROUND(VLOOKUP($O971,age!$A$2:$M$479,8,FALSE),1)</f>
        <v>#N/A</v>
      </c>
      <c r="X971" s="20" t="e">
        <f ca="1">ROUND(VLOOKUP($O971,age!$A$2:$M$479,9,FALSE),1)</f>
        <v>#N/A</v>
      </c>
      <c r="Y971" s="20" t="e">
        <f ca="1">ROUND(VLOOKUP($O971,age!$A$2:$M$479,10,FALSE),1)</f>
        <v>#N/A</v>
      </c>
      <c r="Z971" s="20" t="e">
        <f ca="1">ROUND(VLOOKUP($O971,age!$A$2:$M$479,11,FALSE),1)</f>
        <v>#N/A</v>
      </c>
      <c r="AA971" s="20" t="e">
        <f ca="1">ROUND(VLOOKUP($O971,age!$A$2:$M$479,12,FALSE),1)</f>
        <v>#N/A</v>
      </c>
      <c r="AB971" s="20" t="e">
        <f ca="1">ROUND(VLOOKUP($O971,age!$A$2:$M$479,13,FALSE),1)</f>
        <v>#N/A</v>
      </c>
      <c r="AC971" s="20" t="e">
        <f>ROUND(VLOOKUP($P971,ht!$A$2:$H$423,2,FALSE),1)</f>
        <v>#N/A</v>
      </c>
      <c r="AD971" s="38" t="e">
        <f>ROUND(VLOOKUP($P971,ht!$A$2:$H$423,3,FALSE),1)</f>
        <v>#N/A</v>
      </c>
      <c r="AE971" s="20" t="e">
        <f>ROUND(VLOOKUP($P971,ht!$A$2:$H$423,4,FALSE),1)</f>
        <v>#N/A</v>
      </c>
      <c r="AF971" s="20" t="e">
        <f>ROUND(VLOOKUP($P971,ht!$A$2:$H$423,5,FALSE),1)</f>
        <v>#N/A</v>
      </c>
      <c r="AG971" s="20" t="e">
        <f>ROUND(VLOOKUP($P971,ht!$A$2:$H$423,6,FALSE),1)</f>
        <v>#N/A</v>
      </c>
      <c r="AH971" s="20" t="e">
        <f>ROUND(VLOOKUP($P971,ht!$A$2:$H$423,7,FALSE),1)</f>
        <v>#N/A</v>
      </c>
      <c r="AI971" s="20" t="e">
        <f>ROUND(VLOOKUP($P971,ht!$A$2:$H$423,8,FALSE),1)</f>
        <v>#N/A</v>
      </c>
    </row>
    <row r="972" spans="1:35" x14ac:dyDescent="0.75">
      <c r="A972" s="4"/>
      <c r="B972" s="5"/>
      <c r="C972" s="6"/>
      <c r="D972" s="16"/>
      <c r="E972" s="6">
        <f t="shared" ca="1" si="135"/>
        <v>123.52054794520548</v>
      </c>
      <c r="F972" s="6">
        <f t="shared" ca="1" si="137"/>
        <v>123</v>
      </c>
      <c r="G972" s="6">
        <f t="shared" ca="1" si="138"/>
        <v>6</v>
      </c>
      <c r="H972" s="6"/>
      <c r="I972" s="6"/>
      <c r="J972" s="35" t="str">
        <f t="shared" si="143"/>
        <v/>
      </c>
      <c r="K972" s="35" t="str">
        <f t="shared" si="139"/>
        <v/>
      </c>
      <c r="L972" s="35" t="str">
        <f t="shared" si="140"/>
        <v/>
      </c>
      <c r="M972" s="36" t="str">
        <f>Profile!$B$14</f>
        <v>700101-1</v>
      </c>
      <c r="N972" s="37">
        <f t="shared" ca="1" si="136"/>
        <v>45085</v>
      </c>
      <c r="O972" s="20" t="str">
        <f t="shared" ca="1" si="141"/>
        <v>1482</v>
      </c>
      <c r="P972" s="20" t="str">
        <f t="shared" si="142"/>
        <v>0</v>
      </c>
      <c r="Q972" s="20" t="e">
        <f ca="1">ROUND(VLOOKUP($O972,age!$A$2:$M$479,2,FALSE),1)</f>
        <v>#N/A</v>
      </c>
      <c r="R972" s="20" t="e">
        <f ca="1">ROUND(VLOOKUP($O972,age!$A$2:$M$479,3,FALSE),1)</f>
        <v>#N/A</v>
      </c>
      <c r="S972" s="20" t="e">
        <f ca="1">ROUND(VLOOKUP($O972,age!$A$2:$M$479,4,FALSE),1)</f>
        <v>#N/A</v>
      </c>
      <c r="T972" s="20" t="e">
        <f ca="1">ROUND(VLOOKUP($O972,age!$A$2:$M$479,5,FALSE),1)</f>
        <v>#N/A</v>
      </c>
      <c r="U972" s="20" t="e">
        <f ca="1">ROUND(VLOOKUP($O972,age!$A$2:$M$479,6,FALSE),1)</f>
        <v>#N/A</v>
      </c>
      <c r="V972" s="20" t="e">
        <f ca="1">ROUND(VLOOKUP($O972,age!$A$2:$M$479,7,FALSE),1)</f>
        <v>#N/A</v>
      </c>
      <c r="W972" s="20" t="e">
        <f ca="1">ROUND(VLOOKUP($O972,age!$A$2:$M$479,8,FALSE),1)</f>
        <v>#N/A</v>
      </c>
      <c r="X972" s="20" t="e">
        <f ca="1">ROUND(VLOOKUP($O972,age!$A$2:$M$479,9,FALSE),1)</f>
        <v>#N/A</v>
      </c>
      <c r="Y972" s="20" t="e">
        <f ca="1">ROUND(VLOOKUP($O972,age!$A$2:$M$479,10,FALSE),1)</f>
        <v>#N/A</v>
      </c>
      <c r="Z972" s="20" t="e">
        <f ca="1">ROUND(VLOOKUP($O972,age!$A$2:$M$479,11,FALSE),1)</f>
        <v>#N/A</v>
      </c>
      <c r="AA972" s="20" t="e">
        <f ca="1">ROUND(VLOOKUP($O972,age!$A$2:$M$479,12,FALSE),1)</f>
        <v>#N/A</v>
      </c>
      <c r="AB972" s="20" t="e">
        <f ca="1">ROUND(VLOOKUP($O972,age!$A$2:$M$479,13,FALSE),1)</f>
        <v>#N/A</v>
      </c>
      <c r="AC972" s="20" t="e">
        <f>ROUND(VLOOKUP($P972,ht!$A$2:$H$423,2,FALSE),1)</f>
        <v>#N/A</v>
      </c>
      <c r="AD972" s="38" t="e">
        <f>ROUND(VLOOKUP($P972,ht!$A$2:$H$423,3,FALSE),1)</f>
        <v>#N/A</v>
      </c>
      <c r="AE972" s="20" t="e">
        <f>ROUND(VLOOKUP($P972,ht!$A$2:$H$423,4,FALSE),1)</f>
        <v>#N/A</v>
      </c>
      <c r="AF972" s="20" t="e">
        <f>ROUND(VLOOKUP($P972,ht!$A$2:$H$423,5,FALSE),1)</f>
        <v>#N/A</v>
      </c>
      <c r="AG972" s="20" t="e">
        <f>ROUND(VLOOKUP($P972,ht!$A$2:$H$423,6,FALSE),1)</f>
        <v>#N/A</v>
      </c>
      <c r="AH972" s="20" t="e">
        <f>ROUND(VLOOKUP($P972,ht!$A$2:$H$423,7,FALSE),1)</f>
        <v>#N/A</v>
      </c>
      <c r="AI972" s="20" t="e">
        <f>ROUND(VLOOKUP($P972,ht!$A$2:$H$423,8,FALSE),1)</f>
        <v>#N/A</v>
      </c>
    </row>
    <row r="973" spans="1:35" x14ac:dyDescent="0.75">
      <c r="A973" s="4"/>
      <c r="B973" s="5"/>
      <c r="C973" s="6"/>
      <c r="D973" s="16"/>
      <c r="E973" s="6">
        <f t="shared" ca="1" si="135"/>
        <v>123.52054794520548</v>
      </c>
      <c r="F973" s="6">
        <f t="shared" ca="1" si="137"/>
        <v>123</v>
      </c>
      <c r="G973" s="6">
        <f t="shared" ca="1" si="138"/>
        <v>6</v>
      </c>
      <c r="H973" s="6"/>
      <c r="I973" s="6"/>
      <c r="J973" s="35" t="str">
        <f t="shared" si="143"/>
        <v/>
      </c>
      <c r="K973" s="35" t="str">
        <f t="shared" si="139"/>
        <v/>
      </c>
      <c r="L973" s="35" t="str">
        <f t="shared" si="140"/>
        <v/>
      </c>
      <c r="M973" s="36" t="str">
        <f>Profile!$B$14</f>
        <v>700101-1</v>
      </c>
      <c r="N973" s="37">
        <f t="shared" ca="1" si="136"/>
        <v>45085</v>
      </c>
      <c r="O973" s="20" t="str">
        <f t="shared" ca="1" si="141"/>
        <v>1482</v>
      </c>
      <c r="P973" s="20" t="str">
        <f t="shared" si="142"/>
        <v>0</v>
      </c>
      <c r="Q973" s="20" t="e">
        <f ca="1">ROUND(VLOOKUP($O973,age!$A$2:$M$479,2,FALSE),1)</f>
        <v>#N/A</v>
      </c>
      <c r="R973" s="20" t="e">
        <f ca="1">ROUND(VLOOKUP($O973,age!$A$2:$M$479,3,FALSE),1)</f>
        <v>#N/A</v>
      </c>
      <c r="S973" s="20" t="e">
        <f ca="1">ROUND(VLOOKUP($O973,age!$A$2:$M$479,4,FALSE),1)</f>
        <v>#N/A</v>
      </c>
      <c r="T973" s="20" t="e">
        <f ca="1">ROUND(VLOOKUP($O973,age!$A$2:$M$479,5,FALSE),1)</f>
        <v>#N/A</v>
      </c>
      <c r="U973" s="20" t="e">
        <f ca="1">ROUND(VLOOKUP($O973,age!$A$2:$M$479,6,FALSE),1)</f>
        <v>#N/A</v>
      </c>
      <c r="V973" s="20" t="e">
        <f ca="1">ROUND(VLOOKUP($O973,age!$A$2:$M$479,7,FALSE),1)</f>
        <v>#N/A</v>
      </c>
      <c r="W973" s="20" t="e">
        <f ca="1">ROUND(VLOOKUP($O973,age!$A$2:$M$479,8,FALSE),1)</f>
        <v>#N/A</v>
      </c>
      <c r="X973" s="20" t="e">
        <f ca="1">ROUND(VLOOKUP($O973,age!$A$2:$M$479,9,FALSE),1)</f>
        <v>#N/A</v>
      </c>
      <c r="Y973" s="20" t="e">
        <f ca="1">ROUND(VLOOKUP($O973,age!$A$2:$M$479,10,FALSE),1)</f>
        <v>#N/A</v>
      </c>
      <c r="Z973" s="20" t="e">
        <f ca="1">ROUND(VLOOKUP($O973,age!$A$2:$M$479,11,FALSE),1)</f>
        <v>#N/A</v>
      </c>
      <c r="AA973" s="20" t="e">
        <f ca="1">ROUND(VLOOKUP($O973,age!$A$2:$M$479,12,FALSE),1)</f>
        <v>#N/A</v>
      </c>
      <c r="AB973" s="20" t="e">
        <f ca="1">ROUND(VLOOKUP($O973,age!$A$2:$M$479,13,FALSE),1)</f>
        <v>#N/A</v>
      </c>
      <c r="AC973" s="20" t="e">
        <f>ROUND(VLOOKUP($P973,ht!$A$2:$H$423,2,FALSE),1)</f>
        <v>#N/A</v>
      </c>
      <c r="AD973" s="38" t="e">
        <f>ROUND(VLOOKUP($P973,ht!$A$2:$H$423,3,FALSE),1)</f>
        <v>#N/A</v>
      </c>
      <c r="AE973" s="20" t="e">
        <f>ROUND(VLOOKUP($P973,ht!$A$2:$H$423,4,FALSE),1)</f>
        <v>#N/A</v>
      </c>
      <c r="AF973" s="20" t="e">
        <f>ROUND(VLOOKUP($P973,ht!$A$2:$H$423,5,FALSE),1)</f>
        <v>#N/A</v>
      </c>
      <c r="AG973" s="20" t="e">
        <f>ROUND(VLOOKUP($P973,ht!$A$2:$H$423,6,FALSE),1)</f>
        <v>#N/A</v>
      </c>
      <c r="AH973" s="20" t="e">
        <f>ROUND(VLOOKUP($P973,ht!$A$2:$H$423,7,FALSE),1)</f>
        <v>#N/A</v>
      </c>
      <c r="AI973" s="20" t="e">
        <f>ROUND(VLOOKUP($P973,ht!$A$2:$H$423,8,FALSE),1)</f>
        <v>#N/A</v>
      </c>
    </row>
    <row r="974" spans="1:35" x14ac:dyDescent="0.75">
      <c r="A974" s="4"/>
      <c r="B974" s="5"/>
      <c r="C974" s="6"/>
      <c r="D974" s="16"/>
      <c r="E974" s="6">
        <f t="shared" ca="1" si="135"/>
        <v>123.52054794520548</v>
      </c>
      <c r="F974" s="6">
        <f t="shared" ca="1" si="137"/>
        <v>123</v>
      </c>
      <c r="G974" s="6">
        <f t="shared" ca="1" si="138"/>
        <v>6</v>
      </c>
      <c r="H974" s="6"/>
      <c r="I974" s="6"/>
      <c r="J974" s="35" t="str">
        <f t="shared" si="143"/>
        <v/>
      </c>
      <c r="K974" s="35" t="str">
        <f t="shared" si="139"/>
        <v/>
      </c>
      <c r="L974" s="35" t="str">
        <f t="shared" si="140"/>
        <v/>
      </c>
      <c r="M974" s="36" t="str">
        <f>Profile!$B$14</f>
        <v>700101-1</v>
      </c>
      <c r="N974" s="37">
        <f t="shared" ca="1" si="136"/>
        <v>45085</v>
      </c>
      <c r="O974" s="20" t="str">
        <f t="shared" ca="1" si="141"/>
        <v>1482</v>
      </c>
      <c r="P974" s="20" t="str">
        <f t="shared" si="142"/>
        <v>0</v>
      </c>
      <c r="Q974" s="20" t="e">
        <f ca="1">ROUND(VLOOKUP($O974,age!$A$2:$M$479,2,FALSE),1)</f>
        <v>#N/A</v>
      </c>
      <c r="R974" s="20" t="e">
        <f ca="1">ROUND(VLOOKUP($O974,age!$A$2:$M$479,3,FALSE),1)</f>
        <v>#N/A</v>
      </c>
      <c r="S974" s="20" t="e">
        <f ca="1">ROUND(VLOOKUP($O974,age!$A$2:$M$479,4,FALSE),1)</f>
        <v>#N/A</v>
      </c>
      <c r="T974" s="20" t="e">
        <f ca="1">ROUND(VLOOKUP($O974,age!$A$2:$M$479,5,FALSE),1)</f>
        <v>#N/A</v>
      </c>
      <c r="U974" s="20" t="e">
        <f ca="1">ROUND(VLOOKUP($O974,age!$A$2:$M$479,6,FALSE),1)</f>
        <v>#N/A</v>
      </c>
      <c r="V974" s="20" t="e">
        <f ca="1">ROUND(VLOOKUP($O974,age!$A$2:$M$479,7,FALSE),1)</f>
        <v>#N/A</v>
      </c>
      <c r="W974" s="20" t="e">
        <f ca="1">ROUND(VLOOKUP($O974,age!$A$2:$M$479,8,FALSE),1)</f>
        <v>#N/A</v>
      </c>
      <c r="X974" s="20" t="e">
        <f ca="1">ROUND(VLOOKUP($O974,age!$A$2:$M$479,9,FALSE),1)</f>
        <v>#N/A</v>
      </c>
      <c r="Y974" s="20" t="e">
        <f ca="1">ROUND(VLOOKUP($O974,age!$A$2:$M$479,10,FALSE),1)</f>
        <v>#N/A</v>
      </c>
      <c r="Z974" s="20" t="e">
        <f ca="1">ROUND(VLOOKUP($O974,age!$A$2:$M$479,11,FALSE),1)</f>
        <v>#N/A</v>
      </c>
      <c r="AA974" s="20" t="e">
        <f ca="1">ROUND(VLOOKUP($O974,age!$A$2:$M$479,12,FALSE),1)</f>
        <v>#N/A</v>
      </c>
      <c r="AB974" s="20" t="e">
        <f ca="1">ROUND(VLOOKUP($O974,age!$A$2:$M$479,13,FALSE),1)</f>
        <v>#N/A</v>
      </c>
      <c r="AC974" s="20" t="e">
        <f>ROUND(VLOOKUP($P974,ht!$A$2:$H$423,2,FALSE),1)</f>
        <v>#N/A</v>
      </c>
      <c r="AD974" s="38" t="e">
        <f>ROUND(VLOOKUP($P974,ht!$A$2:$H$423,3,FALSE),1)</f>
        <v>#N/A</v>
      </c>
      <c r="AE974" s="20" t="e">
        <f>ROUND(VLOOKUP($P974,ht!$A$2:$H$423,4,FALSE),1)</f>
        <v>#N/A</v>
      </c>
      <c r="AF974" s="20" t="e">
        <f>ROUND(VLOOKUP($P974,ht!$A$2:$H$423,5,FALSE),1)</f>
        <v>#N/A</v>
      </c>
      <c r="AG974" s="20" t="e">
        <f>ROUND(VLOOKUP($P974,ht!$A$2:$H$423,6,FALSE),1)</f>
        <v>#N/A</v>
      </c>
      <c r="AH974" s="20" t="e">
        <f>ROUND(VLOOKUP($P974,ht!$A$2:$H$423,7,FALSE),1)</f>
        <v>#N/A</v>
      </c>
      <c r="AI974" s="20" t="e">
        <f>ROUND(VLOOKUP($P974,ht!$A$2:$H$423,8,FALSE),1)</f>
        <v>#N/A</v>
      </c>
    </row>
    <row r="975" spans="1:35" x14ac:dyDescent="0.75">
      <c r="A975" s="4"/>
      <c r="B975" s="5"/>
      <c r="C975" s="6"/>
      <c r="D975" s="16"/>
      <c r="E975" s="6">
        <f t="shared" ca="1" si="135"/>
        <v>123.52054794520548</v>
      </c>
      <c r="F975" s="6">
        <f t="shared" ca="1" si="137"/>
        <v>123</v>
      </c>
      <c r="G975" s="6">
        <f t="shared" ca="1" si="138"/>
        <v>6</v>
      </c>
      <c r="H975" s="6"/>
      <c r="I975" s="6"/>
      <c r="J975" s="35" t="str">
        <f t="shared" si="143"/>
        <v/>
      </c>
      <c r="K975" s="35" t="str">
        <f t="shared" si="139"/>
        <v/>
      </c>
      <c r="L975" s="35" t="str">
        <f t="shared" si="140"/>
        <v/>
      </c>
      <c r="M975" s="36" t="str">
        <f>Profile!$B$14</f>
        <v>700101-1</v>
      </c>
      <c r="N975" s="37">
        <f t="shared" ca="1" si="136"/>
        <v>45085</v>
      </c>
      <c r="O975" s="20" t="str">
        <f t="shared" ca="1" si="141"/>
        <v>1482</v>
      </c>
      <c r="P975" s="20" t="str">
        <f t="shared" si="142"/>
        <v>0</v>
      </c>
      <c r="Q975" s="20" t="e">
        <f ca="1">ROUND(VLOOKUP($O975,age!$A$2:$M$479,2,FALSE),1)</f>
        <v>#N/A</v>
      </c>
      <c r="R975" s="20" t="e">
        <f ca="1">ROUND(VLOOKUP($O975,age!$A$2:$M$479,3,FALSE),1)</f>
        <v>#N/A</v>
      </c>
      <c r="S975" s="20" t="e">
        <f ca="1">ROUND(VLOOKUP($O975,age!$A$2:$M$479,4,FALSE),1)</f>
        <v>#N/A</v>
      </c>
      <c r="T975" s="20" t="e">
        <f ca="1">ROUND(VLOOKUP($O975,age!$A$2:$M$479,5,FALSE),1)</f>
        <v>#N/A</v>
      </c>
      <c r="U975" s="20" t="e">
        <f ca="1">ROUND(VLOOKUP($O975,age!$A$2:$M$479,6,FALSE),1)</f>
        <v>#N/A</v>
      </c>
      <c r="V975" s="20" t="e">
        <f ca="1">ROUND(VLOOKUP($O975,age!$A$2:$M$479,7,FALSE),1)</f>
        <v>#N/A</v>
      </c>
      <c r="W975" s="20" t="e">
        <f ca="1">ROUND(VLOOKUP($O975,age!$A$2:$M$479,8,FALSE),1)</f>
        <v>#N/A</v>
      </c>
      <c r="X975" s="20" t="e">
        <f ca="1">ROUND(VLOOKUP($O975,age!$A$2:$M$479,9,FALSE),1)</f>
        <v>#N/A</v>
      </c>
      <c r="Y975" s="20" t="e">
        <f ca="1">ROUND(VLOOKUP($O975,age!$A$2:$M$479,10,FALSE),1)</f>
        <v>#N/A</v>
      </c>
      <c r="Z975" s="20" t="e">
        <f ca="1">ROUND(VLOOKUP($O975,age!$A$2:$M$479,11,FALSE),1)</f>
        <v>#N/A</v>
      </c>
      <c r="AA975" s="20" t="e">
        <f ca="1">ROUND(VLOOKUP($O975,age!$A$2:$M$479,12,FALSE),1)</f>
        <v>#N/A</v>
      </c>
      <c r="AB975" s="20" t="e">
        <f ca="1">ROUND(VLOOKUP($O975,age!$A$2:$M$479,13,FALSE),1)</f>
        <v>#N/A</v>
      </c>
      <c r="AC975" s="20" t="e">
        <f>ROUND(VLOOKUP($P975,ht!$A$2:$H$423,2,FALSE),1)</f>
        <v>#N/A</v>
      </c>
      <c r="AD975" s="38" t="e">
        <f>ROUND(VLOOKUP($P975,ht!$A$2:$H$423,3,FALSE),1)</f>
        <v>#N/A</v>
      </c>
      <c r="AE975" s="20" t="e">
        <f>ROUND(VLOOKUP($P975,ht!$A$2:$H$423,4,FALSE),1)</f>
        <v>#N/A</v>
      </c>
      <c r="AF975" s="20" t="e">
        <f>ROUND(VLOOKUP($P975,ht!$A$2:$H$423,5,FALSE),1)</f>
        <v>#N/A</v>
      </c>
      <c r="AG975" s="20" t="e">
        <f>ROUND(VLOOKUP($P975,ht!$A$2:$H$423,6,FALSE),1)</f>
        <v>#N/A</v>
      </c>
      <c r="AH975" s="20" t="e">
        <f>ROUND(VLOOKUP($P975,ht!$A$2:$H$423,7,FALSE),1)</f>
        <v>#N/A</v>
      </c>
      <c r="AI975" s="20" t="e">
        <f>ROUND(VLOOKUP($P975,ht!$A$2:$H$423,8,FALSE),1)</f>
        <v>#N/A</v>
      </c>
    </row>
    <row r="976" spans="1:35" x14ac:dyDescent="0.75">
      <c r="A976" s="4"/>
      <c r="B976" s="5"/>
      <c r="C976" s="6"/>
      <c r="D976" s="16"/>
      <c r="E976" s="6">
        <f t="shared" ca="1" si="135"/>
        <v>123.52054794520548</v>
      </c>
      <c r="F976" s="6">
        <f t="shared" ca="1" si="137"/>
        <v>123</v>
      </c>
      <c r="G976" s="6">
        <f t="shared" ca="1" si="138"/>
        <v>6</v>
      </c>
      <c r="H976" s="6"/>
      <c r="I976" s="6"/>
      <c r="J976" s="35" t="str">
        <f t="shared" si="143"/>
        <v/>
      </c>
      <c r="K976" s="35" t="str">
        <f t="shared" si="139"/>
        <v/>
      </c>
      <c r="L976" s="35" t="str">
        <f t="shared" si="140"/>
        <v/>
      </c>
      <c r="M976" s="36" t="str">
        <f>Profile!$B$14</f>
        <v>700101-1</v>
      </c>
      <c r="N976" s="37">
        <f t="shared" ca="1" si="136"/>
        <v>45085</v>
      </c>
      <c r="O976" s="20" t="str">
        <f t="shared" ca="1" si="141"/>
        <v>1482</v>
      </c>
      <c r="P976" s="20" t="str">
        <f t="shared" si="142"/>
        <v>0</v>
      </c>
      <c r="Q976" s="20" t="e">
        <f ca="1">ROUND(VLOOKUP($O976,age!$A$2:$M$479,2,FALSE),1)</f>
        <v>#N/A</v>
      </c>
      <c r="R976" s="20" t="e">
        <f ca="1">ROUND(VLOOKUP($O976,age!$A$2:$M$479,3,FALSE),1)</f>
        <v>#N/A</v>
      </c>
      <c r="S976" s="20" t="e">
        <f ca="1">ROUND(VLOOKUP($O976,age!$A$2:$M$479,4,FALSE),1)</f>
        <v>#N/A</v>
      </c>
      <c r="T976" s="20" t="e">
        <f ca="1">ROUND(VLOOKUP($O976,age!$A$2:$M$479,5,FALSE),1)</f>
        <v>#N/A</v>
      </c>
      <c r="U976" s="20" t="e">
        <f ca="1">ROUND(VLOOKUP($O976,age!$A$2:$M$479,6,FALSE),1)</f>
        <v>#N/A</v>
      </c>
      <c r="V976" s="20" t="e">
        <f ca="1">ROUND(VLOOKUP($O976,age!$A$2:$M$479,7,FALSE),1)</f>
        <v>#N/A</v>
      </c>
      <c r="W976" s="20" t="e">
        <f ca="1">ROUND(VLOOKUP($O976,age!$A$2:$M$479,8,FALSE),1)</f>
        <v>#N/A</v>
      </c>
      <c r="X976" s="20" t="e">
        <f ca="1">ROUND(VLOOKUP($O976,age!$A$2:$M$479,9,FALSE),1)</f>
        <v>#N/A</v>
      </c>
      <c r="Y976" s="20" t="e">
        <f ca="1">ROUND(VLOOKUP($O976,age!$A$2:$M$479,10,FALSE),1)</f>
        <v>#N/A</v>
      </c>
      <c r="Z976" s="20" t="e">
        <f ca="1">ROUND(VLOOKUP($O976,age!$A$2:$M$479,11,FALSE),1)</f>
        <v>#N/A</v>
      </c>
      <c r="AA976" s="20" t="e">
        <f ca="1">ROUND(VLOOKUP($O976,age!$A$2:$M$479,12,FALSE),1)</f>
        <v>#N/A</v>
      </c>
      <c r="AB976" s="20" t="e">
        <f ca="1">ROUND(VLOOKUP($O976,age!$A$2:$M$479,13,FALSE),1)</f>
        <v>#N/A</v>
      </c>
      <c r="AC976" s="20" t="e">
        <f>ROUND(VLOOKUP($P976,ht!$A$2:$H$423,2,FALSE),1)</f>
        <v>#N/A</v>
      </c>
      <c r="AD976" s="38" t="e">
        <f>ROUND(VLOOKUP($P976,ht!$A$2:$H$423,3,FALSE),1)</f>
        <v>#N/A</v>
      </c>
      <c r="AE976" s="20" t="e">
        <f>ROUND(VLOOKUP($P976,ht!$A$2:$H$423,4,FALSE),1)</f>
        <v>#N/A</v>
      </c>
      <c r="AF976" s="20" t="e">
        <f>ROUND(VLOOKUP($P976,ht!$A$2:$H$423,5,FALSE),1)</f>
        <v>#N/A</v>
      </c>
      <c r="AG976" s="20" t="e">
        <f>ROUND(VLOOKUP($P976,ht!$A$2:$H$423,6,FALSE),1)</f>
        <v>#N/A</v>
      </c>
      <c r="AH976" s="20" t="e">
        <f>ROUND(VLOOKUP($P976,ht!$A$2:$H$423,7,FALSE),1)</f>
        <v>#N/A</v>
      </c>
      <c r="AI976" s="20" t="e">
        <f>ROUND(VLOOKUP($P976,ht!$A$2:$H$423,8,FALSE),1)</f>
        <v>#N/A</v>
      </c>
    </row>
    <row r="977" spans="1:35" x14ac:dyDescent="0.75">
      <c r="A977" s="4"/>
      <c r="B977" s="5"/>
      <c r="C977" s="6"/>
      <c r="D977" s="16"/>
      <c r="E977" s="6">
        <f t="shared" ca="1" si="135"/>
        <v>123.52054794520548</v>
      </c>
      <c r="F977" s="6">
        <f t="shared" ca="1" si="137"/>
        <v>123</v>
      </c>
      <c r="G977" s="6">
        <f t="shared" ca="1" si="138"/>
        <v>6</v>
      </c>
      <c r="H977" s="6"/>
      <c r="I977" s="6"/>
      <c r="J977" s="35" t="str">
        <f t="shared" si="143"/>
        <v/>
      </c>
      <c r="K977" s="35" t="str">
        <f t="shared" si="139"/>
        <v/>
      </c>
      <c r="L977" s="35" t="str">
        <f t="shared" si="140"/>
        <v/>
      </c>
      <c r="M977" s="36" t="str">
        <f>Profile!$B$14</f>
        <v>700101-1</v>
      </c>
      <c r="N977" s="37">
        <f t="shared" ca="1" si="136"/>
        <v>45085</v>
      </c>
      <c r="O977" s="20" t="str">
        <f t="shared" ca="1" si="141"/>
        <v>1482</v>
      </c>
      <c r="P977" s="20" t="str">
        <f t="shared" si="142"/>
        <v>0</v>
      </c>
      <c r="Q977" s="20" t="e">
        <f ca="1">ROUND(VLOOKUP($O977,age!$A$2:$M$479,2,FALSE),1)</f>
        <v>#N/A</v>
      </c>
      <c r="R977" s="20" t="e">
        <f ca="1">ROUND(VLOOKUP($O977,age!$A$2:$M$479,3,FALSE),1)</f>
        <v>#N/A</v>
      </c>
      <c r="S977" s="20" t="e">
        <f ca="1">ROUND(VLOOKUP($O977,age!$A$2:$M$479,4,FALSE),1)</f>
        <v>#N/A</v>
      </c>
      <c r="T977" s="20" t="e">
        <f ca="1">ROUND(VLOOKUP($O977,age!$A$2:$M$479,5,FALSE),1)</f>
        <v>#N/A</v>
      </c>
      <c r="U977" s="20" t="e">
        <f ca="1">ROUND(VLOOKUP($O977,age!$A$2:$M$479,6,FALSE),1)</f>
        <v>#N/A</v>
      </c>
      <c r="V977" s="20" t="e">
        <f ca="1">ROUND(VLOOKUP($O977,age!$A$2:$M$479,7,FALSE),1)</f>
        <v>#N/A</v>
      </c>
      <c r="W977" s="20" t="e">
        <f ca="1">ROUND(VLOOKUP($O977,age!$A$2:$M$479,8,FALSE),1)</f>
        <v>#N/A</v>
      </c>
      <c r="X977" s="20" t="e">
        <f ca="1">ROUND(VLOOKUP($O977,age!$A$2:$M$479,9,FALSE),1)</f>
        <v>#N/A</v>
      </c>
      <c r="Y977" s="20" t="e">
        <f ca="1">ROUND(VLOOKUP($O977,age!$A$2:$M$479,10,FALSE),1)</f>
        <v>#N/A</v>
      </c>
      <c r="Z977" s="20" t="e">
        <f ca="1">ROUND(VLOOKUP($O977,age!$A$2:$M$479,11,FALSE),1)</f>
        <v>#N/A</v>
      </c>
      <c r="AA977" s="20" t="e">
        <f ca="1">ROUND(VLOOKUP($O977,age!$A$2:$M$479,12,FALSE),1)</f>
        <v>#N/A</v>
      </c>
      <c r="AB977" s="20" t="e">
        <f ca="1">ROUND(VLOOKUP($O977,age!$A$2:$M$479,13,FALSE),1)</f>
        <v>#N/A</v>
      </c>
      <c r="AC977" s="20" t="e">
        <f>ROUND(VLOOKUP($P977,ht!$A$2:$H$423,2,FALSE),1)</f>
        <v>#N/A</v>
      </c>
      <c r="AD977" s="38" t="e">
        <f>ROUND(VLOOKUP($P977,ht!$A$2:$H$423,3,FALSE),1)</f>
        <v>#N/A</v>
      </c>
      <c r="AE977" s="20" t="e">
        <f>ROUND(VLOOKUP($P977,ht!$A$2:$H$423,4,FALSE),1)</f>
        <v>#N/A</v>
      </c>
      <c r="AF977" s="20" t="e">
        <f>ROUND(VLOOKUP($P977,ht!$A$2:$H$423,5,FALSE),1)</f>
        <v>#N/A</v>
      </c>
      <c r="AG977" s="20" t="e">
        <f>ROUND(VLOOKUP($P977,ht!$A$2:$H$423,6,FALSE),1)</f>
        <v>#N/A</v>
      </c>
      <c r="AH977" s="20" t="e">
        <f>ROUND(VLOOKUP($P977,ht!$A$2:$H$423,7,FALSE),1)</f>
        <v>#N/A</v>
      </c>
      <c r="AI977" s="20" t="e">
        <f>ROUND(VLOOKUP($P977,ht!$A$2:$H$423,8,FALSE),1)</f>
        <v>#N/A</v>
      </c>
    </row>
    <row r="978" spans="1:35" x14ac:dyDescent="0.75">
      <c r="A978" s="4"/>
      <c r="B978" s="5"/>
      <c r="C978" s="6"/>
      <c r="D978" s="16"/>
      <c r="E978" s="6">
        <f t="shared" ca="1" si="135"/>
        <v>123.52054794520548</v>
      </c>
      <c r="F978" s="6">
        <f t="shared" ca="1" si="137"/>
        <v>123</v>
      </c>
      <c r="G978" s="6">
        <f t="shared" ca="1" si="138"/>
        <v>6</v>
      </c>
      <c r="H978" s="6"/>
      <c r="I978" s="6"/>
      <c r="J978" s="35" t="str">
        <f t="shared" si="143"/>
        <v/>
      </c>
      <c r="K978" s="35" t="str">
        <f t="shared" si="139"/>
        <v/>
      </c>
      <c r="L978" s="35" t="str">
        <f t="shared" si="140"/>
        <v/>
      </c>
      <c r="M978" s="36" t="str">
        <f>Profile!$B$14</f>
        <v>700101-1</v>
      </c>
      <c r="N978" s="37">
        <f t="shared" ca="1" si="136"/>
        <v>45085</v>
      </c>
      <c r="O978" s="20" t="str">
        <f t="shared" ca="1" si="141"/>
        <v>1482</v>
      </c>
      <c r="P978" s="20" t="str">
        <f t="shared" si="142"/>
        <v>0</v>
      </c>
      <c r="Q978" s="20" t="e">
        <f ca="1">ROUND(VLOOKUP($O978,age!$A$2:$M$479,2,FALSE),1)</f>
        <v>#N/A</v>
      </c>
      <c r="R978" s="20" t="e">
        <f ca="1">ROUND(VLOOKUP($O978,age!$A$2:$M$479,3,FALSE),1)</f>
        <v>#N/A</v>
      </c>
      <c r="S978" s="20" t="e">
        <f ca="1">ROUND(VLOOKUP($O978,age!$A$2:$M$479,4,FALSE),1)</f>
        <v>#N/A</v>
      </c>
      <c r="T978" s="20" t="e">
        <f ca="1">ROUND(VLOOKUP($O978,age!$A$2:$M$479,5,FALSE),1)</f>
        <v>#N/A</v>
      </c>
      <c r="U978" s="20" t="e">
        <f ca="1">ROUND(VLOOKUP($O978,age!$A$2:$M$479,6,FALSE),1)</f>
        <v>#N/A</v>
      </c>
      <c r="V978" s="20" t="e">
        <f ca="1">ROUND(VLOOKUP($O978,age!$A$2:$M$479,7,FALSE),1)</f>
        <v>#N/A</v>
      </c>
      <c r="W978" s="20" t="e">
        <f ca="1">ROUND(VLOOKUP($O978,age!$A$2:$M$479,8,FALSE),1)</f>
        <v>#N/A</v>
      </c>
      <c r="X978" s="20" t="e">
        <f ca="1">ROUND(VLOOKUP($O978,age!$A$2:$M$479,9,FALSE),1)</f>
        <v>#N/A</v>
      </c>
      <c r="Y978" s="20" t="e">
        <f ca="1">ROUND(VLOOKUP($O978,age!$A$2:$M$479,10,FALSE),1)</f>
        <v>#N/A</v>
      </c>
      <c r="Z978" s="20" t="e">
        <f ca="1">ROUND(VLOOKUP($O978,age!$A$2:$M$479,11,FALSE),1)</f>
        <v>#N/A</v>
      </c>
      <c r="AA978" s="20" t="e">
        <f ca="1">ROUND(VLOOKUP($O978,age!$A$2:$M$479,12,FALSE),1)</f>
        <v>#N/A</v>
      </c>
      <c r="AB978" s="20" t="e">
        <f ca="1">ROUND(VLOOKUP($O978,age!$A$2:$M$479,13,FALSE),1)</f>
        <v>#N/A</v>
      </c>
      <c r="AC978" s="20" t="e">
        <f>ROUND(VLOOKUP($P978,ht!$A$2:$H$423,2,FALSE),1)</f>
        <v>#N/A</v>
      </c>
      <c r="AD978" s="38" t="e">
        <f>ROUND(VLOOKUP($P978,ht!$A$2:$H$423,3,FALSE),1)</f>
        <v>#N/A</v>
      </c>
      <c r="AE978" s="20" t="e">
        <f>ROUND(VLOOKUP($P978,ht!$A$2:$H$423,4,FALSE),1)</f>
        <v>#N/A</v>
      </c>
      <c r="AF978" s="20" t="e">
        <f>ROUND(VLOOKUP($P978,ht!$A$2:$H$423,5,FALSE),1)</f>
        <v>#N/A</v>
      </c>
      <c r="AG978" s="20" t="e">
        <f>ROUND(VLOOKUP($P978,ht!$A$2:$H$423,6,FALSE),1)</f>
        <v>#N/A</v>
      </c>
      <c r="AH978" s="20" t="e">
        <f>ROUND(VLOOKUP($P978,ht!$A$2:$H$423,7,FALSE),1)</f>
        <v>#N/A</v>
      </c>
      <c r="AI978" s="20" t="e">
        <f>ROUND(VLOOKUP($P978,ht!$A$2:$H$423,8,FALSE),1)</f>
        <v>#N/A</v>
      </c>
    </row>
    <row r="979" spans="1:35" x14ac:dyDescent="0.75">
      <c r="A979" s="4"/>
      <c r="B979" s="5"/>
      <c r="C979" s="6"/>
      <c r="D979" s="16"/>
      <c r="E979" s="6">
        <f t="shared" ca="1" si="135"/>
        <v>123.52054794520548</v>
      </c>
      <c r="F979" s="6">
        <f t="shared" ca="1" si="137"/>
        <v>123</v>
      </c>
      <c r="G979" s="6">
        <f t="shared" ca="1" si="138"/>
        <v>6</v>
      </c>
      <c r="H979" s="6"/>
      <c r="I979" s="6"/>
      <c r="J979" s="35" t="str">
        <f t="shared" si="143"/>
        <v/>
      </c>
      <c r="K979" s="35" t="str">
        <f t="shared" si="139"/>
        <v/>
      </c>
      <c r="L979" s="35" t="str">
        <f t="shared" si="140"/>
        <v/>
      </c>
      <c r="M979" s="36" t="str">
        <f>Profile!$B$14</f>
        <v>700101-1</v>
      </c>
      <c r="N979" s="37">
        <f t="shared" ca="1" si="136"/>
        <v>45085</v>
      </c>
      <c r="O979" s="20" t="str">
        <f t="shared" ca="1" si="141"/>
        <v>1482</v>
      </c>
      <c r="P979" s="20" t="str">
        <f t="shared" si="142"/>
        <v>0</v>
      </c>
      <c r="Q979" s="20" t="e">
        <f ca="1">ROUND(VLOOKUP($O979,age!$A$2:$M$479,2,FALSE),1)</f>
        <v>#N/A</v>
      </c>
      <c r="R979" s="20" t="e">
        <f ca="1">ROUND(VLOOKUP($O979,age!$A$2:$M$479,3,FALSE),1)</f>
        <v>#N/A</v>
      </c>
      <c r="S979" s="20" t="e">
        <f ca="1">ROUND(VLOOKUP($O979,age!$A$2:$M$479,4,FALSE),1)</f>
        <v>#N/A</v>
      </c>
      <c r="T979" s="20" t="e">
        <f ca="1">ROUND(VLOOKUP($O979,age!$A$2:$M$479,5,FALSE),1)</f>
        <v>#N/A</v>
      </c>
      <c r="U979" s="20" t="e">
        <f ca="1">ROUND(VLOOKUP($O979,age!$A$2:$M$479,6,FALSE),1)</f>
        <v>#N/A</v>
      </c>
      <c r="V979" s="20" t="e">
        <f ca="1">ROUND(VLOOKUP($O979,age!$A$2:$M$479,7,FALSE),1)</f>
        <v>#N/A</v>
      </c>
      <c r="W979" s="20" t="e">
        <f ca="1">ROUND(VLOOKUP($O979,age!$A$2:$M$479,8,FALSE),1)</f>
        <v>#N/A</v>
      </c>
      <c r="X979" s="20" t="e">
        <f ca="1">ROUND(VLOOKUP($O979,age!$A$2:$M$479,9,FALSE),1)</f>
        <v>#N/A</v>
      </c>
      <c r="Y979" s="20" t="e">
        <f ca="1">ROUND(VLOOKUP($O979,age!$A$2:$M$479,10,FALSE),1)</f>
        <v>#N/A</v>
      </c>
      <c r="Z979" s="20" t="e">
        <f ca="1">ROUND(VLOOKUP($O979,age!$A$2:$M$479,11,FALSE),1)</f>
        <v>#N/A</v>
      </c>
      <c r="AA979" s="20" t="e">
        <f ca="1">ROUND(VLOOKUP($O979,age!$A$2:$M$479,12,FALSE),1)</f>
        <v>#N/A</v>
      </c>
      <c r="AB979" s="20" t="e">
        <f ca="1">ROUND(VLOOKUP($O979,age!$A$2:$M$479,13,FALSE),1)</f>
        <v>#N/A</v>
      </c>
      <c r="AC979" s="20" t="e">
        <f>ROUND(VLOOKUP($P979,ht!$A$2:$H$423,2,FALSE),1)</f>
        <v>#N/A</v>
      </c>
      <c r="AD979" s="38" t="e">
        <f>ROUND(VLOOKUP($P979,ht!$A$2:$H$423,3,FALSE),1)</f>
        <v>#N/A</v>
      </c>
      <c r="AE979" s="20" t="e">
        <f>ROUND(VLOOKUP($P979,ht!$A$2:$H$423,4,FALSE),1)</f>
        <v>#N/A</v>
      </c>
      <c r="AF979" s="20" t="e">
        <f>ROUND(VLOOKUP($P979,ht!$A$2:$H$423,5,FALSE),1)</f>
        <v>#N/A</v>
      </c>
      <c r="AG979" s="20" t="e">
        <f>ROUND(VLOOKUP($P979,ht!$A$2:$H$423,6,FALSE),1)</f>
        <v>#N/A</v>
      </c>
      <c r="AH979" s="20" t="e">
        <f>ROUND(VLOOKUP($P979,ht!$A$2:$H$423,7,FALSE),1)</f>
        <v>#N/A</v>
      </c>
      <c r="AI979" s="20" t="e">
        <f>ROUND(VLOOKUP($P979,ht!$A$2:$H$423,8,FALSE),1)</f>
        <v>#N/A</v>
      </c>
    </row>
    <row r="980" spans="1:35" x14ac:dyDescent="0.75">
      <c r="A980" s="4"/>
      <c r="B980" s="5"/>
      <c r="C980" s="6"/>
      <c r="D980" s="16"/>
      <c r="E980" s="6">
        <f t="shared" ca="1" si="135"/>
        <v>123.52054794520548</v>
      </c>
      <c r="F980" s="6">
        <f t="shared" ca="1" si="137"/>
        <v>123</v>
      </c>
      <c r="G980" s="6">
        <f t="shared" ca="1" si="138"/>
        <v>6</v>
      </c>
      <c r="H980" s="6"/>
      <c r="I980" s="6"/>
      <c r="J980" s="35" t="str">
        <f t="shared" si="143"/>
        <v/>
      </c>
      <c r="K980" s="35" t="str">
        <f t="shared" si="139"/>
        <v/>
      </c>
      <c r="L980" s="35" t="str">
        <f t="shared" si="140"/>
        <v/>
      </c>
      <c r="M980" s="36" t="str">
        <f>Profile!$B$14</f>
        <v>700101-1</v>
      </c>
      <c r="N980" s="37">
        <f t="shared" ca="1" si="136"/>
        <v>45085</v>
      </c>
      <c r="O980" s="20" t="str">
        <f t="shared" ca="1" si="141"/>
        <v>1482</v>
      </c>
      <c r="P980" s="20" t="str">
        <f t="shared" si="142"/>
        <v>0</v>
      </c>
      <c r="Q980" s="20" t="e">
        <f ca="1">ROUND(VLOOKUP($O980,age!$A$2:$M$479,2,FALSE),1)</f>
        <v>#N/A</v>
      </c>
      <c r="R980" s="20" t="e">
        <f ca="1">ROUND(VLOOKUP($O980,age!$A$2:$M$479,3,FALSE),1)</f>
        <v>#N/A</v>
      </c>
      <c r="S980" s="20" t="e">
        <f ca="1">ROUND(VLOOKUP($O980,age!$A$2:$M$479,4,FALSE),1)</f>
        <v>#N/A</v>
      </c>
      <c r="T980" s="20" t="e">
        <f ca="1">ROUND(VLOOKUP($O980,age!$A$2:$M$479,5,FALSE),1)</f>
        <v>#N/A</v>
      </c>
      <c r="U980" s="20" t="e">
        <f ca="1">ROUND(VLOOKUP($O980,age!$A$2:$M$479,6,FALSE),1)</f>
        <v>#N/A</v>
      </c>
      <c r="V980" s="20" t="e">
        <f ca="1">ROUND(VLOOKUP($O980,age!$A$2:$M$479,7,FALSE),1)</f>
        <v>#N/A</v>
      </c>
      <c r="W980" s="20" t="e">
        <f ca="1">ROUND(VLOOKUP($O980,age!$A$2:$M$479,8,FALSE),1)</f>
        <v>#N/A</v>
      </c>
      <c r="X980" s="20" t="e">
        <f ca="1">ROUND(VLOOKUP($O980,age!$A$2:$M$479,9,FALSE),1)</f>
        <v>#N/A</v>
      </c>
      <c r="Y980" s="20" t="e">
        <f ca="1">ROUND(VLOOKUP($O980,age!$A$2:$M$479,10,FALSE),1)</f>
        <v>#N/A</v>
      </c>
      <c r="Z980" s="20" t="e">
        <f ca="1">ROUND(VLOOKUP($O980,age!$A$2:$M$479,11,FALSE),1)</f>
        <v>#N/A</v>
      </c>
      <c r="AA980" s="20" t="e">
        <f ca="1">ROUND(VLOOKUP($O980,age!$A$2:$M$479,12,FALSE),1)</f>
        <v>#N/A</v>
      </c>
      <c r="AB980" s="20" t="e">
        <f ca="1">ROUND(VLOOKUP($O980,age!$A$2:$M$479,13,FALSE),1)</f>
        <v>#N/A</v>
      </c>
      <c r="AC980" s="20" t="e">
        <f>ROUND(VLOOKUP($P980,ht!$A$2:$H$423,2,FALSE),1)</f>
        <v>#N/A</v>
      </c>
      <c r="AD980" s="38" t="e">
        <f>ROUND(VLOOKUP($P980,ht!$A$2:$H$423,3,FALSE),1)</f>
        <v>#N/A</v>
      </c>
      <c r="AE980" s="20" t="e">
        <f>ROUND(VLOOKUP($P980,ht!$A$2:$H$423,4,FALSE),1)</f>
        <v>#N/A</v>
      </c>
      <c r="AF980" s="20" t="e">
        <f>ROUND(VLOOKUP($P980,ht!$A$2:$H$423,5,FALSE),1)</f>
        <v>#N/A</v>
      </c>
      <c r="AG980" s="20" t="e">
        <f>ROUND(VLOOKUP($P980,ht!$A$2:$H$423,6,FALSE),1)</f>
        <v>#N/A</v>
      </c>
      <c r="AH980" s="20" t="e">
        <f>ROUND(VLOOKUP($P980,ht!$A$2:$H$423,7,FALSE),1)</f>
        <v>#N/A</v>
      </c>
      <c r="AI980" s="20" t="e">
        <f>ROUND(VLOOKUP($P980,ht!$A$2:$H$423,8,FALSE),1)</f>
        <v>#N/A</v>
      </c>
    </row>
    <row r="981" spans="1:35" x14ac:dyDescent="0.75">
      <c r="A981" s="4"/>
      <c r="B981" s="5"/>
      <c r="C981" s="6"/>
      <c r="D981" s="16"/>
      <c r="E981" s="6">
        <f t="shared" ca="1" si="135"/>
        <v>123.52054794520548</v>
      </c>
      <c r="F981" s="6">
        <f t="shared" ca="1" si="137"/>
        <v>123</v>
      </c>
      <c r="G981" s="6">
        <f t="shared" ca="1" si="138"/>
        <v>6</v>
      </c>
      <c r="H981" s="6"/>
      <c r="I981" s="6"/>
      <c r="J981" s="35" t="str">
        <f t="shared" si="143"/>
        <v/>
      </c>
      <c r="K981" s="35" t="str">
        <f t="shared" si="139"/>
        <v/>
      </c>
      <c r="L981" s="35" t="str">
        <f t="shared" si="140"/>
        <v/>
      </c>
      <c r="M981" s="36" t="str">
        <f>Profile!$B$14</f>
        <v>700101-1</v>
      </c>
      <c r="N981" s="37">
        <f t="shared" ca="1" si="136"/>
        <v>45085</v>
      </c>
      <c r="O981" s="20" t="str">
        <f t="shared" ca="1" si="141"/>
        <v>1482</v>
      </c>
      <c r="P981" s="20" t="str">
        <f t="shared" si="142"/>
        <v>0</v>
      </c>
      <c r="Q981" s="20" t="e">
        <f ca="1">ROUND(VLOOKUP($O981,age!$A$2:$M$479,2,FALSE),1)</f>
        <v>#N/A</v>
      </c>
      <c r="R981" s="20" t="e">
        <f ca="1">ROUND(VLOOKUP($O981,age!$A$2:$M$479,3,FALSE),1)</f>
        <v>#N/A</v>
      </c>
      <c r="S981" s="20" t="e">
        <f ca="1">ROUND(VLOOKUP($O981,age!$A$2:$M$479,4,FALSE),1)</f>
        <v>#N/A</v>
      </c>
      <c r="T981" s="20" t="e">
        <f ca="1">ROUND(VLOOKUP($O981,age!$A$2:$M$479,5,FALSE),1)</f>
        <v>#N/A</v>
      </c>
      <c r="U981" s="20" t="e">
        <f ca="1">ROUND(VLOOKUP($O981,age!$A$2:$M$479,6,FALSE),1)</f>
        <v>#N/A</v>
      </c>
      <c r="V981" s="20" t="e">
        <f ca="1">ROUND(VLOOKUP($O981,age!$A$2:$M$479,7,FALSE),1)</f>
        <v>#N/A</v>
      </c>
      <c r="W981" s="20" t="e">
        <f ca="1">ROUND(VLOOKUP($O981,age!$A$2:$M$479,8,FALSE),1)</f>
        <v>#N/A</v>
      </c>
      <c r="X981" s="20" t="e">
        <f ca="1">ROUND(VLOOKUP($O981,age!$A$2:$M$479,9,FALSE),1)</f>
        <v>#N/A</v>
      </c>
      <c r="Y981" s="20" t="e">
        <f ca="1">ROUND(VLOOKUP($O981,age!$A$2:$M$479,10,FALSE),1)</f>
        <v>#N/A</v>
      </c>
      <c r="Z981" s="20" t="e">
        <f ca="1">ROUND(VLOOKUP($O981,age!$A$2:$M$479,11,FALSE),1)</f>
        <v>#N/A</v>
      </c>
      <c r="AA981" s="20" t="e">
        <f ca="1">ROUND(VLOOKUP($O981,age!$A$2:$M$479,12,FALSE),1)</f>
        <v>#N/A</v>
      </c>
      <c r="AB981" s="20" t="e">
        <f ca="1">ROUND(VLOOKUP($O981,age!$A$2:$M$479,13,FALSE),1)</f>
        <v>#N/A</v>
      </c>
      <c r="AC981" s="20" t="e">
        <f>ROUND(VLOOKUP($P981,ht!$A$2:$H$423,2,FALSE),1)</f>
        <v>#N/A</v>
      </c>
      <c r="AD981" s="38" t="e">
        <f>ROUND(VLOOKUP($P981,ht!$A$2:$H$423,3,FALSE),1)</f>
        <v>#N/A</v>
      </c>
      <c r="AE981" s="20" t="e">
        <f>ROUND(VLOOKUP($P981,ht!$A$2:$H$423,4,FALSE),1)</f>
        <v>#N/A</v>
      </c>
      <c r="AF981" s="20" t="e">
        <f>ROUND(VLOOKUP($P981,ht!$A$2:$H$423,5,FALSE),1)</f>
        <v>#N/A</v>
      </c>
      <c r="AG981" s="20" t="e">
        <f>ROUND(VLOOKUP($P981,ht!$A$2:$H$423,6,FALSE),1)</f>
        <v>#N/A</v>
      </c>
      <c r="AH981" s="20" t="e">
        <f>ROUND(VLOOKUP($P981,ht!$A$2:$H$423,7,FALSE),1)</f>
        <v>#N/A</v>
      </c>
      <c r="AI981" s="20" t="e">
        <f>ROUND(VLOOKUP($P981,ht!$A$2:$H$423,8,FALSE),1)</f>
        <v>#N/A</v>
      </c>
    </row>
    <row r="982" spans="1:35" x14ac:dyDescent="0.75">
      <c r="A982" s="4"/>
      <c r="B982" s="5"/>
      <c r="C982" s="6"/>
      <c r="D982" s="16"/>
      <c r="E982" s="6">
        <f t="shared" ca="1" si="135"/>
        <v>123.52054794520548</v>
      </c>
      <c r="F982" s="6">
        <f t="shared" ca="1" si="137"/>
        <v>123</v>
      </c>
      <c r="G982" s="6">
        <f t="shared" ca="1" si="138"/>
        <v>6</v>
      </c>
      <c r="H982" s="6"/>
      <c r="I982" s="6"/>
      <c r="J982" s="35" t="str">
        <f t="shared" si="143"/>
        <v/>
      </c>
      <c r="K982" s="35" t="str">
        <f t="shared" si="139"/>
        <v/>
      </c>
      <c r="L982" s="35" t="str">
        <f t="shared" si="140"/>
        <v/>
      </c>
      <c r="M982" s="36" t="str">
        <f>Profile!$B$14</f>
        <v>700101-1</v>
      </c>
      <c r="N982" s="37">
        <f t="shared" ca="1" si="136"/>
        <v>45085</v>
      </c>
      <c r="O982" s="20" t="str">
        <f t="shared" ca="1" si="141"/>
        <v>1482</v>
      </c>
      <c r="P982" s="20" t="str">
        <f t="shared" si="142"/>
        <v>0</v>
      </c>
      <c r="Q982" s="20" t="e">
        <f ca="1">ROUND(VLOOKUP($O982,age!$A$2:$M$479,2,FALSE),1)</f>
        <v>#N/A</v>
      </c>
      <c r="R982" s="20" t="e">
        <f ca="1">ROUND(VLOOKUP($O982,age!$A$2:$M$479,3,FALSE),1)</f>
        <v>#N/A</v>
      </c>
      <c r="S982" s="20" t="e">
        <f ca="1">ROUND(VLOOKUP($O982,age!$A$2:$M$479,4,FALSE),1)</f>
        <v>#N/A</v>
      </c>
      <c r="T982" s="20" t="e">
        <f ca="1">ROUND(VLOOKUP($O982,age!$A$2:$M$479,5,FALSE),1)</f>
        <v>#N/A</v>
      </c>
      <c r="U982" s="20" t="e">
        <f ca="1">ROUND(VLOOKUP($O982,age!$A$2:$M$479,6,FALSE),1)</f>
        <v>#N/A</v>
      </c>
      <c r="V982" s="20" t="e">
        <f ca="1">ROUND(VLOOKUP($O982,age!$A$2:$M$479,7,FALSE),1)</f>
        <v>#N/A</v>
      </c>
      <c r="W982" s="20" t="e">
        <f ca="1">ROUND(VLOOKUP($O982,age!$A$2:$M$479,8,FALSE),1)</f>
        <v>#N/A</v>
      </c>
      <c r="X982" s="20" t="e">
        <f ca="1">ROUND(VLOOKUP($O982,age!$A$2:$M$479,9,FALSE),1)</f>
        <v>#N/A</v>
      </c>
      <c r="Y982" s="20" t="e">
        <f ca="1">ROUND(VLOOKUP($O982,age!$A$2:$M$479,10,FALSE),1)</f>
        <v>#N/A</v>
      </c>
      <c r="Z982" s="20" t="e">
        <f ca="1">ROUND(VLOOKUP($O982,age!$A$2:$M$479,11,FALSE),1)</f>
        <v>#N/A</v>
      </c>
      <c r="AA982" s="20" t="e">
        <f ca="1">ROUND(VLOOKUP($O982,age!$A$2:$M$479,12,FALSE),1)</f>
        <v>#N/A</v>
      </c>
      <c r="AB982" s="20" t="e">
        <f ca="1">ROUND(VLOOKUP($O982,age!$A$2:$M$479,13,FALSE),1)</f>
        <v>#N/A</v>
      </c>
      <c r="AC982" s="20" t="e">
        <f>ROUND(VLOOKUP($P982,ht!$A$2:$H$423,2,FALSE),1)</f>
        <v>#N/A</v>
      </c>
      <c r="AD982" s="38" t="e">
        <f>ROUND(VLOOKUP($P982,ht!$A$2:$H$423,3,FALSE),1)</f>
        <v>#N/A</v>
      </c>
      <c r="AE982" s="20" t="e">
        <f>ROUND(VLOOKUP($P982,ht!$A$2:$H$423,4,FALSE),1)</f>
        <v>#N/A</v>
      </c>
      <c r="AF982" s="20" t="e">
        <f>ROUND(VLOOKUP($P982,ht!$A$2:$H$423,5,FALSE),1)</f>
        <v>#N/A</v>
      </c>
      <c r="AG982" s="20" t="e">
        <f>ROUND(VLOOKUP($P982,ht!$A$2:$H$423,6,FALSE),1)</f>
        <v>#N/A</v>
      </c>
      <c r="AH982" s="20" t="e">
        <f>ROUND(VLOOKUP($P982,ht!$A$2:$H$423,7,FALSE),1)</f>
        <v>#N/A</v>
      </c>
      <c r="AI982" s="20" t="e">
        <f>ROUND(VLOOKUP($P982,ht!$A$2:$H$423,8,FALSE),1)</f>
        <v>#N/A</v>
      </c>
    </row>
    <row r="983" spans="1:35" x14ac:dyDescent="0.75">
      <c r="A983" s="4"/>
      <c r="B983" s="5"/>
      <c r="C983" s="6"/>
      <c r="D983" s="16"/>
      <c r="E983" s="6">
        <f t="shared" ca="1" si="135"/>
        <v>123.52054794520548</v>
      </c>
      <c r="F983" s="6">
        <f t="shared" ca="1" si="137"/>
        <v>123</v>
      </c>
      <c r="G983" s="6">
        <f t="shared" ca="1" si="138"/>
        <v>6</v>
      </c>
      <c r="H983" s="6"/>
      <c r="I983" s="6"/>
      <c r="J983" s="35" t="str">
        <f t="shared" si="143"/>
        <v/>
      </c>
      <c r="K983" s="35" t="str">
        <f t="shared" si="139"/>
        <v/>
      </c>
      <c r="L983" s="35" t="str">
        <f t="shared" si="140"/>
        <v/>
      </c>
      <c r="M983" s="36" t="str">
        <f>Profile!$B$14</f>
        <v>700101-1</v>
      </c>
      <c r="N983" s="37">
        <f t="shared" ca="1" si="136"/>
        <v>45085</v>
      </c>
      <c r="O983" s="20" t="str">
        <f t="shared" ca="1" si="141"/>
        <v>1482</v>
      </c>
      <c r="P983" s="20" t="str">
        <f t="shared" si="142"/>
        <v>0</v>
      </c>
      <c r="Q983" s="20" t="e">
        <f ca="1">ROUND(VLOOKUP($O983,age!$A$2:$M$479,2,FALSE),1)</f>
        <v>#N/A</v>
      </c>
      <c r="R983" s="20" t="e">
        <f ca="1">ROUND(VLOOKUP($O983,age!$A$2:$M$479,3,FALSE),1)</f>
        <v>#N/A</v>
      </c>
      <c r="S983" s="20" t="e">
        <f ca="1">ROUND(VLOOKUP($O983,age!$A$2:$M$479,4,FALSE),1)</f>
        <v>#N/A</v>
      </c>
      <c r="T983" s="20" t="e">
        <f ca="1">ROUND(VLOOKUP($O983,age!$A$2:$M$479,5,FALSE),1)</f>
        <v>#N/A</v>
      </c>
      <c r="U983" s="20" t="e">
        <f ca="1">ROUND(VLOOKUP($O983,age!$A$2:$M$479,6,FALSE),1)</f>
        <v>#N/A</v>
      </c>
      <c r="V983" s="20" t="e">
        <f ca="1">ROUND(VLOOKUP($O983,age!$A$2:$M$479,7,FALSE),1)</f>
        <v>#N/A</v>
      </c>
      <c r="W983" s="20" t="e">
        <f ca="1">ROUND(VLOOKUP($O983,age!$A$2:$M$479,8,FALSE),1)</f>
        <v>#N/A</v>
      </c>
      <c r="X983" s="20" t="e">
        <f ca="1">ROUND(VLOOKUP($O983,age!$A$2:$M$479,9,FALSE),1)</f>
        <v>#N/A</v>
      </c>
      <c r="Y983" s="20" t="e">
        <f ca="1">ROUND(VLOOKUP($O983,age!$A$2:$M$479,10,FALSE),1)</f>
        <v>#N/A</v>
      </c>
      <c r="Z983" s="20" t="e">
        <f ca="1">ROUND(VLOOKUP($O983,age!$A$2:$M$479,11,FALSE),1)</f>
        <v>#N/A</v>
      </c>
      <c r="AA983" s="20" t="e">
        <f ca="1">ROUND(VLOOKUP($O983,age!$A$2:$M$479,12,FALSE),1)</f>
        <v>#N/A</v>
      </c>
      <c r="AB983" s="20" t="e">
        <f ca="1">ROUND(VLOOKUP($O983,age!$A$2:$M$479,13,FALSE),1)</f>
        <v>#N/A</v>
      </c>
      <c r="AC983" s="20" t="e">
        <f>ROUND(VLOOKUP($P983,ht!$A$2:$H$423,2,FALSE),1)</f>
        <v>#N/A</v>
      </c>
      <c r="AD983" s="38" t="e">
        <f>ROUND(VLOOKUP($P983,ht!$A$2:$H$423,3,FALSE),1)</f>
        <v>#N/A</v>
      </c>
      <c r="AE983" s="20" t="e">
        <f>ROUND(VLOOKUP($P983,ht!$A$2:$H$423,4,FALSE),1)</f>
        <v>#N/A</v>
      </c>
      <c r="AF983" s="20" t="e">
        <f>ROUND(VLOOKUP($P983,ht!$A$2:$H$423,5,FALSE),1)</f>
        <v>#N/A</v>
      </c>
      <c r="AG983" s="20" t="e">
        <f>ROUND(VLOOKUP($P983,ht!$A$2:$H$423,6,FALSE),1)</f>
        <v>#N/A</v>
      </c>
      <c r="AH983" s="20" t="e">
        <f>ROUND(VLOOKUP($P983,ht!$A$2:$H$423,7,FALSE),1)</f>
        <v>#N/A</v>
      </c>
      <c r="AI983" s="20" t="e">
        <f>ROUND(VLOOKUP($P983,ht!$A$2:$H$423,8,FALSE),1)</f>
        <v>#N/A</v>
      </c>
    </row>
    <row r="984" spans="1:35" x14ac:dyDescent="0.75">
      <c r="A984" s="4"/>
      <c r="B984" s="5"/>
      <c r="C984" s="6"/>
      <c r="D984" s="16"/>
      <c r="E984" s="6">
        <f t="shared" ca="1" si="135"/>
        <v>123.52054794520548</v>
      </c>
      <c r="F984" s="6">
        <f t="shared" ca="1" si="137"/>
        <v>123</v>
      </c>
      <c r="G984" s="6">
        <f t="shared" ca="1" si="138"/>
        <v>6</v>
      </c>
      <c r="H984" s="6"/>
      <c r="I984" s="6"/>
      <c r="J984" s="35" t="str">
        <f t="shared" si="143"/>
        <v/>
      </c>
      <c r="K984" s="35" t="str">
        <f t="shared" si="139"/>
        <v/>
      </c>
      <c r="L984" s="35" t="str">
        <f t="shared" si="140"/>
        <v/>
      </c>
      <c r="M984" s="36" t="str">
        <f>Profile!$B$14</f>
        <v>700101-1</v>
      </c>
      <c r="N984" s="37">
        <f t="shared" ca="1" si="136"/>
        <v>45085</v>
      </c>
      <c r="O984" s="20" t="str">
        <f t="shared" ca="1" si="141"/>
        <v>1482</v>
      </c>
      <c r="P984" s="20" t="str">
        <f t="shared" si="142"/>
        <v>0</v>
      </c>
      <c r="Q984" s="20" t="e">
        <f ca="1">ROUND(VLOOKUP($O984,age!$A$2:$M$479,2,FALSE),1)</f>
        <v>#N/A</v>
      </c>
      <c r="R984" s="20" t="e">
        <f ca="1">ROUND(VLOOKUP($O984,age!$A$2:$M$479,3,FALSE),1)</f>
        <v>#N/A</v>
      </c>
      <c r="S984" s="20" t="e">
        <f ca="1">ROUND(VLOOKUP($O984,age!$A$2:$M$479,4,FALSE),1)</f>
        <v>#N/A</v>
      </c>
      <c r="T984" s="20" t="e">
        <f ca="1">ROUND(VLOOKUP($O984,age!$A$2:$M$479,5,FALSE),1)</f>
        <v>#N/A</v>
      </c>
      <c r="U984" s="20" t="e">
        <f ca="1">ROUND(VLOOKUP($O984,age!$A$2:$M$479,6,FALSE),1)</f>
        <v>#N/A</v>
      </c>
      <c r="V984" s="20" t="e">
        <f ca="1">ROUND(VLOOKUP($O984,age!$A$2:$M$479,7,FALSE),1)</f>
        <v>#N/A</v>
      </c>
      <c r="W984" s="20" t="e">
        <f ca="1">ROUND(VLOOKUP($O984,age!$A$2:$M$479,8,FALSE),1)</f>
        <v>#N/A</v>
      </c>
      <c r="X984" s="20" t="e">
        <f ca="1">ROUND(VLOOKUP($O984,age!$A$2:$M$479,9,FALSE),1)</f>
        <v>#N/A</v>
      </c>
      <c r="Y984" s="20" t="e">
        <f ca="1">ROUND(VLOOKUP($O984,age!$A$2:$M$479,10,FALSE),1)</f>
        <v>#N/A</v>
      </c>
      <c r="Z984" s="20" t="e">
        <f ca="1">ROUND(VLOOKUP($O984,age!$A$2:$M$479,11,FALSE),1)</f>
        <v>#N/A</v>
      </c>
      <c r="AA984" s="20" t="e">
        <f ca="1">ROUND(VLOOKUP($O984,age!$A$2:$M$479,12,FALSE),1)</f>
        <v>#N/A</v>
      </c>
      <c r="AB984" s="20" t="e">
        <f ca="1">ROUND(VLOOKUP($O984,age!$A$2:$M$479,13,FALSE),1)</f>
        <v>#N/A</v>
      </c>
      <c r="AC984" s="20" t="e">
        <f>ROUND(VLOOKUP($P984,ht!$A$2:$H$423,2,FALSE),1)</f>
        <v>#N/A</v>
      </c>
      <c r="AD984" s="38" t="e">
        <f>ROUND(VLOOKUP($P984,ht!$A$2:$H$423,3,FALSE),1)</f>
        <v>#N/A</v>
      </c>
      <c r="AE984" s="20" t="e">
        <f>ROUND(VLOOKUP($P984,ht!$A$2:$H$423,4,FALSE),1)</f>
        <v>#N/A</v>
      </c>
      <c r="AF984" s="20" t="e">
        <f>ROUND(VLOOKUP($P984,ht!$A$2:$H$423,5,FALSE),1)</f>
        <v>#N/A</v>
      </c>
      <c r="AG984" s="20" t="e">
        <f>ROUND(VLOOKUP($P984,ht!$A$2:$H$423,6,FALSE),1)</f>
        <v>#N/A</v>
      </c>
      <c r="AH984" s="20" t="e">
        <f>ROUND(VLOOKUP($P984,ht!$A$2:$H$423,7,FALSE),1)</f>
        <v>#N/A</v>
      </c>
      <c r="AI984" s="20" t="e">
        <f>ROUND(VLOOKUP($P984,ht!$A$2:$H$423,8,FALSE),1)</f>
        <v>#N/A</v>
      </c>
    </row>
    <row r="985" spans="1:35" x14ac:dyDescent="0.75">
      <c r="A985" s="4"/>
      <c r="B985" s="5"/>
      <c r="C985" s="6"/>
      <c r="D985" s="16"/>
      <c r="E985" s="6">
        <f t="shared" ca="1" si="135"/>
        <v>123.52054794520548</v>
      </c>
      <c r="F985" s="6">
        <f t="shared" ca="1" si="137"/>
        <v>123</v>
      </c>
      <c r="G985" s="6">
        <f t="shared" ca="1" si="138"/>
        <v>6</v>
      </c>
      <c r="H985" s="6"/>
      <c r="I985" s="6"/>
      <c r="J985" s="35" t="str">
        <f t="shared" si="143"/>
        <v/>
      </c>
      <c r="K985" s="35" t="str">
        <f t="shared" si="139"/>
        <v/>
      </c>
      <c r="L985" s="35" t="str">
        <f t="shared" si="140"/>
        <v/>
      </c>
      <c r="M985" s="36" t="str">
        <f>Profile!$B$14</f>
        <v>700101-1</v>
      </c>
      <c r="N985" s="37">
        <f t="shared" ca="1" si="136"/>
        <v>45085</v>
      </c>
      <c r="O985" s="20" t="str">
        <f t="shared" ca="1" si="141"/>
        <v>1482</v>
      </c>
      <c r="P985" s="20" t="str">
        <f t="shared" si="142"/>
        <v>0</v>
      </c>
      <c r="Q985" s="20" t="e">
        <f ca="1">ROUND(VLOOKUP($O985,age!$A$2:$M$479,2,FALSE),1)</f>
        <v>#N/A</v>
      </c>
      <c r="R985" s="20" t="e">
        <f ca="1">ROUND(VLOOKUP($O985,age!$A$2:$M$479,3,FALSE),1)</f>
        <v>#N/A</v>
      </c>
      <c r="S985" s="20" t="e">
        <f ca="1">ROUND(VLOOKUP($O985,age!$A$2:$M$479,4,FALSE),1)</f>
        <v>#N/A</v>
      </c>
      <c r="T985" s="20" t="e">
        <f ca="1">ROUND(VLOOKUP($O985,age!$A$2:$M$479,5,FALSE),1)</f>
        <v>#N/A</v>
      </c>
      <c r="U985" s="20" t="e">
        <f ca="1">ROUND(VLOOKUP($O985,age!$A$2:$M$479,6,FALSE),1)</f>
        <v>#N/A</v>
      </c>
      <c r="V985" s="20" t="e">
        <f ca="1">ROUND(VLOOKUP($O985,age!$A$2:$M$479,7,FALSE),1)</f>
        <v>#N/A</v>
      </c>
      <c r="W985" s="20" t="e">
        <f ca="1">ROUND(VLOOKUP($O985,age!$A$2:$M$479,8,FALSE),1)</f>
        <v>#N/A</v>
      </c>
      <c r="X985" s="20" t="e">
        <f ca="1">ROUND(VLOOKUP($O985,age!$A$2:$M$479,9,FALSE),1)</f>
        <v>#N/A</v>
      </c>
      <c r="Y985" s="20" t="e">
        <f ca="1">ROUND(VLOOKUP($O985,age!$A$2:$M$479,10,FALSE),1)</f>
        <v>#N/A</v>
      </c>
      <c r="Z985" s="20" t="e">
        <f ca="1">ROUND(VLOOKUP($O985,age!$A$2:$M$479,11,FALSE),1)</f>
        <v>#N/A</v>
      </c>
      <c r="AA985" s="20" t="e">
        <f ca="1">ROUND(VLOOKUP($O985,age!$A$2:$M$479,12,FALSE),1)</f>
        <v>#N/A</v>
      </c>
      <c r="AB985" s="20" t="e">
        <f ca="1">ROUND(VLOOKUP($O985,age!$A$2:$M$479,13,FALSE),1)</f>
        <v>#N/A</v>
      </c>
      <c r="AC985" s="20" t="e">
        <f>ROUND(VLOOKUP($P985,ht!$A$2:$H$423,2,FALSE),1)</f>
        <v>#N/A</v>
      </c>
      <c r="AD985" s="38" t="e">
        <f>ROUND(VLOOKUP($P985,ht!$A$2:$H$423,3,FALSE),1)</f>
        <v>#N/A</v>
      </c>
      <c r="AE985" s="20" t="e">
        <f>ROUND(VLOOKUP($P985,ht!$A$2:$H$423,4,FALSE),1)</f>
        <v>#N/A</v>
      </c>
      <c r="AF985" s="20" t="e">
        <f>ROUND(VLOOKUP($P985,ht!$A$2:$H$423,5,FALSE),1)</f>
        <v>#N/A</v>
      </c>
      <c r="AG985" s="20" t="e">
        <f>ROUND(VLOOKUP($P985,ht!$A$2:$H$423,6,FALSE),1)</f>
        <v>#N/A</v>
      </c>
      <c r="AH985" s="20" t="e">
        <f>ROUND(VLOOKUP($P985,ht!$A$2:$H$423,7,FALSE),1)</f>
        <v>#N/A</v>
      </c>
      <c r="AI985" s="20" t="e">
        <f>ROUND(VLOOKUP($P985,ht!$A$2:$H$423,8,FALSE),1)</f>
        <v>#N/A</v>
      </c>
    </row>
    <row r="986" spans="1:35" x14ac:dyDescent="0.75">
      <c r="A986" s="4"/>
      <c r="B986" s="5"/>
      <c r="C986" s="6"/>
      <c r="D986" s="16"/>
      <c r="E986" s="6">
        <f t="shared" ca="1" si="135"/>
        <v>123.52054794520548</v>
      </c>
      <c r="F986" s="6">
        <f t="shared" ca="1" si="137"/>
        <v>123</v>
      </c>
      <c r="G986" s="6">
        <f t="shared" ca="1" si="138"/>
        <v>6</v>
      </c>
      <c r="H986" s="6"/>
      <c r="I986" s="6"/>
      <c r="J986" s="35" t="str">
        <f t="shared" si="143"/>
        <v/>
      </c>
      <c r="K986" s="35" t="str">
        <f t="shared" si="139"/>
        <v/>
      </c>
      <c r="L986" s="35" t="str">
        <f t="shared" si="140"/>
        <v/>
      </c>
      <c r="M986" s="36" t="str">
        <f>Profile!$B$14</f>
        <v>700101-1</v>
      </c>
      <c r="N986" s="37">
        <f t="shared" ca="1" si="136"/>
        <v>45085</v>
      </c>
      <c r="O986" s="20" t="str">
        <f t="shared" ca="1" si="141"/>
        <v>1482</v>
      </c>
      <c r="P986" s="20" t="str">
        <f t="shared" si="142"/>
        <v>0</v>
      </c>
      <c r="Q986" s="20" t="e">
        <f ca="1">ROUND(VLOOKUP($O986,age!$A$2:$M$479,2,FALSE),1)</f>
        <v>#N/A</v>
      </c>
      <c r="R986" s="20" t="e">
        <f ca="1">ROUND(VLOOKUP($O986,age!$A$2:$M$479,3,FALSE),1)</f>
        <v>#N/A</v>
      </c>
      <c r="S986" s="20" t="e">
        <f ca="1">ROUND(VLOOKUP($O986,age!$A$2:$M$479,4,FALSE),1)</f>
        <v>#N/A</v>
      </c>
      <c r="T986" s="20" t="e">
        <f ca="1">ROUND(VLOOKUP($O986,age!$A$2:$M$479,5,FALSE),1)</f>
        <v>#N/A</v>
      </c>
      <c r="U986" s="20" t="e">
        <f ca="1">ROUND(VLOOKUP($O986,age!$A$2:$M$479,6,FALSE),1)</f>
        <v>#N/A</v>
      </c>
      <c r="V986" s="20" t="e">
        <f ca="1">ROUND(VLOOKUP($O986,age!$A$2:$M$479,7,FALSE),1)</f>
        <v>#N/A</v>
      </c>
      <c r="W986" s="20" t="e">
        <f ca="1">ROUND(VLOOKUP($O986,age!$A$2:$M$479,8,FALSE),1)</f>
        <v>#N/A</v>
      </c>
      <c r="X986" s="20" t="e">
        <f ca="1">ROUND(VLOOKUP($O986,age!$A$2:$M$479,9,FALSE),1)</f>
        <v>#N/A</v>
      </c>
      <c r="Y986" s="20" t="e">
        <f ca="1">ROUND(VLOOKUP($O986,age!$A$2:$M$479,10,FALSE),1)</f>
        <v>#N/A</v>
      </c>
      <c r="Z986" s="20" t="e">
        <f ca="1">ROUND(VLOOKUP($O986,age!$A$2:$M$479,11,FALSE),1)</f>
        <v>#N/A</v>
      </c>
      <c r="AA986" s="20" t="e">
        <f ca="1">ROUND(VLOOKUP($O986,age!$A$2:$M$479,12,FALSE),1)</f>
        <v>#N/A</v>
      </c>
      <c r="AB986" s="20" t="e">
        <f ca="1">ROUND(VLOOKUP($O986,age!$A$2:$M$479,13,FALSE),1)</f>
        <v>#N/A</v>
      </c>
      <c r="AC986" s="20" t="e">
        <f>ROUND(VLOOKUP($P986,ht!$A$2:$H$423,2,FALSE),1)</f>
        <v>#N/A</v>
      </c>
      <c r="AD986" s="38" t="e">
        <f>ROUND(VLOOKUP($P986,ht!$A$2:$H$423,3,FALSE),1)</f>
        <v>#N/A</v>
      </c>
      <c r="AE986" s="20" t="e">
        <f>ROUND(VLOOKUP($P986,ht!$A$2:$H$423,4,FALSE),1)</f>
        <v>#N/A</v>
      </c>
      <c r="AF986" s="20" t="e">
        <f>ROUND(VLOOKUP($P986,ht!$A$2:$H$423,5,FALSE),1)</f>
        <v>#N/A</v>
      </c>
      <c r="AG986" s="20" t="e">
        <f>ROUND(VLOOKUP($P986,ht!$A$2:$H$423,6,FALSE),1)</f>
        <v>#N/A</v>
      </c>
      <c r="AH986" s="20" t="e">
        <f>ROUND(VLOOKUP($P986,ht!$A$2:$H$423,7,FALSE),1)</f>
        <v>#N/A</v>
      </c>
      <c r="AI986" s="20" t="e">
        <f>ROUND(VLOOKUP($P986,ht!$A$2:$H$423,8,FALSE),1)</f>
        <v>#N/A</v>
      </c>
    </row>
    <row r="987" spans="1:35" x14ac:dyDescent="0.75">
      <c r="A987" s="4"/>
      <c r="B987" s="5"/>
      <c r="C987" s="6"/>
      <c r="D987" s="16"/>
      <c r="E987" s="6">
        <f t="shared" ca="1" si="135"/>
        <v>123.52054794520548</v>
      </c>
      <c r="F987" s="6">
        <f t="shared" ca="1" si="137"/>
        <v>123</v>
      </c>
      <c r="G987" s="6">
        <f t="shared" ca="1" si="138"/>
        <v>6</v>
      </c>
      <c r="H987" s="6"/>
      <c r="I987" s="6"/>
      <c r="J987" s="35" t="str">
        <f t="shared" si="143"/>
        <v/>
      </c>
      <c r="K987" s="35" t="str">
        <f t="shared" si="139"/>
        <v/>
      </c>
      <c r="L987" s="35" t="str">
        <f t="shared" si="140"/>
        <v/>
      </c>
      <c r="M987" s="36" t="str">
        <f>Profile!$B$14</f>
        <v>700101-1</v>
      </c>
      <c r="N987" s="37">
        <f t="shared" ca="1" si="136"/>
        <v>45085</v>
      </c>
      <c r="O987" s="20" t="str">
        <f t="shared" ca="1" si="141"/>
        <v>1482</v>
      </c>
      <c r="P987" s="20" t="str">
        <f t="shared" si="142"/>
        <v>0</v>
      </c>
      <c r="Q987" s="20" t="e">
        <f ca="1">ROUND(VLOOKUP($O987,age!$A$2:$M$479,2,FALSE),1)</f>
        <v>#N/A</v>
      </c>
      <c r="R987" s="20" t="e">
        <f ca="1">ROUND(VLOOKUP($O987,age!$A$2:$M$479,3,FALSE),1)</f>
        <v>#N/A</v>
      </c>
      <c r="S987" s="20" t="e">
        <f ca="1">ROUND(VLOOKUP($O987,age!$A$2:$M$479,4,FALSE),1)</f>
        <v>#N/A</v>
      </c>
      <c r="T987" s="20" t="e">
        <f ca="1">ROUND(VLOOKUP($O987,age!$A$2:$M$479,5,FALSE),1)</f>
        <v>#N/A</v>
      </c>
      <c r="U987" s="20" t="e">
        <f ca="1">ROUND(VLOOKUP($O987,age!$A$2:$M$479,6,FALSE),1)</f>
        <v>#N/A</v>
      </c>
      <c r="V987" s="20" t="e">
        <f ca="1">ROUND(VLOOKUP($O987,age!$A$2:$M$479,7,FALSE),1)</f>
        <v>#N/A</v>
      </c>
      <c r="W987" s="20" t="e">
        <f ca="1">ROUND(VLOOKUP($O987,age!$A$2:$M$479,8,FALSE),1)</f>
        <v>#N/A</v>
      </c>
      <c r="X987" s="20" t="e">
        <f ca="1">ROUND(VLOOKUP($O987,age!$A$2:$M$479,9,FALSE),1)</f>
        <v>#N/A</v>
      </c>
      <c r="Y987" s="20" t="e">
        <f ca="1">ROUND(VLOOKUP($O987,age!$A$2:$M$479,10,FALSE),1)</f>
        <v>#N/A</v>
      </c>
      <c r="Z987" s="20" t="e">
        <f ca="1">ROUND(VLOOKUP($O987,age!$A$2:$M$479,11,FALSE),1)</f>
        <v>#N/A</v>
      </c>
      <c r="AA987" s="20" t="e">
        <f ca="1">ROUND(VLOOKUP($O987,age!$A$2:$M$479,12,FALSE),1)</f>
        <v>#N/A</v>
      </c>
      <c r="AB987" s="20" t="e">
        <f ca="1">ROUND(VLOOKUP($O987,age!$A$2:$M$479,13,FALSE),1)</f>
        <v>#N/A</v>
      </c>
      <c r="AC987" s="20" t="e">
        <f>ROUND(VLOOKUP($P987,ht!$A$2:$H$423,2,FALSE),1)</f>
        <v>#N/A</v>
      </c>
      <c r="AD987" s="38" t="e">
        <f>ROUND(VLOOKUP($P987,ht!$A$2:$H$423,3,FALSE),1)</f>
        <v>#N/A</v>
      </c>
      <c r="AE987" s="20" t="e">
        <f>ROUND(VLOOKUP($P987,ht!$A$2:$H$423,4,FALSE),1)</f>
        <v>#N/A</v>
      </c>
      <c r="AF987" s="20" t="e">
        <f>ROUND(VLOOKUP($P987,ht!$A$2:$H$423,5,FALSE),1)</f>
        <v>#N/A</v>
      </c>
      <c r="AG987" s="20" t="e">
        <f>ROUND(VLOOKUP($P987,ht!$A$2:$H$423,6,FALSE),1)</f>
        <v>#N/A</v>
      </c>
      <c r="AH987" s="20" t="e">
        <f>ROUND(VLOOKUP($P987,ht!$A$2:$H$423,7,FALSE),1)</f>
        <v>#N/A</v>
      </c>
      <c r="AI987" s="20" t="e">
        <f>ROUND(VLOOKUP($P987,ht!$A$2:$H$423,8,FALSE),1)</f>
        <v>#N/A</v>
      </c>
    </row>
    <row r="988" spans="1:35" x14ac:dyDescent="0.75">
      <c r="A988" s="4"/>
      <c r="B988" s="5"/>
      <c r="C988" s="6"/>
      <c r="D988" s="16"/>
      <c r="E988" s="6">
        <f t="shared" ca="1" si="135"/>
        <v>123.52054794520548</v>
      </c>
      <c r="F988" s="6">
        <f t="shared" ca="1" si="137"/>
        <v>123</v>
      </c>
      <c r="G988" s="6">
        <f t="shared" ca="1" si="138"/>
        <v>6</v>
      </c>
      <c r="H988" s="6"/>
      <c r="I988" s="6"/>
      <c r="J988" s="35" t="str">
        <f t="shared" si="143"/>
        <v/>
      </c>
      <c r="K988" s="35" t="str">
        <f t="shared" si="139"/>
        <v/>
      </c>
      <c r="L988" s="35" t="str">
        <f t="shared" si="140"/>
        <v/>
      </c>
      <c r="M988" s="36" t="str">
        <f>Profile!$B$14</f>
        <v>700101-1</v>
      </c>
      <c r="N988" s="37">
        <f t="shared" ca="1" si="136"/>
        <v>45085</v>
      </c>
      <c r="O988" s="20" t="str">
        <f t="shared" ca="1" si="141"/>
        <v>1482</v>
      </c>
      <c r="P988" s="20" t="str">
        <f t="shared" si="142"/>
        <v>0</v>
      </c>
      <c r="Q988" s="20" t="e">
        <f ca="1">ROUND(VLOOKUP($O988,age!$A$2:$M$479,2,FALSE),1)</f>
        <v>#N/A</v>
      </c>
      <c r="R988" s="20" t="e">
        <f ca="1">ROUND(VLOOKUP($O988,age!$A$2:$M$479,3,FALSE),1)</f>
        <v>#N/A</v>
      </c>
      <c r="S988" s="20" t="e">
        <f ca="1">ROUND(VLOOKUP($O988,age!$A$2:$M$479,4,FALSE),1)</f>
        <v>#N/A</v>
      </c>
      <c r="T988" s="20" t="e">
        <f ca="1">ROUND(VLOOKUP($O988,age!$A$2:$M$479,5,FALSE),1)</f>
        <v>#N/A</v>
      </c>
      <c r="U988" s="20" t="e">
        <f ca="1">ROUND(VLOOKUP($O988,age!$A$2:$M$479,6,FALSE),1)</f>
        <v>#N/A</v>
      </c>
      <c r="V988" s="20" t="e">
        <f ca="1">ROUND(VLOOKUP($O988,age!$A$2:$M$479,7,FALSE),1)</f>
        <v>#N/A</v>
      </c>
      <c r="W988" s="20" t="e">
        <f ca="1">ROUND(VLOOKUP($O988,age!$A$2:$M$479,8,FALSE),1)</f>
        <v>#N/A</v>
      </c>
      <c r="X988" s="20" t="e">
        <f ca="1">ROUND(VLOOKUP($O988,age!$A$2:$M$479,9,FALSE),1)</f>
        <v>#N/A</v>
      </c>
      <c r="Y988" s="20" t="e">
        <f ca="1">ROUND(VLOOKUP($O988,age!$A$2:$M$479,10,FALSE),1)</f>
        <v>#N/A</v>
      </c>
      <c r="Z988" s="20" t="e">
        <f ca="1">ROUND(VLOOKUP($O988,age!$A$2:$M$479,11,FALSE),1)</f>
        <v>#N/A</v>
      </c>
      <c r="AA988" s="20" t="e">
        <f ca="1">ROUND(VLOOKUP($O988,age!$A$2:$M$479,12,FALSE),1)</f>
        <v>#N/A</v>
      </c>
      <c r="AB988" s="20" t="e">
        <f ca="1">ROUND(VLOOKUP($O988,age!$A$2:$M$479,13,FALSE),1)</f>
        <v>#N/A</v>
      </c>
      <c r="AC988" s="20" t="e">
        <f>ROUND(VLOOKUP($P988,ht!$A$2:$H$423,2,FALSE),1)</f>
        <v>#N/A</v>
      </c>
      <c r="AD988" s="38" t="e">
        <f>ROUND(VLOOKUP($P988,ht!$A$2:$H$423,3,FALSE),1)</f>
        <v>#N/A</v>
      </c>
      <c r="AE988" s="20" t="e">
        <f>ROUND(VLOOKUP($P988,ht!$A$2:$H$423,4,FALSE),1)</f>
        <v>#N/A</v>
      </c>
      <c r="AF988" s="20" t="e">
        <f>ROUND(VLOOKUP($P988,ht!$A$2:$H$423,5,FALSE),1)</f>
        <v>#N/A</v>
      </c>
      <c r="AG988" s="20" t="e">
        <f>ROUND(VLOOKUP($P988,ht!$A$2:$H$423,6,FALSE),1)</f>
        <v>#N/A</v>
      </c>
      <c r="AH988" s="20" t="e">
        <f>ROUND(VLOOKUP($P988,ht!$A$2:$H$423,7,FALSE),1)</f>
        <v>#N/A</v>
      </c>
      <c r="AI988" s="20" t="e">
        <f>ROUND(VLOOKUP($P988,ht!$A$2:$H$423,8,FALSE),1)</f>
        <v>#N/A</v>
      </c>
    </row>
    <row r="989" spans="1:35" x14ac:dyDescent="0.75">
      <c r="A989" s="4"/>
      <c r="B989" s="5"/>
      <c r="C989" s="6"/>
      <c r="D989" s="16"/>
      <c r="E989" s="6">
        <f t="shared" ca="1" si="135"/>
        <v>123.52054794520548</v>
      </c>
      <c r="F989" s="6">
        <f t="shared" ca="1" si="137"/>
        <v>123</v>
      </c>
      <c r="G989" s="6">
        <f t="shared" ca="1" si="138"/>
        <v>6</v>
      </c>
      <c r="H989" s="6"/>
      <c r="I989" s="6"/>
      <c r="J989" s="35" t="str">
        <f t="shared" si="143"/>
        <v/>
      </c>
      <c r="K989" s="35" t="str">
        <f t="shared" si="139"/>
        <v/>
      </c>
      <c r="L989" s="35" t="str">
        <f t="shared" si="140"/>
        <v/>
      </c>
      <c r="M989" s="36" t="str">
        <f>Profile!$B$14</f>
        <v>700101-1</v>
      </c>
      <c r="N989" s="37">
        <f t="shared" ca="1" si="136"/>
        <v>45085</v>
      </c>
      <c r="O989" s="20" t="str">
        <f t="shared" ca="1" si="141"/>
        <v>1482</v>
      </c>
      <c r="P989" s="20" t="str">
        <f t="shared" si="142"/>
        <v>0</v>
      </c>
      <c r="Q989" s="20" t="e">
        <f ca="1">ROUND(VLOOKUP($O989,age!$A$2:$M$479,2,FALSE),1)</f>
        <v>#N/A</v>
      </c>
      <c r="R989" s="20" t="e">
        <f ca="1">ROUND(VLOOKUP($O989,age!$A$2:$M$479,3,FALSE),1)</f>
        <v>#N/A</v>
      </c>
      <c r="S989" s="20" t="e">
        <f ca="1">ROUND(VLOOKUP($O989,age!$A$2:$M$479,4,FALSE),1)</f>
        <v>#N/A</v>
      </c>
      <c r="T989" s="20" t="e">
        <f ca="1">ROUND(VLOOKUP($O989,age!$A$2:$M$479,5,FALSE),1)</f>
        <v>#N/A</v>
      </c>
      <c r="U989" s="20" t="e">
        <f ca="1">ROUND(VLOOKUP($O989,age!$A$2:$M$479,6,FALSE),1)</f>
        <v>#N/A</v>
      </c>
      <c r="V989" s="20" t="e">
        <f ca="1">ROUND(VLOOKUP($O989,age!$A$2:$M$479,7,FALSE),1)</f>
        <v>#N/A</v>
      </c>
      <c r="W989" s="20" t="e">
        <f ca="1">ROUND(VLOOKUP($O989,age!$A$2:$M$479,8,FALSE),1)</f>
        <v>#N/A</v>
      </c>
      <c r="X989" s="20" t="e">
        <f ca="1">ROUND(VLOOKUP($O989,age!$A$2:$M$479,9,FALSE),1)</f>
        <v>#N/A</v>
      </c>
      <c r="Y989" s="20" t="e">
        <f ca="1">ROUND(VLOOKUP($O989,age!$A$2:$M$479,10,FALSE),1)</f>
        <v>#N/A</v>
      </c>
      <c r="Z989" s="20" t="e">
        <f ca="1">ROUND(VLOOKUP($O989,age!$A$2:$M$479,11,FALSE),1)</f>
        <v>#N/A</v>
      </c>
      <c r="AA989" s="20" t="e">
        <f ca="1">ROUND(VLOOKUP($O989,age!$A$2:$M$479,12,FALSE),1)</f>
        <v>#N/A</v>
      </c>
      <c r="AB989" s="20" t="e">
        <f ca="1">ROUND(VLOOKUP($O989,age!$A$2:$M$479,13,FALSE),1)</f>
        <v>#N/A</v>
      </c>
      <c r="AC989" s="20" t="e">
        <f>ROUND(VLOOKUP($P989,ht!$A$2:$H$423,2,FALSE),1)</f>
        <v>#N/A</v>
      </c>
      <c r="AD989" s="38" t="e">
        <f>ROUND(VLOOKUP($P989,ht!$A$2:$H$423,3,FALSE),1)</f>
        <v>#N/A</v>
      </c>
      <c r="AE989" s="20" t="e">
        <f>ROUND(VLOOKUP($P989,ht!$A$2:$H$423,4,FALSE),1)</f>
        <v>#N/A</v>
      </c>
      <c r="AF989" s="20" t="e">
        <f>ROUND(VLOOKUP($P989,ht!$A$2:$H$423,5,FALSE),1)</f>
        <v>#N/A</v>
      </c>
      <c r="AG989" s="20" t="e">
        <f>ROUND(VLOOKUP($P989,ht!$A$2:$H$423,6,FALSE),1)</f>
        <v>#N/A</v>
      </c>
      <c r="AH989" s="20" t="e">
        <f>ROUND(VLOOKUP($P989,ht!$A$2:$H$423,7,FALSE),1)</f>
        <v>#N/A</v>
      </c>
      <c r="AI989" s="20" t="e">
        <f>ROUND(VLOOKUP($P989,ht!$A$2:$H$423,8,FALSE),1)</f>
        <v>#N/A</v>
      </c>
    </row>
    <row r="990" spans="1:35" x14ac:dyDescent="0.75">
      <c r="A990" s="4"/>
      <c r="B990" s="5"/>
      <c r="C990" s="6"/>
      <c r="D990" s="16"/>
      <c r="E990" s="6">
        <f t="shared" ca="1" si="135"/>
        <v>123.52054794520548</v>
      </c>
      <c r="F990" s="6">
        <f t="shared" ca="1" si="137"/>
        <v>123</v>
      </c>
      <c r="G990" s="6">
        <f t="shared" ca="1" si="138"/>
        <v>6</v>
      </c>
      <c r="H990" s="6"/>
      <c r="I990" s="6"/>
      <c r="J990" s="35" t="str">
        <f t="shared" si="143"/>
        <v/>
      </c>
      <c r="K990" s="35" t="str">
        <f t="shared" si="139"/>
        <v/>
      </c>
      <c r="L990" s="35" t="str">
        <f t="shared" si="140"/>
        <v/>
      </c>
      <c r="M990" s="36" t="str">
        <f>Profile!$B$14</f>
        <v>700101-1</v>
      </c>
      <c r="N990" s="37">
        <f t="shared" ca="1" si="136"/>
        <v>45085</v>
      </c>
      <c r="O990" s="20" t="str">
        <f t="shared" ca="1" si="141"/>
        <v>1482</v>
      </c>
      <c r="P990" s="20" t="str">
        <f t="shared" si="142"/>
        <v>0</v>
      </c>
      <c r="Q990" s="20" t="e">
        <f ca="1">ROUND(VLOOKUP($O990,age!$A$2:$M$479,2,FALSE),1)</f>
        <v>#N/A</v>
      </c>
      <c r="R990" s="20" t="e">
        <f ca="1">ROUND(VLOOKUP($O990,age!$A$2:$M$479,3,FALSE),1)</f>
        <v>#N/A</v>
      </c>
      <c r="S990" s="20" t="e">
        <f ca="1">ROUND(VLOOKUP($O990,age!$A$2:$M$479,4,FALSE),1)</f>
        <v>#N/A</v>
      </c>
      <c r="T990" s="20" t="e">
        <f ca="1">ROUND(VLOOKUP($O990,age!$A$2:$M$479,5,FALSE),1)</f>
        <v>#N/A</v>
      </c>
      <c r="U990" s="20" t="e">
        <f ca="1">ROUND(VLOOKUP($O990,age!$A$2:$M$479,6,FALSE),1)</f>
        <v>#N/A</v>
      </c>
      <c r="V990" s="20" t="e">
        <f ca="1">ROUND(VLOOKUP($O990,age!$A$2:$M$479,7,FALSE),1)</f>
        <v>#N/A</v>
      </c>
      <c r="W990" s="20" t="e">
        <f ca="1">ROUND(VLOOKUP($O990,age!$A$2:$M$479,8,FALSE),1)</f>
        <v>#N/A</v>
      </c>
      <c r="X990" s="20" t="e">
        <f ca="1">ROUND(VLOOKUP($O990,age!$A$2:$M$479,9,FALSE),1)</f>
        <v>#N/A</v>
      </c>
      <c r="Y990" s="20" t="e">
        <f ca="1">ROUND(VLOOKUP($O990,age!$A$2:$M$479,10,FALSE),1)</f>
        <v>#N/A</v>
      </c>
      <c r="Z990" s="20" t="e">
        <f ca="1">ROUND(VLOOKUP($O990,age!$A$2:$M$479,11,FALSE),1)</f>
        <v>#N/A</v>
      </c>
      <c r="AA990" s="20" t="e">
        <f ca="1">ROUND(VLOOKUP($O990,age!$A$2:$M$479,12,FALSE),1)</f>
        <v>#N/A</v>
      </c>
      <c r="AB990" s="20" t="e">
        <f ca="1">ROUND(VLOOKUP($O990,age!$A$2:$M$479,13,FALSE),1)</f>
        <v>#N/A</v>
      </c>
      <c r="AC990" s="20" t="e">
        <f>ROUND(VLOOKUP($P990,ht!$A$2:$H$423,2,FALSE),1)</f>
        <v>#N/A</v>
      </c>
      <c r="AD990" s="38" t="e">
        <f>ROUND(VLOOKUP($P990,ht!$A$2:$H$423,3,FALSE),1)</f>
        <v>#N/A</v>
      </c>
      <c r="AE990" s="20" t="e">
        <f>ROUND(VLOOKUP($P990,ht!$A$2:$H$423,4,FALSE),1)</f>
        <v>#N/A</v>
      </c>
      <c r="AF990" s="20" t="e">
        <f>ROUND(VLOOKUP($P990,ht!$A$2:$H$423,5,FALSE),1)</f>
        <v>#N/A</v>
      </c>
      <c r="AG990" s="20" t="e">
        <f>ROUND(VLOOKUP($P990,ht!$A$2:$H$423,6,FALSE),1)</f>
        <v>#N/A</v>
      </c>
      <c r="AH990" s="20" t="e">
        <f>ROUND(VLOOKUP($P990,ht!$A$2:$H$423,7,FALSE),1)</f>
        <v>#N/A</v>
      </c>
      <c r="AI990" s="20" t="e">
        <f>ROUND(VLOOKUP($P990,ht!$A$2:$H$423,8,FALSE),1)</f>
        <v>#N/A</v>
      </c>
    </row>
    <row r="991" spans="1:35" x14ac:dyDescent="0.75">
      <c r="A991" s="4"/>
      <c r="B991" s="5"/>
      <c r="C991" s="6"/>
      <c r="D991" s="16"/>
      <c r="E991" s="6">
        <f t="shared" ca="1" si="135"/>
        <v>123.52054794520548</v>
      </c>
      <c r="F991" s="6">
        <f t="shared" ca="1" si="137"/>
        <v>123</v>
      </c>
      <c r="G991" s="6">
        <f t="shared" ca="1" si="138"/>
        <v>6</v>
      </c>
      <c r="H991" s="6"/>
      <c r="I991" s="6"/>
      <c r="J991" s="35" t="str">
        <f t="shared" si="143"/>
        <v/>
      </c>
      <c r="K991" s="35" t="str">
        <f t="shared" si="139"/>
        <v/>
      </c>
      <c r="L991" s="35" t="str">
        <f t="shared" si="140"/>
        <v/>
      </c>
      <c r="M991" s="36" t="str">
        <f>Profile!$B$14</f>
        <v>700101-1</v>
      </c>
      <c r="N991" s="37">
        <f t="shared" ca="1" si="136"/>
        <v>45085</v>
      </c>
      <c r="O991" s="20" t="str">
        <f t="shared" ca="1" si="141"/>
        <v>1482</v>
      </c>
      <c r="P991" s="20" t="str">
        <f t="shared" si="142"/>
        <v>0</v>
      </c>
      <c r="Q991" s="20" t="e">
        <f ca="1">ROUND(VLOOKUP($O991,age!$A$2:$M$479,2,FALSE),1)</f>
        <v>#N/A</v>
      </c>
      <c r="R991" s="20" t="e">
        <f ca="1">ROUND(VLOOKUP($O991,age!$A$2:$M$479,3,FALSE),1)</f>
        <v>#N/A</v>
      </c>
      <c r="S991" s="20" t="e">
        <f ca="1">ROUND(VLOOKUP($O991,age!$A$2:$M$479,4,FALSE),1)</f>
        <v>#N/A</v>
      </c>
      <c r="T991" s="20" t="e">
        <f ca="1">ROUND(VLOOKUP($O991,age!$A$2:$M$479,5,FALSE),1)</f>
        <v>#N/A</v>
      </c>
      <c r="U991" s="20" t="e">
        <f ca="1">ROUND(VLOOKUP($O991,age!$A$2:$M$479,6,FALSE),1)</f>
        <v>#N/A</v>
      </c>
      <c r="V991" s="20" t="e">
        <f ca="1">ROUND(VLOOKUP($O991,age!$A$2:$M$479,7,FALSE),1)</f>
        <v>#N/A</v>
      </c>
      <c r="W991" s="20" t="e">
        <f ca="1">ROUND(VLOOKUP($O991,age!$A$2:$M$479,8,FALSE),1)</f>
        <v>#N/A</v>
      </c>
      <c r="X991" s="20" t="e">
        <f ca="1">ROUND(VLOOKUP($O991,age!$A$2:$M$479,9,FALSE),1)</f>
        <v>#N/A</v>
      </c>
      <c r="Y991" s="20" t="e">
        <f ca="1">ROUND(VLOOKUP($O991,age!$A$2:$M$479,10,FALSE),1)</f>
        <v>#N/A</v>
      </c>
      <c r="Z991" s="20" t="e">
        <f ca="1">ROUND(VLOOKUP($O991,age!$A$2:$M$479,11,FALSE),1)</f>
        <v>#N/A</v>
      </c>
      <c r="AA991" s="20" t="e">
        <f ca="1">ROUND(VLOOKUP($O991,age!$A$2:$M$479,12,FALSE),1)</f>
        <v>#N/A</v>
      </c>
      <c r="AB991" s="20" t="e">
        <f ca="1">ROUND(VLOOKUP($O991,age!$A$2:$M$479,13,FALSE),1)</f>
        <v>#N/A</v>
      </c>
      <c r="AC991" s="20" t="e">
        <f>ROUND(VLOOKUP($P991,ht!$A$2:$H$423,2,FALSE),1)</f>
        <v>#N/A</v>
      </c>
      <c r="AD991" s="38" t="e">
        <f>ROUND(VLOOKUP($P991,ht!$A$2:$H$423,3,FALSE),1)</f>
        <v>#N/A</v>
      </c>
      <c r="AE991" s="20" t="e">
        <f>ROUND(VLOOKUP($P991,ht!$A$2:$H$423,4,FALSE),1)</f>
        <v>#N/A</v>
      </c>
      <c r="AF991" s="20" t="e">
        <f>ROUND(VLOOKUP($P991,ht!$A$2:$H$423,5,FALSE),1)</f>
        <v>#N/A</v>
      </c>
      <c r="AG991" s="20" t="e">
        <f>ROUND(VLOOKUP($P991,ht!$A$2:$H$423,6,FALSE),1)</f>
        <v>#N/A</v>
      </c>
      <c r="AH991" s="20" t="e">
        <f>ROUND(VLOOKUP($P991,ht!$A$2:$H$423,7,FALSE),1)</f>
        <v>#N/A</v>
      </c>
      <c r="AI991" s="20" t="e">
        <f>ROUND(VLOOKUP($P991,ht!$A$2:$H$423,8,FALSE),1)</f>
        <v>#N/A</v>
      </c>
    </row>
    <row r="992" spans="1:35" x14ac:dyDescent="0.75">
      <c r="A992" s="4"/>
      <c r="B992" s="5"/>
      <c r="C992" s="6"/>
      <c r="D992" s="16"/>
      <c r="E992" s="6">
        <f t="shared" ca="1" si="135"/>
        <v>123.52054794520548</v>
      </c>
      <c r="F992" s="6">
        <f t="shared" ca="1" si="137"/>
        <v>123</v>
      </c>
      <c r="G992" s="6">
        <f t="shared" ca="1" si="138"/>
        <v>6</v>
      </c>
      <c r="H992" s="6"/>
      <c r="I992" s="6"/>
      <c r="J992" s="35" t="str">
        <f t="shared" si="143"/>
        <v/>
      </c>
      <c r="K992" s="35" t="str">
        <f t="shared" si="139"/>
        <v/>
      </c>
      <c r="L992" s="35" t="str">
        <f t="shared" si="140"/>
        <v/>
      </c>
      <c r="M992" s="36" t="str">
        <f>Profile!$B$14</f>
        <v>700101-1</v>
      </c>
      <c r="N992" s="37">
        <f t="shared" ca="1" si="136"/>
        <v>45085</v>
      </c>
      <c r="O992" s="20" t="str">
        <f t="shared" ca="1" si="141"/>
        <v>1482</v>
      </c>
      <c r="P992" s="20" t="str">
        <f t="shared" si="142"/>
        <v>0</v>
      </c>
      <c r="Q992" s="20" t="e">
        <f ca="1">ROUND(VLOOKUP($O992,age!$A$2:$M$479,2,FALSE),1)</f>
        <v>#N/A</v>
      </c>
      <c r="R992" s="20" t="e">
        <f ca="1">ROUND(VLOOKUP($O992,age!$A$2:$M$479,3,FALSE),1)</f>
        <v>#N/A</v>
      </c>
      <c r="S992" s="20" t="e">
        <f ca="1">ROUND(VLOOKUP($O992,age!$A$2:$M$479,4,FALSE),1)</f>
        <v>#N/A</v>
      </c>
      <c r="T992" s="20" t="e">
        <f ca="1">ROUND(VLOOKUP($O992,age!$A$2:$M$479,5,FALSE),1)</f>
        <v>#N/A</v>
      </c>
      <c r="U992" s="20" t="e">
        <f ca="1">ROUND(VLOOKUP($O992,age!$A$2:$M$479,6,FALSE),1)</f>
        <v>#N/A</v>
      </c>
      <c r="V992" s="20" t="e">
        <f ca="1">ROUND(VLOOKUP($O992,age!$A$2:$M$479,7,FALSE),1)</f>
        <v>#N/A</v>
      </c>
      <c r="W992" s="20" t="e">
        <f ca="1">ROUND(VLOOKUP($O992,age!$A$2:$M$479,8,FALSE),1)</f>
        <v>#N/A</v>
      </c>
      <c r="X992" s="20" t="e">
        <f ca="1">ROUND(VLOOKUP($O992,age!$A$2:$M$479,9,FALSE),1)</f>
        <v>#N/A</v>
      </c>
      <c r="Y992" s="20" t="e">
        <f ca="1">ROUND(VLOOKUP($O992,age!$A$2:$M$479,10,FALSE),1)</f>
        <v>#N/A</v>
      </c>
      <c r="Z992" s="20" t="e">
        <f ca="1">ROUND(VLOOKUP($O992,age!$A$2:$M$479,11,FALSE),1)</f>
        <v>#N/A</v>
      </c>
      <c r="AA992" s="20" t="e">
        <f ca="1">ROUND(VLOOKUP($O992,age!$A$2:$M$479,12,FALSE),1)</f>
        <v>#N/A</v>
      </c>
      <c r="AB992" s="20" t="e">
        <f ca="1">ROUND(VLOOKUP($O992,age!$A$2:$M$479,13,FALSE),1)</f>
        <v>#N/A</v>
      </c>
      <c r="AC992" s="20" t="e">
        <f>ROUND(VLOOKUP($P992,ht!$A$2:$H$423,2,FALSE),1)</f>
        <v>#N/A</v>
      </c>
      <c r="AD992" s="38" t="e">
        <f>ROUND(VLOOKUP($P992,ht!$A$2:$H$423,3,FALSE),1)</f>
        <v>#N/A</v>
      </c>
      <c r="AE992" s="20" t="e">
        <f>ROUND(VLOOKUP($P992,ht!$A$2:$H$423,4,FALSE),1)</f>
        <v>#N/A</v>
      </c>
      <c r="AF992" s="20" t="e">
        <f>ROUND(VLOOKUP($P992,ht!$A$2:$H$423,5,FALSE),1)</f>
        <v>#N/A</v>
      </c>
      <c r="AG992" s="20" t="e">
        <f>ROUND(VLOOKUP($P992,ht!$A$2:$H$423,6,FALSE),1)</f>
        <v>#N/A</v>
      </c>
      <c r="AH992" s="20" t="e">
        <f>ROUND(VLOOKUP($P992,ht!$A$2:$H$423,7,FALSE),1)</f>
        <v>#N/A</v>
      </c>
      <c r="AI992" s="20" t="e">
        <f>ROUND(VLOOKUP($P992,ht!$A$2:$H$423,8,FALSE),1)</f>
        <v>#N/A</v>
      </c>
    </row>
    <row r="993" spans="1:35" x14ac:dyDescent="0.75">
      <c r="A993" s="4"/>
      <c r="B993" s="5"/>
      <c r="C993" s="6"/>
      <c r="D993" s="16"/>
      <c r="E993" s="6">
        <f t="shared" ca="1" si="135"/>
        <v>123.52054794520548</v>
      </c>
      <c r="F993" s="6">
        <f t="shared" ca="1" si="137"/>
        <v>123</v>
      </c>
      <c r="G993" s="6">
        <f t="shared" ca="1" si="138"/>
        <v>6</v>
      </c>
      <c r="H993" s="6"/>
      <c r="I993" s="6"/>
      <c r="J993" s="35" t="str">
        <f t="shared" si="143"/>
        <v/>
      </c>
      <c r="K993" s="35" t="str">
        <f t="shared" si="139"/>
        <v/>
      </c>
      <c r="L993" s="35" t="str">
        <f t="shared" si="140"/>
        <v/>
      </c>
      <c r="M993" s="36" t="str">
        <f>Profile!$B$14</f>
        <v>700101-1</v>
      </c>
      <c r="N993" s="37">
        <f t="shared" ca="1" si="136"/>
        <v>45085</v>
      </c>
      <c r="O993" s="20" t="str">
        <f t="shared" ca="1" si="141"/>
        <v>1482</v>
      </c>
      <c r="P993" s="20" t="str">
        <f t="shared" si="142"/>
        <v>0</v>
      </c>
      <c r="Q993" s="20" t="e">
        <f ca="1">ROUND(VLOOKUP($O993,age!$A$2:$M$479,2,FALSE),1)</f>
        <v>#N/A</v>
      </c>
      <c r="R993" s="20" t="e">
        <f ca="1">ROUND(VLOOKUP($O993,age!$A$2:$M$479,3,FALSE),1)</f>
        <v>#N/A</v>
      </c>
      <c r="S993" s="20" t="e">
        <f ca="1">ROUND(VLOOKUP($O993,age!$A$2:$M$479,4,FALSE),1)</f>
        <v>#N/A</v>
      </c>
      <c r="T993" s="20" t="e">
        <f ca="1">ROUND(VLOOKUP($O993,age!$A$2:$M$479,5,FALSE),1)</f>
        <v>#N/A</v>
      </c>
      <c r="U993" s="20" t="e">
        <f ca="1">ROUND(VLOOKUP($O993,age!$A$2:$M$479,6,FALSE),1)</f>
        <v>#N/A</v>
      </c>
      <c r="V993" s="20" t="e">
        <f ca="1">ROUND(VLOOKUP($O993,age!$A$2:$M$479,7,FALSE),1)</f>
        <v>#N/A</v>
      </c>
      <c r="W993" s="20" t="e">
        <f ca="1">ROUND(VLOOKUP($O993,age!$A$2:$M$479,8,FALSE),1)</f>
        <v>#N/A</v>
      </c>
      <c r="X993" s="20" t="e">
        <f ca="1">ROUND(VLOOKUP($O993,age!$A$2:$M$479,9,FALSE),1)</f>
        <v>#N/A</v>
      </c>
      <c r="Y993" s="20" t="e">
        <f ca="1">ROUND(VLOOKUP($O993,age!$A$2:$M$479,10,FALSE),1)</f>
        <v>#N/A</v>
      </c>
      <c r="Z993" s="20" t="e">
        <f ca="1">ROUND(VLOOKUP($O993,age!$A$2:$M$479,11,FALSE),1)</f>
        <v>#N/A</v>
      </c>
      <c r="AA993" s="20" t="e">
        <f ca="1">ROUND(VLOOKUP($O993,age!$A$2:$M$479,12,FALSE),1)</f>
        <v>#N/A</v>
      </c>
      <c r="AB993" s="20" t="e">
        <f ca="1">ROUND(VLOOKUP($O993,age!$A$2:$M$479,13,FALSE),1)</f>
        <v>#N/A</v>
      </c>
      <c r="AC993" s="20" t="e">
        <f>ROUND(VLOOKUP($P993,ht!$A$2:$H$423,2,FALSE),1)</f>
        <v>#N/A</v>
      </c>
      <c r="AD993" s="38" t="e">
        <f>ROUND(VLOOKUP($P993,ht!$A$2:$H$423,3,FALSE),1)</f>
        <v>#N/A</v>
      </c>
      <c r="AE993" s="20" t="e">
        <f>ROUND(VLOOKUP($P993,ht!$A$2:$H$423,4,FALSE),1)</f>
        <v>#N/A</v>
      </c>
      <c r="AF993" s="20" t="e">
        <f>ROUND(VLOOKUP($P993,ht!$A$2:$H$423,5,FALSE),1)</f>
        <v>#N/A</v>
      </c>
      <c r="AG993" s="20" t="e">
        <f>ROUND(VLOOKUP($P993,ht!$A$2:$H$423,6,FALSE),1)</f>
        <v>#N/A</v>
      </c>
      <c r="AH993" s="20" t="e">
        <f>ROUND(VLOOKUP($P993,ht!$A$2:$H$423,7,FALSE),1)</f>
        <v>#N/A</v>
      </c>
      <c r="AI993" s="20" t="e">
        <f>ROUND(VLOOKUP($P993,ht!$A$2:$H$423,8,FALSE),1)</f>
        <v>#N/A</v>
      </c>
    </row>
    <row r="994" spans="1:35" x14ac:dyDescent="0.75">
      <c r="A994" s="4"/>
      <c r="B994" s="5"/>
      <c r="C994" s="6"/>
      <c r="D994" s="16"/>
      <c r="E994" s="6">
        <f t="shared" ca="1" si="135"/>
        <v>123.52054794520548</v>
      </c>
      <c r="F994" s="6">
        <f t="shared" ca="1" si="137"/>
        <v>123</v>
      </c>
      <c r="G994" s="6">
        <f t="shared" ca="1" si="138"/>
        <v>6</v>
      </c>
      <c r="H994" s="6"/>
      <c r="I994" s="6"/>
      <c r="J994" s="35" t="str">
        <f t="shared" si="143"/>
        <v/>
      </c>
      <c r="K994" s="35" t="str">
        <f t="shared" si="139"/>
        <v/>
      </c>
      <c r="L994" s="35" t="str">
        <f t="shared" si="140"/>
        <v/>
      </c>
      <c r="M994" s="36" t="str">
        <f>Profile!$B$14</f>
        <v>700101-1</v>
      </c>
      <c r="N994" s="37">
        <f t="shared" ca="1" si="136"/>
        <v>45085</v>
      </c>
      <c r="O994" s="20" t="str">
        <f t="shared" ca="1" si="141"/>
        <v>1482</v>
      </c>
      <c r="P994" s="20" t="str">
        <f t="shared" si="142"/>
        <v>0</v>
      </c>
      <c r="Q994" s="20" t="e">
        <f ca="1">ROUND(VLOOKUP($O994,age!$A$2:$M$479,2,FALSE),1)</f>
        <v>#N/A</v>
      </c>
      <c r="R994" s="20" t="e">
        <f ca="1">ROUND(VLOOKUP($O994,age!$A$2:$M$479,3,FALSE),1)</f>
        <v>#N/A</v>
      </c>
      <c r="S994" s="20" t="e">
        <f ca="1">ROUND(VLOOKUP($O994,age!$A$2:$M$479,4,FALSE),1)</f>
        <v>#N/A</v>
      </c>
      <c r="T994" s="20" t="e">
        <f ca="1">ROUND(VLOOKUP($O994,age!$A$2:$M$479,5,FALSE),1)</f>
        <v>#N/A</v>
      </c>
      <c r="U994" s="20" t="e">
        <f ca="1">ROUND(VLOOKUP($O994,age!$A$2:$M$479,6,FALSE),1)</f>
        <v>#N/A</v>
      </c>
      <c r="V994" s="20" t="e">
        <f ca="1">ROUND(VLOOKUP($O994,age!$A$2:$M$479,7,FALSE),1)</f>
        <v>#N/A</v>
      </c>
      <c r="W994" s="20" t="e">
        <f ca="1">ROUND(VLOOKUP($O994,age!$A$2:$M$479,8,FALSE),1)</f>
        <v>#N/A</v>
      </c>
      <c r="X994" s="20" t="e">
        <f ca="1">ROUND(VLOOKUP($O994,age!$A$2:$M$479,9,FALSE),1)</f>
        <v>#N/A</v>
      </c>
      <c r="Y994" s="20" t="e">
        <f ca="1">ROUND(VLOOKUP($O994,age!$A$2:$M$479,10,FALSE),1)</f>
        <v>#N/A</v>
      </c>
      <c r="Z994" s="20" t="e">
        <f ca="1">ROUND(VLOOKUP($O994,age!$A$2:$M$479,11,FALSE),1)</f>
        <v>#N/A</v>
      </c>
      <c r="AA994" s="20" t="e">
        <f ca="1">ROUND(VLOOKUP($O994,age!$A$2:$M$479,12,FALSE),1)</f>
        <v>#N/A</v>
      </c>
      <c r="AB994" s="20" t="e">
        <f ca="1">ROUND(VLOOKUP($O994,age!$A$2:$M$479,13,FALSE),1)</f>
        <v>#N/A</v>
      </c>
      <c r="AC994" s="20" t="e">
        <f>ROUND(VLOOKUP($P994,ht!$A$2:$H$423,2,FALSE),1)</f>
        <v>#N/A</v>
      </c>
      <c r="AD994" s="38" t="e">
        <f>ROUND(VLOOKUP($P994,ht!$A$2:$H$423,3,FALSE),1)</f>
        <v>#N/A</v>
      </c>
      <c r="AE994" s="20" t="e">
        <f>ROUND(VLOOKUP($P994,ht!$A$2:$H$423,4,FALSE),1)</f>
        <v>#N/A</v>
      </c>
      <c r="AF994" s="20" t="e">
        <f>ROUND(VLOOKUP($P994,ht!$A$2:$H$423,5,FALSE),1)</f>
        <v>#N/A</v>
      </c>
      <c r="AG994" s="20" t="e">
        <f>ROUND(VLOOKUP($P994,ht!$A$2:$H$423,6,FALSE),1)</f>
        <v>#N/A</v>
      </c>
      <c r="AH994" s="20" t="e">
        <f>ROUND(VLOOKUP($P994,ht!$A$2:$H$423,7,FALSE),1)</f>
        <v>#N/A</v>
      </c>
      <c r="AI994" s="20" t="e">
        <f>ROUND(VLOOKUP($P994,ht!$A$2:$H$423,8,FALSE),1)</f>
        <v>#N/A</v>
      </c>
    </row>
    <row r="995" spans="1:35" x14ac:dyDescent="0.75">
      <c r="A995" s="4"/>
      <c r="B995" s="5"/>
      <c r="C995" s="6"/>
      <c r="D995" s="16"/>
      <c r="E995" s="6">
        <f t="shared" ca="1" si="135"/>
        <v>123.52054794520548</v>
      </c>
      <c r="F995" s="6">
        <f t="shared" ca="1" si="137"/>
        <v>123</v>
      </c>
      <c r="G995" s="6">
        <f t="shared" ca="1" si="138"/>
        <v>6</v>
      </c>
      <c r="H995" s="6"/>
      <c r="I995" s="6"/>
      <c r="J995" s="35" t="str">
        <f t="shared" si="143"/>
        <v/>
      </c>
      <c r="K995" s="35" t="str">
        <f t="shared" si="139"/>
        <v/>
      </c>
      <c r="L995" s="35" t="str">
        <f t="shared" si="140"/>
        <v/>
      </c>
      <c r="M995" s="36" t="str">
        <f>Profile!$B$14</f>
        <v>700101-1</v>
      </c>
      <c r="N995" s="37">
        <f t="shared" ca="1" si="136"/>
        <v>45085</v>
      </c>
      <c r="O995" s="20" t="str">
        <f t="shared" ca="1" si="141"/>
        <v>1482</v>
      </c>
      <c r="P995" s="20" t="str">
        <f t="shared" si="142"/>
        <v>0</v>
      </c>
      <c r="Q995" s="20" t="e">
        <f ca="1">ROUND(VLOOKUP($O995,age!$A$2:$M$479,2,FALSE),1)</f>
        <v>#N/A</v>
      </c>
      <c r="R995" s="20" t="e">
        <f ca="1">ROUND(VLOOKUP($O995,age!$A$2:$M$479,3,FALSE),1)</f>
        <v>#N/A</v>
      </c>
      <c r="S995" s="20" t="e">
        <f ca="1">ROUND(VLOOKUP($O995,age!$A$2:$M$479,4,FALSE),1)</f>
        <v>#N/A</v>
      </c>
      <c r="T995" s="20" t="e">
        <f ca="1">ROUND(VLOOKUP($O995,age!$A$2:$M$479,5,FALSE),1)</f>
        <v>#N/A</v>
      </c>
      <c r="U995" s="20" t="e">
        <f ca="1">ROUND(VLOOKUP($O995,age!$A$2:$M$479,6,FALSE),1)</f>
        <v>#N/A</v>
      </c>
      <c r="V995" s="20" t="e">
        <f ca="1">ROUND(VLOOKUP($O995,age!$A$2:$M$479,7,FALSE),1)</f>
        <v>#N/A</v>
      </c>
      <c r="W995" s="20" t="e">
        <f ca="1">ROUND(VLOOKUP($O995,age!$A$2:$M$479,8,FALSE),1)</f>
        <v>#N/A</v>
      </c>
      <c r="X995" s="20" t="e">
        <f ca="1">ROUND(VLOOKUP($O995,age!$A$2:$M$479,9,FALSE),1)</f>
        <v>#N/A</v>
      </c>
      <c r="Y995" s="20" t="e">
        <f ca="1">ROUND(VLOOKUP($O995,age!$A$2:$M$479,10,FALSE),1)</f>
        <v>#N/A</v>
      </c>
      <c r="Z995" s="20" t="e">
        <f ca="1">ROUND(VLOOKUP($O995,age!$A$2:$M$479,11,FALSE),1)</f>
        <v>#N/A</v>
      </c>
      <c r="AA995" s="20" t="e">
        <f ca="1">ROUND(VLOOKUP($O995,age!$A$2:$M$479,12,FALSE),1)</f>
        <v>#N/A</v>
      </c>
      <c r="AB995" s="20" t="e">
        <f ca="1">ROUND(VLOOKUP($O995,age!$A$2:$M$479,13,FALSE),1)</f>
        <v>#N/A</v>
      </c>
      <c r="AC995" s="20" t="e">
        <f>ROUND(VLOOKUP($P995,ht!$A$2:$H$423,2,FALSE),1)</f>
        <v>#N/A</v>
      </c>
      <c r="AD995" s="38" t="e">
        <f>ROUND(VLOOKUP($P995,ht!$A$2:$H$423,3,FALSE),1)</f>
        <v>#N/A</v>
      </c>
      <c r="AE995" s="20" t="e">
        <f>ROUND(VLOOKUP($P995,ht!$A$2:$H$423,4,FALSE),1)</f>
        <v>#N/A</v>
      </c>
      <c r="AF995" s="20" t="e">
        <f>ROUND(VLOOKUP($P995,ht!$A$2:$H$423,5,FALSE),1)</f>
        <v>#N/A</v>
      </c>
      <c r="AG995" s="20" t="e">
        <f>ROUND(VLOOKUP($P995,ht!$A$2:$H$423,6,FALSE),1)</f>
        <v>#N/A</v>
      </c>
      <c r="AH995" s="20" t="e">
        <f>ROUND(VLOOKUP($P995,ht!$A$2:$H$423,7,FALSE),1)</f>
        <v>#N/A</v>
      </c>
      <c r="AI995" s="20" t="e">
        <f>ROUND(VLOOKUP($P995,ht!$A$2:$H$423,8,FALSE),1)</f>
        <v>#N/A</v>
      </c>
    </row>
    <row r="996" spans="1:35" x14ac:dyDescent="0.75">
      <c r="A996" s="4"/>
      <c r="B996" s="5"/>
      <c r="C996" s="6"/>
      <c r="D996" s="16"/>
      <c r="E996" s="6">
        <f t="shared" ca="1" si="135"/>
        <v>123.52054794520548</v>
      </c>
      <c r="F996" s="6">
        <f t="shared" ca="1" si="137"/>
        <v>123</v>
      </c>
      <c r="G996" s="6">
        <f t="shared" ca="1" si="138"/>
        <v>6</v>
      </c>
      <c r="H996" s="6"/>
      <c r="I996" s="6"/>
      <c r="J996" s="35" t="str">
        <f t="shared" si="143"/>
        <v/>
      </c>
      <c r="K996" s="35" t="str">
        <f t="shared" si="139"/>
        <v/>
      </c>
      <c r="L996" s="35" t="str">
        <f t="shared" si="140"/>
        <v/>
      </c>
      <c r="M996" s="36" t="str">
        <f>Profile!$B$14</f>
        <v>700101-1</v>
      </c>
      <c r="N996" s="37">
        <f t="shared" ca="1" si="136"/>
        <v>45085</v>
      </c>
      <c r="O996" s="20" t="str">
        <f t="shared" ca="1" si="141"/>
        <v>1482</v>
      </c>
      <c r="P996" s="20" t="str">
        <f t="shared" si="142"/>
        <v>0</v>
      </c>
      <c r="Q996" s="20" t="e">
        <f ca="1">ROUND(VLOOKUP($O996,age!$A$2:$M$479,2,FALSE),1)</f>
        <v>#N/A</v>
      </c>
      <c r="R996" s="20" t="e">
        <f ca="1">ROUND(VLOOKUP($O996,age!$A$2:$M$479,3,FALSE),1)</f>
        <v>#N/A</v>
      </c>
      <c r="S996" s="20" t="e">
        <f ca="1">ROUND(VLOOKUP($O996,age!$A$2:$M$479,4,FALSE),1)</f>
        <v>#N/A</v>
      </c>
      <c r="T996" s="20" t="e">
        <f ca="1">ROUND(VLOOKUP($O996,age!$A$2:$M$479,5,FALSE),1)</f>
        <v>#N/A</v>
      </c>
      <c r="U996" s="20" t="e">
        <f ca="1">ROUND(VLOOKUP($O996,age!$A$2:$M$479,6,FALSE),1)</f>
        <v>#N/A</v>
      </c>
      <c r="V996" s="20" t="e">
        <f ca="1">ROUND(VLOOKUP($O996,age!$A$2:$M$479,7,FALSE),1)</f>
        <v>#N/A</v>
      </c>
      <c r="W996" s="20" t="e">
        <f ca="1">ROUND(VLOOKUP($O996,age!$A$2:$M$479,8,FALSE),1)</f>
        <v>#N/A</v>
      </c>
      <c r="X996" s="20" t="e">
        <f ca="1">ROUND(VLOOKUP($O996,age!$A$2:$M$479,9,FALSE),1)</f>
        <v>#N/A</v>
      </c>
      <c r="Y996" s="20" t="e">
        <f ca="1">ROUND(VLOOKUP($O996,age!$A$2:$M$479,10,FALSE),1)</f>
        <v>#N/A</v>
      </c>
      <c r="Z996" s="20" t="e">
        <f ca="1">ROUND(VLOOKUP($O996,age!$A$2:$M$479,11,FALSE),1)</f>
        <v>#N/A</v>
      </c>
      <c r="AA996" s="20" t="e">
        <f ca="1">ROUND(VLOOKUP($O996,age!$A$2:$M$479,12,FALSE),1)</f>
        <v>#N/A</v>
      </c>
      <c r="AB996" s="20" t="e">
        <f ca="1">ROUND(VLOOKUP($O996,age!$A$2:$M$479,13,FALSE),1)</f>
        <v>#N/A</v>
      </c>
      <c r="AC996" s="20" t="e">
        <f>ROUND(VLOOKUP($P996,ht!$A$2:$H$423,2,FALSE),1)</f>
        <v>#N/A</v>
      </c>
      <c r="AD996" s="38" t="e">
        <f>ROUND(VLOOKUP($P996,ht!$A$2:$H$423,3,FALSE),1)</f>
        <v>#N/A</v>
      </c>
      <c r="AE996" s="20" t="e">
        <f>ROUND(VLOOKUP($P996,ht!$A$2:$H$423,4,FALSE),1)</f>
        <v>#N/A</v>
      </c>
      <c r="AF996" s="20" t="e">
        <f>ROUND(VLOOKUP($P996,ht!$A$2:$H$423,5,FALSE),1)</f>
        <v>#N/A</v>
      </c>
      <c r="AG996" s="20" t="e">
        <f>ROUND(VLOOKUP($P996,ht!$A$2:$H$423,6,FALSE),1)</f>
        <v>#N/A</v>
      </c>
      <c r="AH996" s="20" t="e">
        <f>ROUND(VLOOKUP($P996,ht!$A$2:$H$423,7,FALSE),1)</f>
        <v>#N/A</v>
      </c>
      <c r="AI996" s="20" t="e">
        <f>ROUND(VLOOKUP($P996,ht!$A$2:$H$423,8,FALSE),1)</f>
        <v>#N/A</v>
      </c>
    </row>
    <row r="997" spans="1:35" x14ac:dyDescent="0.75">
      <c r="A997" s="4"/>
      <c r="B997" s="5"/>
      <c r="C997" s="6"/>
      <c r="D997" s="16"/>
      <c r="E997" s="6">
        <f t="shared" ca="1" si="135"/>
        <v>123.52054794520548</v>
      </c>
      <c r="F997" s="6">
        <f t="shared" ca="1" si="137"/>
        <v>123</v>
      </c>
      <c r="G997" s="6">
        <f t="shared" ca="1" si="138"/>
        <v>6</v>
      </c>
      <c r="H997" s="6"/>
      <c r="I997" s="6"/>
      <c r="J997" s="35" t="str">
        <f t="shared" si="143"/>
        <v/>
      </c>
      <c r="K997" s="35" t="str">
        <f t="shared" si="139"/>
        <v/>
      </c>
      <c r="L997" s="35" t="str">
        <f t="shared" si="140"/>
        <v/>
      </c>
      <c r="M997" s="36" t="str">
        <f>Profile!$B$14</f>
        <v>700101-1</v>
      </c>
      <c r="N997" s="37">
        <f t="shared" ca="1" si="136"/>
        <v>45085</v>
      </c>
      <c r="O997" s="20" t="str">
        <f t="shared" ca="1" si="141"/>
        <v>1482</v>
      </c>
      <c r="P997" s="20" t="str">
        <f t="shared" si="142"/>
        <v>0</v>
      </c>
      <c r="Q997" s="20" t="e">
        <f ca="1">ROUND(VLOOKUP($O997,age!$A$2:$M$479,2,FALSE),1)</f>
        <v>#N/A</v>
      </c>
      <c r="R997" s="20" t="e">
        <f ca="1">ROUND(VLOOKUP($O997,age!$A$2:$M$479,3,FALSE),1)</f>
        <v>#N/A</v>
      </c>
      <c r="S997" s="20" t="e">
        <f ca="1">ROUND(VLOOKUP($O997,age!$A$2:$M$479,4,FALSE),1)</f>
        <v>#N/A</v>
      </c>
      <c r="T997" s="20" t="e">
        <f ca="1">ROUND(VLOOKUP($O997,age!$A$2:$M$479,5,FALSE),1)</f>
        <v>#N/A</v>
      </c>
      <c r="U997" s="20" t="e">
        <f ca="1">ROUND(VLOOKUP($O997,age!$A$2:$M$479,6,FALSE),1)</f>
        <v>#N/A</v>
      </c>
      <c r="V997" s="20" t="e">
        <f ca="1">ROUND(VLOOKUP($O997,age!$A$2:$M$479,7,FALSE),1)</f>
        <v>#N/A</v>
      </c>
      <c r="W997" s="20" t="e">
        <f ca="1">ROUND(VLOOKUP($O997,age!$A$2:$M$479,8,FALSE),1)</f>
        <v>#N/A</v>
      </c>
      <c r="X997" s="20" t="e">
        <f ca="1">ROUND(VLOOKUP($O997,age!$A$2:$M$479,9,FALSE),1)</f>
        <v>#N/A</v>
      </c>
      <c r="Y997" s="20" t="e">
        <f ca="1">ROUND(VLOOKUP($O997,age!$A$2:$M$479,10,FALSE),1)</f>
        <v>#N/A</v>
      </c>
      <c r="Z997" s="20" t="e">
        <f ca="1">ROUND(VLOOKUP($O997,age!$A$2:$M$479,11,FALSE),1)</f>
        <v>#N/A</v>
      </c>
      <c r="AA997" s="20" t="e">
        <f ca="1">ROUND(VLOOKUP($O997,age!$A$2:$M$479,12,FALSE),1)</f>
        <v>#N/A</v>
      </c>
      <c r="AB997" s="20" t="e">
        <f ca="1">ROUND(VLOOKUP($O997,age!$A$2:$M$479,13,FALSE),1)</f>
        <v>#N/A</v>
      </c>
      <c r="AC997" s="20" t="e">
        <f>ROUND(VLOOKUP($P997,ht!$A$2:$H$423,2,FALSE),1)</f>
        <v>#N/A</v>
      </c>
      <c r="AD997" s="38" t="e">
        <f>ROUND(VLOOKUP($P997,ht!$A$2:$H$423,3,FALSE),1)</f>
        <v>#N/A</v>
      </c>
      <c r="AE997" s="20" t="e">
        <f>ROUND(VLOOKUP($P997,ht!$A$2:$H$423,4,FALSE),1)</f>
        <v>#N/A</v>
      </c>
      <c r="AF997" s="20" t="e">
        <f>ROUND(VLOOKUP($P997,ht!$A$2:$H$423,5,FALSE),1)</f>
        <v>#N/A</v>
      </c>
      <c r="AG997" s="20" t="e">
        <f>ROUND(VLOOKUP($P997,ht!$A$2:$H$423,6,FALSE),1)</f>
        <v>#N/A</v>
      </c>
      <c r="AH997" s="20" t="e">
        <f>ROUND(VLOOKUP($P997,ht!$A$2:$H$423,7,FALSE),1)</f>
        <v>#N/A</v>
      </c>
      <c r="AI997" s="20" t="e">
        <f>ROUND(VLOOKUP($P997,ht!$A$2:$H$423,8,FALSE),1)</f>
        <v>#N/A</v>
      </c>
    </row>
    <row r="998" spans="1:35" x14ac:dyDescent="0.75">
      <c r="A998" s="4"/>
      <c r="B998" s="5"/>
      <c r="C998" s="6"/>
      <c r="D998" s="16"/>
      <c r="E998" s="6">
        <f t="shared" ca="1" si="135"/>
        <v>123.52054794520548</v>
      </c>
      <c r="F998" s="6">
        <f t="shared" ca="1" si="137"/>
        <v>123</v>
      </c>
      <c r="G998" s="6">
        <f t="shared" ca="1" si="138"/>
        <v>6</v>
      </c>
      <c r="H998" s="6"/>
      <c r="I998" s="6"/>
      <c r="J998" s="35" t="str">
        <f t="shared" si="143"/>
        <v/>
      </c>
      <c r="K998" s="35" t="str">
        <f t="shared" si="139"/>
        <v/>
      </c>
      <c r="L998" s="35" t="str">
        <f t="shared" si="140"/>
        <v/>
      </c>
      <c r="M998" s="36" t="str">
        <f>Profile!$B$14</f>
        <v>700101-1</v>
      </c>
      <c r="N998" s="37">
        <f t="shared" ca="1" si="136"/>
        <v>45085</v>
      </c>
      <c r="O998" s="20" t="str">
        <f t="shared" ca="1" si="141"/>
        <v>1482</v>
      </c>
      <c r="P998" s="20" t="str">
        <f t="shared" si="142"/>
        <v>0</v>
      </c>
      <c r="Q998" s="20" t="e">
        <f ca="1">ROUND(VLOOKUP($O998,age!$A$2:$M$479,2,FALSE),1)</f>
        <v>#N/A</v>
      </c>
      <c r="R998" s="20" t="e">
        <f ca="1">ROUND(VLOOKUP($O998,age!$A$2:$M$479,3,FALSE),1)</f>
        <v>#N/A</v>
      </c>
      <c r="S998" s="20" t="e">
        <f ca="1">ROUND(VLOOKUP($O998,age!$A$2:$M$479,4,FALSE),1)</f>
        <v>#N/A</v>
      </c>
      <c r="T998" s="20" t="e">
        <f ca="1">ROUND(VLOOKUP($O998,age!$A$2:$M$479,5,FALSE),1)</f>
        <v>#N/A</v>
      </c>
      <c r="U998" s="20" t="e">
        <f ca="1">ROUND(VLOOKUP($O998,age!$A$2:$M$479,6,FALSE),1)</f>
        <v>#N/A</v>
      </c>
      <c r="V998" s="20" t="e">
        <f ca="1">ROUND(VLOOKUP($O998,age!$A$2:$M$479,7,FALSE),1)</f>
        <v>#N/A</v>
      </c>
      <c r="W998" s="20" t="e">
        <f ca="1">ROUND(VLOOKUP($O998,age!$A$2:$M$479,8,FALSE),1)</f>
        <v>#N/A</v>
      </c>
      <c r="X998" s="20" t="e">
        <f ca="1">ROUND(VLOOKUP($O998,age!$A$2:$M$479,9,FALSE),1)</f>
        <v>#N/A</v>
      </c>
      <c r="Y998" s="20" t="e">
        <f ca="1">ROUND(VLOOKUP($O998,age!$A$2:$M$479,10,FALSE),1)</f>
        <v>#N/A</v>
      </c>
      <c r="Z998" s="20" t="e">
        <f ca="1">ROUND(VLOOKUP($O998,age!$A$2:$M$479,11,FALSE),1)</f>
        <v>#N/A</v>
      </c>
      <c r="AA998" s="20" t="e">
        <f ca="1">ROUND(VLOOKUP($O998,age!$A$2:$M$479,12,FALSE),1)</f>
        <v>#N/A</v>
      </c>
      <c r="AB998" s="20" t="e">
        <f ca="1">ROUND(VLOOKUP($O998,age!$A$2:$M$479,13,FALSE),1)</f>
        <v>#N/A</v>
      </c>
      <c r="AC998" s="20" t="e">
        <f>ROUND(VLOOKUP($P998,ht!$A$2:$H$423,2,FALSE),1)</f>
        <v>#N/A</v>
      </c>
      <c r="AD998" s="38" t="e">
        <f>ROUND(VLOOKUP($P998,ht!$A$2:$H$423,3,FALSE),1)</f>
        <v>#N/A</v>
      </c>
      <c r="AE998" s="20" t="e">
        <f>ROUND(VLOOKUP($P998,ht!$A$2:$H$423,4,FALSE),1)</f>
        <v>#N/A</v>
      </c>
      <c r="AF998" s="20" t="e">
        <f>ROUND(VLOOKUP($P998,ht!$A$2:$H$423,5,FALSE),1)</f>
        <v>#N/A</v>
      </c>
      <c r="AG998" s="20" t="e">
        <f>ROUND(VLOOKUP($P998,ht!$A$2:$H$423,6,FALSE),1)</f>
        <v>#N/A</v>
      </c>
      <c r="AH998" s="20" t="e">
        <f>ROUND(VLOOKUP($P998,ht!$A$2:$H$423,7,FALSE),1)</f>
        <v>#N/A</v>
      </c>
      <c r="AI998" s="20" t="e">
        <f>ROUND(VLOOKUP($P998,ht!$A$2:$H$423,8,FALSE),1)</f>
        <v>#N/A</v>
      </c>
    </row>
    <row r="999" spans="1:35" x14ac:dyDescent="0.75">
      <c r="A999" s="4"/>
      <c r="B999" s="5"/>
      <c r="C999" s="6"/>
      <c r="D999" s="16"/>
      <c r="E999" s="6">
        <f t="shared" ca="1" si="135"/>
        <v>123.52054794520548</v>
      </c>
      <c r="F999" s="6">
        <f t="shared" ca="1" si="137"/>
        <v>123</v>
      </c>
      <c r="G999" s="6">
        <f t="shared" ca="1" si="138"/>
        <v>6</v>
      </c>
      <c r="H999" s="6"/>
      <c r="I999" s="6"/>
      <c r="J999" s="35" t="str">
        <f t="shared" si="143"/>
        <v/>
      </c>
      <c r="K999" s="35" t="str">
        <f t="shared" si="139"/>
        <v/>
      </c>
      <c r="L999" s="35" t="str">
        <f t="shared" si="140"/>
        <v/>
      </c>
      <c r="M999" s="36" t="str">
        <f>Profile!$B$14</f>
        <v>700101-1</v>
      </c>
      <c r="N999" s="37">
        <f t="shared" ca="1" si="136"/>
        <v>45085</v>
      </c>
      <c r="O999" s="20" t="str">
        <f t="shared" ca="1" si="141"/>
        <v>1482</v>
      </c>
      <c r="P999" s="20" t="str">
        <f t="shared" si="142"/>
        <v>0</v>
      </c>
      <c r="Q999" s="20" t="e">
        <f ca="1">ROUND(VLOOKUP($O999,age!$A$2:$M$479,2,FALSE),1)</f>
        <v>#N/A</v>
      </c>
      <c r="R999" s="20" t="e">
        <f ca="1">ROUND(VLOOKUP($O999,age!$A$2:$M$479,3,FALSE),1)</f>
        <v>#N/A</v>
      </c>
      <c r="S999" s="20" t="e">
        <f ca="1">ROUND(VLOOKUP($O999,age!$A$2:$M$479,4,FALSE),1)</f>
        <v>#N/A</v>
      </c>
      <c r="T999" s="20" t="e">
        <f ca="1">ROUND(VLOOKUP($O999,age!$A$2:$M$479,5,FALSE),1)</f>
        <v>#N/A</v>
      </c>
      <c r="U999" s="20" t="e">
        <f ca="1">ROUND(VLOOKUP($O999,age!$A$2:$M$479,6,FALSE),1)</f>
        <v>#N/A</v>
      </c>
      <c r="V999" s="20" t="e">
        <f ca="1">ROUND(VLOOKUP($O999,age!$A$2:$M$479,7,FALSE),1)</f>
        <v>#N/A</v>
      </c>
      <c r="W999" s="20" t="e">
        <f ca="1">ROUND(VLOOKUP($O999,age!$A$2:$M$479,8,FALSE),1)</f>
        <v>#N/A</v>
      </c>
      <c r="X999" s="20" t="e">
        <f ca="1">ROUND(VLOOKUP($O999,age!$A$2:$M$479,9,FALSE),1)</f>
        <v>#N/A</v>
      </c>
      <c r="Y999" s="20" t="e">
        <f ca="1">ROUND(VLOOKUP($O999,age!$A$2:$M$479,10,FALSE),1)</f>
        <v>#N/A</v>
      </c>
      <c r="Z999" s="20" t="e">
        <f ca="1">ROUND(VLOOKUP($O999,age!$A$2:$M$479,11,FALSE),1)</f>
        <v>#N/A</v>
      </c>
      <c r="AA999" s="20" t="e">
        <f ca="1">ROUND(VLOOKUP($O999,age!$A$2:$M$479,12,FALSE),1)</f>
        <v>#N/A</v>
      </c>
      <c r="AB999" s="20" t="e">
        <f ca="1">ROUND(VLOOKUP($O999,age!$A$2:$M$479,13,FALSE),1)</f>
        <v>#N/A</v>
      </c>
      <c r="AC999" s="20" t="e">
        <f>ROUND(VLOOKUP($P999,ht!$A$2:$H$423,2,FALSE),1)</f>
        <v>#N/A</v>
      </c>
      <c r="AD999" s="38" t="e">
        <f>ROUND(VLOOKUP($P999,ht!$A$2:$H$423,3,FALSE),1)</f>
        <v>#N/A</v>
      </c>
      <c r="AE999" s="20" t="e">
        <f>ROUND(VLOOKUP($P999,ht!$A$2:$H$423,4,FALSE),1)</f>
        <v>#N/A</v>
      </c>
      <c r="AF999" s="20" t="e">
        <f>ROUND(VLOOKUP($P999,ht!$A$2:$H$423,5,FALSE),1)</f>
        <v>#N/A</v>
      </c>
      <c r="AG999" s="20" t="e">
        <f>ROUND(VLOOKUP($P999,ht!$A$2:$H$423,6,FALSE),1)</f>
        <v>#N/A</v>
      </c>
      <c r="AH999" s="20" t="e">
        <f>ROUND(VLOOKUP($P999,ht!$A$2:$H$423,7,FALSE),1)</f>
        <v>#N/A</v>
      </c>
      <c r="AI999" s="20" t="e">
        <f>ROUND(VLOOKUP($P999,ht!$A$2:$H$423,8,FALSE),1)</f>
        <v>#N/A</v>
      </c>
    </row>
    <row r="1000" spans="1:35" x14ac:dyDescent="0.75">
      <c r="A1000" s="4"/>
      <c r="B1000" s="5"/>
      <c r="C1000" s="6"/>
      <c r="D1000" s="16"/>
      <c r="E1000" s="6">
        <f t="shared" ca="1" si="135"/>
        <v>123.52054794520548</v>
      </c>
      <c r="F1000" s="6">
        <f t="shared" ca="1" si="137"/>
        <v>123</v>
      </c>
      <c r="G1000" s="6">
        <f t="shared" ca="1" si="138"/>
        <v>6</v>
      </c>
      <c r="H1000" s="6"/>
      <c r="I1000" s="6"/>
      <c r="J1000" s="35" t="str">
        <f t="shared" si="143"/>
        <v/>
      </c>
      <c r="K1000" s="35" t="str">
        <f t="shared" si="139"/>
        <v/>
      </c>
      <c r="L1000" s="35" t="str">
        <f t="shared" si="140"/>
        <v/>
      </c>
      <c r="M1000" s="36" t="str">
        <f>Profile!$B$14</f>
        <v>700101-1</v>
      </c>
      <c r="N1000" s="37">
        <f t="shared" ca="1" si="136"/>
        <v>45085</v>
      </c>
      <c r="O1000" s="20" t="str">
        <f t="shared" ca="1" si="141"/>
        <v>1482</v>
      </c>
      <c r="P1000" s="20" t="str">
        <f t="shared" si="142"/>
        <v>0</v>
      </c>
      <c r="Q1000" s="20" t="e">
        <f ca="1">ROUND(VLOOKUP($O1000,age!$A$2:$M$479,2,FALSE),1)</f>
        <v>#N/A</v>
      </c>
      <c r="R1000" s="20" t="e">
        <f ca="1">ROUND(VLOOKUP($O1000,age!$A$2:$M$479,3,FALSE),1)</f>
        <v>#N/A</v>
      </c>
      <c r="S1000" s="20" t="e">
        <f ca="1">ROUND(VLOOKUP($O1000,age!$A$2:$M$479,4,FALSE),1)</f>
        <v>#N/A</v>
      </c>
      <c r="T1000" s="20" t="e">
        <f ca="1">ROUND(VLOOKUP($O1000,age!$A$2:$M$479,5,FALSE),1)</f>
        <v>#N/A</v>
      </c>
      <c r="U1000" s="20" t="e">
        <f ca="1">ROUND(VLOOKUP($O1000,age!$A$2:$M$479,6,FALSE),1)</f>
        <v>#N/A</v>
      </c>
      <c r="V1000" s="20" t="e">
        <f ca="1">ROUND(VLOOKUP($O1000,age!$A$2:$M$479,7,FALSE),1)</f>
        <v>#N/A</v>
      </c>
      <c r="W1000" s="20" t="e">
        <f ca="1">ROUND(VLOOKUP($O1000,age!$A$2:$M$479,8,FALSE),1)</f>
        <v>#N/A</v>
      </c>
      <c r="X1000" s="20" t="e">
        <f ca="1">ROUND(VLOOKUP($O1000,age!$A$2:$M$479,9,FALSE),1)</f>
        <v>#N/A</v>
      </c>
      <c r="Y1000" s="20" t="e">
        <f ca="1">ROUND(VLOOKUP($O1000,age!$A$2:$M$479,10,FALSE),1)</f>
        <v>#N/A</v>
      </c>
      <c r="Z1000" s="20" t="e">
        <f ca="1">ROUND(VLOOKUP($O1000,age!$A$2:$M$479,11,FALSE),1)</f>
        <v>#N/A</v>
      </c>
      <c r="AA1000" s="20" t="e">
        <f ca="1">ROUND(VLOOKUP($O1000,age!$A$2:$M$479,12,FALSE),1)</f>
        <v>#N/A</v>
      </c>
      <c r="AB1000" s="20" t="e">
        <f ca="1">ROUND(VLOOKUP($O1000,age!$A$2:$M$479,13,FALSE),1)</f>
        <v>#N/A</v>
      </c>
      <c r="AC1000" s="20" t="e">
        <f>ROUND(VLOOKUP($P1000,ht!$A$2:$H$423,2,FALSE),1)</f>
        <v>#N/A</v>
      </c>
      <c r="AD1000" s="38" t="e">
        <f>ROUND(VLOOKUP($P1000,ht!$A$2:$H$423,3,FALSE),1)</f>
        <v>#N/A</v>
      </c>
      <c r="AE1000" s="20" t="e">
        <f>ROUND(VLOOKUP($P1000,ht!$A$2:$H$423,4,FALSE),1)</f>
        <v>#N/A</v>
      </c>
      <c r="AF1000" s="20" t="e">
        <f>ROUND(VLOOKUP($P1000,ht!$A$2:$H$423,5,FALSE),1)</f>
        <v>#N/A</v>
      </c>
      <c r="AG1000" s="20" t="e">
        <f>ROUND(VLOOKUP($P1000,ht!$A$2:$H$423,6,FALSE),1)</f>
        <v>#N/A</v>
      </c>
      <c r="AH1000" s="20" t="e">
        <f>ROUND(VLOOKUP($P1000,ht!$A$2:$H$423,7,FALSE),1)</f>
        <v>#N/A</v>
      </c>
      <c r="AI1000" s="20" t="e">
        <f>ROUND(VLOOKUP($P1000,ht!$A$2:$H$423,8,FALSE),1)</f>
        <v>#N/A</v>
      </c>
    </row>
    <row r="1001" spans="1:35" x14ac:dyDescent="0.75">
      <c r="A1001" s="4"/>
      <c r="B1001" s="5"/>
      <c r="C1001" s="6"/>
      <c r="D1001" s="16"/>
      <c r="E1001" s="6">
        <f t="shared" ca="1" si="135"/>
        <v>123.52054794520548</v>
      </c>
      <c r="F1001" s="6">
        <f t="shared" ca="1" si="137"/>
        <v>123</v>
      </c>
      <c r="G1001" s="6">
        <f t="shared" ca="1" si="138"/>
        <v>6</v>
      </c>
      <c r="H1001" s="6"/>
      <c r="I1001" s="6"/>
      <c r="J1001" s="35" t="str">
        <f t="shared" si="143"/>
        <v/>
      </c>
      <c r="K1001" s="35" t="str">
        <f t="shared" si="139"/>
        <v/>
      </c>
      <c r="L1001" s="35" t="str">
        <f t="shared" si="140"/>
        <v/>
      </c>
      <c r="M1001" s="36" t="str">
        <f>Profile!$B$14</f>
        <v>700101-1</v>
      </c>
      <c r="N1001" s="37">
        <f t="shared" ca="1" si="136"/>
        <v>45085</v>
      </c>
      <c r="O1001" s="20" t="str">
        <f t="shared" ca="1" si="141"/>
        <v>1482</v>
      </c>
      <c r="P1001" s="20" t="str">
        <f t="shared" si="142"/>
        <v>0</v>
      </c>
      <c r="Q1001" s="20" t="e">
        <f ca="1">ROUND(VLOOKUP($O1001,age!$A$2:$M$479,2,FALSE),1)</f>
        <v>#N/A</v>
      </c>
      <c r="R1001" s="20" t="e">
        <f ca="1">ROUND(VLOOKUP($O1001,age!$A$2:$M$479,3,FALSE),1)</f>
        <v>#N/A</v>
      </c>
      <c r="S1001" s="20" t="e">
        <f ca="1">ROUND(VLOOKUP($O1001,age!$A$2:$M$479,4,FALSE),1)</f>
        <v>#N/A</v>
      </c>
      <c r="T1001" s="20" t="e">
        <f ca="1">ROUND(VLOOKUP($O1001,age!$A$2:$M$479,5,FALSE),1)</f>
        <v>#N/A</v>
      </c>
      <c r="U1001" s="20" t="e">
        <f ca="1">ROUND(VLOOKUP($O1001,age!$A$2:$M$479,6,FALSE),1)</f>
        <v>#N/A</v>
      </c>
      <c r="V1001" s="20" t="e">
        <f ca="1">ROUND(VLOOKUP($O1001,age!$A$2:$M$479,7,FALSE),1)</f>
        <v>#N/A</v>
      </c>
      <c r="W1001" s="20" t="e">
        <f ca="1">ROUND(VLOOKUP($O1001,age!$A$2:$M$479,8,FALSE),1)</f>
        <v>#N/A</v>
      </c>
      <c r="X1001" s="20" t="e">
        <f ca="1">ROUND(VLOOKUP($O1001,age!$A$2:$M$479,9,FALSE),1)</f>
        <v>#N/A</v>
      </c>
      <c r="Y1001" s="20" t="e">
        <f ca="1">ROUND(VLOOKUP($O1001,age!$A$2:$M$479,10,FALSE),1)</f>
        <v>#N/A</v>
      </c>
      <c r="Z1001" s="20" t="e">
        <f ca="1">ROUND(VLOOKUP($O1001,age!$A$2:$M$479,11,FALSE),1)</f>
        <v>#N/A</v>
      </c>
      <c r="AA1001" s="20" t="e">
        <f ca="1">ROUND(VLOOKUP($O1001,age!$A$2:$M$479,12,FALSE),1)</f>
        <v>#N/A</v>
      </c>
      <c r="AB1001" s="20" t="e">
        <f ca="1">ROUND(VLOOKUP($O1001,age!$A$2:$M$479,13,FALSE),1)</f>
        <v>#N/A</v>
      </c>
      <c r="AC1001" s="20" t="e">
        <f>ROUND(VLOOKUP($P1001,ht!$A$2:$H$423,2,FALSE),1)</f>
        <v>#N/A</v>
      </c>
      <c r="AD1001" s="38" t="e">
        <f>ROUND(VLOOKUP($P1001,ht!$A$2:$H$423,3,FALSE),1)</f>
        <v>#N/A</v>
      </c>
      <c r="AE1001" s="20" t="e">
        <f>ROUND(VLOOKUP($P1001,ht!$A$2:$H$423,4,FALSE),1)</f>
        <v>#N/A</v>
      </c>
      <c r="AF1001" s="20" t="e">
        <f>ROUND(VLOOKUP($P1001,ht!$A$2:$H$423,5,FALSE),1)</f>
        <v>#N/A</v>
      </c>
      <c r="AG1001" s="20" t="e">
        <f>ROUND(VLOOKUP($P1001,ht!$A$2:$H$423,6,FALSE),1)</f>
        <v>#N/A</v>
      </c>
      <c r="AH1001" s="20" t="e">
        <f>ROUND(VLOOKUP($P1001,ht!$A$2:$H$423,7,FALSE),1)</f>
        <v>#N/A</v>
      </c>
      <c r="AI1001" s="20" t="e">
        <f>ROUND(VLOOKUP($P1001,ht!$A$2:$H$423,8,FALSE),1)</f>
        <v>#N/A</v>
      </c>
    </row>
    <row r="1002" spans="1:35" x14ac:dyDescent="0.75">
      <c r="A1002" s="4"/>
      <c r="B1002" s="5"/>
      <c r="C1002" s="6"/>
      <c r="D1002" s="16"/>
      <c r="E1002" s="6">
        <f t="shared" ca="1" si="135"/>
        <v>123.52054794520548</v>
      </c>
      <c r="F1002" s="6">
        <f t="shared" ca="1" si="137"/>
        <v>123</v>
      </c>
      <c r="G1002" s="6">
        <f t="shared" ca="1" si="138"/>
        <v>6</v>
      </c>
      <c r="H1002" s="6"/>
      <c r="I1002" s="6"/>
      <c r="J1002" s="35" t="str">
        <f t="shared" si="143"/>
        <v/>
      </c>
      <c r="K1002" s="35" t="str">
        <f t="shared" si="139"/>
        <v/>
      </c>
      <c r="L1002" s="35" t="str">
        <f t="shared" si="140"/>
        <v/>
      </c>
      <c r="M1002" s="36" t="str">
        <f>Profile!$B$14</f>
        <v>700101-1</v>
      </c>
      <c r="N1002" s="37">
        <f t="shared" ca="1" si="136"/>
        <v>45085</v>
      </c>
      <c r="O1002" s="20" t="str">
        <f t="shared" ca="1" si="141"/>
        <v>1482</v>
      </c>
      <c r="P1002" s="20" t="str">
        <f t="shared" si="142"/>
        <v>0</v>
      </c>
      <c r="Q1002" s="20" t="e">
        <f ca="1">ROUND(VLOOKUP($O1002,age!$A$2:$M$479,2,FALSE),1)</f>
        <v>#N/A</v>
      </c>
      <c r="R1002" s="20" t="e">
        <f ca="1">ROUND(VLOOKUP($O1002,age!$A$2:$M$479,3,FALSE),1)</f>
        <v>#N/A</v>
      </c>
      <c r="S1002" s="20" t="e">
        <f ca="1">ROUND(VLOOKUP($O1002,age!$A$2:$M$479,4,FALSE),1)</f>
        <v>#N/A</v>
      </c>
      <c r="T1002" s="20" t="e">
        <f ca="1">ROUND(VLOOKUP($O1002,age!$A$2:$M$479,5,FALSE),1)</f>
        <v>#N/A</v>
      </c>
      <c r="U1002" s="20" t="e">
        <f ca="1">ROUND(VLOOKUP($O1002,age!$A$2:$M$479,6,FALSE),1)</f>
        <v>#N/A</v>
      </c>
      <c r="V1002" s="20" t="e">
        <f ca="1">ROUND(VLOOKUP($O1002,age!$A$2:$M$479,7,FALSE),1)</f>
        <v>#N/A</v>
      </c>
      <c r="W1002" s="20" t="e">
        <f ca="1">ROUND(VLOOKUP($O1002,age!$A$2:$M$479,8,FALSE),1)</f>
        <v>#N/A</v>
      </c>
      <c r="X1002" s="20" t="e">
        <f ca="1">ROUND(VLOOKUP($O1002,age!$A$2:$M$479,9,FALSE),1)</f>
        <v>#N/A</v>
      </c>
      <c r="Y1002" s="20" t="e">
        <f ca="1">ROUND(VLOOKUP($O1002,age!$A$2:$M$479,10,FALSE),1)</f>
        <v>#N/A</v>
      </c>
      <c r="Z1002" s="20" t="e">
        <f ca="1">ROUND(VLOOKUP($O1002,age!$A$2:$M$479,11,FALSE),1)</f>
        <v>#N/A</v>
      </c>
      <c r="AA1002" s="20" t="e">
        <f ca="1">ROUND(VLOOKUP($O1002,age!$A$2:$M$479,12,FALSE),1)</f>
        <v>#N/A</v>
      </c>
      <c r="AB1002" s="20" t="e">
        <f ca="1">ROUND(VLOOKUP($O1002,age!$A$2:$M$479,13,FALSE),1)</f>
        <v>#N/A</v>
      </c>
      <c r="AC1002" s="20" t="e">
        <f>ROUND(VLOOKUP($P1002,ht!$A$2:$H$423,2,FALSE),1)</f>
        <v>#N/A</v>
      </c>
      <c r="AD1002" s="38" t="e">
        <f>ROUND(VLOOKUP($P1002,ht!$A$2:$H$423,3,FALSE),1)</f>
        <v>#N/A</v>
      </c>
      <c r="AE1002" s="20" t="e">
        <f>ROUND(VLOOKUP($P1002,ht!$A$2:$H$423,4,FALSE),1)</f>
        <v>#N/A</v>
      </c>
      <c r="AF1002" s="20" t="e">
        <f>ROUND(VLOOKUP($P1002,ht!$A$2:$H$423,5,FALSE),1)</f>
        <v>#N/A</v>
      </c>
      <c r="AG1002" s="20" t="e">
        <f>ROUND(VLOOKUP($P1002,ht!$A$2:$H$423,6,FALSE),1)</f>
        <v>#N/A</v>
      </c>
      <c r="AH1002" s="20" t="e">
        <f>ROUND(VLOOKUP($P1002,ht!$A$2:$H$423,7,FALSE),1)</f>
        <v>#N/A</v>
      </c>
      <c r="AI1002" s="20" t="e">
        <f>ROUND(VLOOKUP($P1002,ht!$A$2:$H$423,8,FALSE),1)</f>
        <v>#N/A</v>
      </c>
    </row>
    <row r="1003" spans="1:35" x14ac:dyDescent="0.75">
      <c r="A1003" s="4"/>
      <c r="B1003" s="5"/>
      <c r="C1003" s="6"/>
      <c r="D1003" s="16"/>
      <c r="E1003" s="6">
        <f t="shared" ca="1" si="135"/>
        <v>123.52054794520548</v>
      </c>
      <c r="F1003" s="6">
        <f t="shared" ca="1" si="137"/>
        <v>123</v>
      </c>
      <c r="G1003" s="6">
        <f t="shared" ca="1" si="138"/>
        <v>6</v>
      </c>
      <c r="H1003" s="6"/>
      <c r="I1003" s="6"/>
      <c r="J1003" s="35" t="str">
        <f t="shared" si="143"/>
        <v/>
      </c>
      <c r="K1003" s="35" t="str">
        <f t="shared" si="139"/>
        <v/>
      </c>
      <c r="L1003" s="35" t="str">
        <f t="shared" si="140"/>
        <v/>
      </c>
      <c r="M1003" s="36" t="str">
        <f>Profile!$B$14</f>
        <v>700101-1</v>
      </c>
      <c r="N1003" s="37">
        <f t="shared" ca="1" si="136"/>
        <v>45085</v>
      </c>
      <c r="O1003" s="20" t="str">
        <f t="shared" ca="1" si="141"/>
        <v>1482</v>
      </c>
      <c r="P1003" s="20" t="str">
        <f t="shared" si="142"/>
        <v>0</v>
      </c>
      <c r="Q1003" s="20" t="e">
        <f ca="1">ROUND(VLOOKUP($O1003,age!$A$2:$M$479,2,FALSE),1)</f>
        <v>#N/A</v>
      </c>
      <c r="R1003" s="20" t="e">
        <f ca="1">ROUND(VLOOKUP($O1003,age!$A$2:$M$479,3,FALSE),1)</f>
        <v>#N/A</v>
      </c>
      <c r="S1003" s="20" t="e">
        <f ca="1">ROUND(VLOOKUP($O1003,age!$A$2:$M$479,4,FALSE),1)</f>
        <v>#N/A</v>
      </c>
      <c r="T1003" s="20" t="e">
        <f ca="1">ROUND(VLOOKUP($O1003,age!$A$2:$M$479,5,FALSE),1)</f>
        <v>#N/A</v>
      </c>
      <c r="U1003" s="20" t="e">
        <f ca="1">ROUND(VLOOKUP($O1003,age!$A$2:$M$479,6,FALSE),1)</f>
        <v>#N/A</v>
      </c>
      <c r="V1003" s="20" t="e">
        <f ca="1">ROUND(VLOOKUP($O1003,age!$A$2:$M$479,7,FALSE),1)</f>
        <v>#N/A</v>
      </c>
      <c r="W1003" s="20" t="e">
        <f ca="1">ROUND(VLOOKUP($O1003,age!$A$2:$M$479,8,FALSE),1)</f>
        <v>#N/A</v>
      </c>
      <c r="X1003" s="20" t="e">
        <f ca="1">ROUND(VLOOKUP($O1003,age!$A$2:$M$479,9,FALSE),1)</f>
        <v>#N/A</v>
      </c>
      <c r="Y1003" s="20" t="e">
        <f ca="1">ROUND(VLOOKUP($O1003,age!$A$2:$M$479,10,FALSE),1)</f>
        <v>#N/A</v>
      </c>
      <c r="Z1003" s="20" t="e">
        <f ca="1">ROUND(VLOOKUP($O1003,age!$A$2:$M$479,11,FALSE),1)</f>
        <v>#N/A</v>
      </c>
      <c r="AA1003" s="20" t="e">
        <f ca="1">ROUND(VLOOKUP($O1003,age!$A$2:$M$479,12,FALSE),1)</f>
        <v>#N/A</v>
      </c>
      <c r="AB1003" s="20" t="e">
        <f ca="1">ROUND(VLOOKUP($O1003,age!$A$2:$M$479,13,FALSE),1)</f>
        <v>#N/A</v>
      </c>
      <c r="AC1003" s="20" t="e">
        <f>ROUND(VLOOKUP($P1003,ht!$A$2:$H$423,2,FALSE),1)</f>
        <v>#N/A</v>
      </c>
      <c r="AD1003" s="38" t="e">
        <f>ROUND(VLOOKUP($P1003,ht!$A$2:$H$423,3,FALSE),1)</f>
        <v>#N/A</v>
      </c>
      <c r="AE1003" s="20" t="e">
        <f>ROUND(VLOOKUP($P1003,ht!$A$2:$H$423,4,FALSE),1)</f>
        <v>#N/A</v>
      </c>
      <c r="AF1003" s="20" t="e">
        <f>ROUND(VLOOKUP($P1003,ht!$A$2:$H$423,5,FALSE),1)</f>
        <v>#N/A</v>
      </c>
      <c r="AG1003" s="20" t="e">
        <f>ROUND(VLOOKUP($P1003,ht!$A$2:$H$423,6,FALSE),1)</f>
        <v>#N/A</v>
      </c>
      <c r="AH1003" s="20" t="e">
        <f>ROUND(VLOOKUP($P1003,ht!$A$2:$H$423,7,FALSE),1)</f>
        <v>#N/A</v>
      </c>
      <c r="AI1003" s="20" t="e">
        <f>ROUND(VLOOKUP($P1003,ht!$A$2:$H$423,8,FALSE),1)</f>
        <v>#N/A</v>
      </c>
    </row>
    <row r="1004" spans="1:35" x14ac:dyDescent="0.75">
      <c r="A1004" s="4"/>
      <c r="B1004" s="5"/>
      <c r="C1004" s="6"/>
      <c r="D1004" s="16"/>
      <c r="E1004" s="6">
        <f t="shared" ca="1" si="135"/>
        <v>123.52054794520548</v>
      </c>
      <c r="F1004" s="6">
        <f t="shared" ca="1" si="137"/>
        <v>123</v>
      </c>
      <c r="G1004" s="6">
        <f t="shared" ca="1" si="138"/>
        <v>6</v>
      </c>
      <c r="H1004" s="6"/>
      <c r="I1004" s="6"/>
      <c r="J1004" s="35" t="str">
        <f t="shared" si="143"/>
        <v/>
      </c>
      <c r="K1004" s="35" t="str">
        <f t="shared" si="139"/>
        <v/>
      </c>
      <c r="L1004" s="35" t="str">
        <f t="shared" si="140"/>
        <v/>
      </c>
      <c r="M1004" s="36" t="str">
        <f>Profile!$B$14</f>
        <v>700101-1</v>
      </c>
      <c r="N1004" s="37">
        <f t="shared" ca="1" si="136"/>
        <v>45085</v>
      </c>
      <c r="O1004" s="20" t="str">
        <f t="shared" ca="1" si="141"/>
        <v>1482</v>
      </c>
      <c r="P1004" s="20" t="str">
        <f t="shared" si="142"/>
        <v>0</v>
      </c>
      <c r="Q1004" s="20" t="e">
        <f ca="1">ROUND(VLOOKUP($O1004,age!$A$2:$M$479,2,FALSE),1)</f>
        <v>#N/A</v>
      </c>
      <c r="R1004" s="20" t="e">
        <f ca="1">ROUND(VLOOKUP($O1004,age!$A$2:$M$479,3,FALSE),1)</f>
        <v>#N/A</v>
      </c>
      <c r="S1004" s="20" t="e">
        <f ca="1">ROUND(VLOOKUP($O1004,age!$A$2:$M$479,4,FALSE),1)</f>
        <v>#N/A</v>
      </c>
      <c r="T1004" s="20" t="e">
        <f ca="1">ROUND(VLOOKUP($O1004,age!$A$2:$M$479,5,FALSE),1)</f>
        <v>#N/A</v>
      </c>
      <c r="U1004" s="20" t="e">
        <f ca="1">ROUND(VLOOKUP($O1004,age!$A$2:$M$479,6,FALSE),1)</f>
        <v>#N/A</v>
      </c>
      <c r="V1004" s="20" t="e">
        <f ca="1">ROUND(VLOOKUP($O1004,age!$A$2:$M$479,7,FALSE),1)</f>
        <v>#N/A</v>
      </c>
      <c r="W1004" s="20" t="e">
        <f ca="1">ROUND(VLOOKUP($O1004,age!$A$2:$M$479,8,FALSE),1)</f>
        <v>#N/A</v>
      </c>
      <c r="X1004" s="20" t="e">
        <f ca="1">ROUND(VLOOKUP($O1004,age!$A$2:$M$479,9,FALSE),1)</f>
        <v>#N/A</v>
      </c>
      <c r="Y1004" s="20" t="e">
        <f ca="1">ROUND(VLOOKUP($O1004,age!$A$2:$M$479,10,FALSE),1)</f>
        <v>#N/A</v>
      </c>
      <c r="Z1004" s="20" t="e">
        <f ca="1">ROUND(VLOOKUP($O1004,age!$A$2:$M$479,11,FALSE),1)</f>
        <v>#N/A</v>
      </c>
      <c r="AA1004" s="20" t="e">
        <f ca="1">ROUND(VLOOKUP($O1004,age!$A$2:$M$479,12,FALSE),1)</f>
        <v>#N/A</v>
      </c>
      <c r="AB1004" s="20" t="e">
        <f ca="1">ROUND(VLOOKUP($O1004,age!$A$2:$M$479,13,FALSE),1)</f>
        <v>#N/A</v>
      </c>
      <c r="AC1004" s="20" t="e">
        <f>ROUND(VLOOKUP($P1004,ht!$A$2:$H$423,2,FALSE),1)</f>
        <v>#N/A</v>
      </c>
      <c r="AD1004" s="38" t="e">
        <f>ROUND(VLOOKUP($P1004,ht!$A$2:$H$423,3,FALSE),1)</f>
        <v>#N/A</v>
      </c>
      <c r="AE1004" s="20" t="e">
        <f>ROUND(VLOOKUP($P1004,ht!$A$2:$H$423,4,FALSE),1)</f>
        <v>#N/A</v>
      </c>
      <c r="AF1004" s="20" t="e">
        <f>ROUND(VLOOKUP($P1004,ht!$A$2:$H$423,5,FALSE),1)</f>
        <v>#N/A</v>
      </c>
      <c r="AG1004" s="20" t="e">
        <f>ROUND(VLOOKUP($P1004,ht!$A$2:$H$423,6,FALSE),1)</f>
        <v>#N/A</v>
      </c>
      <c r="AH1004" s="20" t="e">
        <f>ROUND(VLOOKUP($P1004,ht!$A$2:$H$423,7,FALSE),1)</f>
        <v>#N/A</v>
      </c>
      <c r="AI1004" s="20" t="e">
        <f>ROUND(VLOOKUP($P1004,ht!$A$2:$H$423,8,FALSE),1)</f>
        <v>#N/A</v>
      </c>
    </row>
    <row r="1005" spans="1:35" x14ac:dyDescent="0.75">
      <c r="A1005" s="4"/>
      <c r="B1005" s="5"/>
      <c r="C1005" s="6"/>
      <c r="D1005" s="16"/>
      <c r="E1005" s="6">
        <f t="shared" ca="1" si="135"/>
        <v>123.52054794520548</v>
      </c>
      <c r="F1005" s="6">
        <f t="shared" ca="1" si="137"/>
        <v>123</v>
      </c>
      <c r="G1005" s="6">
        <f t="shared" ca="1" si="138"/>
        <v>6</v>
      </c>
      <c r="H1005" s="6"/>
      <c r="I1005" s="6"/>
      <c r="J1005" s="35" t="str">
        <f t="shared" si="143"/>
        <v/>
      </c>
      <c r="K1005" s="35" t="str">
        <f t="shared" si="139"/>
        <v/>
      </c>
      <c r="L1005" s="35" t="str">
        <f t="shared" si="140"/>
        <v/>
      </c>
      <c r="M1005" s="36" t="str">
        <f>Profile!$B$14</f>
        <v>700101-1</v>
      </c>
      <c r="N1005" s="37">
        <f t="shared" ca="1" si="136"/>
        <v>45085</v>
      </c>
      <c r="O1005" s="20" t="str">
        <f t="shared" ca="1" si="141"/>
        <v>1482</v>
      </c>
      <c r="P1005" s="20" t="str">
        <f t="shared" si="142"/>
        <v>0</v>
      </c>
      <c r="Q1005" s="20" t="e">
        <f ca="1">ROUND(VLOOKUP($O1005,age!$A$2:$M$479,2,FALSE),1)</f>
        <v>#N/A</v>
      </c>
      <c r="R1005" s="20" t="e">
        <f ca="1">ROUND(VLOOKUP($O1005,age!$A$2:$M$479,3,FALSE),1)</f>
        <v>#N/A</v>
      </c>
      <c r="S1005" s="20" t="e">
        <f ca="1">ROUND(VLOOKUP($O1005,age!$A$2:$M$479,4,FALSE),1)</f>
        <v>#N/A</v>
      </c>
      <c r="T1005" s="20" t="e">
        <f ca="1">ROUND(VLOOKUP($O1005,age!$A$2:$M$479,5,FALSE),1)</f>
        <v>#N/A</v>
      </c>
      <c r="U1005" s="20" t="e">
        <f ca="1">ROUND(VLOOKUP($O1005,age!$A$2:$M$479,6,FALSE),1)</f>
        <v>#N/A</v>
      </c>
      <c r="V1005" s="20" t="e">
        <f ca="1">ROUND(VLOOKUP($O1005,age!$A$2:$M$479,7,FALSE),1)</f>
        <v>#N/A</v>
      </c>
      <c r="W1005" s="20" t="e">
        <f ca="1">ROUND(VLOOKUP($O1005,age!$A$2:$M$479,8,FALSE),1)</f>
        <v>#N/A</v>
      </c>
      <c r="X1005" s="20" t="e">
        <f ca="1">ROUND(VLOOKUP($O1005,age!$A$2:$M$479,9,FALSE),1)</f>
        <v>#N/A</v>
      </c>
      <c r="Y1005" s="20" t="e">
        <f ca="1">ROUND(VLOOKUP($O1005,age!$A$2:$M$479,10,FALSE),1)</f>
        <v>#N/A</v>
      </c>
      <c r="Z1005" s="20" t="e">
        <f ca="1">ROUND(VLOOKUP($O1005,age!$A$2:$M$479,11,FALSE),1)</f>
        <v>#N/A</v>
      </c>
      <c r="AA1005" s="20" t="e">
        <f ca="1">ROUND(VLOOKUP($O1005,age!$A$2:$M$479,12,FALSE),1)</f>
        <v>#N/A</v>
      </c>
      <c r="AB1005" s="20" t="e">
        <f ca="1">ROUND(VLOOKUP($O1005,age!$A$2:$M$479,13,FALSE),1)</f>
        <v>#N/A</v>
      </c>
      <c r="AC1005" s="20" t="e">
        <f>ROUND(VLOOKUP($P1005,ht!$A$2:$H$423,2,FALSE),1)</f>
        <v>#N/A</v>
      </c>
      <c r="AD1005" s="38" t="e">
        <f>ROUND(VLOOKUP($P1005,ht!$A$2:$H$423,3,FALSE),1)</f>
        <v>#N/A</v>
      </c>
      <c r="AE1005" s="20" t="e">
        <f>ROUND(VLOOKUP($P1005,ht!$A$2:$H$423,4,FALSE),1)</f>
        <v>#N/A</v>
      </c>
      <c r="AF1005" s="20" t="e">
        <f>ROUND(VLOOKUP($P1005,ht!$A$2:$H$423,5,FALSE),1)</f>
        <v>#N/A</v>
      </c>
      <c r="AG1005" s="20" t="e">
        <f>ROUND(VLOOKUP($P1005,ht!$A$2:$H$423,6,FALSE),1)</f>
        <v>#N/A</v>
      </c>
      <c r="AH1005" s="20" t="e">
        <f>ROUND(VLOOKUP($P1005,ht!$A$2:$H$423,7,FALSE),1)</f>
        <v>#N/A</v>
      </c>
      <c r="AI1005" s="20" t="e">
        <f>ROUND(VLOOKUP($P1005,ht!$A$2:$H$423,8,FALSE),1)</f>
        <v>#N/A</v>
      </c>
    </row>
    <row r="1006" spans="1:35" x14ac:dyDescent="0.75">
      <c r="A1006" s="4"/>
      <c r="B1006" s="5"/>
      <c r="C1006" s="6"/>
      <c r="D1006" s="16"/>
      <c r="E1006" s="6">
        <f t="shared" ca="1" si="135"/>
        <v>123.52054794520548</v>
      </c>
      <c r="F1006" s="6">
        <f t="shared" ca="1" si="137"/>
        <v>123</v>
      </c>
      <c r="G1006" s="6">
        <f t="shared" ca="1" si="138"/>
        <v>6</v>
      </c>
      <c r="H1006" s="6"/>
      <c r="I1006" s="6"/>
      <c r="J1006" s="35" t="str">
        <f t="shared" si="143"/>
        <v/>
      </c>
      <c r="K1006" s="35" t="str">
        <f t="shared" si="139"/>
        <v/>
      </c>
      <c r="L1006" s="35" t="str">
        <f t="shared" si="140"/>
        <v/>
      </c>
      <c r="M1006" s="36" t="str">
        <f>Profile!$B$14</f>
        <v>700101-1</v>
      </c>
      <c r="N1006" s="37">
        <f t="shared" ca="1" si="136"/>
        <v>45085</v>
      </c>
      <c r="O1006" s="20" t="str">
        <f t="shared" ca="1" si="141"/>
        <v>1482</v>
      </c>
      <c r="P1006" s="20" t="str">
        <f t="shared" si="142"/>
        <v>0</v>
      </c>
      <c r="Q1006" s="20" t="e">
        <f ca="1">ROUND(VLOOKUP($O1006,age!$A$2:$M$479,2,FALSE),1)</f>
        <v>#N/A</v>
      </c>
      <c r="R1006" s="20" t="e">
        <f ca="1">ROUND(VLOOKUP($O1006,age!$A$2:$M$479,3,FALSE),1)</f>
        <v>#N/A</v>
      </c>
      <c r="S1006" s="20" t="e">
        <f ca="1">ROUND(VLOOKUP($O1006,age!$A$2:$M$479,4,FALSE),1)</f>
        <v>#N/A</v>
      </c>
      <c r="T1006" s="20" t="e">
        <f ca="1">ROUND(VLOOKUP($O1006,age!$A$2:$M$479,5,FALSE),1)</f>
        <v>#N/A</v>
      </c>
      <c r="U1006" s="20" t="e">
        <f ca="1">ROUND(VLOOKUP($O1006,age!$A$2:$M$479,6,FALSE),1)</f>
        <v>#N/A</v>
      </c>
      <c r="V1006" s="20" t="e">
        <f ca="1">ROUND(VLOOKUP($O1006,age!$A$2:$M$479,7,FALSE),1)</f>
        <v>#N/A</v>
      </c>
      <c r="W1006" s="20" t="e">
        <f ca="1">ROUND(VLOOKUP($O1006,age!$A$2:$M$479,8,FALSE),1)</f>
        <v>#N/A</v>
      </c>
      <c r="X1006" s="20" t="e">
        <f ca="1">ROUND(VLOOKUP($O1006,age!$A$2:$M$479,9,FALSE),1)</f>
        <v>#N/A</v>
      </c>
      <c r="Y1006" s="20" t="e">
        <f ca="1">ROUND(VLOOKUP($O1006,age!$A$2:$M$479,10,FALSE),1)</f>
        <v>#N/A</v>
      </c>
      <c r="Z1006" s="20" t="e">
        <f ca="1">ROUND(VLOOKUP($O1006,age!$A$2:$M$479,11,FALSE),1)</f>
        <v>#N/A</v>
      </c>
      <c r="AA1006" s="20" t="e">
        <f ca="1">ROUND(VLOOKUP($O1006,age!$A$2:$M$479,12,FALSE),1)</f>
        <v>#N/A</v>
      </c>
      <c r="AB1006" s="20" t="e">
        <f ca="1">ROUND(VLOOKUP($O1006,age!$A$2:$M$479,13,FALSE),1)</f>
        <v>#N/A</v>
      </c>
      <c r="AC1006" s="20" t="e">
        <f>ROUND(VLOOKUP($P1006,ht!$A$2:$H$423,2,FALSE),1)</f>
        <v>#N/A</v>
      </c>
      <c r="AD1006" s="38" t="e">
        <f>ROUND(VLOOKUP($P1006,ht!$A$2:$H$423,3,FALSE),1)</f>
        <v>#N/A</v>
      </c>
      <c r="AE1006" s="20" t="e">
        <f>ROUND(VLOOKUP($P1006,ht!$A$2:$H$423,4,FALSE),1)</f>
        <v>#N/A</v>
      </c>
      <c r="AF1006" s="20" t="e">
        <f>ROUND(VLOOKUP($P1006,ht!$A$2:$H$423,5,FALSE),1)</f>
        <v>#N/A</v>
      </c>
      <c r="AG1006" s="20" t="e">
        <f>ROUND(VLOOKUP($P1006,ht!$A$2:$H$423,6,FALSE),1)</f>
        <v>#N/A</v>
      </c>
      <c r="AH1006" s="20" t="e">
        <f>ROUND(VLOOKUP($P1006,ht!$A$2:$H$423,7,FALSE),1)</f>
        <v>#N/A</v>
      </c>
      <c r="AI1006" s="20" t="e">
        <f>ROUND(VLOOKUP($P1006,ht!$A$2:$H$423,8,FALSE),1)</f>
        <v>#N/A</v>
      </c>
    </row>
    <row r="1007" spans="1:35" x14ac:dyDescent="0.75">
      <c r="A1007" s="4"/>
      <c r="B1007" s="5"/>
      <c r="C1007" s="6"/>
      <c r="D1007" s="16"/>
      <c r="E1007" s="6">
        <f t="shared" ca="1" si="135"/>
        <v>123.52054794520548</v>
      </c>
      <c r="F1007" s="6">
        <f t="shared" ca="1" si="137"/>
        <v>123</v>
      </c>
      <c r="G1007" s="6">
        <f t="shared" ca="1" si="138"/>
        <v>6</v>
      </c>
      <c r="H1007" s="6"/>
      <c r="I1007" s="6"/>
      <c r="J1007" s="35" t="str">
        <f t="shared" si="143"/>
        <v/>
      </c>
      <c r="K1007" s="35" t="str">
        <f t="shared" si="139"/>
        <v/>
      </c>
      <c r="L1007" s="35" t="str">
        <f t="shared" si="140"/>
        <v/>
      </c>
      <c r="M1007" s="36" t="str">
        <f>Profile!$B$14</f>
        <v>700101-1</v>
      </c>
      <c r="N1007" s="37">
        <f t="shared" ca="1" si="136"/>
        <v>45085</v>
      </c>
      <c r="O1007" s="20" t="str">
        <f t="shared" ca="1" si="141"/>
        <v>1482</v>
      </c>
      <c r="P1007" s="20" t="str">
        <f t="shared" si="142"/>
        <v>0</v>
      </c>
      <c r="Q1007" s="20" t="e">
        <f ca="1">ROUND(VLOOKUP($O1007,age!$A$2:$M$479,2,FALSE),1)</f>
        <v>#N/A</v>
      </c>
      <c r="R1007" s="20" t="e">
        <f ca="1">ROUND(VLOOKUP($O1007,age!$A$2:$M$479,3,FALSE),1)</f>
        <v>#N/A</v>
      </c>
      <c r="S1007" s="20" t="e">
        <f ca="1">ROUND(VLOOKUP($O1007,age!$A$2:$M$479,4,FALSE),1)</f>
        <v>#N/A</v>
      </c>
      <c r="T1007" s="20" t="e">
        <f ca="1">ROUND(VLOOKUP($O1007,age!$A$2:$M$479,5,FALSE),1)</f>
        <v>#N/A</v>
      </c>
      <c r="U1007" s="20" t="e">
        <f ca="1">ROUND(VLOOKUP($O1007,age!$A$2:$M$479,6,FALSE),1)</f>
        <v>#N/A</v>
      </c>
      <c r="V1007" s="20" t="e">
        <f ca="1">ROUND(VLOOKUP($O1007,age!$A$2:$M$479,7,FALSE),1)</f>
        <v>#N/A</v>
      </c>
      <c r="W1007" s="20" t="e">
        <f ca="1">ROUND(VLOOKUP($O1007,age!$A$2:$M$479,8,FALSE),1)</f>
        <v>#N/A</v>
      </c>
      <c r="X1007" s="20" t="e">
        <f ca="1">ROUND(VLOOKUP($O1007,age!$A$2:$M$479,9,FALSE),1)</f>
        <v>#N/A</v>
      </c>
      <c r="Y1007" s="20" t="e">
        <f ca="1">ROUND(VLOOKUP($O1007,age!$A$2:$M$479,10,FALSE),1)</f>
        <v>#N/A</v>
      </c>
      <c r="Z1007" s="20" t="e">
        <f ca="1">ROUND(VLOOKUP($O1007,age!$A$2:$M$479,11,FALSE),1)</f>
        <v>#N/A</v>
      </c>
      <c r="AA1007" s="20" t="e">
        <f ca="1">ROUND(VLOOKUP($O1007,age!$A$2:$M$479,12,FALSE),1)</f>
        <v>#N/A</v>
      </c>
      <c r="AB1007" s="20" t="e">
        <f ca="1">ROUND(VLOOKUP($O1007,age!$A$2:$M$479,13,FALSE),1)</f>
        <v>#N/A</v>
      </c>
      <c r="AC1007" s="20" t="e">
        <f>ROUND(VLOOKUP($P1007,ht!$A$2:$H$423,2,FALSE),1)</f>
        <v>#N/A</v>
      </c>
      <c r="AD1007" s="38" t="e">
        <f>ROUND(VLOOKUP($P1007,ht!$A$2:$H$423,3,FALSE),1)</f>
        <v>#N/A</v>
      </c>
      <c r="AE1007" s="20" t="e">
        <f>ROUND(VLOOKUP($P1007,ht!$A$2:$H$423,4,FALSE),1)</f>
        <v>#N/A</v>
      </c>
      <c r="AF1007" s="20" t="e">
        <f>ROUND(VLOOKUP($P1007,ht!$A$2:$H$423,5,FALSE),1)</f>
        <v>#N/A</v>
      </c>
      <c r="AG1007" s="20" t="e">
        <f>ROUND(VLOOKUP($P1007,ht!$A$2:$H$423,6,FALSE),1)</f>
        <v>#N/A</v>
      </c>
      <c r="AH1007" s="20" t="e">
        <f>ROUND(VLOOKUP($P1007,ht!$A$2:$H$423,7,FALSE),1)</f>
        <v>#N/A</v>
      </c>
      <c r="AI1007" s="20" t="e">
        <f>ROUND(VLOOKUP($P1007,ht!$A$2:$H$423,8,FALSE),1)</f>
        <v>#N/A</v>
      </c>
    </row>
  </sheetData>
  <sheetProtection algorithmName="SHA-512" hashValue="/rE0c+pd3dxAJOma2rxgD0eamwkiG12uCnCJf9Y5hZADnxi+LUDkfyyhom4wX3GRI5H0cHsXoYtaR3KDPaeMQQ==" saltValue="rSxuAjhPm7gpXMRpJ7L/Wg==" spinCount="100000" sheet="1" objects="1" scenarios="1"/>
  <mergeCells count="19">
    <mergeCell ref="P2:P3"/>
    <mergeCell ref="Q2:V2"/>
    <mergeCell ref="W2:AB2"/>
    <mergeCell ref="AC2:AI2"/>
    <mergeCell ref="M1:N1"/>
    <mergeCell ref="N2:N3"/>
    <mergeCell ref="O2:O3"/>
    <mergeCell ref="H1:J1"/>
    <mergeCell ref="J2:J3"/>
    <mergeCell ref="K2:K3"/>
    <mergeCell ref="L2:L3"/>
    <mergeCell ref="M2:M3"/>
    <mergeCell ref="H2:H3"/>
    <mergeCell ref="I2:I3"/>
    <mergeCell ref="A1:C1"/>
    <mergeCell ref="A2:A3"/>
    <mergeCell ref="B2:B3"/>
    <mergeCell ref="C2:C3"/>
    <mergeCell ref="F2:G2"/>
  </mergeCells>
  <pageMargins left="0.25" right="0.25" top="0.75" bottom="0.75" header="0.3" footer="0.3"/>
  <pageSetup paperSize="9" orientation="landscape" horizontalDpi="1200" verticalDpi="12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3"/>
  <sheetViews>
    <sheetView topLeftCell="A242" zoomScale="75" workbookViewId="0">
      <selection activeCell="A262" sqref="A262"/>
    </sheetView>
  </sheetViews>
  <sheetFormatPr defaultColWidth="9.1796875" defaultRowHeight="17.5" x14ac:dyDescent="0.35"/>
  <cols>
    <col min="1" max="1" width="9.1796875" style="1"/>
    <col min="2" max="2" width="13.7265625" style="1" customWidth="1"/>
    <col min="3" max="8" width="9.1796875" style="1"/>
    <col min="9" max="9" width="9.1796875" style="14"/>
    <col min="10" max="16384" width="9.1796875" style="1"/>
  </cols>
  <sheetData>
    <row r="1" spans="1:9" x14ac:dyDescent="0.35">
      <c r="A1" s="1" t="s">
        <v>6</v>
      </c>
      <c r="B1" s="1" t="s">
        <v>0</v>
      </c>
      <c r="C1" s="1" t="s">
        <v>1</v>
      </c>
      <c r="D1" s="1" t="s">
        <v>377</v>
      </c>
      <c r="E1" s="1" t="s">
        <v>378</v>
      </c>
      <c r="F1" s="1" t="s">
        <v>379</v>
      </c>
      <c r="G1" s="1" t="s">
        <v>380</v>
      </c>
      <c r="H1" s="1" t="s">
        <v>381</v>
      </c>
      <c r="I1" s="14" t="s">
        <v>384</v>
      </c>
    </row>
    <row r="2" spans="1:9" x14ac:dyDescent="0.35">
      <c r="A2" t="s">
        <v>430</v>
      </c>
      <c r="B2" s="12">
        <v>2.4409999999999998</v>
      </c>
      <c r="C2" s="12">
        <v>0.23880717006437813</v>
      </c>
      <c r="D2" s="12">
        <v>2.0430845838357445</v>
      </c>
      <c r="E2" s="12">
        <v>2.1338187040454928</v>
      </c>
      <c r="F2" s="12">
        <v>2.8111381452441391</v>
      </c>
      <c r="G2" s="12">
        <v>2.9513239152720705</v>
      </c>
      <c r="H2" s="12">
        <v>3.2614048333477985</v>
      </c>
      <c r="I2" s="14">
        <v>1</v>
      </c>
    </row>
    <row r="3" spans="1:9" x14ac:dyDescent="0.35">
      <c r="A3" t="s">
        <v>630</v>
      </c>
      <c r="B3" s="12">
        <v>2.5244</v>
      </c>
      <c r="C3" s="12">
        <v>0.24613595406347599</v>
      </c>
      <c r="D3" s="12">
        <v>2.1140407496913864</v>
      </c>
      <c r="E3" s="12">
        <v>2.2076392313037121</v>
      </c>
      <c r="F3" s="12">
        <v>2.9058557376588858</v>
      </c>
      <c r="G3" s="12">
        <v>3.0502679718633212</v>
      </c>
      <c r="H3" s="12">
        <v>3.3695876297347502</v>
      </c>
      <c r="I3" s="14">
        <v>1</v>
      </c>
    </row>
    <row r="4" spans="1:9" x14ac:dyDescent="0.35">
      <c r="A4" t="s">
        <v>431</v>
      </c>
      <c r="B4" s="12">
        <v>2.6076999999999999</v>
      </c>
      <c r="C4" s="12">
        <v>0.25340050074365728</v>
      </c>
      <c r="D4" s="12">
        <v>2.184990086018213</v>
      </c>
      <c r="E4" s="12">
        <v>2.2814333116248879</v>
      </c>
      <c r="F4" s="12">
        <v>3.0003713280930389</v>
      </c>
      <c r="G4" s="12">
        <v>3.1489679061766478</v>
      </c>
      <c r="H4" s="12">
        <v>3.4774268658680167</v>
      </c>
      <c r="I4" s="14">
        <v>1</v>
      </c>
    </row>
    <row r="5" spans="1:9" x14ac:dyDescent="0.35">
      <c r="A5" t="s">
        <v>631</v>
      </c>
      <c r="B5" s="12">
        <v>2.6913</v>
      </c>
      <c r="C5" s="12">
        <v>0.26060918420011303</v>
      </c>
      <c r="D5" s="12">
        <v>2.2563102928976142</v>
      </c>
      <c r="E5" s="12">
        <v>2.3555847001320513</v>
      </c>
      <c r="F5" s="12">
        <v>3.0950964079231786</v>
      </c>
      <c r="G5" s="12">
        <v>3.2478374226214046</v>
      </c>
      <c r="H5" s="12">
        <v>3.5853372409668132</v>
      </c>
      <c r="I5" s="14">
        <v>1</v>
      </c>
    </row>
    <row r="6" spans="1:9" x14ac:dyDescent="0.35">
      <c r="A6" t="s">
        <v>432</v>
      </c>
      <c r="B6" s="12">
        <v>2.7755000000000001</v>
      </c>
      <c r="C6" s="12">
        <v>0.26785074704712564</v>
      </c>
      <c r="D6" s="12">
        <v>2.32817005035086</v>
      </c>
      <c r="E6" s="12">
        <v>2.4302901041776228</v>
      </c>
      <c r="F6" s="12">
        <v>3.1904714878883929</v>
      </c>
      <c r="G6" s="12">
        <v>3.3473745172176717</v>
      </c>
      <c r="H6" s="12">
        <v>3.6939517220101914</v>
      </c>
      <c r="I6" s="14">
        <v>1</v>
      </c>
    </row>
    <row r="7" spans="1:9" x14ac:dyDescent="0.35">
      <c r="A7" t="s">
        <v>632</v>
      </c>
      <c r="B7" s="12">
        <v>2.8609</v>
      </c>
      <c r="C7" s="12">
        <v>0.2751527770941764</v>
      </c>
      <c r="D7" s="12">
        <v>2.4011149012386257</v>
      </c>
      <c r="E7" s="12">
        <v>2.506108469953134</v>
      </c>
      <c r="F7" s="12">
        <v>3.2871378124373143</v>
      </c>
      <c r="G7" s="12">
        <v>3.4482338762249634</v>
      </c>
      <c r="H7" s="12">
        <v>3.803950749946019</v>
      </c>
      <c r="I7" s="14">
        <v>1</v>
      </c>
    </row>
    <row r="8" spans="1:9" x14ac:dyDescent="0.35">
      <c r="A8" t="s">
        <v>433</v>
      </c>
      <c r="B8" s="12">
        <v>2.948</v>
      </c>
      <c r="C8" s="12">
        <v>0.28256205033581772</v>
      </c>
      <c r="D8" s="12">
        <v>2.4755664520334757</v>
      </c>
      <c r="E8" s="12">
        <v>2.5834793340181563</v>
      </c>
      <c r="F8" s="12">
        <v>3.3856678051827527</v>
      </c>
      <c r="G8" s="12">
        <v>3.5510152445649785</v>
      </c>
      <c r="H8" s="12">
        <v>3.9159943148171883</v>
      </c>
      <c r="I8" s="14">
        <v>1</v>
      </c>
    </row>
    <row r="9" spans="1:9" x14ac:dyDescent="0.35">
      <c r="A9" t="s">
        <v>633</v>
      </c>
      <c r="B9" s="12">
        <v>3.0377000000000001</v>
      </c>
      <c r="C9" s="12">
        <v>0.290128530941967</v>
      </c>
      <c r="D9" s="12">
        <v>2.5523313200285842</v>
      </c>
      <c r="E9" s="12">
        <v>2.66323178780195</v>
      </c>
      <c r="F9" s="12">
        <v>3.4870371090584342</v>
      </c>
      <c r="G9" s="12">
        <v>3.6567203313608703</v>
      </c>
      <c r="H9" s="12">
        <v>4.0311370911119493</v>
      </c>
      <c r="I9" s="14">
        <v>1</v>
      </c>
    </row>
    <row r="10" spans="1:9" x14ac:dyDescent="0.35">
      <c r="A10" t="s">
        <v>434</v>
      </c>
      <c r="B10" s="12">
        <v>3.1307999999999998</v>
      </c>
      <c r="C10" s="12">
        <v>0.29799353961221087</v>
      </c>
      <c r="D10" s="12">
        <v>2.6319911858089302</v>
      </c>
      <c r="E10" s="12">
        <v>2.7459952997950943</v>
      </c>
      <c r="F10" s="12">
        <v>3.5922678227237603</v>
      </c>
      <c r="G10" s="12">
        <v>3.7664597507784174</v>
      </c>
      <c r="H10" s="12">
        <v>4.1506935015318716</v>
      </c>
      <c r="I10" s="14">
        <v>1</v>
      </c>
    </row>
    <row r="11" spans="1:9" x14ac:dyDescent="0.35">
      <c r="A11" t="s">
        <v>634</v>
      </c>
      <c r="B11" s="12">
        <v>3.2275999999999998</v>
      </c>
      <c r="C11" s="12">
        <v>0.30614886017071807</v>
      </c>
      <c r="D11" s="12">
        <v>2.7148497213027829</v>
      </c>
      <c r="E11" s="12">
        <v>2.8320738718745675</v>
      </c>
      <c r="F11" s="12">
        <v>3.7016454313353186</v>
      </c>
      <c r="G11" s="12">
        <v>3.880510934075867</v>
      </c>
      <c r="H11" s="12">
        <v>4.2749185161902998</v>
      </c>
      <c r="I11" s="14">
        <v>1</v>
      </c>
    </row>
    <row r="12" spans="1:9" x14ac:dyDescent="0.35">
      <c r="A12" t="s">
        <v>435</v>
      </c>
      <c r="B12" s="12">
        <v>3.3277999999999999</v>
      </c>
      <c r="C12" s="12">
        <v>0.31456253391080491</v>
      </c>
      <c r="D12" s="12">
        <v>2.8006596406790272</v>
      </c>
      <c r="E12" s="12">
        <v>2.9212082630998331</v>
      </c>
      <c r="F12" s="12">
        <v>3.814820310045302</v>
      </c>
      <c r="G12" s="12">
        <v>3.9985053336814826</v>
      </c>
      <c r="H12" s="12">
        <v>4.4034015114309026</v>
      </c>
      <c r="I12" s="14">
        <v>1</v>
      </c>
    </row>
    <row r="13" spans="1:9" x14ac:dyDescent="0.35">
      <c r="A13" t="s">
        <v>635</v>
      </c>
      <c r="B13" s="12">
        <v>3.4310999999999998</v>
      </c>
      <c r="C13" s="12">
        <v>0.32320299816845077</v>
      </c>
      <c r="D13" s="12">
        <v>2.8891731143072144</v>
      </c>
      <c r="E13" s="12">
        <v>3.0131387993384671</v>
      </c>
      <c r="F13" s="12">
        <v>3.9314434687623399</v>
      </c>
      <c r="G13" s="12">
        <v>4.1200753073422787</v>
      </c>
      <c r="H13" s="12">
        <v>4.5357334228423385</v>
      </c>
      <c r="I13" s="14">
        <v>1</v>
      </c>
    </row>
    <row r="14" spans="1:9" x14ac:dyDescent="0.35">
      <c r="A14" t="s">
        <v>436</v>
      </c>
      <c r="B14" s="12">
        <v>3.5375999999999999</v>
      </c>
      <c r="C14" s="12">
        <v>0.33203669567991323</v>
      </c>
      <c r="D14" s="12">
        <v>2.9805348934490969</v>
      </c>
      <c r="E14" s="12">
        <v>3.1080013345498902</v>
      </c>
      <c r="F14" s="12">
        <v>4.0515609251693707</v>
      </c>
      <c r="G14" s="12">
        <v>4.2452436040866708</v>
      </c>
      <c r="H14" s="12">
        <v>4.6718804329718733</v>
      </c>
      <c r="I14" s="14">
        <v>1</v>
      </c>
    </row>
    <row r="15" spans="1:9" x14ac:dyDescent="0.35">
      <c r="A15" t="s">
        <v>636</v>
      </c>
      <c r="B15" s="12">
        <v>3.6476999999999999</v>
      </c>
      <c r="C15" s="12">
        <v>0.34113542853011225</v>
      </c>
      <c r="D15" s="12">
        <v>3.0750341525352374</v>
      </c>
      <c r="E15" s="12">
        <v>3.2061092880009547</v>
      </c>
      <c r="F15" s="12">
        <v>4.1756855371854007</v>
      </c>
      <c r="G15" s="12">
        <v>4.3745680790398422</v>
      </c>
      <c r="H15" s="12">
        <v>4.812504027606078</v>
      </c>
      <c r="I15" s="14">
        <v>1</v>
      </c>
    </row>
    <row r="16" spans="1:9" x14ac:dyDescent="0.35">
      <c r="A16" t="s">
        <v>437</v>
      </c>
      <c r="B16" s="12">
        <v>3.762</v>
      </c>
      <c r="C16" s="12">
        <v>0.35055149552544274</v>
      </c>
      <c r="D16" s="12">
        <v>3.1731822445323594</v>
      </c>
      <c r="E16" s="12">
        <v>3.3079944043660103</v>
      </c>
      <c r="F16" s="12">
        <v>4.3044981040165569</v>
      </c>
      <c r="G16" s="12">
        <v>4.508759760996675</v>
      </c>
      <c r="H16" s="12">
        <v>4.9583814393945236</v>
      </c>
      <c r="I16" s="14">
        <v>1</v>
      </c>
    </row>
    <row r="17" spans="1:9" x14ac:dyDescent="0.35">
      <c r="A17" t="s">
        <v>637</v>
      </c>
      <c r="B17" s="12">
        <v>3.8814000000000002</v>
      </c>
      <c r="C17" s="12">
        <v>0.36036423966103381</v>
      </c>
      <c r="D17" s="12">
        <v>3.2757448627053272</v>
      </c>
      <c r="E17" s="12">
        <v>3.4144532499138665</v>
      </c>
      <c r="F17" s="12">
        <v>4.439021236331846</v>
      </c>
      <c r="G17" s="12">
        <v>4.648887174488868</v>
      </c>
      <c r="H17" s="12">
        <v>5.110681815387129</v>
      </c>
      <c r="I17" s="14">
        <v>1</v>
      </c>
    </row>
    <row r="18" spans="1:9" x14ac:dyDescent="0.35">
      <c r="A18" t="s">
        <v>438</v>
      </c>
      <c r="B18" s="12">
        <v>4.0060000000000002</v>
      </c>
      <c r="C18" s="12">
        <v>0.37057778542112185</v>
      </c>
      <c r="D18" s="12">
        <v>3.382813878115448</v>
      </c>
      <c r="E18" s="12">
        <v>3.5255796992971429</v>
      </c>
      <c r="F18" s="12">
        <v>4.5793611110907442</v>
      </c>
      <c r="G18" s="12">
        <v>4.7950585294649848</v>
      </c>
      <c r="H18" s="12">
        <v>5.2695173235220567</v>
      </c>
      <c r="I18" s="14">
        <v>1</v>
      </c>
    </row>
    <row r="19" spans="1:9" x14ac:dyDescent="0.35">
      <c r="A19" t="s">
        <v>638</v>
      </c>
      <c r="B19" s="12">
        <v>4.1353999999999997</v>
      </c>
      <c r="C19" s="12">
        <v>0.38115004254690721</v>
      </c>
      <c r="D19" s="12">
        <v>3.4940589069886818</v>
      </c>
      <c r="E19" s="12">
        <v>3.6410275587031311</v>
      </c>
      <c r="F19" s="12">
        <v>4.7250524067602555</v>
      </c>
      <c r="G19" s="12">
        <v>4.9467836476716487</v>
      </c>
      <c r="H19" s="12">
        <v>5.4343426110650404</v>
      </c>
      <c r="I19" s="14">
        <v>1</v>
      </c>
    </row>
    <row r="20" spans="1:9" x14ac:dyDescent="0.35">
      <c r="A20" t="s">
        <v>439</v>
      </c>
      <c r="B20" s="12">
        <v>4.2693000000000003</v>
      </c>
      <c r="C20" s="12">
        <v>0.39204864878537293</v>
      </c>
      <c r="D20" s="12">
        <v>3.6092333516645789</v>
      </c>
      <c r="E20" s="12">
        <v>3.7605381182090634</v>
      </c>
      <c r="F20" s="12">
        <v>4.8757448791003632</v>
      </c>
      <c r="G20" s="12">
        <v>5.1036931377510548</v>
      </c>
      <c r="H20" s="12">
        <v>5.6047457404785836</v>
      </c>
      <c r="I20" s="14">
        <v>1</v>
      </c>
    </row>
    <row r="21" spans="1:9" x14ac:dyDescent="0.35">
      <c r="A21" t="s">
        <v>639</v>
      </c>
      <c r="B21" s="12">
        <v>4.4066000000000001</v>
      </c>
      <c r="C21" s="12">
        <v>0.40316845767430376</v>
      </c>
      <c r="D21" s="12">
        <v>3.7274133547646673</v>
      </c>
      <c r="E21" s="12">
        <v>3.8831472500076578</v>
      </c>
      <c r="F21" s="12">
        <v>5.0301757320549978</v>
      </c>
      <c r="G21" s="12">
        <v>5.2644628017092652</v>
      </c>
      <c r="H21" s="12">
        <v>5.7792671802634459</v>
      </c>
      <c r="I21" s="14">
        <v>1</v>
      </c>
    </row>
    <row r="22" spans="1:9" x14ac:dyDescent="0.35">
      <c r="A22" t="s">
        <v>440</v>
      </c>
      <c r="B22" s="12">
        <v>4.5467000000000004</v>
      </c>
      <c r="C22" s="12">
        <v>0.41450254862880076</v>
      </c>
      <c r="D22" s="12">
        <v>3.8480235669274419</v>
      </c>
      <c r="E22" s="12">
        <v>4.0082724438230137</v>
      </c>
      <c r="F22" s="12">
        <v>5.1877365459108011</v>
      </c>
      <c r="G22" s="12">
        <v>5.428484332395767</v>
      </c>
      <c r="H22" s="12">
        <v>5.9573048106842368</v>
      </c>
      <c r="I22" s="14">
        <v>1</v>
      </c>
    </row>
    <row r="23" spans="1:9" x14ac:dyDescent="0.35">
      <c r="A23" t="s">
        <v>640</v>
      </c>
      <c r="B23" s="12">
        <v>4.6891999999999996</v>
      </c>
      <c r="C23" s="12">
        <v>0.42596382191189264</v>
      </c>
      <c r="D23" s="12">
        <v>3.9707973420277782</v>
      </c>
      <c r="E23" s="12">
        <v>4.1356180333929222</v>
      </c>
      <c r="F23" s="12">
        <v>5.3478902607203462</v>
      </c>
      <c r="G23" s="12">
        <v>5.5951658164367499</v>
      </c>
      <c r="H23" s="12">
        <v>6.1381401177645065</v>
      </c>
      <c r="I23" s="14">
        <v>1</v>
      </c>
    </row>
    <row r="24" spans="1:9" x14ac:dyDescent="0.35">
      <c r="A24" t="s">
        <v>441</v>
      </c>
      <c r="B24" s="12">
        <v>4.8338000000000001</v>
      </c>
      <c r="C24" s="12">
        <v>0.43757717729508272</v>
      </c>
      <c r="D24" s="12">
        <v>4.0954067186311036</v>
      </c>
      <c r="E24" s="12">
        <v>4.2648608417601395</v>
      </c>
      <c r="F24" s="12">
        <v>5.5103778414181015</v>
      </c>
      <c r="G24" s="12">
        <v>5.7642671247272723</v>
      </c>
      <c r="H24" s="12">
        <v>6.3215808728317811</v>
      </c>
      <c r="I24" s="14">
        <v>1</v>
      </c>
    </row>
    <row r="25" spans="1:9" x14ac:dyDescent="0.35">
      <c r="A25" t="s">
        <v>641</v>
      </c>
      <c r="B25" s="12">
        <v>4.9795999999999996</v>
      </c>
      <c r="C25" s="12">
        <v>0.44920833600736909</v>
      </c>
      <c r="D25" s="12">
        <v>4.2211643035992665</v>
      </c>
      <c r="E25" s="12">
        <v>4.3952663120539279</v>
      </c>
      <c r="F25" s="12">
        <v>5.674089222240557</v>
      </c>
      <c r="G25" s="12">
        <v>5.9345958614249747</v>
      </c>
      <c r="H25" s="12">
        <v>6.5062476313926831</v>
      </c>
      <c r="I25" s="14">
        <v>1</v>
      </c>
    </row>
    <row r="26" spans="1:9" x14ac:dyDescent="0.35">
      <c r="A26" t="s">
        <v>442</v>
      </c>
      <c r="B26" s="12">
        <v>5.1258999999999997</v>
      </c>
      <c r="C26" s="12">
        <v>0.46090846571799915</v>
      </c>
      <c r="D26" s="12">
        <v>4.3473140557515553</v>
      </c>
      <c r="E26" s="12">
        <v>4.5260877356414104</v>
      </c>
      <c r="F26" s="12">
        <v>5.8384088136111725</v>
      </c>
      <c r="G26" s="12">
        <v>6.1055756945212671</v>
      </c>
      <c r="H26" s="12">
        <v>6.6916639217238005</v>
      </c>
      <c r="I26" s="14">
        <v>1</v>
      </c>
    </row>
    <row r="27" spans="1:9" x14ac:dyDescent="0.35">
      <c r="A27" t="s">
        <v>642</v>
      </c>
      <c r="B27" s="12">
        <v>5.2721</v>
      </c>
      <c r="C27" s="12">
        <v>0.47251470663509831</v>
      </c>
      <c r="D27" s="12">
        <v>4.4735021396719432</v>
      </c>
      <c r="E27" s="12">
        <v>4.6569181215867728</v>
      </c>
      <c r="F27" s="12">
        <v>6.0024797962509187</v>
      </c>
      <c r="G27" s="12">
        <v>6.2762462630766223</v>
      </c>
      <c r="H27" s="12">
        <v>6.8766291585482469</v>
      </c>
      <c r="I27" s="14">
        <v>1</v>
      </c>
    </row>
    <row r="28" spans="1:9" x14ac:dyDescent="0.35">
      <c r="A28" t="s">
        <v>443</v>
      </c>
      <c r="B28" s="12">
        <v>5.4180000000000001</v>
      </c>
      <c r="C28" s="12">
        <v>0.48407015154169741</v>
      </c>
      <c r="D28" s="12">
        <v>4.5994719290624477</v>
      </c>
      <c r="E28" s="12">
        <v>4.7875119634981997</v>
      </c>
      <c r="F28" s="12">
        <v>6.1661716083287068</v>
      </c>
      <c r="G28" s="12">
        <v>6.4465070819421619</v>
      </c>
      <c r="H28" s="12">
        <v>7.0611161249548857</v>
      </c>
      <c r="I28" s="14">
        <v>1</v>
      </c>
    </row>
    <row r="29" spans="1:9" x14ac:dyDescent="0.35">
      <c r="A29" t="s">
        <v>643</v>
      </c>
      <c r="B29" s="12">
        <v>5.5632000000000001</v>
      </c>
      <c r="C29" s="12">
        <v>0.49554431757846196</v>
      </c>
      <c r="D29" s="12">
        <v>4.724876276122786</v>
      </c>
      <c r="E29" s="12">
        <v>4.9175098181036816</v>
      </c>
      <c r="F29" s="12">
        <v>6.3290373607671295</v>
      </c>
      <c r="G29" s="12">
        <v>6.6158940131667432</v>
      </c>
      <c r="H29" s="12">
        <v>7.2446234355854804</v>
      </c>
      <c r="I29" s="14">
        <v>1</v>
      </c>
    </row>
    <row r="30" spans="1:9" x14ac:dyDescent="0.35">
      <c r="A30" t="s">
        <v>444</v>
      </c>
      <c r="B30" s="12">
        <v>5.7073999999999998</v>
      </c>
      <c r="C30" s="12">
        <v>0.5069159920477988</v>
      </c>
      <c r="D30" s="12">
        <v>4.8494524279081785</v>
      </c>
      <c r="E30" s="12">
        <v>5.0466402135449586</v>
      </c>
      <c r="F30" s="12">
        <v>6.4907445040141676</v>
      </c>
      <c r="G30" s="12">
        <v>6.784062647781731</v>
      </c>
      <c r="H30" s="12">
        <v>7.426781278543551</v>
      </c>
      <c r="I30" s="14">
        <v>1</v>
      </c>
    </row>
    <row r="31" spans="1:9" x14ac:dyDescent="0.35">
      <c r="A31" t="s">
        <v>644</v>
      </c>
      <c r="B31" s="12">
        <v>5.8501000000000003</v>
      </c>
      <c r="C31" s="12">
        <v>0.51821210758254033</v>
      </c>
      <c r="D31" s="12">
        <v>4.9726733338686548</v>
      </c>
      <c r="E31" s="12">
        <v>5.174380154312721</v>
      </c>
      <c r="F31" s="12">
        <v>6.6508378740130931</v>
      </c>
      <c r="G31" s="12">
        <v>6.9505792082863396</v>
      </c>
      <c r="H31" s="12">
        <v>7.6072110016843455</v>
      </c>
      <c r="I31" s="14">
        <v>1</v>
      </c>
    </row>
    <row r="32" spans="1:9" x14ac:dyDescent="0.35">
      <c r="A32" t="s">
        <v>445</v>
      </c>
      <c r="B32" s="12">
        <v>5.9907000000000004</v>
      </c>
      <c r="C32" s="12">
        <v>0.52932304963828702</v>
      </c>
      <c r="D32" s="12">
        <v>5.0941095506831582</v>
      </c>
      <c r="E32" s="12">
        <v>5.3002627372882332</v>
      </c>
      <c r="F32" s="12">
        <v>6.8085454731738944</v>
      </c>
      <c r="G32" s="12">
        <v>7.1146035593528802</v>
      </c>
      <c r="H32" s="12">
        <v>7.7849164264912281</v>
      </c>
      <c r="I32" s="14">
        <v>1</v>
      </c>
    </row>
    <row r="33" spans="1:9" x14ac:dyDescent="0.35">
      <c r="A33" t="s">
        <v>645</v>
      </c>
      <c r="B33" s="12">
        <v>6.1284000000000001</v>
      </c>
      <c r="C33" s="12">
        <v>0.54025311630886996</v>
      </c>
      <c r="D33" s="12">
        <v>5.2129732045717878</v>
      </c>
      <c r="E33" s="12">
        <v>5.4234950356454421</v>
      </c>
      <c r="F33" s="12">
        <v>6.9630773054344637</v>
      </c>
      <c r="G33" s="12">
        <v>7.2753542544379304</v>
      </c>
      <c r="H33" s="12">
        <v>7.959143460048419</v>
      </c>
      <c r="I33" s="14">
        <v>1</v>
      </c>
    </row>
    <row r="34" spans="1:9" x14ac:dyDescent="0.35">
      <c r="A34" t="s">
        <v>669</v>
      </c>
      <c r="B34" s="12">
        <v>6.2632000000000003</v>
      </c>
      <c r="C34" s="12">
        <v>0.55101324505158544</v>
      </c>
      <c r="D34" s="12">
        <v>5.3292482923740732</v>
      </c>
      <c r="E34" s="12">
        <v>5.5440644265624099</v>
      </c>
      <c r="F34" s="12">
        <v>7.114450697361554</v>
      </c>
      <c r="G34" s="12">
        <v>7.4328557102409949</v>
      </c>
      <c r="H34" s="12">
        <v>8.1299331112321642</v>
      </c>
      <c r="I34" s="14">
        <v>1</v>
      </c>
    </row>
    <row r="35" spans="1:9" x14ac:dyDescent="0.35">
      <c r="A35" t="s">
        <v>646</v>
      </c>
      <c r="B35" s="12">
        <v>6.3954000000000004</v>
      </c>
      <c r="C35" s="12">
        <v>0.56149700669747205</v>
      </c>
      <c r="D35" s="12">
        <v>5.4433804248937152</v>
      </c>
      <c r="E35" s="12">
        <v>5.6623870816434536</v>
      </c>
      <c r="F35" s="12">
        <v>7.2627951915148206</v>
      </c>
      <c r="G35" s="12">
        <v>7.5871650787427969</v>
      </c>
      <c r="H35" s="12">
        <v>8.2971685194516418</v>
      </c>
      <c r="I35" s="14">
        <v>1</v>
      </c>
    </row>
    <row r="36" spans="1:9" x14ac:dyDescent="0.35">
      <c r="A36" t="s">
        <v>670</v>
      </c>
      <c r="B36" s="12">
        <v>6.5251000000000001</v>
      </c>
      <c r="C36" s="12">
        <v>0.57193387657134931</v>
      </c>
      <c r="D36" s="12">
        <v>5.5551378183662834</v>
      </c>
      <c r="E36" s="12">
        <v>5.7783008598364072</v>
      </c>
      <c r="F36" s="12">
        <v>7.4085752027666256</v>
      </c>
      <c r="G36" s="12">
        <v>7.7388972322092044</v>
      </c>
      <c r="H36" s="12">
        <v>8.4618193583932637</v>
      </c>
      <c r="I36" s="14">
        <v>1</v>
      </c>
    </row>
    <row r="37" spans="1:9" x14ac:dyDescent="0.35">
      <c r="A37" t="s">
        <v>647</v>
      </c>
      <c r="B37" s="12">
        <v>6.6527000000000003</v>
      </c>
      <c r="C37" s="12">
        <v>0.58214937741304862</v>
      </c>
      <c r="D37" s="12">
        <v>5.6651616481046165</v>
      </c>
      <c r="E37" s="12">
        <v>5.8923978259106908</v>
      </c>
      <c r="F37" s="12">
        <v>7.5519117263791244</v>
      </c>
      <c r="G37" s="12">
        <v>7.8880552873512109</v>
      </c>
      <c r="H37" s="12">
        <v>8.6236063825537936</v>
      </c>
      <c r="I37" s="14">
        <v>1</v>
      </c>
    </row>
    <row r="38" spans="1:9" x14ac:dyDescent="0.35">
      <c r="A38" t="s">
        <v>671</v>
      </c>
      <c r="B38" s="12">
        <v>6.7786</v>
      </c>
      <c r="C38" s="12">
        <v>0.59233121040688985</v>
      </c>
      <c r="D38" s="12">
        <v>5.7735730690614631</v>
      </c>
      <c r="E38" s="12">
        <v>6.0048586827007817</v>
      </c>
      <c r="F38" s="12">
        <v>7.6935015399242213</v>
      </c>
      <c r="G38" s="12">
        <v>8.0354567454510342</v>
      </c>
      <c r="H38" s="12">
        <v>8.7836288213587927</v>
      </c>
      <c r="I38" s="14">
        <v>1</v>
      </c>
    </row>
    <row r="39" spans="1:9" x14ac:dyDescent="0.35">
      <c r="A39" t="s">
        <v>648</v>
      </c>
      <c r="B39" s="12">
        <v>6.9028</v>
      </c>
      <c r="C39" s="12">
        <v>0.60241110601779546</v>
      </c>
      <c r="D39" s="12">
        <v>5.8804700099515523</v>
      </c>
      <c r="E39" s="12">
        <v>6.1157609081455853</v>
      </c>
      <c r="F39" s="12">
        <v>7.8332360910605683</v>
      </c>
      <c r="G39" s="12">
        <v>8.1809480425383772</v>
      </c>
      <c r="H39" s="12">
        <v>8.941626644411711</v>
      </c>
      <c r="I39" s="14">
        <v>1</v>
      </c>
    </row>
    <row r="40" spans="1:9" x14ac:dyDescent="0.35">
      <c r="A40" t="s">
        <v>672</v>
      </c>
      <c r="B40" s="12">
        <v>7.0255000000000001</v>
      </c>
      <c r="C40" s="12">
        <v>0.61241121573671276</v>
      </c>
      <c r="D40" s="12">
        <v>5.9860159897588474</v>
      </c>
      <c r="E40" s="12">
        <v>6.2252762861347568</v>
      </c>
      <c r="F40" s="12">
        <v>7.9713497821497343</v>
      </c>
      <c r="G40" s="12">
        <v>8.324776705840554</v>
      </c>
      <c r="H40" s="12">
        <v>9.097876565404837</v>
      </c>
      <c r="I40" s="14">
        <v>1</v>
      </c>
    </row>
    <row r="41" spans="1:9" x14ac:dyDescent="0.35">
      <c r="A41" t="s">
        <v>649</v>
      </c>
      <c r="B41" s="12">
        <v>7.1467000000000001</v>
      </c>
      <c r="C41" s="12">
        <v>0.62241609886395644</v>
      </c>
      <c r="D41" s="12">
        <v>6.0900892314667452</v>
      </c>
      <c r="E41" s="12">
        <v>6.3333085298829266</v>
      </c>
      <c r="F41" s="12">
        <v>8.1079769688623102</v>
      </c>
      <c r="G41" s="12">
        <v>8.4671326588129947</v>
      </c>
      <c r="H41" s="12">
        <v>9.2526996742737779</v>
      </c>
      <c r="I41" s="14">
        <v>1</v>
      </c>
    </row>
    <row r="42" spans="1:9" x14ac:dyDescent="0.35">
      <c r="A42" t="s">
        <v>616</v>
      </c>
      <c r="B42" s="12">
        <v>7.4326999999999996</v>
      </c>
      <c r="C42" s="12">
        <v>0.64632578753812719</v>
      </c>
      <c r="D42" s="12">
        <v>6.3352423552560966</v>
      </c>
      <c r="E42" s="12">
        <v>6.5878942142268571</v>
      </c>
      <c r="F42" s="12">
        <v>8.4308591991946873</v>
      </c>
      <c r="G42" s="12">
        <v>8.8037313020022943</v>
      </c>
      <c r="H42" s="12">
        <v>9.6191855068864598</v>
      </c>
      <c r="I42" s="14">
        <v>1</v>
      </c>
    </row>
    <row r="43" spans="1:9" x14ac:dyDescent="0.35">
      <c r="A43" t="s">
        <v>507</v>
      </c>
      <c r="B43" s="12">
        <v>7.5503999999999998</v>
      </c>
      <c r="C43" s="12">
        <v>0.65630709517100883</v>
      </c>
      <c r="D43" s="12">
        <v>6.4359286683072074</v>
      </c>
      <c r="E43" s="12">
        <v>6.6925049838285027</v>
      </c>
      <c r="F43" s="12">
        <v>8.5639626113617631</v>
      </c>
      <c r="G43" s="12">
        <v>8.9425726518983364</v>
      </c>
      <c r="H43" s="12">
        <v>9.7705464865548333</v>
      </c>
      <c r="I43" s="14">
        <v>1</v>
      </c>
    </row>
    <row r="44" spans="1:9" x14ac:dyDescent="0.35">
      <c r="A44" t="s">
        <v>617</v>
      </c>
      <c r="B44" s="12">
        <v>7.6673</v>
      </c>
      <c r="C44" s="12">
        <v>0.66629681373651817</v>
      </c>
      <c r="D44" s="12">
        <v>6.5358208629739538</v>
      </c>
      <c r="E44" s="12">
        <v>6.7963179286464355</v>
      </c>
      <c r="F44" s="12">
        <v>8.6962824971676849</v>
      </c>
      <c r="G44" s="12">
        <v>9.0806416059069086</v>
      </c>
      <c r="H44" s="12">
        <v>9.9211683393152583</v>
      </c>
      <c r="I44" s="14">
        <v>1</v>
      </c>
    </row>
    <row r="45" spans="1:9" x14ac:dyDescent="0.35">
      <c r="A45" t="s">
        <v>508</v>
      </c>
      <c r="B45" s="12">
        <v>7.7834000000000003</v>
      </c>
      <c r="C45" s="12">
        <v>0.67638603159349664</v>
      </c>
      <c r="D45" s="12">
        <v>6.6347877486040039</v>
      </c>
      <c r="E45" s="12">
        <v>6.8992293200770378</v>
      </c>
      <c r="F45" s="12">
        <v>8.8279635841110906</v>
      </c>
      <c r="G45" s="12">
        <v>9.2181427458708836</v>
      </c>
      <c r="H45" s="12">
        <v>10.071396926196496</v>
      </c>
      <c r="I45" s="14">
        <v>1</v>
      </c>
    </row>
    <row r="46" spans="1:9" x14ac:dyDescent="0.35">
      <c r="A46" t="s">
        <v>618</v>
      </c>
      <c r="B46" s="12">
        <v>7.8986000000000001</v>
      </c>
      <c r="C46" s="12">
        <v>0.68648544526163491</v>
      </c>
      <c r="D46" s="12">
        <v>6.7328601524694589</v>
      </c>
      <c r="E46" s="12">
        <v>7.0012422951757047</v>
      </c>
      <c r="F46" s="12">
        <v>8.9587643607823946</v>
      </c>
      <c r="G46" s="12">
        <v>9.3547765633051156</v>
      </c>
      <c r="H46" s="12">
        <v>10.220796694606852</v>
      </c>
      <c r="I46" s="14">
        <v>1</v>
      </c>
    </row>
    <row r="47" spans="1:9" x14ac:dyDescent="0.35">
      <c r="A47" t="s">
        <v>509</v>
      </c>
      <c r="B47" s="12">
        <v>8.0131999999999994</v>
      </c>
      <c r="C47" s="12">
        <v>0.69653528488879068</v>
      </c>
      <c r="D47" s="12">
        <v>6.8304174089954595</v>
      </c>
      <c r="E47" s="12">
        <v>7.1027205096967778</v>
      </c>
      <c r="F47" s="12">
        <v>9.0888886942895848</v>
      </c>
      <c r="G47" s="12">
        <v>9.490705548605602</v>
      </c>
      <c r="H47" s="12">
        <v>10.3694298455792</v>
      </c>
      <c r="I47" s="14">
        <v>1</v>
      </c>
    </row>
    <row r="48" spans="1:9" x14ac:dyDescent="0.35">
      <c r="A48" t="s">
        <v>619</v>
      </c>
      <c r="B48" s="12">
        <v>8.1272000000000002</v>
      </c>
      <c r="C48" s="12">
        <v>0.70671747016291064</v>
      </c>
      <c r="D48" s="12">
        <v>6.9271976091645504</v>
      </c>
      <c r="E48" s="12">
        <v>7.2034568673381836</v>
      </c>
      <c r="F48" s="12">
        <v>9.2186256520100454</v>
      </c>
      <c r="G48" s="12">
        <v>9.6263383477919273</v>
      </c>
      <c r="H48" s="12">
        <v>10.517987333212378</v>
      </c>
      <c r="I48" s="14">
        <v>1</v>
      </c>
    </row>
    <row r="49" spans="1:9" x14ac:dyDescent="0.35">
      <c r="A49" t="s">
        <v>510</v>
      </c>
      <c r="B49" s="12">
        <v>8.2409999999999997</v>
      </c>
      <c r="C49" s="12">
        <v>0.71698217447046808</v>
      </c>
      <c r="D49" s="12">
        <v>7.0236635696567555</v>
      </c>
      <c r="E49" s="12">
        <v>7.3039022667201348</v>
      </c>
      <c r="F49" s="12">
        <v>9.3482945215218862</v>
      </c>
      <c r="G49" s="12">
        <v>9.7619587249862931</v>
      </c>
      <c r="H49" s="12">
        <v>10.666665602755918</v>
      </c>
      <c r="I49" s="14">
        <v>1</v>
      </c>
    </row>
    <row r="50" spans="1:9" x14ac:dyDescent="0.35">
      <c r="A50" t="s">
        <v>620</v>
      </c>
      <c r="B50" s="12">
        <v>8.3546999999999993</v>
      </c>
      <c r="C50" s="12">
        <v>0.72734191445379182</v>
      </c>
      <c r="D50" s="12">
        <v>7.1198950909380043</v>
      </c>
      <c r="E50" s="12">
        <v>7.4041410366151581</v>
      </c>
      <c r="F50" s="12">
        <v>9.4780148171011636</v>
      </c>
      <c r="G50" s="12">
        <v>9.8976937480725837</v>
      </c>
      <c r="H50" s="12">
        <v>10.815608719737915</v>
      </c>
      <c r="I50" s="14">
        <v>1</v>
      </c>
    </row>
    <row r="51" spans="1:9" x14ac:dyDescent="0.35">
      <c r="A51" t="s">
        <v>511</v>
      </c>
      <c r="B51" s="12">
        <v>8.468</v>
      </c>
      <c r="C51" s="12">
        <v>0.73767956999233775</v>
      </c>
      <c r="D51" s="12">
        <v>7.2157675315395524</v>
      </c>
      <c r="E51" s="12">
        <v>7.5040109086108009</v>
      </c>
      <c r="F51" s="12">
        <v>9.6073016015307875</v>
      </c>
      <c r="G51" s="12">
        <v>10.032983593621422</v>
      </c>
      <c r="H51" s="12">
        <v>10.964082683981982</v>
      </c>
      <c r="I51" s="14">
        <v>1</v>
      </c>
    </row>
    <row r="52" spans="1:9" x14ac:dyDescent="0.35">
      <c r="A52" t="s">
        <v>621</v>
      </c>
      <c r="B52" s="12">
        <v>8.5808</v>
      </c>
      <c r="C52" s="12">
        <v>0.74808243284088505</v>
      </c>
      <c r="D52" s="12">
        <v>7.3110575811110534</v>
      </c>
      <c r="E52" s="12">
        <v>7.603314055478962</v>
      </c>
      <c r="F52" s="12">
        <v>9.7361939918557994</v>
      </c>
      <c r="G52" s="12">
        <v>10.167925500714174</v>
      </c>
      <c r="H52" s="12">
        <v>11.112322889940828</v>
      </c>
      <c r="I52" s="14">
        <v>1</v>
      </c>
    </row>
    <row r="53" spans="1:9" x14ac:dyDescent="0.35">
      <c r="A53" t="s">
        <v>512</v>
      </c>
      <c r="B53" s="12">
        <v>8.6927000000000003</v>
      </c>
      <c r="C53" s="12">
        <v>0.75842197615070361</v>
      </c>
      <c r="D53" s="12">
        <v>7.4055592207296126</v>
      </c>
      <c r="E53" s="12">
        <v>7.7018026305161218</v>
      </c>
      <c r="F53" s="12">
        <v>9.8640893044912819</v>
      </c>
      <c r="G53" s="12">
        <v>10.301835083508497</v>
      </c>
      <c r="H53" s="12">
        <v>11.259455530356787</v>
      </c>
      <c r="I53" s="14">
        <v>1</v>
      </c>
    </row>
    <row r="54" spans="1:9" x14ac:dyDescent="0.35">
      <c r="A54" t="s">
        <v>622</v>
      </c>
      <c r="B54" s="12">
        <v>8.8035999999999994</v>
      </c>
      <c r="C54" s="12">
        <v>0.76878787587801511</v>
      </c>
      <c r="D54" s="12">
        <v>7.4990457852717709</v>
      </c>
      <c r="E54" s="12">
        <v>7.799276144290217</v>
      </c>
      <c r="F54" s="12">
        <v>9.9910304607866074</v>
      </c>
      <c r="G54" s="12">
        <v>10.434814982224292</v>
      </c>
      <c r="H54" s="12">
        <v>11.405725214061256</v>
      </c>
      <c r="I54" s="14">
        <v>1</v>
      </c>
    </row>
    <row r="55" spans="1:9" x14ac:dyDescent="0.35">
      <c r="A55" t="s">
        <v>513</v>
      </c>
      <c r="B55" s="12">
        <v>8.9135000000000009</v>
      </c>
      <c r="C55" s="12">
        <v>0.77908382483928484</v>
      </c>
      <c r="D55" s="12">
        <v>7.5916558259225644</v>
      </c>
      <c r="E55" s="12">
        <v>7.8958441642842967</v>
      </c>
      <c r="F55" s="12">
        <v>10.116864409510342</v>
      </c>
      <c r="G55" s="12">
        <v>10.566648802684986</v>
      </c>
      <c r="H55" s="12">
        <v>11.550765946788212</v>
      </c>
      <c r="I55" s="14">
        <v>1</v>
      </c>
    </row>
    <row r="56" spans="1:9" x14ac:dyDescent="0.35">
      <c r="A56" t="s">
        <v>7</v>
      </c>
      <c r="B56" s="12">
        <v>9.0221</v>
      </c>
      <c r="C56" s="12">
        <v>0.78928334538222344</v>
      </c>
      <c r="D56" s="12">
        <v>7.683134210242283</v>
      </c>
      <c r="E56" s="12">
        <v>7.9912412396598498</v>
      </c>
      <c r="F56" s="12">
        <v>10.241250244193839</v>
      </c>
      <c r="G56" s="12">
        <v>10.69698033547628</v>
      </c>
      <c r="H56" s="12">
        <v>11.694188013739595</v>
      </c>
      <c r="I56" s="14">
        <v>1</v>
      </c>
    </row>
    <row r="57" spans="1:9" x14ac:dyDescent="0.35">
      <c r="A57" t="s">
        <v>514</v>
      </c>
      <c r="B57" s="12">
        <v>9.1292000000000009</v>
      </c>
      <c r="C57" s="12">
        <v>0.79947088643728925</v>
      </c>
      <c r="D57" s="12">
        <v>7.7731641809470489</v>
      </c>
      <c r="E57" s="12">
        <v>8.0851743895022299</v>
      </c>
      <c r="F57" s="12">
        <v>10.364122996400939</v>
      </c>
      <c r="G57" s="12">
        <v>10.825801646512238</v>
      </c>
      <c r="H57" s="12">
        <v>11.836120060293995</v>
      </c>
      <c r="I57" s="14">
        <v>1</v>
      </c>
    </row>
    <row r="58" spans="1:9" x14ac:dyDescent="0.35">
      <c r="A58" t="s">
        <v>8</v>
      </c>
      <c r="B58" s="12">
        <v>9.2347000000000001</v>
      </c>
      <c r="C58" s="12">
        <v>0.8093305399770756</v>
      </c>
      <c r="D58" s="12">
        <v>7.862101837970183</v>
      </c>
      <c r="E58" s="12">
        <v>8.1779040686929818</v>
      </c>
      <c r="F58" s="12">
        <v>10.484880886445287</v>
      </c>
      <c r="G58" s="12">
        <v>10.952303638921245</v>
      </c>
      <c r="H58" s="12">
        <v>11.975263882512504</v>
      </c>
      <c r="I58" s="14">
        <v>1</v>
      </c>
    </row>
    <row r="59" spans="1:9" x14ac:dyDescent="0.35">
      <c r="A59" t="s">
        <v>515</v>
      </c>
      <c r="B59" s="12">
        <v>9.3390000000000004</v>
      </c>
      <c r="C59" s="12">
        <v>0.81920381309693369</v>
      </c>
      <c r="D59" s="12">
        <v>7.9498475062522767</v>
      </c>
      <c r="E59" s="12">
        <v>8.2694362918005719</v>
      </c>
      <c r="F59" s="12">
        <v>10.604465210116009</v>
      </c>
      <c r="G59" s="12">
        <v>11.077649661801564</v>
      </c>
      <c r="H59" s="12">
        <v>12.113304119585566</v>
      </c>
      <c r="I59" s="14">
        <v>1</v>
      </c>
    </row>
    <row r="60" spans="1:9" x14ac:dyDescent="0.35">
      <c r="A60" t="s">
        <v>9</v>
      </c>
      <c r="B60" s="12">
        <v>9.4420000000000002</v>
      </c>
      <c r="C60" s="12">
        <v>0.82897938162390616</v>
      </c>
      <c r="D60" s="12">
        <v>8.0364633911634087</v>
      </c>
      <c r="E60" s="12">
        <v>8.3597990469521033</v>
      </c>
      <c r="F60" s="12">
        <v>10.722599399299954</v>
      </c>
      <c r="G60" s="12">
        <v>11.201490551566669</v>
      </c>
      <c r="H60" s="12">
        <v>12.249720918263503</v>
      </c>
      <c r="I60" s="14">
        <v>1</v>
      </c>
    </row>
    <row r="61" spans="1:9" x14ac:dyDescent="0.35">
      <c r="A61" t="s">
        <v>516</v>
      </c>
      <c r="B61" s="12">
        <v>9.5437999999999992</v>
      </c>
      <c r="C61" s="12">
        <v>0.83855878052054145</v>
      </c>
      <c r="D61" s="12">
        <v>8.1221885142865311</v>
      </c>
      <c r="E61" s="12">
        <v>8.4492026304366394</v>
      </c>
      <c r="F61" s="12">
        <v>10.839226506337038</v>
      </c>
      <c r="G61" s="12">
        <v>11.323703751033362</v>
      </c>
      <c r="H61" s="12">
        <v>12.38423567986746</v>
      </c>
      <c r="I61" s="14">
        <v>1</v>
      </c>
    </row>
    <row r="62" spans="1:9" x14ac:dyDescent="0.35">
      <c r="A62" t="s">
        <v>10</v>
      </c>
      <c r="B62" s="12">
        <v>9.6440000000000001</v>
      </c>
      <c r="C62" s="12">
        <v>0.84790315253096793</v>
      </c>
      <c r="D62" s="12">
        <v>8.2066876836971954</v>
      </c>
      <c r="E62" s="12">
        <v>8.5372970653560394</v>
      </c>
      <c r="F62" s="12">
        <v>10.953886315569832</v>
      </c>
      <c r="G62" s="12">
        <v>11.44380625432502</v>
      </c>
      <c r="H62" s="12">
        <v>12.516315017171621</v>
      </c>
      <c r="I62" s="14">
        <v>1</v>
      </c>
    </row>
    <row r="63" spans="1:9" x14ac:dyDescent="0.35">
      <c r="A63" t="s">
        <v>517</v>
      </c>
      <c r="B63" s="12">
        <v>9.7424999999999997</v>
      </c>
      <c r="C63" s="12">
        <v>0.85710923168908515</v>
      </c>
      <c r="D63" s="12">
        <v>8.2897243403458933</v>
      </c>
      <c r="E63" s="12">
        <v>8.6238740062243391</v>
      </c>
      <c r="F63" s="12">
        <v>11.066633018112935</v>
      </c>
      <c r="G63" s="12">
        <v>11.561916713025751</v>
      </c>
      <c r="H63" s="12">
        <v>12.646230894140274</v>
      </c>
      <c r="I63" s="14">
        <v>1</v>
      </c>
    </row>
    <row r="64" spans="1:9" x14ac:dyDescent="0.35">
      <c r="A64" t="s">
        <v>11</v>
      </c>
      <c r="B64" s="12">
        <v>9.8391999999999999</v>
      </c>
      <c r="C64" s="12">
        <v>0.86605764926921225</v>
      </c>
      <c r="D64" s="12">
        <v>8.3713719842935053</v>
      </c>
      <c r="E64" s="12">
        <v>8.7089704071810168</v>
      </c>
      <c r="F64" s="12">
        <v>11.177177204546584</v>
      </c>
      <c r="G64" s="12">
        <v>11.677667724601807</v>
      </c>
      <c r="H64" s="12">
        <v>12.773432314629792</v>
      </c>
      <c r="I64" s="14">
        <v>1</v>
      </c>
    </row>
    <row r="65" spans="1:9" x14ac:dyDescent="0.35">
      <c r="A65" t="s">
        <v>518</v>
      </c>
      <c r="B65" s="12">
        <v>9.9341000000000008</v>
      </c>
      <c r="C65" s="12">
        <v>0.87474489417199663</v>
      </c>
      <c r="D65" s="12">
        <v>8.4516355802178413</v>
      </c>
      <c r="E65" s="12">
        <v>8.7925902049194136</v>
      </c>
      <c r="F65" s="12">
        <v>11.285513277349803</v>
      </c>
      <c r="G65" s="12">
        <v>11.791051349091596</v>
      </c>
      <c r="H65" s="12">
        <v>12.897905757901791</v>
      </c>
      <c r="I65" s="14">
        <v>1</v>
      </c>
    </row>
    <row r="66" spans="1:9" x14ac:dyDescent="0.35">
      <c r="A66" t="s">
        <v>12</v>
      </c>
      <c r="B66" s="12">
        <v>10.0274</v>
      </c>
      <c r="C66" s="12">
        <v>0.88318519573991239</v>
      </c>
      <c r="D66" s="12">
        <v>8.5306900771987308</v>
      </c>
      <c r="E66" s="12">
        <v>8.874914218308005</v>
      </c>
      <c r="F66" s="12">
        <v>11.391863055749457</v>
      </c>
      <c r="G66" s="12">
        <v>11.902297332652887</v>
      </c>
      <c r="H66" s="12">
        <v>13.019897898790255</v>
      </c>
      <c r="I66" s="14">
        <v>1</v>
      </c>
    </row>
    <row r="67" spans="1:9" x14ac:dyDescent="0.35">
      <c r="A67" t="s">
        <v>519</v>
      </c>
      <c r="B67" s="12">
        <v>10.119400000000001</v>
      </c>
      <c r="C67" s="12">
        <v>0.89140172637532977</v>
      </c>
      <c r="D67" s="12">
        <v>8.6087953210991675</v>
      </c>
      <c r="E67" s="12">
        <v>8.9562116307001247</v>
      </c>
      <c r="F67" s="12">
        <v>11.496562185019295</v>
      </c>
      <c r="G67" s="12">
        <v>12.011754433675641</v>
      </c>
      <c r="H67" s="12">
        <v>13.139785805982681</v>
      </c>
      <c r="I67" s="14">
        <v>1</v>
      </c>
    </row>
    <row r="68" spans="1:9" x14ac:dyDescent="0.35">
      <c r="A68" t="s">
        <v>13</v>
      </c>
      <c r="B68" s="12">
        <v>10.2105</v>
      </c>
      <c r="C68" s="12">
        <v>0.89931212887711354</v>
      </c>
      <c r="D68" s="12">
        <v>8.6864602023692719</v>
      </c>
      <c r="E68" s="12">
        <v>9.0369698651728143</v>
      </c>
      <c r="F68" s="12">
        <v>11.599878107059638</v>
      </c>
      <c r="G68" s="12">
        <v>12.119632897366447</v>
      </c>
      <c r="H68" s="12">
        <v>13.257640813730168</v>
      </c>
      <c r="I68" s="14">
        <v>1</v>
      </c>
    </row>
    <row r="69" spans="1:9" x14ac:dyDescent="0.35">
      <c r="A69" t="s">
        <v>520</v>
      </c>
      <c r="B69" s="12">
        <v>10.3012</v>
      </c>
      <c r="C69" s="12">
        <v>0.90706980036888929</v>
      </c>
      <c r="D69" s="12">
        <v>8.7639532961154032</v>
      </c>
      <c r="E69" s="12">
        <v>9.1175073956287793</v>
      </c>
      <c r="F69" s="12">
        <v>11.70255275995166</v>
      </c>
      <c r="G69" s="12">
        <v>12.226772244819596</v>
      </c>
      <c r="H69" s="12">
        <v>13.374528824281809</v>
      </c>
      <c r="I69" s="14">
        <v>1</v>
      </c>
    </row>
    <row r="70" spans="1:9" x14ac:dyDescent="0.35">
      <c r="A70" t="s">
        <v>14</v>
      </c>
      <c r="B70" s="12">
        <v>10.392300000000001</v>
      </c>
      <c r="C70" s="12">
        <v>0.91462566597433792</v>
      </c>
      <c r="D70" s="12">
        <v>8.8421266806429486</v>
      </c>
      <c r="E70" s="12">
        <v>9.1986679482963556</v>
      </c>
      <c r="F70" s="12">
        <v>11.805304936644019</v>
      </c>
      <c r="G70" s="12">
        <v>12.333853186552236</v>
      </c>
      <c r="H70" s="12">
        <v>13.491033323478685</v>
      </c>
      <c r="I70" s="14">
        <v>1</v>
      </c>
    </row>
    <row r="71" spans="1:9" x14ac:dyDescent="0.35">
      <c r="A71" t="s">
        <v>521</v>
      </c>
      <c r="B71" s="12">
        <v>10.484500000000001</v>
      </c>
      <c r="C71" s="12">
        <v>0.92203514480333482</v>
      </c>
      <c r="D71" s="12">
        <v>8.9215849753528627</v>
      </c>
      <c r="E71" s="12">
        <v>9.2810782519376573</v>
      </c>
      <c r="F71" s="12">
        <v>11.908920007250668</v>
      </c>
      <c r="G71" s="12">
        <v>12.441692675615576</v>
      </c>
      <c r="H71" s="12">
        <v>13.608039792723398</v>
      </c>
      <c r="I71" s="14">
        <v>1</v>
      </c>
    </row>
    <row r="72" spans="1:9" x14ac:dyDescent="0.35">
      <c r="A72" t="s">
        <v>15</v>
      </c>
      <c r="B72" s="12">
        <v>10.578099999999999</v>
      </c>
      <c r="C72" s="12">
        <v>0.9294367690253722</v>
      </c>
      <c r="D72" s="12">
        <v>9.0024227585421261</v>
      </c>
      <c r="E72" s="12">
        <v>9.3648767100129735</v>
      </c>
      <c r="F72" s="12">
        <v>12.013917088233599</v>
      </c>
      <c r="G72" s="12">
        <v>12.550899080953709</v>
      </c>
      <c r="H72" s="12">
        <v>13.726365121356901</v>
      </c>
      <c r="I72" s="14">
        <v>1</v>
      </c>
    </row>
    <row r="73" spans="1:9" x14ac:dyDescent="0.35">
      <c r="A73" t="s">
        <v>522</v>
      </c>
      <c r="B73" s="12">
        <v>10.6737</v>
      </c>
      <c r="C73" s="12">
        <v>0.93687976379798421</v>
      </c>
      <c r="D73" s="12">
        <v>9.0851558180403522</v>
      </c>
      <c r="E73" s="12">
        <v>9.4505985726462711</v>
      </c>
      <c r="F73" s="12">
        <v>12.120972096616525</v>
      </c>
      <c r="G73" s="12">
        <v>12.662176532097703</v>
      </c>
      <c r="H73" s="12">
        <v>13.846774885026889</v>
      </c>
      <c r="I73" s="14">
        <v>1</v>
      </c>
    </row>
    <row r="74" spans="1:9" x14ac:dyDescent="0.35">
      <c r="A74" t="s">
        <v>16</v>
      </c>
      <c r="B74" s="12">
        <v>10.771800000000001</v>
      </c>
      <c r="C74" s="12">
        <v>0.94416289890595628</v>
      </c>
      <c r="D74" s="12">
        <v>9.1705619150477293</v>
      </c>
      <c r="E74" s="12">
        <v>9.5389651042874153</v>
      </c>
      <c r="F74" s="12">
        <v>12.230263194305303</v>
      </c>
      <c r="G74" s="12">
        <v>12.775567149302097</v>
      </c>
      <c r="H74" s="12">
        <v>13.9689852668527</v>
      </c>
      <c r="I74" s="14">
        <v>1</v>
      </c>
    </row>
    <row r="75" spans="1:9" x14ac:dyDescent="0.35">
      <c r="A75" t="s">
        <v>523</v>
      </c>
      <c r="B75" s="12">
        <v>10.8728</v>
      </c>
      <c r="C75" s="12">
        <v>0.95167589045869505</v>
      </c>
      <c r="D75" s="12">
        <v>9.2584726967475426</v>
      </c>
      <c r="E75" s="12">
        <v>9.629927925545136</v>
      </c>
      <c r="F75" s="12">
        <v>12.342808429018078</v>
      </c>
      <c r="G75" s="12">
        <v>12.89234300031166</v>
      </c>
      <c r="H75" s="12">
        <v>14.09486550030382</v>
      </c>
      <c r="I75" s="14">
        <v>1</v>
      </c>
    </row>
    <row r="76" spans="1:9" x14ac:dyDescent="0.35">
      <c r="A76" t="s">
        <v>17</v>
      </c>
      <c r="B76" s="12">
        <v>10.9772</v>
      </c>
      <c r="C76" s="12">
        <v>0.95921549624974389</v>
      </c>
      <c r="D76" s="12">
        <v>9.3496690015197075</v>
      </c>
      <c r="E76" s="12">
        <v>9.7242107119085102</v>
      </c>
      <c r="F76" s="12">
        <v>12.458782802356852</v>
      </c>
      <c r="G76" s="12">
        <v>13.012541791249681</v>
      </c>
      <c r="H76" s="12">
        <v>14.224124494411788</v>
      </c>
      <c r="I76" s="14">
        <v>1</v>
      </c>
    </row>
    <row r="77" spans="1:9" x14ac:dyDescent="0.35">
      <c r="A77" t="s">
        <v>524</v>
      </c>
      <c r="B77" s="12">
        <v>11.085100000000001</v>
      </c>
      <c r="C77" s="12">
        <v>0.96690619868706662</v>
      </c>
      <c r="D77" s="12">
        <v>9.4440700935072499</v>
      </c>
      <c r="E77" s="12">
        <v>9.8217707721803826</v>
      </c>
      <c r="F77" s="12">
        <v>12.578483874807146</v>
      </c>
      <c r="G77" s="12">
        <v>13.136542484650388</v>
      </c>
      <c r="H77" s="12">
        <v>14.357332922255342</v>
      </c>
      <c r="I77" s="14">
        <v>1</v>
      </c>
    </row>
    <row r="78" spans="1:9" x14ac:dyDescent="0.35">
      <c r="A78" t="s">
        <v>18</v>
      </c>
      <c r="B78" s="12">
        <v>11.1966</v>
      </c>
      <c r="C78" s="12">
        <v>0.97462617156857512</v>
      </c>
      <c r="D78" s="12">
        <v>9.5419493777077129</v>
      </c>
      <c r="E78" s="12">
        <v>9.922845498253281</v>
      </c>
      <c r="F78" s="12">
        <v>12.701817730963331</v>
      </c>
      <c r="G78" s="12">
        <v>13.264170485749638</v>
      </c>
      <c r="H78" s="12">
        <v>14.494124986955276</v>
      </c>
      <c r="I78" s="14">
        <v>1</v>
      </c>
    </row>
    <row r="79" spans="1:9" x14ac:dyDescent="0.35">
      <c r="A79" t="s">
        <v>525</v>
      </c>
      <c r="B79" s="12">
        <v>11.311400000000001</v>
      </c>
      <c r="C79" s="12">
        <v>0.98259331150567419</v>
      </c>
      <c r="D79" s="12">
        <v>9.6427004989190692</v>
      </c>
      <c r="E79" s="12">
        <v>10.026891647040323</v>
      </c>
      <c r="F79" s="12">
        <v>12.828831893218503</v>
      </c>
      <c r="G79" s="12">
        <v>13.395618873492515</v>
      </c>
      <c r="H79" s="12">
        <v>14.635040360924325</v>
      </c>
      <c r="I79" s="14">
        <v>1</v>
      </c>
    </row>
    <row r="80" spans="1:9" x14ac:dyDescent="0.35">
      <c r="A80" t="s">
        <v>19</v>
      </c>
      <c r="B80" s="12">
        <v>11.429</v>
      </c>
      <c r="C80" s="12">
        <v>0.99050674470667666</v>
      </c>
      <c r="D80" s="12">
        <v>9.7462682601403117</v>
      </c>
      <c r="E80" s="12">
        <v>10.133759337064834</v>
      </c>
      <c r="F80" s="12">
        <v>12.958550300433949</v>
      </c>
      <c r="G80" s="12">
        <v>13.529717467102339</v>
      </c>
      <c r="H80" s="12">
        <v>14.778455159450402</v>
      </c>
      <c r="I80" s="14">
        <v>1</v>
      </c>
    </row>
    <row r="81" spans="1:9" x14ac:dyDescent="0.35">
      <c r="A81" t="s">
        <v>526</v>
      </c>
      <c r="B81" s="12">
        <v>11.548999999999999</v>
      </c>
      <c r="C81" s="12">
        <v>0.99871009329443439</v>
      </c>
      <c r="D81" s="12">
        <v>9.8517668386632327</v>
      </c>
      <c r="E81" s="12">
        <v>10.242663194496394</v>
      </c>
      <c r="F81" s="12">
        <v>13.091120494735996</v>
      </c>
      <c r="G81" s="12">
        <v>13.666842436156664</v>
      </c>
      <c r="H81" s="12">
        <v>14.925288742694594</v>
      </c>
      <c r="I81" s="14">
        <v>1</v>
      </c>
    </row>
    <row r="82" spans="1:9" x14ac:dyDescent="0.35">
      <c r="A82" t="s">
        <v>20</v>
      </c>
      <c r="B82" s="12">
        <v>11.6707</v>
      </c>
      <c r="C82" s="12">
        <v>1.0068844805738362</v>
      </c>
      <c r="D82" s="12">
        <v>9.9589716075263759</v>
      </c>
      <c r="E82" s="12">
        <v>10.353276872345372</v>
      </c>
      <c r="F82" s="12">
        <v>13.225338616907507</v>
      </c>
      <c r="G82" s="12">
        <v>13.80558542663287</v>
      </c>
      <c r="H82" s="12">
        <v>15.073656390230731</v>
      </c>
      <c r="I82" s="14">
        <v>1</v>
      </c>
    </row>
    <row r="83" spans="1:9" x14ac:dyDescent="0.35">
      <c r="A83" t="s">
        <v>528</v>
      </c>
      <c r="B83" s="12">
        <v>11.793699999999999</v>
      </c>
      <c r="C83" s="12">
        <v>1.0151223528353732</v>
      </c>
      <c r="D83" s="12">
        <v>10.067358356352443</v>
      </c>
      <c r="E83" s="12">
        <v>10.465100930839156</v>
      </c>
      <c r="F83" s="12">
        <v>13.360953093814642</v>
      </c>
      <c r="G83" s="12">
        <v>13.945758389120167</v>
      </c>
      <c r="H83" s="12">
        <v>15.223523453815369</v>
      </c>
      <c r="I83" s="14">
        <v>1</v>
      </c>
    </row>
    <row r="84" spans="1:9" x14ac:dyDescent="0.35">
      <c r="A84" t="s">
        <v>21</v>
      </c>
      <c r="B84" s="12">
        <v>11.917299999999999</v>
      </c>
      <c r="C84" s="12">
        <v>1.0234960493146339</v>
      </c>
      <c r="D84" s="12">
        <v>10.176138014223319</v>
      </c>
      <c r="E84" s="12">
        <v>10.577362855563862</v>
      </c>
      <c r="F84" s="12">
        <v>13.497381455789789</v>
      </c>
      <c r="G84" s="12">
        <v>14.086831051283594</v>
      </c>
      <c r="H84" s="12">
        <v>15.374488638292751</v>
      </c>
      <c r="I84" s="14">
        <v>1</v>
      </c>
    </row>
    <row r="85" spans="1:9" x14ac:dyDescent="0.35">
      <c r="A85" t="s">
        <v>527</v>
      </c>
      <c r="B85" s="12">
        <v>12.0411</v>
      </c>
      <c r="C85" s="12">
        <v>1.0319750140750799</v>
      </c>
      <c r="D85" s="12">
        <v>10.284963220132305</v>
      </c>
      <c r="E85" s="12">
        <v>10.689703073996544</v>
      </c>
      <c r="F85" s="12">
        <v>13.634176633530412</v>
      </c>
      <c r="G85" s="12">
        <v>14.228338927298058</v>
      </c>
      <c r="H85" s="12">
        <v>15.526049642096254</v>
      </c>
      <c r="I85" s="14">
        <v>1</v>
      </c>
    </row>
    <row r="86" spans="1:9" x14ac:dyDescent="0.35">
      <c r="A86" t="s">
        <v>22</v>
      </c>
      <c r="B86" s="12">
        <v>12.1645</v>
      </c>
      <c r="C86" s="12">
        <v>1.0405118942125959</v>
      </c>
      <c r="D86" s="12">
        <v>10.393315292350911</v>
      </c>
      <c r="E86" s="12">
        <v>10.801584072148069</v>
      </c>
      <c r="F86" s="12">
        <v>13.770665644763808</v>
      </c>
      <c r="G86" s="12">
        <v>14.369581977849652</v>
      </c>
      <c r="H86" s="12">
        <v>15.67744759840461</v>
      </c>
      <c r="I86" s="14">
        <v>1</v>
      </c>
    </row>
    <row r="87" spans="1:9" x14ac:dyDescent="0.35">
      <c r="A87" t="s">
        <v>529</v>
      </c>
      <c r="B87" s="12">
        <v>12.287100000000001</v>
      </c>
      <c r="C87" s="12">
        <v>1.0490768038224125</v>
      </c>
      <c r="D87" s="12">
        <v>10.500845916496646</v>
      </c>
      <c r="E87" s="12">
        <v>10.912645522362403</v>
      </c>
      <c r="F87" s="12">
        <v>13.906402487381696</v>
      </c>
      <c r="G87" s="12">
        <v>14.510097229560104</v>
      </c>
      <c r="H87" s="12">
        <v>15.82818277695713</v>
      </c>
      <c r="I87" s="14">
        <v>1</v>
      </c>
    </row>
    <row r="88" spans="1:9" x14ac:dyDescent="0.35">
      <c r="A88" t="s">
        <v>23</v>
      </c>
      <c r="B88" s="12">
        <v>12.408899999999999</v>
      </c>
      <c r="C88" s="12">
        <v>1.0578127604315508</v>
      </c>
      <c r="D88" s="12">
        <v>10.607347670179866</v>
      </c>
      <c r="E88" s="12">
        <v>11.022723599000328</v>
      </c>
      <c r="F88" s="12">
        <v>14.04161410585975</v>
      </c>
      <c r="G88" s="12">
        <v>14.650205058945463</v>
      </c>
      <c r="H88" s="12">
        <v>15.978795298153054</v>
      </c>
      <c r="I88" s="14">
        <v>1</v>
      </c>
    </row>
    <row r="89" spans="1:9" x14ac:dyDescent="0.35">
      <c r="A89" t="s">
        <v>530</v>
      </c>
      <c r="B89" s="12">
        <v>12.5298</v>
      </c>
      <c r="C89" s="12">
        <v>1.0667196057545674</v>
      </c>
      <c r="D89" s="12">
        <v>10.71272242319974</v>
      </c>
      <c r="E89" s="12">
        <v>11.131719545908078</v>
      </c>
      <c r="F89" s="12">
        <v>14.176200514648142</v>
      </c>
      <c r="G89" s="12">
        <v>14.789805847595582</v>
      </c>
      <c r="H89" s="12">
        <v>16.129186952516548</v>
      </c>
      <c r="I89" s="14">
        <v>1</v>
      </c>
    </row>
    <row r="90" spans="1:9" x14ac:dyDescent="0.35">
      <c r="A90" t="s">
        <v>24</v>
      </c>
      <c r="B90" s="12">
        <v>12.6495</v>
      </c>
      <c r="C90" s="12">
        <v>1.0756388655231568</v>
      </c>
      <c r="D90" s="12">
        <v>10.81690591140576</v>
      </c>
      <c r="E90" s="12">
        <v>11.239518732863711</v>
      </c>
      <c r="F90" s="12">
        <v>14.309611235741867</v>
      </c>
      <c r="G90" s="12">
        <v>14.928247366830089</v>
      </c>
      <c r="H90" s="12">
        <v>16.278468373983618</v>
      </c>
      <c r="I90" s="14">
        <v>1</v>
      </c>
    </row>
    <row r="91" spans="1:9" x14ac:dyDescent="0.35">
      <c r="A91" t="s">
        <v>531</v>
      </c>
      <c r="B91" s="12">
        <v>12.7683</v>
      </c>
      <c r="C91" s="12">
        <v>1.0847429111831932</v>
      </c>
      <c r="D91" s="12">
        <v>10.919941545191872</v>
      </c>
      <c r="E91" s="12">
        <v>11.346219404984282</v>
      </c>
      <c r="F91" s="12">
        <v>14.44241865876446</v>
      </c>
      <c r="G91" s="12">
        <v>15.066212572928393</v>
      </c>
      <c r="H91" s="12">
        <v>16.427580008145117</v>
      </c>
      <c r="I91" s="14">
        <v>1</v>
      </c>
    </row>
    <row r="92" spans="1:9" x14ac:dyDescent="0.35">
      <c r="A92" t="s">
        <v>25</v>
      </c>
      <c r="B92" s="12">
        <v>12.8864</v>
      </c>
      <c r="C92" s="12">
        <v>1.0939129399549845</v>
      </c>
      <c r="D92" s="12">
        <v>11.022196971055255</v>
      </c>
      <c r="E92" s="12">
        <v>11.45215460648007</v>
      </c>
      <c r="F92" s="12">
        <v>14.574633454580189</v>
      </c>
      <c r="G92" s="12">
        <v>15.203633063478543</v>
      </c>
      <c r="H92" s="12">
        <v>16.576265631205324</v>
      </c>
      <c r="I92" s="14">
        <v>1</v>
      </c>
    </row>
    <row r="93" spans="1:9" x14ac:dyDescent="0.35">
      <c r="A93" t="s">
        <v>532</v>
      </c>
      <c r="B93" s="12">
        <v>13.0038</v>
      </c>
      <c r="C93" s="12">
        <v>1.1032981880071127</v>
      </c>
      <c r="D93" s="12">
        <v>11.123455590842115</v>
      </c>
      <c r="E93" s="12">
        <v>11.557153283926354</v>
      </c>
      <c r="F93" s="12">
        <v>14.706492404427335</v>
      </c>
      <c r="G93" s="12">
        <v>15.340843056366422</v>
      </c>
      <c r="H93" s="12">
        <v>16.725088540279714</v>
      </c>
      <c r="I93" s="14">
        <v>1</v>
      </c>
    </row>
    <row r="94" spans="1:9" x14ac:dyDescent="0.35">
      <c r="A94" t="s">
        <v>26</v>
      </c>
      <c r="B94" s="12">
        <v>13.120900000000001</v>
      </c>
      <c r="C94" s="12">
        <v>1.1127940179929503</v>
      </c>
      <c r="D94" s="12">
        <v>11.224260385011714</v>
      </c>
      <c r="E94" s="12">
        <v>11.661729568681075</v>
      </c>
      <c r="F94" s="12">
        <v>14.838227956114473</v>
      </c>
      <c r="G94" s="12">
        <v>15.478003921782591</v>
      </c>
      <c r="H94" s="12">
        <v>16.874039535759888</v>
      </c>
      <c r="I94" s="14">
        <v>1</v>
      </c>
    </row>
    <row r="95" spans="1:9" x14ac:dyDescent="0.35">
      <c r="A95" t="s">
        <v>533</v>
      </c>
      <c r="B95" s="12">
        <v>13.2376</v>
      </c>
      <c r="C95" s="12">
        <v>1.1225436607635757</v>
      </c>
      <c r="D95" s="12">
        <v>11.324305649985451</v>
      </c>
      <c r="E95" s="12">
        <v>11.765620712436705</v>
      </c>
      <c r="F95" s="12">
        <v>14.969967737104113</v>
      </c>
      <c r="G95" s="12">
        <v>15.615337476626722</v>
      </c>
      <c r="H95" s="12">
        <v>17.02356272142725</v>
      </c>
      <c r="I95" s="14">
        <v>1</v>
      </c>
    </row>
    <row r="96" spans="1:9" x14ac:dyDescent="0.35">
      <c r="A96" t="s">
        <v>27</v>
      </c>
      <c r="B96" s="12">
        <v>13.354100000000001</v>
      </c>
      <c r="C96" s="12">
        <v>1.1325718964156177</v>
      </c>
      <c r="D96" s="12">
        <v>11.423751084718649</v>
      </c>
      <c r="E96" s="12">
        <v>11.868995483017471</v>
      </c>
      <c r="F96" s="12">
        <v>15.101950319623523</v>
      </c>
      <c r="G96" s="12">
        <v>15.753097132961679</v>
      </c>
      <c r="H96" s="12">
        <v>17.173944726694899</v>
      </c>
      <c r="I96" s="14">
        <v>1</v>
      </c>
    </row>
    <row r="97" spans="1:9" x14ac:dyDescent="0.35">
      <c r="A97" t="s">
        <v>534</v>
      </c>
      <c r="B97" s="12">
        <v>13.470499999999999</v>
      </c>
      <c r="C97" s="12">
        <v>1.1427446347288512</v>
      </c>
      <c r="D97" s="12">
        <v>11.522889077897746</v>
      </c>
      <c r="E97" s="12">
        <v>11.972106119532691</v>
      </c>
      <c r="F97" s="12">
        <v>15.234062569194364</v>
      </c>
      <c r="G97" s="12">
        <v>15.891081516653644</v>
      </c>
      <c r="H97" s="12">
        <v>17.324775852467319</v>
      </c>
      <c r="I97" s="14">
        <v>1</v>
      </c>
    </row>
    <row r="98" spans="1:9" x14ac:dyDescent="0.35">
      <c r="A98" t="s">
        <v>28</v>
      </c>
      <c r="B98" s="12">
        <v>13.587</v>
      </c>
      <c r="C98" s="12">
        <v>1.1532344441376647</v>
      </c>
      <c r="D98" s="12">
        <v>11.621665097468297</v>
      </c>
      <c r="E98" s="12">
        <v>12.074952173199012</v>
      </c>
      <c r="F98" s="12">
        <v>15.366777595626592</v>
      </c>
      <c r="G98" s="12">
        <v>16.029875168536691</v>
      </c>
      <c r="H98" s="12">
        <v>17.476901093465703</v>
      </c>
      <c r="I98" s="14">
        <v>1</v>
      </c>
    </row>
    <row r="99" spans="1:9" x14ac:dyDescent="0.35">
      <c r="A99" t="s">
        <v>535</v>
      </c>
      <c r="B99" s="12">
        <v>13.7041</v>
      </c>
      <c r="C99" s="12">
        <v>1.1639386547722346</v>
      </c>
      <c r="D99" s="12">
        <v>11.720717426754183</v>
      </c>
      <c r="E99" s="12">
        <v>12.178144323239133</v>
      </c>
      <c r="F99" s="12">
        <v>15.500430661832157</v>
      </c>
      <c r="G99" s="12">
        <v>16.169743011409292</v>
      </c>
      <c r="H99" s="12">
        <v>17.630415878537672</v>
      </c>
      <c r="I99" s="14">
        <v>1</v>
      </c>
    </row>
    <row r="100" spans="1:9" x14ac:dyDescent="0.35">
      <c r="A100" t="s">
        <v>29</v>
      </c>
      <c r="B100" s="12">
        <v>13.8217</v>
      </c>
      <c r="C100" s="12">
        <v>1.1750071592229183</v>
      </c>
      <c r="D100" s="12">
        <v>11.819731077451509</v>
      </c>
      <c r="E100" s="12">
        <v>12.281412441874775</v>
      </c>
      <c r="F100" s="12">
        <v>15.635160042212648</v>
      </c>
      <c r="G100" s="12">
        <v>16.310922002776742</v>
      </c>
      <c r="H100" s="12">
        <v>17.785790226400749</v>
      </c>
      <c r="I100" s="14">
        <v>1</v>
      </c>
    </row>
    <row r="101" spans="1:9" x14ac:dyDescent="0.35">
      <c r="A101" t="s">
        <v>536</v>
      </c>
      <c r="B101" s="12">
        <v>13.940300000000001</v>
      </c>
      <c r="C101" s="12">
        <v>1.1863349215101149</v>
      </c>
      <c r="D101" s="12">
        <v>11.919347804106776</v>
      </c>
      <c r="E101" s="12">
        <v>12.38536994512128</v>
      </c>
      <c r="F101" s="12">
        <v>15.771297253079871</v>
      </c>
      <c r="G101" s="12">
        <v>16.45367178805251</v>
      </c>
      <c r="H101" s="12">
        <v>17.943110710108297</v>
      </c>
      <c r="I101" s="14">
        <v>1</v>
      </c>
    </row>
    <row r="102" spans="1:9" x14ac:dyDescent="0.35">
      <c r="A102" t="s">
        <v>30</v>
      </c>
      <c r="B102" s="12">
        <v>14.06</v>
      </c>
      <c r="C102" s="12">
        <v>1.1979347583657773</v>
      </c>
      <c r="D102" s="12">
        <v>12.019647095413024</v>
      </c>
      <c r="E102" s="12">
        <v>12.49010090031644</v>
      </c>
      <c r="F102" s="12">
        <v>15.908962309642408</v>
      </c>
      <c r="G102" s="12">
        <v>16.598120178213509</v>
      </c>
      <c r="H102" s="12">
        <v>18.1025227744699</v>
      </c>
      <c r="I102" s="14">
        <v>1</v>
      </c>
    </row>
    <row r="103" spans="1:9" x14ac:dyDescent="0.35">
      <c r="A103" t="s">
        <v>537</v>
      </c>
      <c r="B103" s="12">
        <v>14.181100000000001</v>
      </c>
      <c r="C103" s="12">
        <v>1.2099950809623579</v>
      </c>
      <c r="D103" s="12">
        <v>12.120649865725801</v>
      </c>
      <c r="E103" s="12">
        <v>12.595685690910766</v>
      </c>
      <c r="F103" s="12">
        <v>16.048753208530059</v>
      </c>
      <c r="G103" s="12">
        <v>16.744986503943373</v>
      </c>
      <c r="H103" s="12">
        <v>18.265028983637439</v>
      </c>
      <c r="I103" s="14">
        <v>1</v>
      </c>
    </row>
    <row r="104" spans="1:9" x14ac:dyDescent="0.35">
      <c r="A104" t="s">
        <v>31</v>
      </c>
      <c r="B104" s="12">
        <v>14.303699999999999</v>
      </c>
      <c r="C104" s="12">
        <v>1.2223734101551074</v>
      </c>
      <c r="D104" s="12">
        <v>12.22266075211512</v>
      </c>
      <c r="E104" s="12">
        <v>12.702386220071466</v>
      </c>
      <c r="F104" s="12">
        <v>16.190543520147372</v>
      </c>
      <c r="G104" s="12">
        <v>16.894050646812353</v>
      </c>
      <c r="H104" s="12">
        <v>18.430188124216585</v>
      </c>
      <c r="I104" s="14">
        <v>1</v>
      </c>
    </row>
    <row r="105" spans="1:9" x14ac:dyDescent="0.35">
      <c r="A105" t="s">
        <v>538</v>
      </c>
      <c r="B105" s="12">
        <v>14.4282</v>
      </c>
      <c r="C105" s="12">
        <v>1.2352700179203886</v>
      </c>
      <c r="D105" s="12">
        <v>12.325781666296834</v>
      </c>
      <c r="E105" s="12">
        <v>12.810368115278919</v>
      </c>
      <c r="F105" s="12">
        <v>16.335049764321397</v>
      </c>
      <c r="G105" s="12">
        <v>17.046157678527948</v>
      </c>
      <c r="H105" s="12">
        <v>18.59914484429428</v>
      </c>
      <c r="I105" s="14">
        <v>1</v>
      </c>
    </row>
    <row r="106" spans="1:9" x14ac:dyDescent="0.35">
      <c r="A106" t="s">
        <v>32</v>
      </c>
      <c r="B106" s="12">
        <v>14.5547</v>
      </c>
      <c r="C106" s="12">
        <v>1.2485402412778299</v>
      </c>
      <c r="D106" s="12">
        <v>12.430320342511404</v>
      </c>
      <c r="E106" s="12">
        <v>12.919895734612838</v>
      </c>
      <c r="F106" s="12">
        <v>16.482142032236212</v>
      </c>
      <c r="G106" s="12">
        <v>17.201082549049652</v>
      </c>
      <c r="H106" s="12">
        <v>18.771449546379134</v>
      </c>
      <c r="I106" s="14">
        <v>1</v>
      </c>
    </row>
    <row r="107" spans="1:9" x14ac:dyDescent="0.35">
      <c r="A107" t="s">
        <v>539</v>
      </c>
      <c r="B107" s="12">
        <v>14.683199999999999</v>
      </c>
      <c r="C107" s="12">
        <v>1.2623535950523106</v>
      </c>
      <c r="D107" s="12">
        <v>12.53603234913853</v>
      </c>
      <c r="E107" s="12">
        <v>13.030775848391032</v>
      </c>
      <c r="F107" s="12">
        <v>16.632089602674583</v>
      </c>
      <c r="G107" s="12">
        <v>17.359205817053073</v>
      </c>
      <c r="H107" s="12">
        <v>18.947745294385388</v>
      </c>
      <c r="I107" s="14">
        <v>1</v>
      </c>
    </row>
    <row r="108" spans="1:9" x14ac:dyDescent="0.35">
      <c r="A108" t="s">
        <v>33</v>
      </c>
      <c r="B108" s="12">
        <v>14.814</v>
      </c>
      <c r="C108" s="12">
        <v>1.2764146276145603</v>
      </c>
      <c r="D108" s="12">
        <v>12.643638578758653</v>
      </c>
      <c r="E108" s="12">
        <v>13.143641912504615</v>
      </c>
      <c r="F108" s="12">
        <v>16.784722304483257</v>
      </c>
      <c r="G108" s="12">
        <v>17.520161870271473</v>
      </c>
      <c r="H108" s="12">
        <v>19.12720370339126</v>
      </c>
      <c r="I108" s="14">
        <v>1</v>
      </c>
    </row>
    <row r="109" spans="1:9" x14ac:dyDescent="0.35">
      <c r="A109" t="s">
        <v>540</v>
      </c>
      <c r="B109" s="12">
        <v>14.9468</v>
      </c>
      <c r="C109" s="12">
        <v>1.2910331272764566</v>
      </c>
      <c r="D109" s="12">
        <v>12.752398844196863</v>
      </c>
      <c r="E109" s="12">
        <v>13.257845049260245</v>
      </c>
      <c r="F109" s="12">
        <v>16.940233363022369</v>
      </c>
      <c r="G109" s="12">
        <v>17.684349310320506</v>
      </c>
      <c r="H109" s="12">
        <v>19.310710348037006</v>
      </c>
      <c r="I109" s="14">
        <v>1</v>
      </c>
    </row>
    <row r="110" spans="1:9" x14ac:dyDescent="0.35">
      <c r="A110" t="s">
        <v>34</v>
      </c>
      <c r="B110" s="12">
        <v>15.081799999999999</v>
      </c>
      <c r="C110" s="12">
        <v>1.3060681463573243</v>
      </c>
      <c r="D110" s="12">
        <v>12.862713004684377</v>
      </c>
      <c r="E110" s="12">
        <v>13.373743733854345</v>
      </c>
      <c r="F110" s="12">
        <v>17.098598329393017</v>
      </c>
      <c r="G110" s="12">
        <v>17.851650186646918</v>
      </c>
      <c r="H110" s="12">
        <v>19.497925581684886</v>
      </c>
      <c r="I110" s="14">
        <v>1</v>
      </c>
    </row>
    <row r="111" spans="1:9" x14ac:dyDescent="0.35">
      <c r="A111" t="s">
        <v>541</v>
      </c>
      <c r="B111" s="12">
        <v>15.2187</v>
      </c>
      <c r="C111" s="12">
        <v>1.3214998079372879</v>
      </c>
      <c r="D111" s="12">
        <v>12.97431707699179</v>
      </c>
      <c r="E111" s="12">
        <v>13.491065437208276</v>
      </c>
      <c r="F111" s="12">
        <v>17.259486918826546</v>
      </c>
      <c r="G111" s="12">
        <v>18.02172349982748</v>
      </c>
      <c r="H111" s="12">
        <v>19.688486097259176</v>
      </c>
      <c r="I111" s="14">
        <v>1</v>
      </c>
    </row>
    <row r="112" spans="1:9" x14ac:dyDescent="0.35">
      <c r="A112" t="s">
        <v>491</v>
      </c>
      <c r="B112" s="12">
        <v>2.4607000000000001</v>
      </c>
      <c r="C112" s="12">
        <v>0.23682654151937044</v>
      </c>
      <c r="D112" s="12">
        <v>2.0664687027699267</v>
      </c>
      <c r="E112" s="12">
        <v>2.1563330498564817</v>
      </c>
      <c r="F112" s="12">
        <v>2.827867324157507</v>
      </c>
      <c r="G112" s="12">
        <v>2.9670839446607769</v>
      </c>
      <c r="H112" s="12">
        <v>3.2753780360650877</v>
      </c>
      <c r="I112" s="14">
        <v>1</v>
      </c>
    </row>
    <row r="113" spans="1:9" x14ac:dyDescent="0.35">
      <c r="A113" t="s">
        <v>650</v>
      </c>
      <c r="B113" s="12">
        <v>2.5457000000000001</v>
      </c>
      <c r="C113" s="12">
        <v>0.24512287792906262</v>
      </c>
      <c r="D113" s="12">
        <v>2.1376908164903639</v>
      </c>
      <c r="E113" s="12">
        <v>2.2306920587268713</v>
      </c>
      <c r="F113" s="12">
        <v>2.9257355433705161</v>
      </c>
      <c r="G113" s="12">
        <v>3.0698398163826002</v>
      </c>
      <c r="H113" s="12">
        <v>3.3889732453848054</v>
      </c>
      <c r="I113" s="14">
        <v>1</v>
      </c>
    </row>
    <row r="114" spans="1:9" x14ac:dyDescent="0.35">
      <c r="A114" t="s">
        <v>492</v>
      </c>
      <c r="B114" s="12">
        <v>2.6305999999999998</v>
      </c>
      <c r="C114" s="12">
        <v>0.25341730965752518</v>
      </c>
      <c r="D114" s="12">
        <v>2.2088182997620303</v>
      </c>
      <c r="E114" s="12">
        <v>2.3049549601839536</v>
      </c>
      <c r="F114" s="12">
        <v>3.023501207874304</v>
      </c>
      <c r="G114" s="12">
        <v>3.1724927401750533</v>
      </c>
      <c r="H114" s="12">
        <v>3.5024657009610718</v>
      </c>
      <c r="I114" s="14">
        <v>1</v>
      </c>
    </row>
    <row r="115" spans="1:9" x14ac:dyDescent="0.35">
      <c r="A115" t="s">
        <v>651</v>
      </c>
      <c r="B115" s="12">
        <v>2.7155</v>
      </c>
      <c r="C115" s="12">
        <v>0.26168862098388113</v>
      </c>
      <c r="D115" s="12">
        <v>2.2799777768631349</v>
      </c>
      <c r="E115" s="12">
        <v>2.3792433111385396</v>
      </c>
      <c r="F115" s="12">
        <v>3.1212298547362667</v>
      </c>
      <c r="G115" s="12">
        <v>3.2750929178127812</v>
      </c>
      <c r="H115" s="12">
        <v>3.6158674556299708</v>
      </c>
      <c r="I115" s="14">
        <v>1</v>
      </c>
    </row>
    <row r="116" spans="1:9" x14ac:dyDescent="0.35">
      <c r="A116" t="s">
        <v>493</v>
      </c>
      <c r="B116" s="12">
        <v>2.8007</v>
      </c>
      <c r="C116" s="12">
        <v>0.27002645217090171</v>
      </c>
      <c r="D116" s="12">
        <v>2.3513371567093162</v>
      </c>
      <c r="E116" s="12">
        <v>2.4537531568570152</v>
      </c>
      <c r="F116" s="12">
        <v>3.2193635542967312</v>
      </c>
      <c r="G116" s="12">
        <v>3.3781407570170674</v>
      </c>
      <c r="H116" s="12">
        <v>3.7298163592963625</v>
      </c>
      <c r="I116" s="14">
        <v>1</v>
      </c>
    </row>
    <row r="117" spans="1:9" x14ac:dyDescent="0.35">
      <c r="A117" t="s">
        <v>652</v>
      </c>
      <c r="B117" s="12">
        <v>2.8866999999999998</v>
      </c>
      <c r="C117" s="12">
        <v>0.27844919965168868</v>
      </c>
      <c r="D117" s="12">
        <v>2.4233574444650605</v>
      </c>
      <c r="E117" s="12">
        <v>2.5289553560365081</v>
      </c>
      <c r="F117" s="12">
        <v>3.3184293151228648</v>
      </c>
      <c r="G117" s="12">
        <v>3.4821713230606139</v>
      </c>
      <c r="H117" s="12">
        <v>3.8448612858794489</v>
      </c>
      <c r="I117" s="14">
        <v>1</v>
      </c>
    </row>
    <row r="118" spans="1:9" x14ac:dyDescent="0.35">
      <c r="A118" t="s">
        <v>494</v>
      </c>
      <c r="B118" s="12">
        <v>2.9741</v>
      </c>
      <c r="C118" s="12">
        <v>0.28701487600729347</v>
      </c>
      <c r="D118" s="12">
        <v>2.4965421477350249</v>
      </c>
      <c r="E118" s="12">
        <v>2.6053754026438107</v>
      </c>
      <c r="F118" s="12">
        <v>3.4191170919790093</v>
      </c>
      <c r="G118" s="12">
        <v>3.5879086987953572</v>
      </c>
      <c r="H118" s="12">
        <v>3.961801932696805</v>
      </c>
      <c r="I118" s="14">
        <v>1</v>
      </c>
    </row>
    <row r="119" spans="1:9" x14ac:dyDescent="0.35">
      <c r="A119" t="s">
        <v>653</v>
      </c>
      <c r="B119" s="12">
        <v>3.0636000000000001</v>
      </c>
      <c r="C119" s="12">
        <v>0.29579125790460603</v>
      </c>
      <c r="D119" s="12">
        <v>2.57147855994896</v>
      </c>
      <c r="E119" s="12">
        <v>2.6836262679119769</v>
      </c>
      <c r="F119" s="12">
        <v>3.5222319846647987</v>
      </c>
      <c r="G119" s="12">
        <v>3.6961978648854616</v>
      </c>
      <c r="H119" s="12">
        <v>4.0815716534406894</v>
      </c>
      <c r="I119" s="14">
        <v>1</v>
      </c>
    </row>
    <row r="120" spans="1:9" x14ac:dyDescent="0.35">
      <c r="A120" t="s">
        <v>495</v>
      </c>
      <c r="B120" s="12">
        <v>3.1560000000000001</v>
      </c>
      <c r="C120" s="12">
        <v>0.3048559088322822</v>
      </c>
      <c r="D120" s="12">
        <v>2.6488377290072616</v>
      </c>
      <c r="E120" s="12">
        <v>2.7644083753863851</v>
      </c>
      <c r="F120" s="12">
        <v>3.6286942744406123</v>
      </c>
      <c r="G120" s="12">
        <v>3.8080047517442535</v>
      </c>
      <c r="H120" s="12">
        <v>4.2052375476133577</v>
      </c>
      <c r="I120" s="14">
        <v>1</v>
      </c>
    </row>
    <row r="121" spans="1:9" x14ac:dyDescent="0.35">
      <c r="A121" t="s">
        <v>654</v>
      </c>
      <c r="B121" s="12">
        <v>3.2519999999999998</v>
      </c>
      <c r="C121" s="12">
        <v>0.3142768736195678</v>
      </c>
      <c r="D121" s="12">
        <v>2.7292065780532195</v>
      </c>
      <c r="E121" s="12">
        <v>2.8483344016592471</v>
      </c>
      <c r="F121" s="12">
        <v>3.7393094906292057</v>
      </c>
      <c r="G121" s="12">
        <v>3.9241749523166942</v>
      </c>
      <c r="H121" s="12">
        <v>4.3337340227044194</v>
      </c>
      <c r="I121" s="14">
        <v>1</v>
      </c>
    </row>
    <row r="122" spans="1:9" x14ac:dyDescent="0.35">
      <c r="A122" t="s">
        <v>496</v>
      </c>
      <c r="B122" s="12">
        <v>3.3517999999999999</v>
      </c>
      <c r="C122" s="12">
        <v>0.32407398111389929</v>
      </c>
      <c r="D122" s="12">
        <v>2.8127522662553957</v>
      </c>
      <c r="E122" s="12">
        <v>2.9355789727188033</v>
      </c>
      <c r="F122" s="12">
        <v>3.8543084054915253</v>
      </c>
      <c r="G122" s="12">
        <v>4.0449509504567951</v>
      </c>
      <c r="H122" s="12">
        <v>4.4673295791544447</v>
      </c>
      <c r="I122" s="14">
        <v>1</v>
      </c>
    </row>
    <row r="123" spans="1:9" x14ac:dyDescent="0.35">
      <c r="A123" t="s">
        <v>655</v>
      </c>
      <c r="B123" s="12">
        <v>3.4557000000000002</v>
      </c>
      <c r="C123" s="12">
        <v>0.33427676977770027</v>
      </c>
      <c r="D123" s="12">
        <v>2.8997258140958224</v>
      </c>
      <c r="E123" s="12">
        <v>3.026404251853223</v>
      </c>
      <c r="F123" s="12">
        <v>3.9740368491360392</v>
      </c>
      <c r="G123" s="12">
        <v>4.1706960036338598</v>
      </c>
      <c r="H123" s="12">
        <v>4.6064261603451282</v>
      </c>
      <c r="I123" s="14">
        <v>1</v>
      </c>
    </row>
    <row r="124" spans="1:9" x14ac:dyDescent="0.35">
      <c r="A124" t="s">
        <v>497</v>
      </c>
      <c r="B124" s="12">
        <v>3.5636000000000001</v>
      </c>
      <c r="C124" s="12">
        <v>0.34487612169398352</v>
      </c>
      <c r="D124" s="12">
        <v>2.990042546445999</v>
      </c>
      <c r="E124" s="12">
        <v>3.1207220538101819</v>
      </c>
      <c r="F124" s="12">
        <v>4.0983807121577289</v>
      </c>
      <c r="G124" s="12">
        <v>4.301290691268191</v>
      </c>
      <c r="H124" s="12">
        <v>4.7508926558401878</v>
      </c>
      <c r="I124" s="14">
        <v>1</v>
      </c>
    </row>
    <row r="125" spans="1:9" x14ac:dyDescent="0.35">
      <c r="A125" t="s">
        <v>656</v>
      </c>
      <c r="B125" s="12">
        <v>3.6753999999999998</v>
      </c>
      <c r="C125" s="12">
        <v>0.35586290082848748</v>
      </c>
      <c r="D125" s="12">
        <v>3.0836178134385737</v>
      </c>
      <c r="E125" s="12">
        <v>3.2184442134082927</v>
      </c>
      <c r="F125" s="12">
        <v>4.2272258561861804</v>
      </c>
      <c r="G125" s="12">
        <v>4.4366155515695063</v>
      </c>
      <c r="H125" s="12">
        <v>4.9005978845652107</v>
      </c>
      <c r="I125" s="14">
        <v>1</v>
      </c>
    </row>
    <row r="126" spans="1:9" x14ac:dyDescent="0.35">
      <c r="A126" t="s">
        <v>498</v>
      </c>
      <c r="B126" s="12">
        <v>3.7911000000000001</v>
      </c>
      <c r="C126" s="12">
        <v>0.36728072367139131</v>
      </c>
      <c r="D126" s="12">
        <v>3.1803914159887583</v>
      </c>
      <c r="E126" s="12">
        <v>3.3195228261914727</v>
      </c>
      <c r="F126" s="12">
        <v>4.3606421489931115</v>
      </c>
      <c r="G126" s="12">
        <v>4.5767701892091566</v>
      </c>
      <c r="H126" s="12">
        <v>5.0557133084641031</v>
      </c>
      <c r="I126" s="14">
        <v>1</v>
      </c>
    </row>
    <row r="127" spans="1:9" x14ac:dyDescent="0.35">
      <c r="A127" t="s">
        <v>657</v>
      </c>
      <c r="B127" s="12">
        <v>3.9104999999999999</v>
      </c>
      <c r="C127" s="12">
        <v>0.37902593204970625</v>
      </c>
      <c r="D127" s="12">
        <v>3.2803119171312343</v>
      </c>
      <c r="E127" s="12">
        <v>3.42387535146224</v>
      </c>
      <c r="F127" s="12">
        <v>4.4982645397222267</v>
      </c>
      <c r="G127" s="12">
        <v>4.7213206975343276</v>
      </c>
      <c r="H127" s="12">
        <v>5.2156409327776174</v>
      </c>
      <c r="I127" s="14">
        <v>1</v>
      </c>
    </row>
    <row r="128" spans="1:9" x14ac:dyDescent="0.35">
      <c r="A128" t="s">
        <v>499</v>
      </c>
      <c r="B128" s="12">
        <v>4.0331999999999999</v>
      </c>
      <c r="C128" s="12">
        <v>0.39110200978510878</v>
      </c>
      <c r="D128" s="12">
        <v>3.3829854508626629</v>
      </c>
      <c r="E128" s="12">
        <v>3.5311051516697725</v>
      </c>
      <c r="F128" s="12">
        <v>4.6397005898791281</v>
      </c>
      <c r="G128" s="12">
        <v>4.8698806262230141</v>
      </c>
      <c r="H128" s="12">
        <v>5.3800133420502609</v>
      </c>
      <c r="I128" s="14">
        <v>1</v>
      </c>
    </row>
    <row r="129" spans="1:9" x14ac:dyDescent="0.35">
      <c r="A129" s="15" t="s">
        <v>677</v>
      </c>
      <c r="B129" s="12">
        <v>4.1590999999999996</v>
      </c>
      <c r="C129" s="12">
        <v>0.40354698103870579</v>
      </c>
      <c r="D129" s="12">
        <v>3.4882623088026716</v>
      </c>
      <c r="E129" s="12">
        <v>3.641072286364142</v>
      </c>
      <c r="F129" s="12">
        <v>4.7849117122978049</v>
      </c>
      <c r="G129" s="12">
        <v>5.0224382307473583</v>
      </c>
      <c r="H129" s="12">
        <v>5.5488848195137388</v>
      </c>
      <c r="I129" s="14">
        <v>1</v>
      </c>
    </row>
    <row r="130" spans="1:9" x14ac:dyDescent="0.35">
      <c r="A130" t="s">
        <v>500</v>
      </c>
      <c r="B130" s="12">
        <v>4.2874999999999996</v>
      </c>
      <c r="C130" s="12">
        <v>0.41620025293999596</v>
      </c>
      <c r="D130" s="12">
        <v>3.5956832585407872</v>
      </c>
      <c r="E130" s="12">
        <v>3.7532656963092479</v>
      </c>
      <c r="F130" s="12">
        <v>4.9329441186620988</v>
      </c>
      <c r="G130" s="12">
        <v>5.1779365436941243</v>
      </c>
      <c r="H130" s="12">
        <v>5.7209570416181741</v>
      </c>
      <c r="I130" s="14">
        <v>1</v>
      </c>
    </row>
    <row r="131" spans="1:9" x14ac:dyDescent="0.35">
      <c r="A131" t="s">
        <v>658</v>
      </c>
      <c r="B131" s="12">
        <v>4.4179000000000004</v>
      </c>
      <c r="C131" s="12">
        <v>0.42905944935258322</v>
      </c>
      <c r="D131" s="12">
        <v>3.7047652919970724</v>
      </c>
      <c r="E131" s="12">
        <v>3.86719700044336</v>
      </c>
      <c r="F131" s="12">
        <v>5.0832964863608332</v>
      </c>
      <c r="G131" s="12">
        <v>5.3358771529964759</v>
      </c>
      <c r="H131" s="12">
        <v>5.8957443571867918</v>
      </c>
      <c r="I131" s="14">
        <v>1</v>
      </c>
    </row>
    <row r="132" spans="1:9" x14ac:dyDescent="0.35">
      <c r="A132" t="s">
        <v>501</v>
      </c>
      <c r="B132" s="12">
        <v>4.5498000000000003</v>
      </c>
      <c r="C132" s="12">
        <v>0.44207626217593976</v>
      </c>
      <c r="D132" s="12">
        <v>3.8150887764785817</v>
      </c>
      <c r="E132" s="12">
        <v>3.9824282521298042</v>
      </c>
      <c r="F132" s="12">
        <v>5.235393911677404</v>
      </c>
      <c r="G132" s="12">
        <v>5.4956567418329341</v>
      </c>
      <c r="H132" s="12">
        <v>6.0725805064803851</v>
      </c>
      <c r="I132" s="14">
        <v>1</v>
      </c>
    </row>
    <row r="133" spans="1:9" x14ac:dyDescent="0.35">
      <c r="A133" t="s">
        <v>659</v>
      </c>
      <c r="B133" s="12">
        <v>4.6826999999999996</v>
      </c>
      <c r="C133" s="12">
        <v>0.45520229238939525</v>
      </c>
      <c r="D133" s="12">
        <v>3.9262342047682024</v>
      </c>
      <c r="E133" s="12">
        <v>4.0985216045829542</v>
      </c>
      <c r="F133" s="12">
        <v>5.3886613452511387</v>
      </c>
      <c r="G133" s="12">
        <v>5.6566717857463127</v>
      </c>
      <c r="H133" s="12">
        <v>6.2507988723201153</v>
      </c>
      <c r="I133" s="14">
        <v>1</v>
      </c>
    </row>
    <row r="134" spans="1:9" x14ac:dyDescent="0.35">
      <c r="A134" t="s">
        <v>502</v>
      </c>
      <c r="B134" s="12">
        <v>4.8162000000000003</v>
      </c>
      <c r="C134" s="12">
        <v>0.46839877552341491</v>
      </c>
      <c r="D134" s="12">
        <v>4.037866034343792</v>
      </c>
      <c r="E134" s="12">
        <v>4.2151268306116592</v>
      </c>
      <c r="F134" s="12">
        <v>5.5426386752785657</v>
      </c>
      <c r="G134" s="12">
        <v>5.818439362335754</v>
      </c>
      <c r="H134" s="12">
        <v>6.42986598488387</v>
      </c>
      <c r="I134" s="14">
        <v>1</v>
      </c>
    </row>
    <row r="135" spans="1:9" x14ac:dyDescent="0.35">
      <c r="A135" t="s">
        <v>660</v>
      </c>
      <c r="B135" s="12">
        <v>4.95</v>
      </c>
      <c r="C135" s="12">
        <v>0.4815803204639737</v>
      </c>
      <c r="D135" s="12">
        <v>4.1498102272308106</v>
      </c>
      <c r="E135" s="12">
        <v>4.3320430398245557</v>
      </c>
      <c r="F135" s="12">
        <v>5.6968905802869063</v>
      </c>
      <c r="G135" s="12">
        <v>5.9804685998560334</v>
      </c>
      <c r="H135" s="12">
        <v>6.6091600989170169</v>
      </c>
      <c r="I135" s="14">
        <v>1</v>
      </c>
    </row>
    <row r="136" spans="1:9" x14ac:dyDescent="0.35">
      <c r="A136" t="s">
        <v>503</v>
      </c>
      <c r="B136" s="12">
        <v>5.0837000000000003</v>
      </c>
      <c r="C136" s="12">
        <v>0.49481907516582702</v>
      </c>
      <c r="D136" s="12">
        <v>4.2615783672609968</v>
      </c>
      <c r="E136" s="12">
        <v>4.4487983280734769</v>
      </c>
      <c r="F136" s="12">
        <v>5.8511346604742682</v>
      </c>
      <c r="G136" s="12">
        <v>6.1425299919416565</v>
      </c>
      <c r="H136" s="12">
        <v>6.7885842247943256</v>
      </c>
      <c r="I136" s="14">
        <v>1</v>
      </c>
    </row>
    <row r="137" spans="1:9" x14ac:dyDescent="0.35">
      <c r="A137" t="s">
        <v>661</v>
      </c>
      <c r="B137" s="12">
        <v>5.2172999999999998</v>
      </c>
      <c r="C137" s="12">
        <v>0.50800093841152094</v>
      </c>
      <c r="D137" s="12">
        <v>4.3733277033734472</v>
      </c>
      <c r="E137" s="12">
        <v>4.5655178571712112</v>
      </c>
      <c r="F137" s="12">
        <v>6.0051880901672323</v>
      </c>
      <c r="G137" s="12">
        <v>6.3043628240562475</v>
      </c>
      <c r="H137" s="12">
        <v>6.9676892879967003</v>
      </c>
      <c r="I137" s="14">
        <v>1</v>
      </c>
    </row>
    <row r="138" spans="1:9" x14ac:dyDescent="0.35">
      <c r="A138" t="s">
        <v>504</v>
      </c>
      <c r="B138" s="12">
        <v>5.3506999999999998</v>
      </c>
      <c r="C138" s="12">
        <v>0.521111596284074</v>
      </c>
      <c r="D138" s="12">
        <v>4.4849806920897457</v>
      </c>
      <c r="E138" s="12">
        <v>4.6821191218362674</v>
      </c>
      <c r="F138" s="12">
        <v>6.1589284279544696</v>
      </c>
      <c r="G138" s="12">
        <v>6.4658357844805616</v>
      </c>
      <c r="H138" s="12">
        <v>7.146323661368017</v>
      </c>
      <c r="I138" s="14">
        <v>1</v>
      </c>
    </row>
    <row r="139" spans="1:9" x14ac:dyDescent="0.35">
      <c r="A139" t="s">
        <v>662</v>
      </c>
      <c r="B139" s="12">
        <v>5.4833999999999996</v>
      </c>
      <c r="C139" s="12">
        <v>0.53416013585145272</v>
      </c>
      <c r="D139" s="12">
        <v>4.5960386080927949</v>
      </c>
      <c r="E139" s="12">
        <v>4.7981012210841705</v>
      </c>
      <c r="F139" s="12">
        <v>6.3118727365143519</v>
      </c>
      <c r="G139" s="12">
        <v>6.6264767052204041</v>
      </c>
      <c r="H139" s="12">
        <v>7.324046993781721</v>
      </c>
      <c r="I139" s="14">
        <v>1</v>
      </c>
    </row>
    <row r="140" spans="1:9" x14ac:dyDescent="0.35">
      <c r="A140" t="s">
        <v>505</v>
      </c>
      <c r="B140" s="12">
        <v>5.6151</v>
      </c>
      <c r="C140" s="12">
        <v>0.54711727857600057</v>
      </c>
      <c r="D140" s="12">
        <v>4.7062500752860386</v>
      </c>
      <c r="E140" s="12">
        <v>4.9132017082602131</v>
      </c>
      <c r="F140" s="12">
        <v>6.4636756027885767</v>
      </c>
      <c r="G140" s="12">
        <v>6.7859229243750256</v>
      </c>
      <c r="H140" s="12">
        <v>7.5004583707854886</v>
      </c>
      <c r="I140" s="14">
        <v>1</v>
      </c>
    </row>
    <row r="141" spans="1:9" x14ac:dyDescent="0.35">
      <c r="A141" t="s">
        <v>663</v>
      </c>
      <c r="B141" s="12">
        <v>5.7454000000000001</v>
      </c>
      <c r="C141" s="12">
        <v>0.5598786315480444</v>
      </c>
      <c r="D141" s="12">
        <v>4.8153699474349212</v>
      </c>
      <c r="E141" s="12">
        <v>5.0271423128708648</v>
      </c>
      <c r="F141" s="12">
        <v>6.6137717468896051</v>
      </c>
      <c r="G141" s="12">
        <v>6.9435415307893296</v>
      </c>
      <c r="H141" s="12">
        <v>7.6747659117396809</v>
      </c>
      <c r="I141" s="14">
        <v>1</v>
      </c>
    </row>
    <row r="142" spans="1:9" x14ac:dyDescent="0.35">
      <c r="A142" t="s">
        <v>506</v>
      </c>
      <c r="B142" s="12">
        <v>5.8742000000000001</v>
      </c>
      <c r="C142" s="12">
        <v>0.5724967598876507</v>
      </c>
      <c r="D142" s="12">
        <v>4.923228573767263</v>
      </c>
      <c r="E142" s="12">
        <v>5.1397672095442584</v>
      </c>
      <c r="F142" s="12">
        <v>6.7621459020695323</v>
      </c>
      <c r="G142" s="12">
        <v>7.0993540669802737</v>
      </c>
      <c r="H142" s="12">
        <v>7.847081350767362</v>
      </c>
      <c r="I142" s="14">
        <v>1</v>
      </c>
    </row>
    <row r="143" spans="1:9" x14ac:dyDescent="0.35">
      <c r="A143" t="s">
        <v>664</v>
      </c>
      <c r="B143" s="12">
        <v>6.0014000000000003</v>
      </c>
      <c r="C143" s="12">
        <v>0.58496186539025974</v>
      </c>
      <c r="D143" s="12">
        <v>5.0297422154518845</v>
      </c>
      <c r="E143" s="12">
        <v>5.250988958422206</v>
      </c>
      <c r="F143" s="12">
        <v>6.9086828686187403</v>
      </c>
      <c r="G143" s="12">
        <v>7.2532395571605237</v>
      </c>
      <c r="H143" s="12">
        <v>8.0172708971555462</v>
      </c>
      <c r="I143" s="14">
        <v>1</v>
      </c>
    </row>
    <row r="144" spans="1:9" x14ac:dyDescent="0.35">
      <c r="A144" t="s">
        <v>673</v>
      </c>
      <c r="B144" s="12">
        <v>6.1269999999999998</v>
      </c>
      <c r="C144" s="12">
        <v>0.59720421055855688</v>
      </c>
      <c r="D144" s="12">
        <v>5.1350069240633349</v>
      </c>
      <c r="E144" s="12">
        <v>5.3608840184378401</v>
      </c>
      <c r="F144" s="12">
        <v>7.053270892796184</v>
      </c>
      <c r="G144" s="12">
        <v>7.4050386187760395</v>
      </c>
      <c r="H144" s="12">
        <v>8.1850599504902242</v>
      </c>
      <c r="I144" s="14">
        <v>1</v>
      </c>
    </row>
    <row r="145" spans="1:9" x14ac:dyDescent="0.35">
      <c r="A145" t="s">
        <v>665</v>
      </c>
      <c r="B145" s="12">
        <v>6.2511000000000001</v>
      </c>
      <c r="C145" s="12">
        <v>0.60922925602357569</v>
      </c>
      <c r="D145" s="12">
        <v>5.2391124131756728</v>
      </c>
      <c r="E145" s="12">
        <v>5.4695445854043294</v>
      </c>
      <c r="F145" s="12">
        <v>7.1960182234903227</v>
      </c>
      <c r="G145" s="12">
        <v>7.5548623145450255</v>
      </c>
      <c r="H145" s="12">
        <v>8.350565222801718</v>
      </c>
      <c r="I145" s="14">
        <v>1</v>
      </c>
    </row>
    <row r="146" spans="1:9" x14ac:dyDescent="0.35">
      <c r="A146" t="s">
        <v>674</v>
      </c>
      <c r="B146" s="12">
        <v>6.3738000000000001</v>
      </c>
      <c r="C146" s="12">
        <v>0.62111505234812636</v>
      </c>
      <c r="D146" s="12">
        <v>5.3420484162914166</v>
      </c>
      <c r="E146" s="12">
        <v>5.5769832690110901</v>
      </c>
      <c r="F146" s="12">
        <v>7.3371494343866335</v>
      </c>
      <c r="G146" s="12">
        <v>7.7029876090341887</v>
      </c>
      <c r="H146" s="12">
        <v>8.5141892589282513</v>
      </c>
      <c r="I146" s="14">
        <v>1</v>
      </c>
    </row>
    <row r="147" spans="1:9" x14ac:dyDescent="0.35">
      <c r="A147" t="s">
        <v>666</v>
      </c>
      <c r="B147" s="12">
        <v>6.4947999999999997</v>
      </c>
      <c r="C147" s="12">
        <v>0.63275855456358521</v>
      </c>
      <c r="D147" s="12">
        <v>5.4436651733670045</v>
      </c>
      <c r="E147" s="12">
        <v>5.6830185091082974</v>
      </c>
      <c r="F147" s="12">
        <v>7.4762009057053298</v>
      </c>
      <c r="G147" s="12">
        <v>7.8488832595434985</v>
      </c>
      <c r="H147" s="12">
        <v>8.6752407144232127</v>
      </c>
      <c r="I147" s="14">
        <v>1</v>
      </c>
    </row>
    <row r="148" spans="1:9" x14ac:dyDescent="0.35">
      <c r="A148" t="s">
        <v>675</v>
      </c>
      <c r="B148" s="12">
        <v>6.6143999999999998</v>
      </c>
      <c r="C148" s="12">
        <v>0.64426019305778848</v>
      </c>
      <c r="D148" s="12">
        <v>5.5441160591203467</v>
      </c>
      <c r="E148" s="12">
        <v>5.7878347415508928</v>
      </c>
      <c r="F148" s="12">
        <v>7.6136320703456839</v>
      </c>
      <c r="G148" s="12">
        <v>7.993074541851823</v>
      </c>
      <c r="H148" s="12">
        <v>8.8344006693080122</v>
      </c>
      <c r="I148" s="14">
        <v>1</v>
      </c>
    </row>
    <row r="149" spans="1:9" x14ac:dyDescent="0.35">
      <c r="A149" t="s">
        <v>667</v>
      </c>
      <c r="B149" s="12">
        <v>6.7328000000000001</v>
      </c>
      <c r="C149" s="12">
        <v>0.65563953957545085</v>
      </c>
      <c r="D149" s="12">
        <v>5.6435685865620488</v>
      </c>
      <c r="E149" s="12">
        <v>5.891606874025463</v>
      </c>
      <c r="F149" s="12">
        <v>7.7496732885036295</v>
      </c>
      <c r="G149" s="12">
        <v>8.1358033520392894</v>
      </c>
      <c r="H149" s="12">
        <v>8.9919366110212042</v>
      </c>
      <c r="I149" s="14">
        <v>1</v>
      </c>
    </row>
    <row r="150" spans="1:9" x14ac:dyDescent="0.35">
      <c r="A150" t="s">
        <v>676</v>
      </c>
      <c r="B150" s="12">
        <v>6.8501000000000003</v>
      </c>
      <c r="C150" s="12">
        <v>0.66682851737061011</v>
      </c>
      <c r="D150" s="12">
        <v>5.74221380234279</v>
      </c>
      <c r="E150" s="12">
        <v>5.9945077596401584</v>
      </c>
      <c r="F150" s="12">
        <v>7.8843149765188985</v>
      </c>
      <c r="G150" s="12">
        <v>8.277012716197051</v>
      </c>
      <c r="H150" s="12">
        <v>9.1476757975561682</v>
      </c>
      <c r="I150" s="14">
        <v>1</v>
      </c>
    </row>
    <row r="151" spans="1:9" x14ac:dyDescent="0.35">
      <c r="A151" t="s">
        <v>668</v>
      </c>
      <c r="B151" s="12">
        <v>6.9661999999999997</v>
      </c>
      <c r="C151" s="12">
        <v>0.67789272811439627</v>
      </c>
      <c r="D151" s="12">
        <v>5.8398640940461233</v>
      </c>
      <c r="E151" s="12">
        <v>6.0963672759327476</v>
      </c>
      <c r="F151" s="12">
        <v>8.0175627572880153</v>
      </c>
      <c r="G151" s="12">
        <v>8.4167539675855068</v>
      </c>
      <c r="H151" s="12">
        <v>9.3017812824319037</v>
      </c>
      <c r="I151" s="14">
        <v>1</v>
      </c>
    </row>
    <row r="152" spans="1:9" x14ac:dyDescent="0.35">
      <c r="A152" t="s">
        <v>623</v>
      </c>
      <c r="B152" s="12">
        <v>7.2401999999999997</v>
      </c>
      <c r="C152" s="12">
        <v>0.70373292759984185</v>
      </c>
      <c r="D152" s="12">
        <v>6.0706968847898564</v>
      </c>
      <c r="E152" s="12">
        <v>6.3370574827547417</v>
      </c>
      <c r="F152" s="12">
        <v>8.3315967906813384</v>
      </c>
      <c r="G152" s="12">
        <v>8.7459274434147893</v>
      </c>
      <c r="H152" s="12">
        <v>9.6644067249012426</v>
      </c>
      <c r="I152" s="14">
        <v>1</v>
      </c>
    </row>
    <row r="153" spans="1:9" x14ac:dyDescent="0.35">
      <c r="A153" t="s">
        <v>562</v>
      </c>
      <c r="B153" s="12">
        <v>7.3522999999999996</v>
      </c>
      <c r="C153" s="12">
        <v>0.71429447622903908</v>
      </c>
      <c r="D153" s="12">
        <v>6.1651504661456213</v>
      </c>
      <c r="E153" s="12">
        <v>6.4355410310146821</v>
      </c>
      <c r="F153" s="12">
        <v>8.4600592041404195</v>
      </c>
      <c r="G153" s="12">
        <v>8.8805767918974592</v>
      </c>
      <c r="H153" s="12">
        <v>9.8127252930950757</v>
      </c>
      <c r="I153" s="14">
        <v>1</v>
      </c>
    </row>
    <row r="154" spans="1:9" x14ac:dyDescent="0.35">
      <c r="A154" t="s">
        <v>624</v>
      </c>
      <c r="B154" s="12">
        <v>7.4630000000000001</v>
      </c>
      <c r="C154" s="12">
        <v>0.72462506164359741</v>
      </c>
      <c r="D154" s="12">
        <v>6.2585611224018436</v>
      </c>
      <c r="E154" s="12">
        <v>6.5329034116096887</v>
      </c>
      <c r="F154" s="12">
        <v>8.5867585793489898</v>
      </c>
      <c r="G154" s="12">
        <v>9.0133182825922962</v>
      </c>
      <c r="H154" s="12">
        <v>9.9588020356999145</v>
      </c>
      <c r="I154" s="14">
        <v>1</v>
      </c>
    </row>
    <row r="155" spans="1:9" x14ac:dyDescent="0.35">
      <c r="A155" t="s">
        <v>563</v>
      </c>
      <c r="B155" s="12">
        <v>7.5724</v>
      </c>
      <c r="C155" s="12">
        <v>0.73481694298533995</v>
      </c>
      <c r="D155" s="12">
        <v>6.3508989124318438</v>
      </c>
      <c r="E155" s="12">
        <v>6.6291415855799274</v>
      </c>
      <c r="F155" s="12">
        <v>8.711942236191998</v>
      </c>
      <c r="G155" s="12">
        <v>9.1444612866417447</v>
      </c>
      <c r="H155" s="12">
        <v>10.103095207144669</v>
      </c>
      <c r="I155" s="14">
        <v>1</v>
      </c>
    </row>
    <row r="156" spans="1:9" x14ac:dyDescent="0.35">
      <c r="A156" t="s">
        <v>625</v>
      </c>
      <c r="B156" s="12">
        <v>7.6806000000000001</v>
      </c>
      <c r="C156" s="12">
        <v>0.74488004145046993</v>
      </c>
      <c r="D156" s="12">
        <v>6.4422474107104453</v>
      </c>
      <c r="E156" s="12">
        <v>6.7243428613351508</v>
      </c>
      <c r="F156" s="12">
        <v>8.8357255725664761</v>
      </c>
      <c r="G156" s="12">
        <v>9.2741270641015596</v>
      </c>
      <c r="H156" s="12">
        <v>10.245739093771036</v>
      </c>
      <c r="I156" s="14">
        <v>1</v>
      </c>
    </row>
    <row r="157" spans="1:9" x14ac:dyDescent="0.35">
      <c r="A157" t="s">
        <v>564</v>
      </c>
      <c r="B157" s="12">
        <v>7.7873999999999999</v>
      </c>
      <c r="C157" s="12">
        <v>0.75470667323913609</v>
      </c>
      <c r="D157" s="12">
        <v>6.532560709032599</v>
      </c>
      <c r="E157" s="12">
        <v>6.8184291011102847</v>
      </c>
      <c r="F157" s="12">
        <v>8.9577370831162177</v>
      </c>
      <c r="G157" s="12">
        <v>9.4018724978188128</v>
      </c>
      <c r="H157" s="12">
        <v>10.386119813341743</v>
      </c>
      <c r="I157" s="14">
        <v>1</v>
      </c>
    </row>
    <row r="158" spans="1:9" x14ac:dyDescent="0.35">
      <c r="A158" t="s">
        <v>626</v>
      </c>
      <c r="B158" s="12">
        <v>7.8929999999999998</v>
      </c>
      <c r="C158" s="12">
        <v>0.76449226763054146</v>
      </c>
      <c r="D158" s="12">
        <v>6.6217636583378585</v>
      </c>
      <c r="E158" s="12">
        <v>6.9113821033943292</v>
      </c>
      <c r="F158" s="12">
        <v>9.0784888402112713</v>
      </c>
      <c r="G158" s="12">
        <v>9.5283411151913402</v>
      </c>
      <c r="H158" s="12">
        <v>10.525196295832233</v>
      </c>
      <c r="I158" s="14">
        <v>1</v>
      </c>
    </row>
    <row r="159" spans="1:9" x14ac:dyDescent="0.35">
      <c r="A159" t="s">
        <v>565</v>
      </c>
      <c r="B159" s="12">
        <v>7.9976000000000003</v>
      </c>
      <c r="C159" s="12">
        <v>0.77407821407498467</v>
      </c>
      <c r="D159" s="12">
        <v>6.710269705711835</v>
      </c>
      <c r="E159" s="12">
        <v>7.0035724811050626</v>
      </c>
      <c r="F159" s="12">
        <v>9.1979257817387232</v>
      </c>
      <c r="G159" s="12">
        <v>9.6533679121797658</v>
      </c>
      <c r="H159" s="12">
        <v>10.662535590678926</v>
      </c>
      <c r="I159" s="14">
        <v>1</v>
      </c>
    </row>
    <row r="160" spans="1:9" x14ac:dyDescent="0.35">
      <c r="A160" t="s">
        <v>627</v>
      </c>
      <c r="B160" s="12">
        <v>8.1012000000000004</v>
      </c>
      <c r="C160" s="12">
        <v>0.78355322363200131</v>
      </c>
      <c r="D160" s="12">
        <v>6.7979564331936269</v>
      </c>
      <c r="E160" s="12">
        <v>7.0949028155772043</v>
      </c>
      <c r="F160" s="12">
        <v>9.3161900153274058</v>
      </c>
      <c r="G160" s="12">
        <v>9.7771554863115355</v>
      </c>
      <c r="H160" s="12">
        <v>10.798486477908368</v>
      </c>
      <c r="I160" s="14">
        <v>1</v>
      </c>
    </row>
    <row r="161" spans="1:9" x14ac:dyDescent="0.35">
      <c r="A161" t="s">
        <v>566</v>
      </c>
      <c r="B161" s="12">
        <v>8.2039000000000009</v>
      </c>
      <c r="C161" s="12">
        <v>0.79292716789459483</v>
      </c>
      <c r="D161" s="12">
        <v>6.884907485295737</v>
      </c>
      <c r="E161" s="12">
        <v>7.1854604707589464</v>
      </c>
      <c r="F161" s="12">
        <v>9.4333968597517792</v>
      </c>
      <c r="G161" s="12">
        <v>9.8998249853353375</v>
      </c>
      <c r="H161" s="12">
        <v>10.933183052300087</v>
      </c>
      <c r="I161" s="14">
        <v>1</v>
      </c>
    </row>
    <row r="162" spans="1:9" x14ac:dyDescent="0.35">
      <c r="A162" t="s">
        <v>628</v>
      </c>
      <c r="B162" s="12">
        <v>8.3057999999999996</v>
      </c>
      <c r="C162" s="12">
        <v>0.8022098911544191</v>
      </c>
      <c r="D162" s="12">
        <v>6.9712065441124054</v>
      </c>
      <c r="E162" s="12">
        <v>7.2753328405166053</v>
      </c>
      <c r="F162" s="12">
        <v>9.5496615900307731</v>
      </c>
      <c r="G162" s="12">
        <v>10.021497494587763</v>
      </c>
      <c r="H162" s="12">
        <v>11.066759301071947</v>
      </c>
      <c r="I162" s="14">
        <v>1</v>
      </c>
    </row>
    <row r="163" spans="1:9" x14ac:dyDescent="0.35">
      <c r="A163" t="s">
        <v>567</v>
      </c>
      <c r="B163" s="12">
        <v>8.4070999999999998</v>
      </c>
      <c r="C163" s="12">
        <v>0.81142086202188857</v>
      </c>
      <c r="D163" s="12">
        <v>7.0570212705418953</v>
      </c>
      <c r="E163" s="12">
        <v>7.3646949495397092</v>
      </c>
      <c r="F163" s="12">
        <v>9.6652144023456827</v>
      </c>
      <c r="G163" s="12">
        <v>10.142414678082607</v>
      </c>
      <c r="H163" s="12">
        <v>11.199482318527231</v>
      </c>
      <c r="I163" s="14">
        <v>1</v>
      </c>
    </row>
    <row r="164" spans="1:9" x14ac:dyDescent="0.35">
      <c r="A164" t="s">
        <v>629</v>
      </c>
      <c r="B164" s="12">
        <v>8.5077999999999996</v>
      </c>
      <c r="C164" s="12">
        <v>0.82056020495869042</v>
      </c>
      <c r="D164" s="12">
        <v>7.1423514995179831</v>
      </c>
      <c r="E164" s="12">
        <v>7.4535466656500127</v>
      </c>
      <c r="F164" s="12">
        <v>9.780055497515491</v>
      </c>
      <c r="G164" s="12">
        <v>10.262576824243951</v>
      </c>
      <c r="H164" s="12">
        <v>11.331352608889745</v>
      </c>
      <c r="I164" s="14">
        <v>1</v>
      </c>
    </row>
    <row r="165" spans="1:9" x14ac:dyDescent="0.35">
      <c r="A165" t="s">
        <v>568</v>
      </c>
      <c r="B165" s="12">
        <v>8.6077999999999992</v>
      </c>
      <c r="C165" s="12">
        <v>0.82961840642091822</v>
      </c>
      <c r="D165" s="12">
        <v>7.2271131058739062</v>
      </c>
      <c r="E165" s="12">
        <v>7.5418002407518268</v>
      </c>
      <c r="F165" s="12">
        <v>9.8940701332301781</v>
      </c>
      <c r="G165" s="12">
        <v>10.381863611439528</v>
      </c>
      <c r="H165" s="12">
        <v>11.462237515047336</v>
      </c>
      <c r="I165" s="14">
        <v>1</v>
      </c>
    </row>
    <row r="166" spans="1:9" x14ac:dyDescent="0.35">
      <c r="A166" t="s">
        <v>116</v>
      </c>
      <c r="B166" s="12">
        <v>8.7070000000000007</v>
      </c>
      <c r="C166" s="12">
        <v>0.83858598009985919</v>
      </c>
      <c r="D166" s="12">
        <v>7.311221926699802</v>
      </c>
      <c r="E166" s="12">
        <v>7.6293678967331227</v>
      </c>
      <c r="F166" s="12">
        <v>10.007143610772713</v>
      </c>
      <c r="G166" s="12">
        <v>10.50015478013318</v>
      </c>
      <c r="H166" s="12">
        <v>11.592004486594732</v>
      </c>
      <c r="I166" s="14">
        <v>1</v>
      </c>
    </row>
    <row r="167" spans="1:9" x14ac:dyDescent="0.35">
      <c r="A167" t="s">
        <v>569</v>
      </c>
      <c r="B167" s="12">
        <v>8.8053000000000008</v>
      </c>
      <c r="C167" s="12">
        <v>0.84735347969973773</v>
      </c>
      <c r="D167" s="12">
        <v>7.3947320811298587</v>
      </c>
      <c r="E167" s="12">
        <v>7.7162718570401445</v>
      </c>
      <c r="F167" s="12">
        <v>10.119001178267002</v>
      </c>
      <c r="G167" s="12">
        <v>10.617101998812604</v>
      </c>
      <c r="H167" s="12">
        <v>11.720128737545075</v>
      </c>
      <c r="I167" s="14">
        <v>1</v>
      </c>
    </row>
    <row r="168" spans="1:9" x14ac:dyDescent="0.35">
      <c r="A168" t="s">
        <v>117</v>
      </c>
      <c r="B168" s="12">
        <v>8.9024999999999999</v>
      </c>
      <c r="C168" s="12">
        <v>0.85610073520497387</v>
      </c>
      <c r="D168" s="12">
        <v>7.4772002513973073</v>
      </c>
      <c r="E168" s="12">
        <v>7.8021178097419268</v>
      </c>
      <c r="F168" s="12">
        <v>10.229731761244155</v>
      </c>
      <c r="G168" s="12">
        <v>10.732918359628663</v>
      </c>
      <c r="H168" s="12">
        <v>11.847125313474034</v>
      </c>
      <c r="I168" s="14">
        <v>1</v>
      </c>
    </row>
    <row r="169" spans="1:9" x14ac:dyDescent="0.35">
      <c r="A169" t="s">
        <v>570</v>
      </c>
      <c r="B169" s="12">
        <v>8.9983000000000004</v>
      </c>
      <c r="C169" s="12">
        <v>0.86470026486804485</v>
      </c>
      <c r="D169" s="12">
        <v>7.5585108871766131</v>
      </c>
      <c r="E169" s="12">
        <v>7.8867513589645517</v>
      </c>
      <c r="F169" s="12">
        <v>10.338832700716933</v>
      </c>
      <c r="G169" s="12">
        <v>10.847017120548411</v>
      </c>
      <c r="H169" s="12">
        <v>11.9722078988863</v>
      </c>
      <c r="I169" s="14">
        <v>1</v>
      </c>
    </row>
    <row r="170" spans="1:9" x14ac:dyDescent="0.35">
      <c r="A170" t="s">
        <v>118</v>
      </c>
      <c r="B170" s="12">
        <v>9.0928000000000004</v>
      </c>
      <c r="C170" s="12">
        <v>0.87305873549356683</v>
      </c>
      <c r="D170" s="12">
        <v>7.6388905117905379</v>
      </c>
      <c r="E170" s="12">
        <v>7.9703735137337697</v>
      </c>
      <c r="F170" s="12">
        <v>10.446254090288877</v>
      </c>
      <c r="G170" s="12">
        <v>10.959284022033618</v>
      </c>
      <c r="H170" s="12">
        <v>12.095105863950621</v>
      </c>
      <c r="I170" s="14">
        <v>1</v>
      </c>
    </row>
    <row r="171" spans="1:9" x14ac:dyDescent="0.35">
      <c r="A171" t="s">
        <v>571</v>
      </c>
      <c r="B171" s="12">
        <v>9.1861999999999995</v>
      </c>
      <c r="C171" s="12">
        <v>0.88140100254741682</v>
      </c>
      <c r="D171" s="12">
        <v>7.7182224757854891</v>
      </c>
      <c r="E171" s="12">
        <v>8.0529331559053698</v>
      </c>
      <c r="F171" s="12">
        <v>10.552554945962473</v>
      </c>
      <c r="G171" s="12">
        <v>11.070429229597828</v>
      </c>
      <c r="H171" s="12">
        <v>12.216891811880668</v>
      </c>
      <c r="I171" s="14">
        <v>1</v>
      </c>
    </row>
    <row r="172" spans="1:9" x14ac:dyDescent="0.35">
      <c r="A172" t="s">
        <v>119</v>
      </c>
      <c r="B172" s="12">
        <v>9.2786000000000008</v>
      </c>
      <c r="C172" s="12">
        <v>0.88952940728409047</v>
      </c>
      <c r="D172" s="12">
        <v>7.7968777758782659</v>
      </c>
      <c r="E172" s="12">
        <v>8.1347462026757889</v>
      </c>
      <c r="F172" s="12">
        <v>10.657518351229685</v>
      </c>
      <c r="G172" s="12">
        <v>11.180100547087747</v>
      </c>
      <c r="H172" s="12">
        <v>12.336886089850829</v>
      </c>
      <c r="I172" s="14">
        <v>1</v>
      </c>
    </row>
    <row r="173" spans="1:9" x14ac:dyDescent="0.35">
      <c r="A173" t="s">
        <v>572</v>
      </c>
      <c r="B173" s="12">
        <v>9.3703000000000003</v>
      </c>
      <c r="C173" s="12">
        <v>0.89757615088247711</v>
      </c>
      <c r="D173" s="12">
        <v>7.8749653064992629</v>
      </c>
      <c r="E173" s="12">
        <v>8.2159617706999395</v>
      </c>
      <c r="F173" s="12">
        <v>10.761654494003604</v>
      </c>
      <c r="G173" s="12">
        <v>11.288895404127487</v>
      </c>
      <c r="H173" s="12">
        <v>12.455893244650072</v>
      </c>
      <c r="I173" s="14">
        <v>1</v>
      </c>
    </row>
    <row r="174" spans="1:9" x14ac:dyDescent="0.35">
      <c r="A174" t="s">
        <v>120</v>
      </c>
      <c r="B174" s="12">
        <v>9.4617000000000004</v>
      </c>
      <c r="C174" s="12">
        <v>0.90568705645559966</v>
      </c>
      <c r="D174" s="12">
        <v>7.9526722450940817</v>
      </c>
      <c r="E174" s="12">
        <v>8.2968120967070078</v>
      </c>
      <c r="F174" s="12">
        <v>10.865594848275723</v>
      </c>
      <c r="G174" s="12">
        <v>11.397540825767168</v>
      </c>
      <c r="H174" s="12">
        <v>12.57486624400225</v>
      </c>
      <c r="I174" s="14">
        <v>1</v>
      </c>
    </row>
    <row r="175" spans="1:9" x14ac:dyDescent="0.35">
      <c r="A175" t="s">
        <v>573</v>
      </c>
      <c r="B175" s="12">
        <v>9.5533000000000001</v>
      </c>
      <c r="C175" s="12">
        <v>0.91369630141662306</v>
      </c>
      <c r="D175" s="12">
        <v>8.0307149652205307</v>
      </c>
      <c r="E175" s="12">
        <v>8.3779711177129741</v>
      </c>
      <c r="F175" s="12">
        <v>10.969571570182982</v>
      </c>
      <c r="G175" s="12">
        <v>11.506151887861495</v>
      </c>
      <c r="H175" s="12">
        <v>12.693632280905424</v>
      </c>
      <c r="I175" s="14">
        <v>1</v>
      </c>
    </row>
    <row r="176" spans="1:9" x14ac:dyDescent="0.35">
      <c r="A176" t="s">
        <v>121</v>
      </c>
      <c r="B176" s="12">
        <v>9.6456</v>
      </c>
      <c r="C176" s="12">
        <v>0.92175796509875241</v>
      </c>
      <c r="D176" s="12">
        <v>8.1093665607162944</v>
      </c>
      <c r="E176" s="12">
        <v>8.4597602371110412</v>
      </c>
      <c r="F176" s="12">
        <v>11.074328874081093</v>
      </c>
      <c r="G176" s="12">
        <v>11.615573100969639</v>
      </c>
      <c r="H176" s="12">
        <v>12.813272162967053</v>
      </c>
      <c r="I176" s="14">
        <v>1</v>
      </c>
    </row>
    <row r="177" spans="1:9" x14ac:dyDescent="0.35">
      <c r="A177" t="s">
        <v>574</v>
      </c>
      <c r="B177" s="12">
        <v>9.7390000000000008</v>
      </c>
      <c r="C177" s="12">
        <v>0.93002056133424382</v>
      </c>
      <c r="D177" s="12">
        <v>8.1888103567785855</v>
      </c>
      <c r="E177" s="12">
        <v>8.5424086430684909</v>
      </c>
      <c r="F177" s="12">
        <v>11.180502514080182</v>
      </c>
      <c r="G177" s="12">
        <v>11.726537547594555</v>
      </c>
      <c r="H177" s="12">
        <v>12.934749124267087</v>
      </c>
      <c r="I177" s="14">
        <v>1</v>
      </c>
    </row>
    <row r="178" spans="1:9" x14ac:dyDescent="0.35">
      <c r="A178" t="s">
        <v>122</v>
      </c>
      <c r="B178" s="12">
        <v>9.8338000000000001</v>
      </c>
      <c r="C178" s="12">
        <v>0.93829254530957407</v>
      </c>
      <c r="D178" s="12">
        <v>8.2696039856115728</v>
      </c>
      <c r="E178" s="12">
        <v>8.626422310552357</v>
      </c>
      <c r="F178" s="12">
        <v>11.288084495231713</v>
      </c>
      <c r="G178" s="12">
        <v>11.838904540019158</v>
      </c>
      <c r="H178" s="12">
        <v>13.057599327460704</v>
      </c>
      <c r="I178" s="14">
        <v>1</v>
      </c>
    </row>
    <row r="179" spans="1:9" x14ac:dyDescent="0.35">
      <c r="A179" t="s">
        <v>575</v>
      </c>
      <c r="B179" s="12">
        <v>9.9303000000000008</v>
      </c>
      <c r="C179" s="12">
        <v>0.94682425745081922</v>
      </c>
      <c r="D179" s="12">
        <v>8.3516921669479078</v>
      </c>
      <c r="E179" s="12">
        <v>8.7118198480630298</v>
      </c>
      <c r="F179" s="12">
        <v>11.397774005268833</v>
      </c>
      <c r="G179" s="12">
        <v>11.953540589692933</v>
      </c>
      <c r="H179" s="12">
        <v>13.183089216517553</v>
      </c>
      <c r="I179" s="14">
        <v>1</v>
      </c>
    </row>
    <row r="180" spans="1:9" x14ac:dyDescent="0.35">
      <c r="A180" t="s">
        <v>123</v>
      </c>
      <c r="B180" s="12">
        <v>10.0289</v>
      </c>
      <c r="C180" s="12">
        <v>0.95542923572288707</v>
      </c>
      <c r="D180" s="12">
        <v>8.4357229734605603</v>
      </c>
      <c r="E180" s="12">
        <v>8.7991999797158851</v>
      </c>
      <c r="F180" s="12">
        <v>11.509670737405424</v>
      </c>
      <c r="G180" s="12">
        <v>12.070415337975021</v>
      </c>
      <c r="H180" s="12">
        <v>13.310870641936477</v>
      </c>
      <c r="I180" s="14">
        <v>1</v>
      </c>
    </row>
    <row r="181" spans="1:9" x14ac:dyDescent="0.35">
      <c r="A181" t="s">
        <v>576</v>
      </c>
      <c r="B181" s="12">
        <v>10.129799999999999</v>
      </c>
      <c r="C181" s="12">
        <v>0.96435244685354427</v>
      </c>
      <c r="D181" s="12">
        <v>8.5215510859695183</v>
      </c>
      <c r="E181" s="12">
        <v>8.8884888844092185</v>
      </c>
      <c r="F181" s="12">
        <v>11.624365725216533</v>
      </c>
      <c r="G181" s="12">
        <v>12.190284302941148</v>
      </c>
      <c r="H181" s="12">
        <v>13.442093216461409</v>
      </c>
      <c r="I181" s="14">
        <v>1</v>
      </c>
    </row>
    <row r="182" spans="1:9" x14ac:dyDescent="0.35">
      <c r="A182" t="s">
        <v>124</v>
      </c>
      <c r="B182" s="12">
        <v>10.2332</v>
      </c>
      <c r="C182" s="12">
        <v>0.97361585511464099</v>
      </c>
      <c r="D182" s="12">
        <v>8.6093405838563335</v>
      </c>
      <c r="E182" s="12">
        <v>8.9798587535402916</v>
      </c>
      <c r="F182" s="12">
        <v>11.742093132912531</v>
      </c>
      <c r="G182" s="12">
        <v>12.313394761697644</v>
      </c>
      <c r="H182" s="12">
        <v>13.577033537957288</v>
      </c>
      <c r="I182" s="14">
        <v>1</v>
      </c>
    </row>
    <row r="183" spans="1:9" x14ac:dyDescent="0.35">
      <c r="A183" t="s">
        <v>577</v>
      </c>
      <c r="B183" s="12">
        <v>10.3393</v>
      </c>
      <c r="C183" s="12">
        <v>0.9830070774685371</v>
      </c>
      <c r="D183" s="12">
        <v>8.6995810778435025</v>
      </c>
      <c r="E183" s="12">
        <v>9.0737405708610943</v>
      </c>
      <c r="F183" s="12">
        <v>11.862712185214605</v>
      </c>
      <c r="G183" s="12">
        <v>12.439460140970789</v>
      </c>
      <c r="H183" s="12">
        <v>13.715051655092219</v>
      </c>
      <c r="I183" s="14">
        <v>1</v>
      </c>
    </row>
    <row r="184" spans="1:9" x14ac:dyDescent="0.35">
      <c r="A184" t="s">
        <v>125</v>
      </c>
      <c r="B184" s="12">
        <v>10.447699999999999</v>
      </c>
      <c r="C184" s="12">
        <v>0.99272089330047208</v>
      </c>
      <c r="D184" s="12">
        <v>8.7916126561597689</v>
      </c>
      <c r="E184" s="12">
        <v>9.1695262350681244</v>
      </c>
      <c r="F184" s="12">
        <v>11.986136434280093</v>
      </c>
      <c r="G184" s="12">
        <v>12.568529567278981</v>
      </c>
      <c r="H184" s="12">
        <v>13.856527607637378</v>
      </c>
      <c r="I184" s="14">
        <v>1</v>
      </c>
    </row>
    <row r="185" spans="1:9" x14ac:dyDescent="0.35">
      <c r="A185" s="15" t="s">
        <v>678</v>
      </c>
      <c r="B185" s="12">
        <v>10.5586</v>
      </c>
      <c r="C185" s="12">
        <v>1.0026598648966427</v>
      </c>
      <c r="D185" s="12">
        <v>8.8857653332526745</v>
      </c>
      <c r="E185" s="12">
        <v>9.2675198443529965</v>
      </c>
      <c r="F185" s="12">
        <v>12.112409025421023</v>
      </c>
      <c r="G185" s="12">
        <v>12.700578362802466</v>
      </c>
      <c r="H185" s="12">
        <v>14.001271169410415</v>
      </c>
      <c r="I185" s="14">
        <v>1</v>
      </c>
    </row>
    <row r="186" spans="1:9" x14ac:dyDescent="0.35">
      <c r="A186" t="s">
        <v>126</v>
      </c>
      <c r="B186" s="12">
        <v>10.671900000000001</v>
      </c>
      <c r="C186" s="12">
        <v>1.0129350581324186</v>
      </c>
      <c r="D186" s="12">
        <v>8.9817873885916857</v>
      </c>
      <c r="E186" s="12">
        <v>9.3675004269355799</v>
      </c>
      <c r="F186" s="12">
        <v>12.241608113719924</v>
      </c>
      <c r="G186" s="12">
        <v>12.835760827655859</v>
      </c>
      <c r="H186" s="12">
        <v>14.149621057545595</v>
      </c>
      <c r="I186" s="14">
        <v>1</v>
      </c>
    </row>
    <row r="187" spans="1:9" x14ac:dyDescent="0.35">
      <c r="A187" t="s">
        <v>578</v>
      </c>
      <c r="B187" s="12">
        <v>10.7874</v>
      </c>
      <c r="C187" s="12">
        <v>1.0234087194185104</v>
      </c>
      <c r="D187" s="12">
        <v>9.0796755188464591</v>
      </c>
      <c r="E187" s="12">
        <v>9.4694236139688197</v>
      </c>
      <c r="F187" s="12">
        <v>12.373314265604121</v>
      </c>
      <c r="G187" s="12">
        <v>12.973565871141652</v>
      </c>
      <c r="H187" s="12">
        <v>14.300847664039116</v>
      </c>
      <c r="I187" s="14">
        <v>1</v>
      </c>
    </row>
    <row r="188" spans="1:9" x14ac:dyDescent="0.35">
      <c r="A188" t="s">
        <v>127</v>
      </c>
      <c r="B188" s="12">
        <v>10.905099999999999</v>
      </c>
      <c r="C188" s="12">
        <v>1.0342041617781756</v>
      </c>
      <c r="D188" s="12">
        <v>9.1792582865833037</v>
      </c>
      <c r="E188" s="12">
        <v>9.5731531328439647</v>
      </c>
      <c r="F188" s="12">
        <v>12.507724742365586</v>
      </c>
      <c r="G188" s="12">
        <v>13.114274314181403</v>
      </c>
      <c r="H188" s="12">
        <v>14.455432954484776</v>
      </c>
      <c r="I188" s="14">
        <v>1</v>
      </c>
    </row>
    <row r="189" spans="1:9" x14ac:dyDescent="0.35">
      <c r="A189" t="s">
        <v>579</v>
      </c>
      <c r="B189" s="12">
        <v>11.024800000000001</v>
      </c>
      <c r="C189" s="12">
        <v>1.0451812205764526</v>
      </c>
      <c r="D189" s="12">
        <v>9.2805357978314547</v>
      </c>
      <c r="E189" s="12">
        <v>9.678647317774745</v>
      </c>
      <c r="F189" s="12">
        <v>12.644416265931193</v>
      </c>
      <c r="G189" s="12">
        <v>13.257369611355575</v>
      </c>
      <c r="H189" s="12">
        <v>14.612638025525944</v>
      </c>
      <c r="I189" s="14">
        <v>1</v>
      </c>
    </row>
    <row r="190" spans="1:9" x14ac:dyDescent="0.35">
      <c r="A190" t="s">
        <v>128</v>
      </c>
      <c r="B190" s="12">
        <v>11.1462</v>
      </c>
      <c r="C190" s="12">
        <v>1.0563112616864192</v>
      </c>
      <c r="D190" s="12">
        <v>9.3832557872347699</v>
      </c>
      <c r="E190" s="12">
        <v>9.7856430144413196</v>
      </c>
      <c r="F190" s="12">
        <v>12.783044455526994</v>
      </c>
      <c r="G190" s="12">
        <v>13.402490572438076</v>
      </c>
      <c r="H190" s="12">
        <v>14.772064496184624</v>
      </c>
      <c r="I190" s="14">
        <v>1</v>
      </c>
    </row>
    <row r="191" spans="1:9" x14ac:dyDescent="0.35">
      <c r="A191" t="s">
        <v>580</v>
      </c>
      <c r="B191" s="12">
        <v>11.2691</v>
      </c>
      <c r="C191" s="12">
        <v>1.0677028880476112</v>
      </c>
      <c r="D191" s="12">
        <v>9.4870724920790135</v>
      </c>
      <c r="E191" s="12">
        <v>9.8938236340863526</v>
      </c>
      <c r="F191" s="12">
        <v>12.923583977855712</v>
      </c>
      <c r="G191" s="12">
        <v>13.549687160425487</v>
      </c>
      <c r="H191" s="12">
        <v>14.933945727640861</v>
      </c>
      <c r="I191" s="14">
        <v>1</v>
      </c>
    </row>
    <row r="192" spans="1:9" x14ac:dyDescent="0.35">
      <c r="A192" t="s">
        <v>129</v>
      </c>
      <c r="B192" s="12">
        <v>11.3934</v>
      </c>
      <c r="C192" s="12">
        <v>1.0793506924277718</v>
      </c>
      <c r="D192" s="12">
        <v>9.5918960278690548</v>
      </c>
      <c r="E192" s="12">
        <v>10.003096856771412</v>
      </c>
      <c r="F192" s="12">
        <v>13.065926648494477</v>
      </c>
      <c r="G192" s="12">
        <v>13.698848373409701</v>
      </c>
      <c r="H192" s="12">
        <v>15.098164999666331</v>
      </c>
      <c r="I192" s="14">
        <v>1</v>
      </c>
    </row>
    <row r="193" spans="1:9" x14ac:dyDescent="0.35">
      <c r="A193" t="s">
        <v>581</v>
      </c>
      <c r="B193" s="12">
        <v>11.518599999999999</v>
      </c>
      <c r="C193" s="12">
        <v>1.0910809321298434</v>
      </c>
      <c r="D193" s="12">
        <v>9.6974811947118287</v>
      </c>
      <c r="E193" s="12">
        <v>10.113163383847416</v>
      </c>
      <c r="F193" s="12">
        <v>13.209296918473445</v>
      </c>
      <c r="G193" s="12">
        <v>13.849085270809965</v>
      </c>
      <c r="H193" s="12">
        <v>15.263565896740033</v>
      </c>
      <c r="I193" s="14">
        <v>1</v>
      </c>
    </row>
    <row r="194" spans="1:9" x14ac:dyDescent="0.35">
      <c r="A194" t="s">
        <v>130</v>
      </c>
      <c r="B194" s="12">
        <v>11.644399999999999</v>
      </c>
      <c r="C194" s="12">
        <v>1.1029971355974464</v>
      </c>
      <c r="D194" s="12">
        <v>9.8033919073240163</v>
      </c>
      <c r="E194" s="12">
        <v>10.223613955417573</v>
      </c>
      <c r="F194" s="12">
        <v>13.353561807639139</v>
      </c>
      <c r="G194" s="12">
        <v>14.000337586809122</v>
      </c>
      <c r="H194" s="12">
        <v>15.430266415015682</v>
      </c>
      <c r="I194" s="14">
        <v>1</v>
      </c>
    </row>
    <row r="195" spans="1:9" x14ac:dyDescent="0.35">
      <c r="A195" t="s">
        <v>582</v>
      </c>
      <c r="B195" s="12">
        <v>11.7705</v>
      </c>
      <c r="C195" s="12">
        <v>1.1149417560844466</v>
      </c>
      <c r="D195" s="12">
        <v>9.9095551892031661</v>
      </c>
      <c r="E195" s="12">
        <v>10.334327922627404</v>
      </c>
      <c r="F195" s="12">
        <v>13.498170730721762</v>
      </c>
      <c r="G195" s="12">
        <v>14.151950599905257</v>
      </c>
      <c r="H195" s="12">
        <v>15.59736447029835</v>
      </c>
      <c r="I195" s="14">
        <v>1</v>
      </c>
    </row>
    <row r="196" spans="1:9" x14ac:dyDescent="0.35">
      <c r="A196" t="s">
        <v>131</v>
      </c>
      <c r="B196" s="12">
        <v>11.8965</v>
      </c>
      <c r="C196" s="12">
        <v>1.1270117359582734</v>
      </c>
      <c r="D196" s="12">
        <v>10.01544675825866</v>
      </c>
      <c r="E196" s="12">
        <v>10.444805041215186</v>
      </c>
      <c r="F196" s="12">
        <v>13.642880647902693</v>
      </c>
      <c r="G196" s="12">
        <v>14.303750388318546</v>
      </c>
      <c r="H196" s="12">
        <v>15.76485683979589</v>
      </c>
      <c r="I196" s="14">
        <v>1</v>
      </c>
    </row>
    <row r="197" spans="1:9" x14ac:dyDescent="0.35">
      <c r="A197" t="s">
        <v>583</v>
      </c>
      <c r="B197" s="12">
        <v>12.0223</v>
      </c>
      <c r="C197" s="12">
        <v>1.1390656246705397</v>
      </c>
      <c r="D197" s="12">
        <v>10.12116598677104</v>
      </c>
      <c r="E197" s="12">
        <v>10.555103413411572</v>
      </c>
      <c r="F197" s="12">
        <v>13.787365775170574</v>
      </c>
      <c r="G197" s="12">
        <v>14.455316214141618</v>
      </c>
      <c r="H197" s="12">
        <v>15.932095351129789</v>
      </c>
      <c r="I197" s="14">
        <v>1</v>
      </c>
    </row>
    <row r="198" spans="1:9" x14ac:dyDescent="0.35">
      <c r="A198" t="s">
        <v>132</v>
      </c>
      <c r="B198" s="12">
        <v>12.1478</v>
      </c>
      <c r="C198" s="12">
        <v>1.1512316255507962</v>
      </c>
      <c r="D198" s="12">
        <v>10.226437229923251</v>
      </c>
      <c r="E198" s="12">
        <v>10.664983062463465</v>
      </c>
      <c r="F198" s="12">
        <v>13.931731660731982</v>
      </c>
      <c r="G198" s="12">
        <v>14.606841342866918</v>
      </c>
      <c r="H198" s="12">
        <v>16.099485482653421</v>
      </c>
      <c r="I198" s="14">
        <v>1</v>
      </c>
    </row>
    <row r="199" spans="1:9" x14ac:dyDescent="0.35">
      <c r="A199" t="s">
        <v>584</v>
      </c>
      <c r="B199" s="12">
        <v>12.2729</v>
      </c>
      <c r="C199" s="12">
        <v>1.1633654075754389</v>
      </c>
      <c r="D199" s="12">
        <v>10.331363859469564</v>
      </c>
      <c r="E199" s="12">
        <v>10.774505270339507</v>
      </c>
      <c r="F199" s="12">
        <v>14.075647911630083</v>
      </c>
      <c r="G199" s="12">
        <v>14.757898473662475</v>
      </c>
      <c r="H199" s="12">
        <v>16.266367792281436</v>
      </c>
      <c r="I199" s="14">
        <v>1</v>
      </c>
    </row>
    <row r="200" spans="1:9" x14ac:dyDescent="0.35">
      <c r="A200" t="s">
        <v>133</v>
      </c>
      <c r="B200" s="12">
        <v>12.397600000000001</v>
      </c>
      <c r="C200" s="12">
        <v>1.1756074709443798</v>
      </c>
      <c r="D200" s="12">
        <v>10.435750532487965</v>
      </c>
      <c r="E200" s="12">
        <v>10.883514763695894</v>
      </c>
      <c r="F200" s="12">
        <v>14.219339280801579</v>
      </c>
      <c r="G200" s="12">
        <v>14.908807561090441</v>
      </c>
      <c r="H200" s="12">
        <v>16.433291397226331</v>
      </c>
      <c r="I200" s="14">
        <v>1</v>
      </c>
    </row>
    <row r="201" spans="1:9" x14ac:dyDescent="0.35">
      <c r="A201" t="s">
        <v>585</v>
      </c>
      <c r="B201" s="12">
        <v>12.522</v>
      </c>
      <c r="C201" s="12">
        <v>1.1878295755324331</v>
      </c>
      <c r="D201" s="12">
        <v>10.539872947328696</v>
      </c>
      <c r="E201" s="12">
        <v>10.992251561550024</v>
      </c>
      <c r="F201" s="12">
        <v>14.36270016169483</v>
      </c>
      <c r="G201" s="12">
        <v>15.059375257361447</v>
      </c>
      <c r="H201" s="12">
        <v>16.599850680666833</v>
      </c>
      <c r="I201" s="14">
        <v>1</v>
      </c>
    </row>
    <row r="202" spans="1:9" x14ac:dyDescent="0.35">
      <c r="A202" t="s">
        <v>134</v>
      </c>
      <c r="B202" s="12">
        <v>12.646100000000001</v>
      </c>
      <c r="C202" s="12">
        <v>1.2001750495653098</v>
      </c>
      <c r="D202" s="12">
        <v>10.643531886409479</v>
      </c>
      <c r="E202" s="12">
        <v>11.100557303717165</v>
      </c>
      <c r="F202" s="12">
        <v>14.505959843499932</v>
      </c>
      <c r="G202" s="12">
        <v>15.209927993023683</v>
      </c>
      <c r="H202" s="12">
        <v>16.7666059403596</v>
      </c>
      <c r="I202" s="14">
        <v>1</v>
      </c>
    </row>
    <row r="203" spans="1:9" x14ac:dyDescent="0.35">
      <c r="A203" t="s">
        <v>586</v>
      </c>
      <c r="B203" s="12">
        <v>12.77</v>
      </c>
      <c r="C203" s="12">
        <v>1.2125128210548972</v>
      </c>
      <c r="D203" s="12">
        <v>10.747006948474395</v>
      </c>
      <c r="E203" s="12">
        <v>11.208675114031649</v>
      </c>
      <c r="F203" s="12">
        <v>14.649008181687975</v>
      </c>
      <c r="G203" s="12">
        <v>15.360265948366679</v>
      </c>
      <c r="H203" s="12">
        <v>16.933140409595822</v>
      </c>
      <c r="I203" s="14">
        <v>1</v>
      </c>
    </row>
    <row r="204" spans="1:9" x14ac:dyDescent="0.35">
      <c r="A204" t="s">
        <v>135</v>
      </c>
      <c r="B204" s="12">
        <v>12.8939</v>
      </c>
      <c r="C204" s="12">
        <v>1.2250080490811204</v>
      </c>
      <c r="D204" s="12">
        <v>10.850263358949208</v>
      </c>
      <c r="E204" s="12">
        <v>11.316619091094598</v>
      </c>
      <c r="F204" s="12">
        <v>14.792308454779286</v>
      </c>
      <c r="G204" s="12">
        <v>15.51096263900777</v>
      </c>
      <c r="H204" s="12">
        <v>17.100290861163909</v>
      </c>
      <c r="I204" s="14">
        <v>1</v>
      </c>
    </row>
    <row r="205" spans="1:9" x14ac:dyDescent="0.35">
      <c r="A205" t="s">
        <v>587</v>
      </c>
      <c r="B205" s="12">
        <v>13.0177</v>
      </c>
      <c r="C205" s="12">
        <v>1.2375078705246985</v>
      </c>
      <c r="D205" s="12">
        <v>10.953416240615763</v>
      </c>
      <c r="E205" s="12">
        <v>11.424459871056825</v>
      </c>
      <c r="F205" s="12">
        <v>14.935516597287693</v>
      </c>
      <c r="G205" s="12">
        <v>15.661571264638679</v>
      </c>
      <c r="H205" s="12">
        <v>17.267364258570165</v>
      </c>
      <c r="I205" s="14">
        <v>1</v>
      </c>
    </row>
    <row r="206" spans="1:9" x14ac:dyDescent="0.35">
      <c r="A206" t="s">
        <v>136</v>
      </c>
      <c r="B206" s="12">
        <v>13.141500000000001</v>
      </c>
      <c r="C206" s="12">
        <v>1.2501707988104585</v>
      </c>
      <c r="D206" s="12">
        <v>11.056342795296631</v>
      </c>
      <c r="E206" s="12">
        <v>11.532120694843746</v>
      </c>
      <c r="F206" s="12">
        <v>15.078985752307377</v>
      </c>
      <c r="G206" s="12">
        <v>15.812551605921625</v>
      </c>
      <c r="H206" s="12">
        <v>17.435076124891225</v>
      </c>
      <c r="I206" s="14">
        <v>1</v>
      </c>
    </row>
    <row r="207" spans="1:9" x14ac:dyDescent="0.35">
      <c r="A207" t="s">
        <v>588</v>
      </c>
      <c r="B207" s="12">
        <v>13.2654</v>
      </c>
      <c r="C207" s="12">
        <v>1.2628601698445205</v>
      </c>
      <c r="D207" s="12">
        <v>11.159330270668725</v>
      </c>
      <c r="E207" s="12">
        <v>11.639850781579305</v>
      </c>
      <c r="F207" s="12">
        <v>15.222596802630596</v>
      </c>
      <c r="G207" s="12">
        <v>15.963691029658584</v>
      </c>
      <c r="H207" s="12">
        <v>17.60298755687646</v>
      </c>
      <c r="I207" s="14">
        <v>1</v>
      </c>
    </row>
    <row r="208" spans="1:9" x14ac:dyDescent="0.35">
      <c r="A208" t="s">
        <v>137</v>
      </c>
      <c r="B208" s="12">
        <v>13.3896</v>
      </c>
      <c r="C208" s="12">
        <v>1.2757469182257477</v>
      </c>
      <c r="D208" s="12">
        <v>11.262336075642615</v>
      </c>
      <c r="E208" s="12">
        <v>11.747657990766568</v>
      </c>
      <c r="F208" s="12">
        <v>15.366822311831699</v>
      </c>
      <c r="G208" s="12">
        <v>16.115576337697981</v>
      </c>
      <c r="H208" s="12">
        <v>17.771958377248701</v>
      </c>
      <c r="I208" s="14">
        <v>1</v>
      </c>
    </row>
    <row r="209" spans="1:9" x14ac:dyDescent="0.35">
      <c r="A209" t="s">
        <v>589</v>
      </c>
      <c r="B209" s="12">
        <v>13.514200000000001</v>
      </c>
      <c r="C209" s="12">
        <v>1.2886916373139918</v>
      </c>
      <c r="D209" s="12">
        <v>11.36565118013568</v>
      </c>
      <c r="E209" s="12">
        <v>11.85579451130087</v>
      </c>
      <c r="F209" s="12">
        <v>15.511538755935339</v>
      </c>
      <c r="G209" s="12">
        <v>16.267988594484837</v>
      </c>
      <c r="H209" s="12">
        <v>17.941538761351786</v>
      </c>
      <c r="I209" s="14">
        <v>1</v>
      </c>
    </row>
    <row r="210" spans="1:9" x14ac:dyDescent="0.35">
      <c r="A210" t="s">
        <v>138</v>
      </c>
      <c r="B210" s="12">
        <v>13.6393</v>
      </c>
      <c r="C210" s="12">
        <v>1.3018586928521962</v>
      </c>
      <c r="D210" s="12">
        <v>11.469144905678521</v>
      </c>
      <c r="E210" s="12">
        <v>11.964177289107527</v>
      </c>
      <c r="F210" s="12">
        <v>15.657108695293216</v>
      </c>
      <c r="G210" s="12">
        <v>16.421401068946057</v>
      </c>
      <c r="H210" s="12">
        <v>18.112467679299158</v>
      </c>
      <c r="I210" s="14">
        <v>1</v>
      </c>
    </row>
    <row r="211" spans="1:9" x14ac:dyDescent="0.35">
      <c r="A211" t="s">
        <v>590</v>
      </c>
      <c r="B211" s="12">
        <v>13.765000000000001</v>
      </c>
      <c r="C211" s="12">
        <v>1.3151059203839175</v>
      </c>
      <c r="D211" s="12">
        <v>11.573111945909899</v>
      </c>
      <c r="E211" s="12">
        <v>12.073061486428006</v>
      </c>
      <c r="F211" s="12">
        <v>15.803404170455517</v>
      </c>
      <c r="G211" s="12">
        <v>16.57558847597943</v>
      </c>
      <c r="H211" s="12">
        <v>18.284284281052017</v>
      </c>
      <c r="I211" s="14">
        <v>1</v>
      </c>
    </row>
    <row r="212" spans="1:9" x14ac:dyDescent="0.35">
      <c r="A212" t="s">
        <v>139</v>
      </c>
      <c r="B212" s="12">
        <v>13.891400000000001</v>
      </c>
      <c r="C212" s="12">
        <v>1.3284430502767535</v>
      </c>
      <c r="D212" s="12">
        <v>11.677636147758848</v>
      </c>
      <c r="E212" s="12">
        <v>12.182534627394864</v>
      </c>
      <c r="F212" s="12">
        <v>15.950540275659879</v>
      </c>
      <c r="G212" s="12">
        <v>16.730671645749528</v>
      </c>
      <c r="H212" s="12">
        <v>18.457122124009153</v>
      </c>
      <c r="I212" s="14">
        <v>1</v>
      </c>
    </row>
    <row r="213" spans="1:9" x14ac:dyDescent="0.35">
      <c r="A213" t="s">
        <v>592</v>
      </c>
      <c r="B213" s="12">
        <v>14.018599999999999</v>
      </c>
      <c r="C213" s="12">
        <v>1.3420389326818327</v>
      </c>
      <c r="D213" s="12">
        <v>11.782580837349965</v>
      </c>
      <c r="E213" s="12">
        <v>12.292508863276494</v>
      </c>
      <c r="F213" s="12">
        <v>16.09888679672417</v>
      </c>
      <c r="G213" s="12">
        <v>16.887134209974572</v>
      </c>
      <c r="H213" s="12">
        <v>18.631738242320122</v>
      </c>
      <c r="I213" s="14">
        <v>1</v>
      </c>
    </row>
    <row r="214" spans="1:9" x14ac:dyDescent="0.35">
      <c r="A214" t="s">
        <v>140</v>
      </c>
      <c r="B214" s="12">
        <v>14.146599999999999</v>
      </c>
      <c r="C214" s="12">
        <v>1.3558982092026373</v>
      </c>
      <c r="D214" s="12">
        <v>11.887939838827638</v>
      </c>
      <c r="E214" s="12">
        <v>12.40297925139269</v>
      </c>
      <c r="F214" s="12">
        <v>16.248451218926171</v>
      </c>
      <c r="G214" s="12">
        <v>17.044986913694693</v>
      </c>
      <c r="H214" s="12">
        <v>18.808151401331173</v>
      </c>
      <c r="I214" s="14">
        <v>1</v>
      </c>
    </row>
    <row r="215" spans="1:9" x14ac:dyDescent="0.35">
      <c r="A215" t="s">
        <v>591</v>
      </c>
      <c r="B215" s="12">
        <v>14.275700000000001</v>
      </c>
      <c r="C215" s="12">
        <v>1.3698923267766716</v>
      </c>
      <c r="D215" s="12">
        <v>11.994183365765821</v>
      </c>
      <c r="E215" s="12">
        <v>12.514382260209789</v>
      </c>
      <c r="F215" s="12">
        <v>16.399326347880191</v>
      </c>
      <c r="G215" s="12">
        <v>17.204232618953771</v>
      </c>
      <c r="H215" s="12">
        <v>18.986144317088183</v>
      </c>
      <c r="I215" s="14">
        <v>1</v>
      </c>
    </row>
    <row r="216" spans="1:9" x14ac:dyDescent="0.35">
      <c r="A216" t="s">
        <v>141</v>
      </c>
      <c r="B216" s="12">
        <v>14.405900000000001</v>
      </c>
      <c r="C216" s="12">
        <v>1.3841852174608729</v>
      </c>
      <c r="D216" s="12">
        <v>12.101084535014563</v>
      </c>
      <c r="E216" s="12">
        <v>12.626537419827322</v>
      </c>
      <c r="F216" s="12">
        <v>16.551774644585731</v>
      </c>
      <c r="G216" s="12">
        <v>17.36524529334169</v>
      </c>
      <c r="H216" s="12">
        <v>19.166360014511834</v>
      </c>
      <c r="I216" s="14">
        <v>1</v>
      </c>
    </row>
    <row r="217" spans="1:9" x14ac:dyDescent="0.35">
      <c r="A217" t="s">
        <v>593</v>
      </c>
      <c r="B217" s="12">
        <v>14.537599999999999</v>
      </c>
      <c r="C217" s="12">
        <v>1.3986552259039673</v>
      </c>
      <c r="D217" s="12">
        <v>12.209201155512037</v>
      </c>
      <c r="E217" s="12">
        <v>12.739971725422512</v>
      </c>
      <c r="F217" s="12">
        <v>16.705999436397786</v>
      </c>
      <c r="G217" s="12">
        <v>17.528142058838448</v>
      </c>
      <c r="H217" s="12">
        <v>19.348703269497165</v>
      </c>
      <c r="I217" s="14">
        <v>1</v>
      </c>
    </row>
    <row r="218" spans="1:9" x14ac:dyDescent="0.35">
      <c r="A218" t="s">
        <v>142</v>
      </c>
      <c r="B218" s="12">
        <v>14.670999999999999</v>
      </c>
      <c r="C218" s="12">
        <v>1.4133221888487597</v>
      </c>
      <c r="D218" s="12">
        <v>12.318700401356628</v>
      </c>
      <c r="E218" s="12">
        <v>12.854859811776318</v>
      </c>
      <c r="F218" s="12">
        <v>16.862231513998296</v>
      </c>
      <c r="G218" s="12">
        <v>17.693165434162626</v>
      </c>
      <c r="H218" s="12">
        <v>19.533442674218765</v>
      </c>
      <c r="I218" s="14">
        <v>1</v>
      </c>
    </row>
    <row r="219" spans="1:9" x14ac:dyDescent="0.35">
      <c r="A219" t="s">
        <v>594</v>
      </c>
      <c r="B219" s="12">
        <v>14.8062</v>
      </c>
      <c r="C219" s="12">
        <v>1.4283645749247817</v>
      </c>
      <c r="D219" s="12">
        <v>12.429432894030285</v>
      </c>
      <c r="E219" s="12">
        <v>12.971103650623123</v>
      </c>
      <c r="F219" s="12">
        <v>17.020856194883713</v>
      </c>
      <c r="G219" s="12">
        <v>17.86082137669127</v>
      </c>
      <c r="H219" s="12">
        <v>19.721374361986303</v>
      </c>
      <c r="I219" s="14">
        <v>1</v>
      </c>
    </row>
    <row r="220" spans="1:9" x14ac:dyDescent="0.35">
      <c r="A220" t="s">
        <v>143</v>
      </c>
      <c r="B220" s="12">
        <v>14.9434</v>
      </c>
      <c r="C220" s="12">
        <v>1.4438071464536648</v>
      </c>
      <c r="D220" s="12">
        <v>12.541559340147549</v>
      </c>
      <c r="E220" s="12">
        <v>13.088872689843809</v>
      </c>
      <c r="F220" s="12">
        <v>17.182112231933232</v>
      </c>
      <c r="G220" s="12">
        <v>18.03136386272973</v>
      </c>
      <c r="H220" s="12">
        <v>19.912787036209956</v>
      </c>
      <c r="I220" s="14">
        <v>1</v>
      </c>
    </row>
    <row r="221" spans="1:9" x14ac:dyDescent="0.35">
      <c r="A221" t="s">
        <v>595</v>
      </c>
      <c r="B221" s="12">
        <v>15.082800000000001</v>
      </c>
      <c r="C221" s="12">
        <v>1.4595035407737402</v>
      </c>
      <c r="D221" s="12">
        <v>12.655476771070385</v>
      </c>
      <c r="E221" s="12">
        <v>13.208524419857163</v>
      </c>
      <c r="F221" s="12">
        <v>17.345964289317813</v>
      </c>
      <c r="G221" s="12">
        <v>18.204656168385757</v>
      </c>
      <c r="H221" s="12">
        <v>20.107297004589391</v>
      </c>
      <c r="I221" s="14">
        <v>1</v>
      </c>
    </row>
    <row r="222" spans="1:9" x14ac:dyDescent="0.35">
      <c r="A222" t="s">
        <v>35</v>
      </c>
      <c r="B222" s="12">
        <v>15.3576</v>
      </c>
      <c r="C222" s="12">
        <v>1.3375148641908989</v>
      </c>
      <c r="D222" s="12">
        <v>13.087040785421758</v>
      </c>
      <c r="E222" s="12">
        <v>13.609696654194247</v>
      </c>
      <c r="F222" s="12">
        <v>17.423295660514619</v>
      </c>
      <c r="G222" s="12">
        <v>18.195088155510437</v>
      </c>
      <c r="H222" s="12">
        <v>19.883199311238332</v>
      </c>
      <c r="I222" s="14">
        <v>1</v>
      </c>
    </row>
    <row r="223" spans="1:9" x14ac:dyDescent="0.35">
      <c r="A223" t="s">
        <v>542</v>
      </c>
      <c r="B223" s="12">
        <v>15.4985</v>
      </c>
      <c r="C223" s="12">
        <v>1.3537774159565394</v>
      </c>
      <c r="D223" s="12">
        <v>13.201368476016935</v>
      </c>
      <c r="E223" s="12">
        <v>13.730020274335201</v>
      </c>
      <c r="F223" s="12">
        <v>17.589490970804459</v>
      </c>
      <c r="G223" s="12">
        <v>18.370990068045966</v>
      </c>
      <c r="H223" s="12">
        <v>20.080790990419182</v>
      </c>
      <c r="I223" s="14">
        <v>1</v>
      </c>
    </row>
    <row r="224" spans="1:9" x14ac:dyDescent="0.35">
      <c r="A224" t="s">
        <v>36</v>
      </c>
      <c r="B224" s="12">
        <v>15.6412</v>
      </c>
      <c r="C224" s="12">
        <v>1.3706219673265441</v>
      </c>
      <c r="D224" s="12">
        <v>13.316624392618595</v>
      </c>
      <c r="E224" s="12">
        <v>13.851459327224976</v>
      </c>
      <c r="F224" s="12">
        <v>17.758405420881921</v>
      </c>
      <c r="G224" s="12">
        <v>18.549983594501708</v>
      </c>
      <c r="H224" s="12">
        <v>20.282341594498245</v>
      </c>
      <c r="I224" s="14">
        <v>1</v>
      </c>
    </row>
    <row r="225" spans="1:9" x14ac:dyDescent="0.35">
      <c r="A225" t="s">
        <v>543</v>
      </c>
      <c r="B225" s="12">
        <v>15.7857</v>
      </c>
      <c r="C225" s="12">
        <v>1.3877062120380845</v>
      </c>
      <c r="D225" s="12">
        <v>13.433301290064044</v>
      </c>
      <c r="E225" s="12">
        <v>13.974403451667948</v>
      </c>
      <c r="F225" s="12">
        <v>17.929495081069089</v>
      </c>
      <c r="G225" s="12">
        <v>18.731299782876242</v>
      </c>
      <c r="H225" s="12">
        <v>20.486550903475198</v>
      </c>
      <c r="I225" s="14">
        <v>1</v>
      </c>
    </row>
    <row r="226" spans="1:9" x14ac:dyDescent="0.35">
      <c r="A226" t="s">
        <v>37</v>
      </c>
      <c r="B226" s="12">
        <v>15.932</v>
      </c>
      <c r="C226" s="12">
        <v>1.4052103138867214</v>
      </c>
      <c r="D226" s="12">
        <v>13.551141092774454</v>
      </c>
      <c r="E226" s="12">
        <v>14.098648423606189</v>
      </c>
      <c r="F226" s="12">
        <v>18.103046497005831</v>
      </c>
      <c r="G226" s="12">
        <v>18.915344106574185</v>
      </c>
      <c r="H226" s="12">
        <v>20.694105903903768</v>
      </c>
      <c r="I226" s="14">
        <v>1</v>
      </c>
    </row>
    <row r="227" spans="1:9" x14ac:dyDescent="0.35">
      <c r="A227" t="s">
        <v>544</v>
      </c>
      <c r="B227" s="12">
        <v>16.080100000000002</v>
      </c>
      <c r="C227" s="12">
        <v>1.4229606700273045</v>
      </c>
      <c r="D227" s="12">
        <v>13.670393329145762</v>
      </c>
      <c r="E227" s="12">
        <v>14.224391600577427</v>
      </c>
      <c r="F227" s="12">
        <v>18.278783736011164</v>
      </c>
      <c r="G227" s="12">
        <v>19.101726371219634</v>
      </c>
      <c r="H227" s="12">
        <v>20.904346433332989</v>
      </c>
      <c r="I227" s="14">
        <v>1</v>
      </c>
    </row>
    <row r="228" spans="1:9" x14ac:dyDescent="0.35">
      <c r="A228" t="s">
        <v>38</v>
      </c>
      <c r="B228" s="12">
        <v>16.229800000000001</v>
      </c>
      <c r="C228" s="12">
        <v>1.4411232268077327</v>
      </c>
      <c r="D228" s="12">
        <v>13.790625473300862</v>
      </c>
      <c r="E228" s="12">
        <v>14.351248271311778</v>
      </c>
      <c r="F228" s="12">
        <v>18.456771649606058</v>
      </c>
      <c r="G228" s="12">
        <v>19.290622636262228</v>
      </c>
      <c r="H228" s="12">
        <v>21.117713918761346</v>
      </c>
      <c r="I228" s="14">
        <v>1</v>
      </c>
    </row>
    <row r="229" spans="1:9" x14ac:dyDescent="0.35">
      <c r="A229" t="s">
        <v>545</v>
      </c>
      <c r="B229" s="12">
        <v>16.3812</v>
      </c>
      <c r="C229" s="12">
        <v>1.459529791554349</v>
      </c>
      <c r="D229" s="12">
        <v>13.912176514779395</v>
      </c>
      <c r="E229" s="12">
        <v>14.479507830927425</v>
      </c>
      <c r="F229" s="12">
        <v>18.636842411193946</v>
      </c>
      <c r="G229" s="12">
        <v>19.481753478548775</v>
      </c>
      <c r="H229" s="12">
        <v>21.333664108600274</v>
      </c>
      <c r="I229" s="14">
        <v>1</v>
      </c>
    </row>
    <row r="230" spans="1:9" x14ac:dyDescent="0.35">
      <c r="A230" t="s">
        <v>39</v>
      </c>
      <c r="B230" s="12">
        <v>16.534199999999998</v>
      </c>
      <c r="C230" s="12">
        <v>1.4783586603474781</v>
      </c>
      <c r="D230" s="12">
        <v>14.034694534288844</v>
      </c>
      <c r="E230" s="12">
        <v>14.608870465722507</v>
      </c>
      <c r="F230" s="12">
        <v>18.819180238289267</v>
      </c>
      <c r="G230" s="12">
        <v>19.675421987030568</v>
      </c>
      <c r="H230" s="12">
        <v>21.552783041886862</v>
      </c>
      <c r="I230" s="14">
        <v>1</v>
      </c>
    </row>
    <row r="231" spans="1:9" x14ac:dyDescent="0.35">
      <c r="A231" t="s">
        <v>546</v>
      </c>
      <c r="B231" s="12">
        <v>16.6889</v>
      </c>
      <c r="C231" s="12">
        <v>1.4974382907006643</v>
      </c>
      <c r="D231" s="12">
        <v>14.158522802656186</v>
      </c>
      <c r="E231" s="12">
        <v>14.739629022343545</v>
      </c>
      <c r="F231" s="12">
        <v>19.003611870974311</v>
      </c>
      <c r="G231" s="12">
        <v>19.871340896414377</v>
      </c>
      <c r="H231" s="12">
        <v>21.774512635229105</v>
      </c>
      <c r="I231" s="14">
        <v>1</v>
      </c>
    </row>
    <row r="232" spans="1:9" x14ac:dyDescent="0.35">
      <c r="A232" t="s">
        <v>40</v>
      </c>
      <c r="B232" s="12">
        <v>16.845400000000001</v>
      </c>
      <c r="C232" s="12">
        <v>1.516968630978397</v>
      </c>
      <c r="D232" s="12">
        <v>14.283474417639754</v>
      </c>
      <c r="E232" s="12">
        <v>14.871656561010512</v>
      </c>
      <c r="F232" s="12">
        <v>19.190555296954887</v>
      </c>
      <c r="G232" s="12">
        <v>20.07006016505807</v>
      </c>
      <c r="H232" s="12">
        <v>21.999715371219441</v>
      </c>
      <c r="I232" s="14">
        <v>1</v>
      </c>
    </row>
    <row r="233" spans="1:9" x14ac:dyDescent="0.35">
      <c r="A233" t="s">
        <v>547</v>
      </c>
      <c r="B233" s="12">
        <v>17.003599999999999</v>
      </c>
      <c r="C233" s="12">
        <v>1.5365656896634476</v>
      </c>
      <c r="D233" s="12">
        <v>14.409999122657345</v>
      </c>
      <c r="E233" s="12">
        <v>15.005288116879273</v>
      </c>
      <c r="F233" s="12">
        <v>19.379299657988543</v>
      </c>
      <c r="G233" s="12">
        <v>20.270615188617754</v>
      </c>
      <c r="H233" s="12">
        <v>22.226825468110192</v>
      </c>
      <c r="I233" s="14">
        <v>1</v>
      </c>
    </row>
    <row r="234" spans="1:9" x14ac:dyDescent="0.35">
      <c r="A234" t="s">
        <v>41</v>
      </c>
      <c r="B234" s="12">
        <v>17.163699999999999</v>
      </c>
      <c r="C234" s="12">
        <v>1.5568227461395878</v>
      </c>
      <c r="D234" s="12">
        <v>14.537448460900404</v>
      </c>
      <c r="E234" s="12">
        <v>15.140052178918051</v>
      </c>
      <c r="F234" s="12">
        <v>19.570988981666794</v>
      </c>
      <c r="G234" s="12">
        <v>20.474542493082254</v>
      </c>
      <c r="H234" s="12">
        <v>22.458310125954331</v>
      </c>
      <c r="I234" s="14">
        <v>1</v>
      </c>
    </row>
    <row r="235" spans="1:9" x14ac:dyDescent="0.35">
      <c r="A235" t="s">
        <v>548</v>
      </c>
      <c r="B235" s="12">
        <v>17.325600000000001</v>
      </c>
      <c r="C235" s="12">
        <v>1.5771592077076733</v>
      </c>
      <c r="D235" s="12">
        <v>14.666550943196626</v>
      </c>
      <c r="E235" s="12">
        <v>15.27650472982627</v>
      </c>
      <c r="F235" s="12">
        <v>19.764599134591478</v>
      </c>
      <c r="G235" s="12">
        <v>20.680433321228534</v>
      </c>
      <c r="H235" s="12">
        <v>22.691847997696964</v>
      </c>
      <c r="I235" s="14">
        <v>1</v>
      </c>
    </row>
    <row r="236" spans="1:9" x14ac:dyDescent="0.35">
      <c r="A236" t="s">
        <v>42</v>
      </c>
      <c r="B236" s="12">
        <v>17.4894</v>
      </c>
      <c r="C236" s="12">
        <v>1.5981708565100092</v>
      </c>
      <c r="D236" s="12">
        <v>14.796558914670793</v>
      </c>
      <c r="E236" s="12">
        <v>15.414074322555262</v>
      </c>
      <c r="F236" s="12">
        <v>19.96117895734351</v>
      </c>
      <c r="G236" s="12">
        <v>20.889732198786763</v>
      </c>
      <c r="H236" s="12">
        <v>22.929823932761767</v>
      </c>
      <c r="I236" s="14">
        <v>1</v>
      </c>
    </row>
    <row r="237" spans="1:9" x14ac:dyDescent="0.35">
      <c r="A237" t="s">
        <v>549</v>
      </c>
      <c r="B237" s="12">
        <v>17.655000000000001</v>
      </c>
      <c r="C237" s="12">
        <v>1.6192657635301551</v>
      </c>
      <c r="D237" s="12">
        <v>14.928215107391068</v>
      </c>
      <c r="E237" s="12">
        <v>15.5533284391352</v>
      </c>
      <c r="F237" s="12">
        <v>20.159685868736933</v>
      </c>
      <c r="G237" s="12">
        <v>21.101003652769506</v>
      </c>
      <c r="H237" s="12">
        <v>23.169869137312865</v>
      </c>
      <c r="I237" s="14">
        <v>1</v>
      </c>
    </row>
    <row r="238" spans="1:9" x14ac:dyDescent="0.35">
      <c r="A238" t="s">
        <v>43</v>
      </c>
      <c r="B238" s="12">
        <v>17.822600000000001</v>
      </c>
      <c r="C238" s="12">
        <v>1.6410606819062714</v>
      </c>
      <c r="D238" s="12">
        <v>15.060841741891068</v>
      </c>
      <c r="E238" s="12">
        <v>15.693771842511497</v>
      </c>
      <c r="F238" s="12">
        <v>20.361302125550647</v>
      </c>
      <c r="G238" s="12">
        <v>21.315839616776895</v>
      </c>
      <c r="H238" s="12">
        <v>23.414549381647529</v>
      </c>
      <c r="I238" s="14">
        <v>1</v>
      </c>
    </row>
    <row r="239" spans="1:9" x14ac:dyDescent="0.35">
      <c r="A239" t="s">
        <v>550</v>
      </c>
      <c r="B239" s="12">
        <v>17.9924</v>
      </c>
      <c r="C239" s="12">
        <v>1.6629798924009904</v>
      </c>
      <c r="D239" s="12">
        <v>15.195449258937694</v>
      </c>
      <c r="E239" s="12">
        <v>15.836247676460706</v>
      </c>
      <c r="F239" s="12">
        <v>20.565309279416951</v>
      </c>
      <c r="G239" s="12">
        <v>21.533136442869758</v>
      </c>
      <c r="H239" s="12">
        <v>23.661841951974296</v>
      </c>
      <c r="I239" s="14">
        <v>1</v>
      </c>
    </row>
    <row r="240" spans="1:9" x14ac:dyDescent="0.35">
      <c r="A240" t="s">
        <v>44</v>
      </c>
      <c r="B240" s="12">
        <v>18.1645</v>
      </c>
      <c r="C240" s="12">
        <v>1.6854386460219715</v>
      </c>
      <c r="D240" s="12">
        <v>15.331548698660276</v>
      </c>
      <c r="E240" s="12">
        <v>15.980389200299344</v>
      </c>
      <c r="F240" s="12">
        <v>20.772469068606146</v>
      </c>
      <c r="G240" s="12">
        <v>21.753932439872692</v>
      </c>
      <c r="H240" s="12">
        <v>23.913443630938001</v>
      </c>
      <c r="I240" s="14">
        <v>1</v>
      </c>
    </row>
    <row r="241" spans="1:9" x14ac:dyDescent="0.35">
      <c r="A241" t="s">
        <v>551</v>
      </c>
      <c r="B241" s="12">
        <v>18.338999999999999</v>
      </c>
      <c r="C241" s="12">
        <v>1.7082480650955034</v>
      </c>
      <c r="D241" s="12">
        <v>15.46950499045883</v>
      </c>
      <c r="E241" s="12">
        <v>16.126506787219746</v>
      </c>
      <c r="F241" s="12">
        <v>20.982580007785238</v>
      </c>
      <c r="G241" s="12">
        <v>21.977899445953771</v>
      </c>
      <c r="H241" s="12">
        <v>24.168723637602753</v>
      </c>
      <c r="I241" s="14">
        <v>1</v>
      </c>
    </row>
    <row r="242" spans="1:9" x14ac:dyDescent="0.35">
      <c r="A242" t="s">
        <v>45</v>
      </c>
      <c r="B242" s="12">
        <v>18.515799999999999</v>
      </c>
      <c r="C242" s="12">
        <v>1.7314014829387325</v>
      </c>
      <c r="D242" s="12">
        <v>15.609230378954564</v>
      </c>
      <c r="E242" s="12">
        <v>16.274509763988792</v>
      </c>
      <c r="F242" s="12">
        <v>21.195531980250344</v>
      </c>
      <c r="G242" s="12">
        <v>22.204923830401423</v>
      </c>
      <c r="H242" s="12">
        <v>24.427561184392445</v>
      </c>
      <c r="I242" s="14">
        <v>1</v>
      </c>
    </row>
    <row r="243" spans="1:9" x14ac:dyDescent="0.35">
      <c r="A243" t="s">
        <v>552</v>
      </c>
      <c r="B243" s="12">
        <v>18.694800000000001</v>
      </c>
      <c r="C243" s="12">
        <v>1.7548920907771617</v>
      </c>
      <c r="D243" s="12">
        <v>15.750637317584133</v>
      </c>
      <c r="E243" s="12">
        <v>16.424307622056382</v>
      </c>
      <c r="F243" s="12">
        <v>21.411214644604275</v>
      </c>
      <c r="G243" s="12">
        <v>22.434891646560477</v>
      </c>
      <c r="H243" s="12">
        <v>24.689834956202457</v>
      </c>
      <c r="I243" s="14">
        <v>1</v>
      </c>
    </row>
    <row r="244" spans="1:9" x14ac:dyDescent="0.35">
      <c r="A244" t="s">
        <v>46</v>
      </c>
      <c r="B244" s="12">
        <v>18.875900000000001</v>
      </c>
      <c r="C244" s="12">
        <v>1.7787129375855244</v>
      </c>
      <c r="D244" s="12">
        <v>15.893638468176279</v>
      </c>
      <c r="E244" s="12">
        <v>16.575810017301023</v>
      </c>
      <c r="F244" s="12">
        <v>21.62951743437241</v>
      </c>
      <c r="G244" s="12">
        <v>22.667688631098592</v>
      </c>
      <c r="H244" s="12">
        <v>24.955423108491591</v>
      </c>
      <c r="I244" s="14">
        <v>1</v>
      </c>
    </row>
    <row r="245" spans="1:9" x14ac:dyDescent="0.35">
      <c r="A245" t="s">
        <v>553</v>
      </c>
      <c r="B245" s="12">
        <v>19.059000000000001</v>
      </c>
      <c r="C245" s="12">
        <v>1.802856929928538</v>
      </c>
      <c r="D245" s="12">
        <v>16.038146700529413</v>
      </c>
      <c r="E245" s="12">
        <v>16.72892676977586</v>
      </c>
      <c r="F245" s="12">
        <v>21.850329557617844</v>
      </c>
      <c r="G245" s="12">
        <v>22.903200203271098</v>
      </c>
      <c r="H245" s="12">
        <v>25.224203265367084</v>
      </c>
      <c r="I245" s="14">
        <v>1</v>
      </c>
    </row>
    <row r="246" spans="1:9" x14ac:dyDescent="0.35">
      <c r="A246" t="s">
        <v>47</v>
      </c>
      <c r="B246" s="12">
        <v>19.2439</v>
      </c>
      <c r="C246" s="12">
        <v>1.8273073362868146</v>
      </c>
      <c r="D246" s="12">
        <v>16.183990992659886</v>
      </c>
      <c r="E246" s="12">
        <v>16.883480129263358</v>
      </c>
      <c r="F246" s="12">
        <v>22.073425293063938</v>
      </c>
      <c r="G246" s="12">
        <v>23.141191212097819</v>
      </c>
      <c r="H246" s="12">
        <v>25.495920029341502</v>
      </c>
      <c r="I246" s="14">
        <v>1</v>
      </c>
    </row>
    <row r="247" spans="1:9" x14ac:dyDescent="0.35">
      <c r="A247" t="s">
        <v>554</v>
      </c>
      <c r="B247" s="12">
        <v>19.430399999999999</v>
      </c>
      <c r="C247" s="12">
        <v>1.8520471376764682</v>
      </c>
      <c r="D247" s="12">
        <v>16.331000732188148</v>
      </c>
      <c r="E247" s="12">
        <v>17.039292670028409</v>
      </c>
      <c r="F247" s="12">
        <v>22.298578461992211</v>
      </c>
      <c r="G247" s="12">
        <v>23.381425859060514</v>
      </c>
      <c r="H247" s="12">
        <v>25.770316905592303</v>
      </c>
      <c r="I247" s="14">
        <v>1</v>
      </c>
    </row>
    <row r="248" spans="1:9" x14ac:dyDescent="0.35">
      <c r="A248" t="s">
        <v>48</v>
      </c>
      <c r="B248" s="12">
        <v>19.618500000000001</v>
      </c>
      <c r="C248" s="12">
        <v>1.8768561806951816</v>
      </c>
      <c r="D248" s="12">
        <v>16.479483672226479</v>
      </c>
      <c r="E248" s="12">
        <v>17.196608851005774</v>
      </c>
      <c r="F248" s="12">
        <v>22.525437335885375</v>
      </c>
      <c r="G248" s="12">
        <v>23.623404118049837</v>
      </c>
      <c r="H248" s="12">
        <v>26.046538423452358</v>
      </c>
      <c r="I248" s="14">
        <v>1</v>
      </c>
    </row>
    <row r="249" spans="1:9" x14ac:dyDescent="0.35">
      <c r="A249" t="s">
        <v>555</v>
      </c>
      <c r="B249" s="12">
        <v>19.8081</v>
      </c>
      <c r="C249" s="12">
        <v>1.9019441864619608</v>
      </c>
      <c r="D249" s="12">
        <v>16.629049190998167</v>
      </c>
      <c r="E249" s="12">
        <v>17.355097470165102</v>
      </c>
      <c r="F249" s="12">
        <v>22.754237435830643</v>
      </c>
      <c r="G249" s="12">
        <v>23.867503618742411</v>
      </c>
      <c r="H249" s="12">
        <v>26.325303899045963</v>
      </c>
      <c r="I249" s="14">
        <v>1</v>
      </c>
    </row>
    <row r="250" spans="1:9" x14ac:dyDescent="0.35">
      <c r="A250" t="s">
        <v>49</v>
      </c>
      <c r="B250" s="12">
        <v>19.998999999999999</v>
      </c>
      <c r="C250" s="12">
        <v>1.927520031637318</v>
      </c>
      <c r="D250" s="12">
        <v>16.779212019226652</v>
      </c>
      <c r="E250" s="12">
        <v>17.514331023719933</v>
      </c>
      <c r="F250" s="12">
        <v>22.985113730175708</v>
      </c>
      <c r="G250" s="12">
        <v>24.114002340270524</v>
      </c>
      <c r="H250" s="12">
        <v>26.607237153434188</v>
      </c>
      <c r="I250" s="14">
        <v>1</v>
      </c>
    </row>
    <row r="251" spans="1:9" x14ac:dyDescent="0.35">
      <c r="A251" t="s">
        <v>556</v>
      </c>
      <c r="B251" s="12">
        <v>20.191199999999998</v>
      </c>
      <c r="C251" s="12">
        <v>1.9531344818443515</v>
      </c>
      <c r="D251" s="12">
        <v>16.930598630013129</v>
      </c>
      <c r="E251" s="12">
        <v>17.674807323825718</v>
      </c>
      <c r="F251" s="12">
        <v>23.217348171527995</v>
      </c>
      <c r="G251" s="12">
        <v>24.361879004950026</v>
      </c>
      <c r="H251" s="12">
        <v>26.890589176110772</v>
      </c>
      <c r="I251" s="14">
        <v>1</v>
      </c>
    </row>
    <row r="252" spans="1:9" x14ac:dyDescent="0.35">
      <c r="A252" t="s">
        <v>50</v>
      </c>
      <c r="B252" s="12">
        <v>20.384599999999999</v>
      </c>
      <c r="C252" s="12">
        <v>1.9790035123440965</v>
      </c>
      <c r="D252" s="12">
        <v>17.082810819453258</v>
      </c>
      <c r="E252" s="12">
        <v>17.836189003975694</v>
      </c>
      <c r="F252" s="12">
        <v>23.451186520489962</v>
      </c>
      <c r="G252" s="12">
        <v>24.611526163462219</v>
      </c>
      <c r="H252" s="12">
        <v>27.176106124965845</v>
      </c>
      <c r="I252" s="14">
        <v>1</v>
      </c>
    </row>
    <row r="253" spans="1:9" x14ac:dyDescent="0.35">
      <c r="A253" t="s">
        <v>557</v>
      </c>
      <c r="B253" s="12">
        <v>20.578900000000001</v>
      </c>
      <c r="C253" s="12">
        <v>2.0050992473401053</v>
      </c>
      <c r="D253" s="12">
        <v>17.235595783534229</v>
      </c>
      <c r="E253" s="12">
        <v>17.998212419248585</v>
      </c>
      <c r="F253" s="12">
        <v>23.686285721608606</v>
      </c>
      <c r="G253" s="12">
        <v>24.862584678405376</v>
      </c>
      <c r="H253" s="12">
        <v>27.463393747670391</v>
      </c>
      <c r="I253" s="14">
        <v>1</v>
      </c>
    </row>
    <row r="254" spans="1:9" x14ac:dyDescent="0.35">
      <c r="A254" t="s">
        <v>51</v>
      </c>
      <c r="B254" s="12">
        <v>20.774100000000001</v>
      </c>
      <c r="C254" s="12">
        <v>2.0311870567025636</v>
      </c>
      <c r="D254" s="12">
        <v>17.389279091081374</v>
      </c>
      <c r="E254" s="12">
        <v>18.161136475257575</v>
      </c>
      <c r="F254" s="12">
        <v>23.922270399562748</v>
      </c>
      <c r="G254" s="12">
        <v>25.114520143965834</v>
      </c>
      <c r="H254" s="12">
        <v>27.751534999521706</v>
      </c>
      <c r="I254" s="14">
        <v>1</v>
      </c>
    </row>
    <row r="255" spans="1:9" x14ac:dyDescent="0.35">
      <c r="A255" t="s">
        <v>558</v>
      </c>
      <c r="B255" s="12">
        <v>20.97</v>
      </c>
      <c r="C255" s="12">
        <v>2.0577173665394</v>
      </c>
      <c r="D255" s="12">
        <v>17.543041810373484</v>
      </c>
      <c r="E255" s="12">
        <v>18.324268143710363</v>
      </c>
      <c r="F255" s="12">
        <v>24.159662296805759</v>
      </c>
      <c r="G255" s="12">
        <v>25.368161659651165</v>
      </c>
      <c r="H255" s="12">
        <v>28.04210120129531</v>
      </c>
      <c r="I255" s="14">
        <v>1</v>
      </c>
    </row>
    <row r="256" spans="1:9" x14ac:dyDescent="0.35">
      <c r="A256" t="s">
        <v>52</v>
      </c>
      <c r="B256" s="12">
        <v>21.166599999999999</v>
      </c>
      <c r="C256" s="12">
        <v>2.0844576528590224</v>
      </c>
      <c r="D256" s="12">
        <v>17.697206991358772</v>
      </c>
      <c r="E256" s="12">
        <v>18.487864277906034</v>
      </c>
      <c r="F256" s="12">
        <v>24.398089494746277</v>
      </c>
      <c r="G256" s="12">
        <v>25.62297986950399</v>
      </c>
      <c r="H256" s="12">
        <v>28.334184440447022</v>
      </c>
      <c r="I256" s="14">
        <v>1</v>
      </c>
    </row>
    <row r="257" spans="1:9" x14ac:dyDescent="0.35">
      <c r="A257" t="s">
        <v>559</v>
      </c>
      <c r="B257" s="12">
        <v>21.363600000000002</v>
      </c>
      <c r="C257" s="12">
        <v>2.1113790971218052</v>
      </c>
      <c r="D257" s="12">
        <v>17.851523148197156</v>
      </c>
      <c r="E257" s="12">
        <v>18.651662280234973</v>
      </c>
      <c r="F257" s="12">
        <v>24.637207432547111</v>
      </c>
      <c r="G257" s="12">
        <v>25.878613497562426</v>
      </c>
      <c r="H257" s="12">
        <v>28.627386813595496</v>
      </c>
      <c r="I257" s="14">
        <v>1</v>
      </c>
    </row>
    <row r="258" spans="1:9" x14ac:dyDescent="0.35">
      <c r="A258" t="s">
        <v>53</v>
      </c>
      <c r="B258" s="12">
        <v>21.5611</v>
      </c>
      <c r="C258" s="12">
        <v>2.1382471136750496</v>
      </c>
      <c r="D258" s="12">
        <v>18.006411415713504</v>
      </c>
      <c r="E258" s="12">
        <v>18.816018110314381</v>
      </c>
      <c r="F258" s="12">
        <v>24.876739962670616</v>
      </c>
      <c r="G258" s="12">
        <v>26.134625834042144</v>
      </c>
      <c r="H258" s="12">
        <v>28.92088316016752</v>
      </c>
      <c r="I258" s="14">
        <v>1</v>
      </c>
    </row>
    <row r="259" spans="1:9" x14ac:dyDescent="0.35">
      <c r="A259" t="s">
        <v>560</v>
      </c>
      <c r="B259" s="12">
        <v>21.758800000000001</v>
      </c>
      <c r="C259" s="12">
        <v>2.1655201452993076</v>
      </c>
      <c r="D259" s="12">
        <v>18.160947747102998</v>
      </c>
      <c r="E259" s="12">
        <v>18.980133892895822</v>
      </c>
      <c r="F259" s="12">
        <v>25.117122851028739</v>
      </c>
      <c r="G259" s="12">
        <v>26.391767671151769</v>
      </c>
      <c r="H259" s="12">
        <v>29.21618808896703</v>
      </c>
      <c r="I259" s="14">
        <v>1</v>
      </c>
    </row>
    <row r="260" spans="1:9" x14ac:dyDescent="0.35">
      <c r="A260" t="s">
        <v>54</v>
      </c>
      <c r="B260" s="12">
        <v>21.956800000000001</v>
      </c>
      <c r="C260" s="12">
        <v>2.192965814638864</v>
      </c>
      <c r="D260" s="12">
        <v>18.315550641871539</v>
      </c>
      <c r="E260" s="12">
        <v>19.144363439854473</v>
      </c>
      <c r="F260" s="12">
        <v>25.358083576361881</v>
      </c>
      <c r="G260" s="12">
        <v>26.649607599656804</v>
      </c>
      <c r="H260" s="12">
        <v>29.512486037287836</v>
      </c>
      <c r="I260" s="14">
        <v>1</v>
      </c>
    </row>
    <row r="261" spans="1:9" x14ac:dyDescent="0.35">
      <c r="A261" t="s">
        <v>561</v>
      </c>
      <c r="B261" s="12">
        <v>22.154900000000001</v>
      </c>
      <c r="C261" s="12">
        <v>2.2205644857182421</v>
      </c>
      <c r="D261" s="12">
        <v>18.47005314606886</v>
      </c>
      <c r="E261" s="12">
        <v>19.308532232251618</v>
      </c>
      <c r="F261" s="12">
        <v>25.59939178102897</v>
      </c>
      <c r="G261" s="12">
        <v>26.90790388437069</v>
      </c>
      <c r="H261" s="12">
        <v>29.809510375101461</v>
      </c>
      <c r="I261" s="14">
        <v>1</v>
      </c>
    </row>
    <row r="262" spans="1:9" x14ac:dyDescent="0.35">
      <c r="A262" t="s">
        <v>55</v>
      </c>
      <c r="B262">
        <v>22.7</v>
      </c>
      <c r="C262">
        <v>2.1</v>
      </c>
      <c r="D262">
        <v>18.600000000000001</v>
      </c>
      <c r="E262">
        <v>19.5</v>
      </c>
      <c r="F262">
        <v>25.8</v>
      </c>
      <c r="G262">
        <v>27.2</v>
      </c>
      <c r="H262">
        <v>30.1</v>
      </c>
      <c r="I262" s="14">
        <v>2</v>
      </c>
    </row>
    <row r="263" spans="1:9" x14ac:dyDescent="0.35">
      <c r="A263" t="s">
        <v>56</v>
      </c>
      <c r="B263">
        <v>23.2</v>
      </c>
      <c r="C263">
        <v>2.2000000000000002</v>
      </c>
      <c r="D263">
        <v>19</v>
      </c>
      <c r="E263">
        <v>19.8</v>
      </c>
      <c r="F263">
        <v>26.5</v>
      </c>
      <c r="G263">
        <v>27.9</v>
      </c>
      <c r="H263">
        <v>31</v>
      </c>
      <c r="I263" s="14">
        <v>2</v>
      </c>
    </row>
    <row r="264" spans="1:9" x14ac:dyDescent="0.35">
      <c r="A264" t="s">
        <v>57</v>
      </c>
      <c r="B264">
        <v>23.7</v>
      </c>
      <c r="C264">
        <v>2.2999999999999998</v>
      </c>
      <c r="D264">
        <v>19.3</v>
      </c>
      <c r="E264">
        <v>20.2</v>
      </c>
      <c r="F264">
        <v>27.1</v>
      </c>
      <c r="G264">
        <v>28.6</v>
      </c>
      <c r="H264">
        <v>31.9</v>
      </c>
      <c r="I264" s="14">
        <v>2</v>
      </c>
    </row>
    <row r="265" spans="1:9" x14ac:dyDescent="0.35">
      <c r="A265" t="s">
        <v>58</v>
      </c>
      <c r="B265">
        <v>24.1</v>
      </c>
      <c r="C265">
        <v>2.4</v>
      </c>
      <c r="D265">
        <v>19.600000000000001</v>
      </c>
      <c r="E265">
        <v>20.5</v>
      </c>
      <c r="F265">
        <v>27.7</v>
      </c>
      <c r="G265">
        <v>29.3</v>
      </c>
      <c r="H265">
        <v>32.700000000000003</v>
      </c>
      <c r="I265" s="14">
        <v>2</v>
      </c>
    </row>
    <row r="266" spans="1:9" x14ac:dyDescent="0.35">
      <c r="A266" t="s">
        <v>59</v>
      </c>
      <c r="B266">
        <v>24.6</v>
      </c>
      <c r="C266">
        <v>2.5</v>
      </c>
      <c r="D266">
        <v>20</v>
      </c>
      <c r="E266">
        <v>20.9</v>
      </c>
      <c r="F266">
        <v>28.3</v>
      </c>
      <c r="G266">
        <v>30</v>
      </c>
      <c r="H266">
        <v>33.6</v>
      </c>
      <c r="I266" s="14">
        <v>2</v>
      </c>
    </row>
    <row r="267" spans="1:9" x14ac:dyDescent="0.35">
      <c r="A267" t="s">
        <v>60</v>
      </c>
      <c r="B267">
        <v>25.2</v>
      </c>
      <c r="C267">
        <v>2.6</v>
      </c>
      <c r="D267">
        <v>20.3</v>
      </c>
      <c r="E267">
        <v>21.3</v>
      </c>
      <c r="F267">
        <v>29</v>
      </c>
      <c r="G267">
        <v>30.6</v>
      </c>
      <c r="H267">
        <v>34.5</v>
      </c>
      <c r="I267" s="14">
        <v>2</v>
      </c>
    </row>
    <row r="268" spans="1:9" x14ac:dyDescent="0.35">
      <c r="A268" t="s">
        <v>61</v>
      </c>
      <c r="B268">
        <v>25.6</v>
      </c>
      <c r="C268">
        <v>2.7</v>
      </c>
      <c r="D268">
        <v>20.6</v>
      </c>
      <c r="E268">
        <v>21.6</v>
      </c>
      <c r="F268">
        <v>29.6</v>
      </c>
      <c r="G268">
        <v>31.3</v>
      </c>
      <c r="H268">
        <v>35.5</v>
      </c>
      <c r="I268" s="14">
        <v>2</v>
      </c>
    </row>
    <row r="269" spans="1:9" x14ac:dyDescent="0.35">
      <c r="A269" t="s">
        <v>62</v>
      </c>
      <c r="B269">
        <v>26.1</v>
      </c>
      <c r="C269">
        <v>2.7</v>
      </c>
      <c r="D269">
        <v>21</v>
      </c>
      <c r="E269">
        <v>22</v>
      </c>
      <c r="F269">
        <v>30.2</v>
      </c>
      <c r="G269">
        <v>32</v>
      </c>
      <c r="H269">
        <v>36.5</v>
      </c>
      <c r="I269" s="14">
        <v>2</v>
      </c>
    </row>
    <row r="270" spans="1:9" x14ac:dyDescent="0.35">
      <c r="A270" t="s">
        <v>63</v>
      </c>
      <c r="B270">
        <v>26.6</v>
      </c>
      <c r="C270">
        <v>2.8</v>
      </c>
      <c r="D270">
        <v>21.3</v>
      </c>
      <c r="E270">
        <v>22.3</v>
      </c>
      <c r="F270">
        <v>30.8</v>
      </c>
      <c r="G270">
        <v>32.700000000000003</v>
      </c>
      <c r="H270">
        <v>37.4</v>
      </c>
      <c r="I270" s="14">
        <v>2</v>
      </c>
    </row>
    <row r="271" spans="1:9" x14ac:dyDescent="0.35">
      <c r="A271" t="s">
        <v>64</v>
      </c>
      <c r="B271">
        <v>27.1</v>
      </c>
      <c r="C271">
        <v>2.9</v>
      </c>
      <c r="D271">
        <v>21.6</v>
      </c>
      <c r="E271">
        <v>22.7</v>
      </c>
      <c r="F271">
        <v>31.5</v>
      </c>
      <c r="G271">
        <v>33.4</v>
      </c>
      <c r="H271">
        <v>38.4</v>
      </c>
      <c r="I271" s="14">
        <v>2</v>
      </c>
    </row>
    <row r="272" spans="1:9" x14ac:dyDescent="0.35">
      <c r="A272" t="s">
        <v>65</v>
      </c>
      <c r="B272">
        <v>27.6</v>
      </c>
      <c r="C272">
        <v>3</v>
      </c>
      <c r="D272">
        <v>22</v>
      </c>
      <c r="E272">
        <v>23.1</v>
      </c>
      <c r="F272">
        <v>32.1</v>
      </c>
      <c r="G272">
        <v>34.1</v>
      </c>
      <c r="H272">
        <v>39.4</v>
      </c>
      <c r="I272" s="14">
        <v>2</v>
      </c>
    </row>
    <row r="273" spans="1:9" x14ac:dyDescent="0.35">
      <c r="A273" t="s">
        <v>66</v>
      </c>
      <c r="B273">
        <v>28.2</v>
      </c>
      <c r="C273">
        <v>3.1</v>
      </c>
      <c r="D273">
        <v>22.3</v>
      </c>
      <c r="E273">
        <v>23.5</v>
      </c>
      <c r="F273">
        <v>32.799999999999997</v>
      </c>
      <c r="G273">
        <v>34.9</v>
      </c>
      <c r="H273">
        <v>40.4</v>
      </c>
      <c r="I273" s="14">
        <v>2</v>
      </c>
    </row>
    <row r="274" spans="1:9" x14ac:dyDescent="0.35">
      <c r="A274" t="s">
        <v>67</v>
      </c>
      <c r="B274">
        <v>28.7</v>
      </c>
      <c r="C274">
        <v>3.2</v>
      </c>
      <c r="D274">
        <v>22.7</v>
      </c>
      <c r="E274">
        <v>23.9</v>
      </c>
      <c r="F274">
        <v>33.5</v>
      </c>
      <c r="G274">
        <v>35.700000000000003</v>
      </c>
      <c r="H274">
        <v>41.4</v>
      </c>
      <c r="I274" s="14">
        <v>2</v>
      </c>
    </row>
    <row r="275" spans="1:9" x14ac:dyDescent="0.35">
      <c r="A275" t="s">
        <v>68</v>
      </c>
      <c r="B275">
        <v>29.3</v>
      </c>
      <c r="C275">
        <v>3.3</v>
      </c>
      <c r="D275">
        <v>23.1</v>
      </c>
      <c r="E275">
        <v>24.3</v>
      </c>
      <c r="F275">
        <v>34.299999999999997</v>
      </c>
      <c r="G275">
        <v>36.5</v>
      </c>
      <c r="H275">
        <v>42.4</v>
      </c>
      <c r="I275" s="14">
        <v>2</v>
      </c>
    </row>
    <row r="276" spans="1:9" x14ac:dyDescent="0.35">
      <c r="A276" t="s">
        <v>69</v>
      </c>
      <c r="B276">
        <v>29.9</v>
      </c>
      <c r="C276">
        <v>3.4</v>
      </c>
      <c r="D276">
        <v>23.5</v>
      </c>
      <c r="E276">
        <v>24.7</v>
      </c>
      <c r="F276">
        <v>35</v>
      </c>
      <c r="G276">
        <v>37.4</v>
      </c>
      <c r="H276">
        <v>43.5</v>
      </c>
      <c r="I276" s="14">
        <v>2</v>
      </c>
    </row>
    <row r="277" spans="1:9" x14ac:dyDescent="0.35">
      <c r="A277" t="s">
        <v>70</v>
      </c>
      <c r="B277">
        <v>30.5</v>
      </c>
      <c r="C277">
        <v>3.5</v>
      </c>
      <c r="D277">
        <v>23.9</v>
      </c>
      <c r="E277">
        <v>25.2</v>
      </c>
      <c r="F277">
        <v>35.799999999999997</v>
      </c>
      <c r="G277">
        <v>38.299999999999997</v>
      </c>
      <c r="H277">
        <v>44.6</v>
      </c>
      <c r="I277" s="14">
        <v>2</v>
      </c>
    </row>
    <row r="278" spans="1:9" x14ac:dyDescent="0.35">
      <c r="A278" t="s">
        <v>71</v>
      </c>
      <c r="B278">
        <v>31.2</v>
      </c>
      <c r="C278">
        <v>3.7</v>
      </c>
      <c r="D278">
        <v>24.3</v>
      </c>
      <c r="E278">
        <v>25.7</v>
      </c>
      <c r="F278">
        <v>36.700000000000003</v>
      </c>
      <c r="G278">
        <v>39.200000000000003</v>
      </c>
      <c r="H278">
        <v>45.7</v>
      </c>
      <c r="I278" s="14">
        <v>2</v>
      </c>
    </row>
    <row r="279" spans="1:9" x14ac:dyDescent="0.35">
      <c r="A279" t="s">
        <v>72</v>
      </c>
      <c r="B279">
        <v>31.8</v>
      </c>
      <c r="C279">
        <v>3.8</v>
      </c>
      <c r="D279">
        <v>24.8</v>
      </c>
      <c r="E279">
        <v>26.1</v>
      </c>
      <c r="F279">
        <v>37.5</v>
      </c>
      <c r="G279">
        <v>40.1</v>
      </c>
      <c r="H279">
        <v>46.9</v>
      </c>
      <c r="I279" s="14">
        <v>2</v>
      </c>
    </row>
    <row r="280" spans="1:9" x14ac:dyDescent="0.35">
      <c r="A280" t="s">
        <v>73</v>
      </c>
      <c r="B280">
        <v>32.5</v>
      </c>
      <c r="C280">
        <v>3.9</v>
      </c>
      <c r="D280">
        <v>25.2</v>
      </c>
      <c r="E280">
        <v>26.6</v>
      </c>
      <c r="F280">
        <v>38.4</v>
      </c>
      <c r="G280">
        <v>41</v>
      </c>
      <c r="H280">
        <v>48</v>
      </c>
      <c r="I280" s="14">
        <v>2</v>
      </c>
    </row>
    <row r="281" spans="1:9" x14ac:dyDescent="0.35">
      <c r="A281" t="s">
        <v>74</v>
      </c>
      <c r="B281">
        <v>33.200000000000003</v>
      </c>
      <c r="C281">
        <v>4</v>
      </c>
      <c r="D281">
        <v>25.7</v>
      </c>
      <c r="E281">
        <v>27.1</v>
      </c>
      <c r="F281">
        <v>39.200000000000003</v>
      </c>
      <c r="G281">
        <v>42</v>
      </c>
      <c r="H281">
        <v>49.1</v>
      </c>
      <c r="I281" s="14">
        <v>2</v>
      </c>
    </row>
    <row r="282" spans="1:9" x14ac:dyDescent="0.35">
      <c r="A282" t="s">
        <v>75</v>
      </c>
      <c r="B282">
        <v>33.799999999999997</v>
      </c>
      <c r="C282">
        <v>4.0999999999999996</v>
      </c>
      <c r="D282">
        <v>26.1</v>
      </c>
      <c r="E282">
        <v>27.6</v>
      </c>
      <c r="F282">
        <v>40</v>
      </c>
      <c r="G282">
        <v>42.9</v>
      </c>
      <c r="H282">
        <v>50.2</v>
      </c>
      <c r="I282" s="14">
        <v>2</v>
      </c>
    </row>
    <row r="283" spans="1:9" x14ac:dyDescent="0.35">
      <c r="A283" t="s">
        <v>76</v>
      </c>
      <c r="B283">
        <v>34.5</v>
      </c>
      <c r="C283">
        <v>4.3</v>
      </c>
      <c r="D283">
        <v>26.6</v>
      </c>
      <c r="E283">
        <v>28.1</v>
      </c>
      <c r="F283">
        <v>40.9</v>
      </c>
      <c r="G283">
        <v>43.8</v>
      </c>
      <c r="H283">
        <v>51.4</v>
      </c>
      <c r="I283" s="14">
        <v>2</v>
      </c>
    </row>
    <row r="284" spans="1:9" x14ac:dyDescent="0.35">
      <c r="A284" t="s">
        <v>77</v>
      </c>
      <c r="B284">
        <v>35.200000000000003</v>
      </c>
      <c r="C284">
        <v>4.4000000000000004</v>
      </c>
      <c r="D284">
        <v>27</v>
      </c>
      <c r="E284">
        <v>28.6</v>
      </c>
      <c r="F284">
        <v>41.7</v>
      </c>
      <c r="G284">
        <v>44.7</v>
      </c>
      <c r="H284">
        <v>52.5</v>
      </c>
      <c r="I284" s="14">
        <v>2</v>
      </c>
    </row>
    <row r="285" spans="1:9" x14ac:dyDescent="0.35">
      <c r="A285" t="s">
        <v>78</v>
      </c>
      <c r="B285">
        <v>35.9</v>
      </c>
      <c r="C285">
        <v>4.5</v>
      </c>
      <c r="D285">
        <v>27.5</v>
      </c>
      <c r="E285">
        <v>29.1</v>
      </c>
      <c r="F285">
        <v>42.6</v>
      </c>
      <c r="G285">
        <v>45.6</v>
      </c>
      <c r="H285">
        <v>53.6</v>
      </c>
      <c r="I285" s="14">
        <v>2</v>
      </c>
    </row>
    <row r="286" spans="1:9" x14ac:dyDescent="0.35">
      <c r="A286" t="s">
        <v>79</v>
      </c>
      <c r="B286">
        <v>36.5</v>
      </c>
      <c r="C286">
        <v>4.5999999999999996</v>
      </c>
      <c r="D286">
        <v>28</v>
      </c>
      <c r="E286">
        <v>29.6</v>
      </c>
      <c r="F286">
        <v>43.4</v>
      </c>
      <c r="G286">
        <v>46.5</v>
      </c>
      <c r="H286">
        <v>54.6</v>
      </c>
      <c r="I286" s="14">
        <v>2</v>
      </c>
    </row>
    <row r="287" spans="1:9" x14ac:dyDescent="0.35">
      <c r="A287" t="s">
        <v>80</v>
      </c>
      <c r="B287">
        <v>37.200000000000003</v>
      </c>
      <c r="C287">
        <v>4.7</v>
      </c>
      <c r="D287">
        <v>28.5</v>
      </c>
      <c r="E287">
        <v>30.2</v>
      </c>
      <c r="F287">
        <v>44.2</v>
      </c>
      <c r="G287">
        <v>47.4</v>
      </c>
      <c r="H287">
        <v>55.7</v>
      </c>
      <c r="I287" s="14">
        <v>2</v>
      </c>
    </row>
    <row r="288" spans="1:9" x14ac:dyDescent="0.35">
      <c r="A288" t="s">
        <v>81</v>
      </c>
      <c r="B288">
        <v>37.9</v>
      </c>
      <c r="C288">
        <v>4.8</v>
      </c>
      <c r="D288">
        <v>29</v>
      </c>
      <c r="E288">
        <v>30.7</v>
      </c>
      <c r="F288">
        <v>45.1</v>
      </c>
      <c r="G288">
        <v>48.4</v>
      </c>
      <c r="H288">
        <v>56.8</v>
      </c>
      <c r="I288" s="14">
        <v>2</v>
      </c>
    </row>
    <row r="289" spans="1:9" x14ac:dyDescent="0.35">
      <c r="A289" t="s">
        <v>82</v>
      </c>
      <c r="B289">
        <v>38.700000000000003</v>
      </c>
      <c r="C289">
        <v>4.9000000000000004</v>
      </c>
      <c r="D289">
        <v>29.5</v>
      </c>
      <c r="E289">
        <v>31.3</v>
      </c>
      <c r="F289">
        <v>46</v>
      </c>
      <c r="G289">
        <v>49.3</v>
      </c>
      <c r="H289">
        <v>57.9</v>
      </c>
      <c r="I289" s="14">
        <v>2</v>
      </c>
    </row>
    <row r="290" spans="1:9" x14ac:dyDescent="0.35">
      <c r="A290" t="s">
        <v>83</v>
      </c>
      <c r="B290">
        <v>39.4</v>
      </c>
      <c r="C290">
        <v>5</v>
      </c>
      <c r="D290">
        <v>30</v>
      </c>
      <c r="E290">
        <v>31.8</v>
      </c>
      <c r="F290">
        <v>46.9</v>
      </c>
      <c r="G290">
        <v>50.3</v>
      </c>
      <c r="H290">
        <v>59</v>
      </c>
      <c r="I290" s="14">
        <v>2</v>
      </c>
    </row>
    <row r="291" spans="1:9" x14ac:dyDescent="0.35">
      <c r="A291" t="s">
        <v>84</v>
      </c>
      <c r="B291">
        <v>40.1</v>
      </c>
      <c r="C291">
        <v>5.0999999999999996</v>
      </c>
      <c r="D291">
        <v>30.6</v>
      </c>
      <c r="E291">
        <v>32.4</v>
      </c>
      <c r="F291">
        <v>47.8</v>
      </c>
      <c r="G291">
        <v>51.3</v>
      </c>
      <c r="H291">
        <v>60.2</v>
      </c>
      <c r="I291" s="14">
        <v>2</v>
      </c>
    </row>
    <row r="292" spans="1:9" x14ac:dyDescent="0.35">
      <c r="A292" t="s">
        <v>85</v>
      </c>
      <c r="B292">
        <v>41</v>
      </c>
      <c r="C292">
        <v>5.2</v>
      </c>
      <c r="D292">
        <v>31.2</v>
      </c>
      <c r="E292">
        <v>33.1</v>
      </c>
      <c r="F292">
        <v>48.8</v>
      </c>
      <c r="G292">
        <v>52.3</v>
      </c>
      <c r="H292">
        <v>61.4</v>
      </c>
      <c r="I292" s="14">
        <v>2</v>
      </c>
    </row>
    <row r="293" spans="1:9" x14ac:dyDescent="0.35">
      <c r="A293" t="s">
        <v>86</v>
      </c>
      <c r="B293">
        <v>41.8</v>
      </c>
      <c r="C293">
        <v>5.3</v>
      </c>
      <c r="D293">
        <v>31.8</v>
      </c>
      <c r="E293">
        <v>33.799999999999997</v>
      </c>
      <c r="F293">
        <v>49.8</v>
      </c>
      <c r="G293">
        <v>53.4</v>
      </c>
      <c r="H293">
        <v>62.6</v>
      </c>
      <c r="I293" s="14">
        <v>2</v>
      </c>
    </row>
    <row r="294" spans="1:9" x14ac:dyDescent="0.35">
      <c r="A294" t="s">
        <v>87</v>
      </c>
      <c r="B294">
        <v>42.6</v>
      </c>
      <c r="C294">
        <v>5.5</v>
      </c>
      <c r="D294">
        <v>32.4</v>
      </c>
      <c r="E294">
        <v>34.4</v>
      </c>
      <c r="F294">
        <v>50.8</v>
      </c>
      <c r="G294">
        <v>54.5</v>
      </c>
      <c r="H294">
        <v>63.8</v>
      </c>
      <c r="I294" s="14">
        <v>2</v>
      </c>
    </row>
    <row r="295" spans="1:9" x14ac:dyDescent="0.35">
      <c r="A295" t="s">
        <v>88</v>
      </c>
      <c r="B295">
        <v>43.5</v>
      </c>
      <c r="C295">
        <v>5.6</v>
      </c>
      <c r="D295">
        <v>33.1</v>
      </c>
      <c r="E295">
        <v>35.1</v>
      </c>
      <c r="F295">
        <v>51.9</v>
      </c>
      <c r="G295">
        <v>55.6</v>
      </c>
      <c r="H295">
        <v>65.099999999999994</v>
      </c>
      <c r="I295" s="14">
        <v>2</v>
      </c>
    </row>
    <row r="296" spans="1:9" x14ac:dyDescent="0.35">
      <c r="A296" t="s">
        <v>89</v>
      </c>
      <c r="B296">
        <v>44.3</v>
      </c>
      <c r="C296">
        <v>5.7</v>
      </c>
      <c r="D296">
        <v>33.700000000000003</v>
      </c>
      <c r="E296">
        <v>35.799999999999997</v>
      </c>
      <c r="F296">
        <v>52.9</v>
      </c>
      <c r="G296">
        <v>56.8</v>
      </c>
      <c r="H296">
        <v>66.3</v>
      </c>
      <c r="I296" s="14">
        <v>2</v>
      </c>
    </row>
    <row r="297" spans="1:9" x14ac:dyDescent="0.35">
      <c r="A297" t="s">
        <v>90</v>
      </c>
      <c r="B297">
        <v>45.3</v>
      </c>
      <c r="C297">
        <v>5.8</v>
      </c>
      <c r="D297">
        <v>34.4</v>
      </c>
      <c r="E297">
        <v>36.5</v>
      </c>
      <c r="F297">
        <v>54</v>
      </c>
      <c r="G297">
        <v>57.9</v>
      </c>
      <c r="H297">
        <v>67.599999999999994</v>
      </c>
      <c r="I297" s="14">
        <v>2</v>
      </c>
    </row>
    <row r="298" spans="1:9" x14ac:dyDescent="0.35">
      <c r="A298" t="s">
        <v>91</v>
      </c>
      <c r="B298">
        <v>46.2</v>
      </c>
      <c r="C298">
        <v>6</v>
      </c>
      <c r="D298">
        <v>35</v>
      </c>
      <c r="E298">
        <v>37.200000000000003</v>
      </c>
      <c r="F298">
        <v>55.1</v>
      </c>
      <c r="G298">
        <v>59</v>
      </c>
      <c r="H298">
        <v>68.900000000000006</v>
      </c>
      <c r="I298" s="14">
        <v>2</v>
      </c>
    </row>
    <row r="299" spans="1:9" x14ac:dyDescent="0.35">
      <c r="A299" t="s">
        <v>92</v>
      </c>
      <c r="B299">
        <v>47.1</v>
      </c>
      <c r="C299">
        <v>6.1</v>
      </c>
      <c r="D299">
        <v>35.700000000000003</v>
      </c>
      <c r="E299">
        <v>38</v>
      </c>
      <c r="F299">
        <v>56.2</v>
      </c>
      <c r="G299">
        <v>60.2</v>
      </c>
      <c r="H299">
        <v>70.2</v>
      </c>
      <c r="I299" s="14">
        <v>2</v>
      </c>
    </row>
    <row r="300" spans="1:9" x14ac:dyDescent="0.35">
      <c r="A300" t="s">
        <v>93</v>
      </c>
      <c r="B300">
        <v>48</v>
      </c>
      <c r="C300">
        <v>6.2</v>
      </c>
      <c r="D300">
        <v>36.4</v>
      </c>
      <c r="E300">
        <v>38.700000000000003</v>
      </c>
      <c r="F300">
        <v>57.3</v>
      </c>
      <c r="G300">
        <v>61.4</v>
      </c>
      <c r="H300">
        <v>71.599999999999994</v>
      </c>
      <c r="I300" s="14">
        <v>2</v>
      </c>
    </row>
    <row r="301" spans="1:9" x14ac:dyDescent="0.35">
      <c r="A301" t="s">
        <v>94</v>
      </c>
      <c r="B301">
        <v>48.9</v>
      </c>
      <c r="C301">
        <v>6.3</v>
      </c>
      <c r="D301">
        <v>37.1</v>
      </c>
      <c r="E301">
        <v>39.4</v>
      </c>
      <c r="F301">
        <v>58.4</v>
      </c>
      <c r="G301">
        <v>62.6</v>
      </c>
      <c r="H301">
        <v>73</v>
      </c>
      <c r="I301" s="14">
        <v>2</v>
      </c>
    </row>
    <row r="302" spans="1:9" x14ac:dyDescent="0.35">
      <c r="A302" t="s">
        <v>95</v>
      </c>
      <c r="B302">
        <v>49.9</v>
      </c>
      <c r="C302">
        <v>6.5</v>
      </c>
      <c r="D302">
        <v>37.799999999999997</v>
      </c>
      <c r="E302">
        <v>40.200000000000003</v>
      </c>
      <c r="F302">
        <v>59.6</v>
      </c>
      <c r="G302">
        <v>63.9</v>
      </c>
      <c r="H302">
        <v>74.5</v>
      </c>
      <c r="I302" s="14">
        <v>2</v>
      </c>
    </row>
    <row r="303" spans="1:9" x14ac:dyDescent="0.35">
      <c r="A303" t="s">
        <v>96</v>
      </c>
      <c r="B303">
        <v>50.8</v>
      </c>
      <c r="C303">
        <v>6.6</v>
      </c>
      <c r="D303">
        <v>38.5</v>
      </c>
      <c r="E303">
        <v>40.9</v>
      </c>
      <c r="F303">
        <v>60.8</v>
      </c>
      <c r="G303">
        <v>65.2</v>
      </c>
      <c r="H303">
        <v>76</v>
      </c>
      <c r="I303" s="14">
        <v>2</v>
      </c>
    </row>
    <row r="304" spans="1:9" x14ac:dyDescent="0.35">
      <c r="A304" t="s">
        <v>97</v>
      </c>
      <c r="B304">
        <v>51.9</v>
      </c>
      <c r="C304">
        <v>6.8</v>
      </c>
      <c r="D304">
        <v>39.200000000000003</v>
      </c>
      <c r="E304">
        <v>41.7</v>
      </c>
      <c r="F304">
        <v>62.1</v>
      </c>
      <c r="G304">
        <v>66.599999999999994</v>
      </c>
      <c r="H304">
        <v>77.599999999999994</v>
      </c>
      <c r="I304" s="14">
        <v>2</v>
      </c>
    </row>
    <row r="305" spans="1:9" x14ac:dyDescent="0.35">
      <c r="A305" t="s">
        <v>98</v>
      </c>
      <c r="B305">
        <v>52.9</v>
      </c>
      <c r="C305">
        <v>6.6</v>
      </c>
      <c r="D305">
        <v>39.9</v>
      </c>
      <c r="E305">
        <v>42.5</v>
      </c>
      <c r="F305">
        <v>63.3</v>
      </c>
      <c r="G305">
        <v>67.900000000000006</v>
      </c>
      <c r="H305">
        <v>79.099999999999994</v>
      </c>
      <c r="I305" s="14">
        <v>2</v>
      </c>
    </row>
    <row r="306" spans="1:9" x14ac:dyDescent="0.35">
      <c r="A306" t="s">
        <v>99</v>
      </c>
      <c r="B306">
        <v>53.8</v>
      </c>
      <c r="C306">
        <v>7.2</v>
      </c>
      <c r="D306">
        <v>40.6</v>
      </c>
      <c r="E306">
        <v>43</v>
      </c>
      <c r="F306">
        <v>64.599999999999994</v>
      </c>
      <c r="G306">
        <v>69.2</v>
      </c>
      <c r="H306">
        <v>80.599999999999994</v>
      </c>
      <c r="I306" s="14">
        <v>2</v>
      </c>
    </row>
    <row r="307" spans="1:9" x14ac:dyDescent="0.35">
      <c r="A307" t="s">
        <v>100</v>
      </c>
      <c r="B307">
        <v>54.9</v>
      </c>
      <c r="C307">
        <v>7.3</v>
      </c>
      <c r="D307">
        <v>41.3</v>
      </c>
      <c r="E307">
        <v>44</v>
      </c>
      <c r="F307">
        <v>65.8</v>
      </c>
      <c r="G307">
        <v>70.5</v>
      </c>
      <c r="H307">
        <v>82.1</v>
      </c>
      <c r="I307" s="14">
        <v>2</v>
      </c>
    </row>
    <row r="308" spans="1:9" x14ac:dyDescent="0.35">
      <c r="A308" t="s">
        <v>101</v>
      </c>
      <c r="B308">
        <v>55.9</v>
      </c>
      <c r="C308">
        <v>7.4</v>
      </c>
      <c r="D308">
        <v>42</v>
      </c>
      <c r="E308">
        <v>44.7</v>
      </c>
      <c r="F308">
        <v>67</v>
      </c>
      <c r="G308">
        <v>71.8</v>
      </c>
      <c r="H308">
        <v>83.6</v>
      </c>
      <c r="I308" s="14">
        <v>2</v>
      </c>
    </row>
    <row r="309" spans="1:9" x14ac:dyDescent="0.35">
      <c r="A309" t="s">
        <v>102</v>
      </c>
      <c r="B309">
        <v>56.8</v>
      </c>
      <c r="C309">
        <v>7.5</v>
      </c>
      <c r="D309">
        <v>42.6</v>
      </c>
      <c r="E309">
        <v>45.5</v>
      </c>
      <c r="F309">
        <v>68.099999999999994</v>
      </c>
      <c r="G309">
        <v>73</v>
      </c>
      <c r="H309">
        <v>85.1</v>
      </c>
      <c r="I309" s="14">
        <v>2</v>
      </c>
    </row>
    <row r="310" spans="1:9" x14ac:dyDescent="0.35">
      <c r="A310" t="s">
        <v>103</v>
      </c>
      <c r="B310">
        <v>57.8</v>
      </c>
      <c r="C310">
        <v>7.7</v>
      </c>
      <c r="D310">
        <v>43.3</v>
      </c>
      <c r="E310">
        <v>46.2</v>
      </c>
      <c r="F310">
        <v>69.3</v>
      </c>
      <c r="G310">
        <v>74.3</v>
      </c>
      <c r="H310">
        <v>86.5</v>
      </c>
      <c r="I310" s="14">
        <v>2</v>
      </c>
    </row>
    <row r="311" spans="1:9" x14ac:dyDescent="0.35">
      <c r="A311" t="s">
        <v>104</v>
      </c>
      <c r="B311">
        <v>58.7</v>
      </c>
      <c r="C311">
        <v>7.9</v>
      </c>
      <c r="D311">
        <v>43.9</v>
      </c>
      <c r="E311">
        <v>46.9</v>
      </c>
      <c r="F311">
        <v>70.5</v>
      </c>
      <c r="G311">
        <v>75.599999999999994</v>
      </c>
      <c r="H311">
        <v>88</v>
      </c>
      <c r="I311" s="14">
        <v>2</v>
      </c>
    </row>
    <row r="312" spans="1:9" x14ac:dyDescent="0.35">
      <c r="A312" t="s">
        <v>105</v>
      </c>
      <c r="B312">
        <v>59.6</v>
      </c>
      <c r="C312">
        <v>8</v>
      </c>
      <c r="D312">
        <v>44.6</v>
      </c>
      <c r="E312">
        <v>47.6</v>
      </c>
      <c r="F312">
        <v>71.599999999999994</v>
      </c>
      <c r="G312">
        <v>76.8</v>
      </c>
      <c r="H312">
        <v>89.4</v>
      </c>
      <c r="I312" s="14">
        <v>2</v>
      </c>
    </row>
    <row r="313" spans="1:9" x14ac:dyDescent="0.35">
      <c r="A313" t="s">
        <v>106</v>
      </c>
      <c r="B313">
        <v>60.6</v>
      </c>
      <c r="C313">
        <v>8.1999999999999993</v>
      </c>
      <c r="D313">
        <v>45.2</v>
      </c>
      <c r="E313">
        <v>48.3</v>
      </c>
      <c r="F313">
        <v>72.8</v>
      </c>
      <c r="G313">
        <v>78</v>
      </c>
      <c r="H313">
        <v>90.8</v>
      </c>
      <c r="I313" s="14">
        <v>2</v>
      </c>
    </row>
    <row r="314" spans="1:9" x14ac:dyDescent="0.35">
      <c r="A314" t="s">
        <v>107</v>
      </c>
      <c r="B314">
        <v>61.5</v>
      </c>
      <c r="C314">
        <v>8.3000000000000007</v>
      </c>
      <c r="D314">
        <v>45.8</v>
      </c>
      <c r="E314">
        <v>49</v>
      </c>
      <c r="F314">
        <v>73.900000000000006</v>
      </c>
      <c r="G314">
        <v>79.3</v>
      </c>
      <c r="H314">
        <v>92.2</v>
      </c>
      <c r="I314" s="14">
        <v>2</v>
      </c>
    </row>
    <row r="315" spans="1:9" x14ac:dyDescent="0.35">
      <c r="A315" t="s">
        <v>108</v>
      </c>
      <c r="B315">
        <v>62.3</v>
      </c>
      <c r="C315">
        <v>8.5</v>
      </c>
      <c r="D315">
        <v>46.4</v>
      </c>
      <c r="E315">
        <v>49.6</v>
      </c>
      <c r="F315">
        <v>75</v>
      </c>
      <c r="G315">
        <v>80.400000000000006</v>
      </c>
      <c r="H315">
        <v>93.5</v>
      </c>
      <c r="I315" s="14">
        <v>2</v>
      </c>
    </row>
    <row r="316" spans="1:9" x14ac:dyDescent="0.35">
      <c r="A316" t="s">
        <v>109</v>
      </c>
      <c r="B316">
        <v>63.2</v>
      </c>
      <c r="C316">
        <v>8.6</v>
      </c>
      <c r="D316">
        <v>47</v>
      </c>
      <c r="E316">
        <v>50.3</v>
      </c>
      <c r="F316">
        <v>76.099999999999994</v>
      </c>
      <c r="G316">
        <v>81.599999999999994</v>
      </c>
      <c r="H316">
        <v>94.8</v>
      </c>
      <c r="I316" s="14">
        <v>2</v>
      </c>
    </row>
    <row r="317" spans="1:9" x14ac:dyDescent="0.35">
      <c r="A317" t="s">
        <v>110</v>
      </c>
      <c r="B317">
        <v>64</v>
      </c>
      <c r="C317">
        <v>8.6999999999999993</v>
      </c>
      <c r="D317">
        <v>47.5</v>
      </c>
      <c r="E317">
        <v>50.9</v>
      </c>
      <c r="F317">
        <v>77.099999999999994</v>
      </c>
      <c r="G317">
        <v>82.7</v>
      </c>
      <c r="H317">
        <v>96.1</v>
      </c>
      <c r="I317" s="14">
        <v>2</v>
      </c>
    </row>
    <row r="318" spans="1:9" x14ac:dyDescent="0.35">
      <c r="A318" t="s">
        <v>111</v>
      </c>
      <c r="B318">
        <v>64.8</v>
      </c>
      <c r="C318">
        <v>8.9</v>
      </c>
      <c r="D318">
        <v>48.1</v>
      </c>
      <c r="E318">
        <v>51.5</v>
      </c>
      <c r="F318">
        <v>78.2</v>
      </c>
      <c r="G318">
        <v>83.8</v>
      </c>
      <c r="H318">
        <v>97.3</v>
      </c>
      <c r="I318" s="14">
        <v>2</v>
      </c>
    </row>
    <row r="319" spans="1:9" x14ac:dyDescent="0.35">
      <c r="A319" t="s">
        <v>112</v>
      </c>
      <c r="B319">
        <v>65.7</v>
      </c>
      <c r="C319">
        <v>9</v>
      </c>
      <c r="D319">
        <v>48.6</v>
      </c>
      <c r="E319">
        <v>52.1</v>
      </c>
      <c r="F319">
        <v>79.2</v>
      </c>
      <c r="G319">
        <v>84.9</v>
      </c>
      <c r="H319">
        <v>98.5</v>
      </c>
      <c r="I319" s="14">
        <v>2</v>
      </c>
    </row>
    <row r="320" spans="1:9" x14ac:dyDescent="0.35">
      <c r="A320" t="s">
        <v>113</v>
      </c>
      <c r="B320">
        <v>66.5</v>
      </c>
      <c r="C320">
        <v>9.1999999999999993</v>
      </c>
      <c r="D320">
        <v>49.2</v>
      </c>
      <c r="E320">
        <v>52.7</v>
      </c>
      <c r="F320">
        <v>80.2</v>
      </c>
      <c r="G320">
        <v>85.9</v>
      </c>
      <c r="H320">
        <v>99.7</v>
      </c>
      <c r="I320" s="14">
        <v>2</v>
      </c>
    </row>
    <row r="321" spans="1:9" x14ac:dyDescent="0.35">
      <c r="A321" t="s">
        <v>114</v>
      </c>
      <c r="B321">
        <v>67.2</v>
      </c>
      <c r="C321">
        <v>9.3000000000000007</v>
      </c>
      <c r="D321">
        <v>49.7</v>
      </c>
      <c r="E321">
        <v>53.3</v>
      </c>
      <c r="F321">
        <v>81.099999999999994</v>
      </c>
      <c r="G321">
        <v>87</v>
      </c>
      <c r="H321">
        <v>100.9</v>
      </c>
      <c r="I321" s="14">
        <v>2</v>
      </c>
    </row>
    <row r="322" spans="1:9" x14ac:dyDescent="0.35">
      <c r="A322" t="s">
        <v>115</v>
      </c>
      <c r="B322">
        <v>68</v>
      </c>
      <c r="C322">
        <v>9.4</v>
      </c>
      <c r="D322">
        <v>50.2</v>
      </c>
      <c r="E322">
        <v>53.9</v>
      </c>
      <c r="F322">
        <v>82.1</v>
      </c>
      <c r="G322">
        <v>88</v>
      </c>
      <c r="H322">
        <v>102</v>
      </c>
      <c r="I322" s="14">
        <v>2</v>
      </c>
    </row>
    <row r="323" spans="1:9" x14ac:dyDescent="0.35">
      <c r="A323" t="s">
        <v>216</v>
      </c>
      <c r="B323">
        <v>68.8</v>
      </c>
      <c r="C323">
        <v>9.5</v>
      </c>
      <c r="D323">
        <v>50.7</v>
      </c>
      <c r="E323">
        <v>54.5</v>
      </c>
      <c r="F323">
        <v>83.1</v>
      </c>
      <c r="G323">
        <v>89.1</v>
      </c>
      <c r="H323">
        <v>103.2</v>
      </c>
      <c r="I323" s="14">
        <v>2</v>
      </c>
    </row>
    <row r="324" spans="1:9" x14ac:dyDescent="0.35">
      <c r="A324" t="s">
        <v>217</v>
      </c>
      <c r="B324">
        <v>69.5</v>
      </c>
      <c r="C324">
        <v>9.6999999999999993</v>
      </c>
      <c r="D324">
        <v>51.3</v>
      </c>
      <c r="E324">
        <v>55</v>
      </c>
      <c r="F324">
        <v>84</v>
      </c>
      <c r="G324">
        <v>90.1</v>
      </c>
      <c r="H324">
        <v>104.3</v>
      </c>
      <c r="I324" s="14">
        <v>2</v>
      </c>
    </row>
    <row r="325" spans="1:9" x14ac:dyDescent="0.35">
      <c r="A325" t="s">
        <v>218</v>
      </c>
      <c r="B325">
        <v>70.3</v>
      </c>
      <c r="C325">
        <v>9.8000000000000007</v>
      </c>
      <c r="D325">
        <v>51.8</v>
      </c>
      <c r="E325">
        <v>55.6</v>
      </c>
      <c r="F325">
        <v>85</v>
      </c>
      <c r="G325">
        <v>91.1</v>
      </c>
      <c r="H325">
        <v>105.5</v>
      </c>
      <c r="I325" s="14">
        <v>2</v>
      </c>
    </row>
    <row r="326" spans="1:9" x14ac:dyDescent="0.35">
      <c r="A326" t="s">
        <v>219</v>
      </c>
      <c r="B326">
        <v>71.099999999999994</v>
      </c>
      <c r="C326">
        <v>9.9</v>
      </c>
      <c r="D326">
        <v>52.3</v>
      </c>
      <c r="E326">
        <v>56.2</v>
      </c>
      <c r="F326">
        <v>85.9</v>
      </c>
      <c r="G326">
        <v>92.1</v>
      </c>
      <c r="H326">
        <v>106.6</v>
      </c>
      <c r="I326" s="14">
        <v>2</v>
      </c>
    </row>
    <row r="327" spans="1:9" x14ac:dyDescent="0.35">
      <c r="A327" t="s">
        <v>220</v>
      </c>
      <c r="B327">
        <v>71.8</v>
      </c>
      <c r="C327">
        <v>10</v>
      </c>
      <c r="D327">
        <v>52.8</v>
      </c>
      <c r="E327">
        <v>56.8</v>
      </c>
      <c r="F327">
        <v>86.9</v>
      </c>
      <c r="G327">
        <v>93.1</v>
      </c>
      <c r="H327">
        <v>107.7</v>
      </c>
      <c r="I327" s="14">
        <v>2</v>
      </c>
    </row>
    <row r="328" spans="1:9" x14ac:dyDescent="0.35">
      <c r="A328" t="s">
        <v>144</v>
      </c>
      <c r="B328" s="12">
        <v>15.224600000000001</v>
      </c>
      <c r="C328" s="12">
        <v>1.4754741271023111</v>
      </c>
      <c r="D328" s="12">
        <v>12.771351641207298</v>
      </c>
      <c r="E328" s="12">
        <v>13.330232900937879</v>
      </c>
      <c r="F328" s="12">
        <v>17.512644014126817</v>
      </c>
      <c r="G328" s="12">
        <v>18.380942038458574</v>
      </c>
      <c r="H328" s="12">
        <v>20.305174989110963</v>
      </c>
      <c r="I328" s="14">
        <v>1</v>
      </c>
    </row>
    <row r="329" spans="1:9" x14ac:dyDescent="0.35">
      <c r="A329" t="s">
        <v>596</v>
      </c>
      <c r="B329" s="12">
        <v>15.3687</v>
      </c>
      <c r="C329" s="12">
        <v>1.491884974311116</v>
      </c>
      <c r="D329" s="12">
        <v>12.888857678259081</v>
      </c>
      <c r="E329" s="12">
        <v>13.453717669240337</v>
      </c>
      <c r="F329" s="12">
        <v>17.68231796536028</v>
      </c>
      <c r="G329" s="12">
        <v>18.560502241182952</v>
      </c>
      <c r="H329" s="12">
        <v>20.506979005368454</v>
      </c>
      <c r="I329" s="14">
        <v>1</v>
      </c>
    </row>
    <row r="330" spans="1:9" x14ac:dyDescent="0.35">
      <c r="A330" t="s">
        <v>145</v>
      </c>
      <c r="B330" s="12">
        <v>15.5154</v>
      </c>
      <c r="C330" s="12">
        <v>1.5085949806026981</v>
      </c>
      <c r="D330" s="12">
        <v>13.008481577695587</v>
      </c>
      <c r="E330" s="12">
        <v>13.579428411290916</v>
      </c>
      <c r="F330" s="12">
        <v>17.85505866533433</v>
      </c>
      <c r="G330" s="12">
        <v>18.743310453824673</v>
      </c>
      <c r="H330" s="12">
        <v>20.712440554152067</v>
      </c>
      <c r="I330" s="14">
        <v>1</v>
      </c>
    </row>
    <row r="331" spans="1:9" x14ac:dyDescent="0.35">
      <c r="A331" t="s">
        <v>597</v>
      </c>
      <c r="B331" s="12">
        <v>15.6646</v>
      </c>
      <c r="C331" s="12">
        <v>1.5257737996149352</v>
      </c>
      <c r="D331" s="12">
        <v>13.129892419523552</v>
      </c>
      <c r="E331" s="12">
        <v>13.707080928353005</v>
      </c>
      <c r="F331" s="12">
        <v>18.031038481062076</v>
      </c>
      <c r="G331" s="12">
        <v>18.929655821887408</v>
      </c>
      <c r="H331" s="12">
        <v>20.922132426893189</v>
      </c>
      <c r="I331" s="14">
        <v>1</v>
      </c>
    </row>
    <row r="332" spans="1:9" x14ac:dyDescent="0.35">
      <c r="A332" t="s">
        <v>146</v>
      </c>
      <c r="B332" s="12">
        <v>15.8164</v>
      </c>
      <c r="C332" s="12">
        <v>1.5432577849095264</v>
      </c>
      <c r="D332" s="12">
        <v>13.253413243142662</v>
      </c>
      <c r="E332" s="12">
        <v>13.836953098489722</v>
      </c>
      <c r="F332" s="12">
        <v>18.210094758836856</v>
      </c>
      <c r="G332" s="12">
        <v>19.119263181744092</v>
      </c>
      <c r="H332" s="12">
        <v>21.135506393371291</v>
      </c>
      <c r="I332" s="14">
        <v>1</v>
      </c>
    </row>
    <row r="333" spans="1:9" x14ac:dyDescent="0.35">
      <c r="A333" t="s">
        <v>598</v>
      </c>
      <c r="B333" s="12">
        <v>15.970700000000001</v>
      </c>
      <c r="C333" s="12">
        <v>1.5610385096321231</v>
      </c>
      <c r="D333" s="12">
        <v>13.37895848474591</v>
      </c>
      <c r="E333" s="12">
        <v>13.968956021540256</v>
      </c>
      <c r="F333" s="12">
        <v>18.39211451095175</v>
      </c>
      <c r="G333" s="12">
        <v>19.31201473391582</v>
      </c>
      <c r="H333" s="12">
        <v>21.352434215240358</v>
      </c>
      <c r="I333" s="14">
        <v>1</v>
      </c>
    </row>
    <row r="334" spans="1:9" x14ac:dyDescent="0.35">
      <c r="A334" t="s">
        <v>147</v>
      </c>
      <c r="B334" s="12">
        <v>16.127600000000001</v>
      </c>
      <c r="C334" s="12">
        <v>1.579310585503908</v>
      </c>
      <c r="D334" s="12">
        <v>13.50635779688386</v>
      </c>
      <c r="E334" s="12">
        <v>14.102974823620604</v>
      </c>
      <c r="F334" s="12">
        <v>18.577509201155987</v>
      </c>
      <c r="G334" s="12">
        <v>19.508454135460347</v>
      </c>
      <c r="H334" s="12">
        <v>21.573778474398157</v>
      </c>
      <c r="I334" s="14">
        <v>1</v>
      </c>
    </row>
    <row r="335" spans="1:9" x14ac:dyDescent="0.35">
      <c r="A335" t="s">
        <v>599</v>
      </c>
      <c r="B335" s="12">
        <v>16.286999999999999</v>
      </c>
      <c r="C335" s="12">
        <v>1.5978857394847097</v>
      </c>
      <c r="D335" s="12">
        <v>13.635773256611238</v>
      </c>
      <c r="E335" s="12">
        <v>14.239117739714523</v>
      </c>
      <c r="F335" s="12">
        <v>18.765877625286929</v>
      </c>
      <c r="G335" s="12">
        <v>19.708052512844393</v>
      </c>
      <c r="H335" s="12">
        <v>21.798702614867388</v>
      </c>
      <c r="I335" s="14">
        <v>1</v>
      </c>
    </row>
    <row r="336" spans="1:9" x14ac:dyDescent="0.35">
      <c r="A336" t="s">
        <v>148</v>
      </c>
      <c r="B336" s="12">
        <v>16.448799999999999</v>
      </c>
      <c r="C336" s="12">
        <v>1.616755528432126</v>
      </c>
      <c r="D336" s="12">
        <v>13.767119338313641</v>
      </c>
      <c r="E336" s="12">
        <v>14.377295898209589</v>
      </c>
      <c r="F336" s="12">
        <v>18.957106773148414</v>
      </c>
      <c r="G336" s="12">
        <v>19.910692039938851</v>
      </c>
      <c r="H336" s="12">
        <v>22.027078372629109</v>
      </c>
      <c r="I336" s="14">
        <v>1</v>
      </c>
    </row>
    <row r="337" spans="1:9" x14ac:dyDescent="0.35">
      <c r="A337" t="s">
        <v>600</v>
      </c>
      <c r="B337" s="12">
        <v>16.613099999999999</v>
      </c>
      <c r="C337" s="12">
        <v>1.6361203123885133</v>
      </c>
      <c r="D337" s="12">
        <v>13.900218317292676</v>
      </c>
      <c r="E337" s="12">
        <v>14.517388487333326</v>
      </c>
      <c r="F337" s="12">
        <v>19.151617439011005</v>
      </c>
      <c r="G337" s="12">
        <v>20.116929857169847</v>
      </c>
      <c r="H337" s="12">
        <v>22.259792204695234</v>
      </c>
      <c r="I337" s="14">
        <v>1</v>
      </c>
    </row>
    <row r="338" spans="1:9" x14ac:dyDescent="0.35">
      <c r="A338" t="s">
        <v>149</v>
      </c>
      <c r="B338" s="12">
        <v>16.78</v>
      </c>
      <c r="C338" s="12">
        <v>1.6558060545655877</v>
      </c>
      <c r="D338" s="12">
        <v>14.03540666538535</v>
      </c>
      <c r="E338" s="12">
        <v>14.659684184576525</v>
      </c>
      <c r="F338" s="12">
        <v>19.349230126555653</v>
      </c>
      <c r="G338" s="12">
        <v>20.326466495795927</v>
      </c>
      <c r="H338" s="12">
        <v>22.496252969124154</v>
      </c>
      <c r="I338" s="14">
        <v>1</v>
      </c>
    </row>
    <row r="339" spans="1:9" x14ac:dyDescent="0.35">
      <c r="A339" t="s">
        <v>601</v>
      </c>
      <c r="B339" s="12">
        <v>16.9496</v>
      </c>
      <c r="C339" s="12">
        <v>1.676017285848495</v>
      </c>
      <c r="D339" s="12">
        <v>14.172501321201281</v>
      </c>
      <c r="E339" s="12">
        <v>14.804057880720208</v>
      </c>
      <c r="F339" s="12">
        <v>19.550372403851085</v>
      </c>
      <c r="G339" s="12">
        <v>20.539868890620415</v>
      </c>
      <c r="H339" s="12">
        <v>22.73736448716209</v>
      </c>
      <c r="I339" s="14">
        <v>1</v>
      </c>
    </row>
    <row r="340" spans="1:9" x14ac:dyDescent="0.35">
      <c r="A340" t="s">
        <v>150</v>
      </c>
      <c r="B340" s="12">
        <v>17.122</v>
      </c>
      <c r="C340" s="12">
        <v>1.6963812979043098</v>
      </c>
      <c r="D340" s="12">
        <v>14.312110536114991</v>
      </c>
      <c r="E340" s="12">
        <v>14.951014820321829</v>
      </c>
      <c r="F340" s="12">
        <v>19.75454599693176</v>
      </c>
      <c r="G340" s="12">
        <v>20.756382329179623</v>
      </c>
      <c r="H340" s="12">
        <v>22.981749066016548</v>
      </c>
      <c r="I340" s="14">
        <v>1</v>
      </c>
    </row>
    <row r="341" spans="1:9" x14ac:dyDescent="0.35">
      <c r="A341" t="s">
        <v>602</v>
      </c>
      <c r="B341" s="12">
        <v>17.2973</v>
      </c>
      <c r="C341" s="12">
        <v>1.7172979704959417</v>
      </c>
      <c r="D341" s="12">
        <v>14.453783722636594</v>
      </c>
      <c r="E341" s="12">
        <v>15.100216752215799</v>
      </c>
      <c r="F341" s="12">
        <v>19.962491856281837</v>
      </c>
      <c r="G341" s="12">
        <v>20.977021190767374</v>
      </c>
      <c r="H341" s="12">
        <v>23.231083259102842</v>
      </c>
      <c r="I341" s="14">
        <v>1</v>
      </c>
    </row>
    <row r="342" spans="1:9" x14ac:dyDescent="0.35">
      <c r="A342" t="s">
        <v>151</v>
      </c>
      <c r="B342" s="12">
        <v>17.4755</v>
      </c>
      <c r="C342" s="12">
        <v>1.7387752625737996</v>
      </c>
      <c r="D342" s="12">
        <v>14.597510673006845</v>
      </c>
      <c r="E342" s="12">
        <v>15.251655459977799</v>
      </c>
      <c r="F342" s="12">
        <v>20.174222903554703</v>
      </c>
      <c r="G342" s="12">
        <v>21.201804153171665</v>
      </c>
      <c r="H342" s="12">
        <v>23.485400161231237</v>
      </c>
      <c r="I342" s="14">
        <v>1</v>
      </c>
    </row>
    <row r="343" spans="1:9" x14ac:dyDescent="0.35">
      <c r="A343" t="s">
        <v>603</v>
      </c>
      <c r="B343" s="12">
        <v>17.656700000000001</v>
      </c>
      <c r="C343" s="12">
        <v>1.7604285639313666</v>
      </c>
      <c r="D343" s="12">
        <v>14.743914811278863</v>
      </c>
      <c r="E343" s="12">
        <v>15.405848413536782</v>
      </c>
      <c r="F343" s="12">
        <v>20.389221522932672</v>
      </c>
      <c r="G343" s="12">
        <v>21.429948519340254</v>
      </c>
      <c r="H343" s="12">
        <v>23.743272402529474</v>
      </c>
      <c r="I343" s="14">
        <v>1</v>
      </c>
    </row>
    <row r="344" spans="1:9" x14ac:dyDescent="0.35">
      <c r="A344" t="s">
        <v>152</v>
      </c>
      <c r="B344" s="12">
        <v>17.840699999999998</v>
      </c>
      <c r="C344" s="12">
        <v>1.7826404699902945</v>
      </c>
      <c r="D344" s="12">
        <v>14.892278964680411</v>
      </c>
      <c r="E344" s="12">
        <v>15.562182649987948</v>
      </c>
      <c r="F344" s="12">
        <v>20.607902762451197</v>
      </c>
      <c r="G344" s="12">
        <v>21.662134263200766</v>
      </c>
      <c r="H344" s="12">
        <v>24.006025884369297</v>
      </c>
      <c r="I344" s="14">
        <v>1</v>
      </c>
    </row>
    <row r="345" spans="1:9" x14ac:dyDescent="0.35">
      <c r="A345" t="s">
        <v>604</v>
      </c>
      <c r="B345" s="12">
        <v>18.027699999999999</v>
      </c>
      <c r="C345" s="12">
        <v>1.8052336058700398</v>
      </c>
      <c r="D345" s="12">
        <v>15.043040108397541</v>
      </c>
      <c r="E345" s="12">
        <v>15.721047792567893</v>
      </c>
      <c r="F345" s="12">
        <v>20.830180982275888</v>
      </c>
      <c r="G345" s="12">
        <v>21.898152018751059</v>
      </c>
      <c r="H345" s="12">
        <v>24.273148478936207</v>
      </c>
      <c r="I345" s="14">
        <v>1</v>
      </c>
    </row>
    <row r="346" spans="1:9" x14ac:dyDescent="0.35">
      <c r="A346" t="s">
        <v>153</v>
      </c>
      <c r="B346" s="12">
        <v>18.217400000000001</v>
      </c>
      <c r="C346" s="12">
        <v>1.8281798501006286</v>
      </c>
      <c r="D346" s="12">
        <v>15.195945415675505</v>
      </c>
      <c r="E346" s="12">
        <v>15.882180223042273</v>
      </c>
      <c r="F346" s="12">
        <v>21.055712656307751</v>
      </c>
      <c r="G346" s="12">
        <v>22.137641864459024</v>
      </c>
      <c r="H346" s="12">
        <v>24.544244176757349</v>
      </c>
      <c r="I346" s="14">
        <v>1</v>
      </c>
    </row>
    <row r="347" spans="1:9" x14ac:dyDescent="0.35">
      <c r="A347" t="s">
        <v>605</v>
      </c>
      <c r="B347" s="12">
        <v>18.409600000000001</v>
      </c>
      <c r="C347" s="12">
        <v>1.8514608790490961</v>
      </c>
      <c r="D347" s="12">
        <v>15.350825801940841</v>
      </c>
      <c r="E347" s="12">
        <v>16.045403765375969</v>
      </c>
      <c r="F347" s="12">
        <v>21.284269458244157</v>
      </c>
      <c r="G347" s="12">
        <v>22.380364855730431</v>
      </c>
      <c r="H347" s="12">
        <v>24.81905076495956</v>
      </c>
      <c r="I347" s="14">
        <v>1</v>
      </c>
    </row>
    <row r="348" spans="1:9" x14ac:dyDescent="0.35">
      <c r="A348" t="s">
        <v>154</v>
      </c>
      <c r="B348" s="12">
        <v>18.604299999999999</v>
      </c>
      <c r="C348" s="12">
        <v>1.8750783539597613</v>
      </c>
      <c r="D348" s="12">
        <v>15.507679131976325</v>
      </c>
      <c r="E348" s="12">
        <v>16.210716701910563</v>
      </c>
      <c r="F348" s="12">
        <v>21.515854085254333</v>
      </c>
      <c r="G348" s="12">
        <v>22.626324891868158</v>
      </c>
      <c r="H348" s="12">
        <v>25.097575158053345</v>
      </c>
      <c r="I348" s="14">
        <v>1</v>
      </c>
    </row>
    <row r="349" spans="1:9" x14ac:dyDescent="0.35">
      <c r="A349" t="s">
        <v>606</v>
      </c>
      <c r="B349" s="12">
        <v>18.801500000000001</v>
      </c>
      <c r="C349" s="12">
        <v>1.8992487212178482</v>
      </c>
      <c r="D349" s="12">
        <v>15.66621110559041</v>
      </c>
      <c r="E349" s="12">
        <v>16.377884303165139</v>
      </c>
      <c r="F349" s="12">
        <v>21.750814236190315</v>
      </c>
      <c r="G349" s="12">
        <v>22.876019114548448</v>
      </c>
      <c r="H349" s="12">
        <v>25.380678488383857</v>
      </c>
      <c r="I349" s="14">
        <v>1</v>
      </c>
    </row>
    <row r="350" spans="1:9" x14ac:dyDescent="0.35">
      <c r="A350" t="s">
        <v>155</v>
      </c>
      <c r="B350" s="12">
        <v>19.000900000000001</v>
      </c>
      <c r="C350" s="12">
        <v>1.9235160460661724</v>
      </c>
      <c r="D350" s="12">
        <v>15.826751083129951</v>
      </c>
      <c r="E350" s="12">
        <v>16.547107235633728</v>
      </c>
      <c r="F350" s="12">
        <v>21.988119259226597</v>
      </c>
      <c r="G350" s="12">
        <v>23.128105314099042</v>
      </c>
      <c r="H350" s="12">
        <v>25.666263882682255</v>
      </c>
      <c r="I350" s="14">
        <v>1</v>
      </c>
    </row>
    <row r="351" spans="1:9" x14ac:dyDescent="0.35">
      <c r="A351" t="s">
        <v>607</v>
      </c>
      <c r="B351" s="12">
        <v>19.202400000000001</v>
      </c>
      <c r="C351" s="12">
        <v>1.9483036124395596</v>
      </c>
      <c r="D351" s="12">
        <v>15.988626594736148</v>
      </c>
      <c r="E351" s="12">
        <v>16.717828480572166</v>
      </c>
      <c r="F351" s="12">
        <v>22.228349684085106</v>
      </c>
      <c r="G351" s="12">
        <v>23.383457312902891</v>
      </c>
      <c r="H351" s="12">
        <v>25.955920853359942</v>
      </c>
      <c r="I351" s="14">
        <v>1</v>
      </c>
    </row>
    <row r="352" spans="1:9" x14ac:dyDescent="0.35">
      <c r="A352" t="s">
        <v>156</v>
      </c>
      <c r="B352" s="12">
        <v>19.405999999999999</v>
      </c>
      <c r="C352" s="12">
        <v>1.9733981162338381</v>
      </c>
      <c r="D352" s="12">
        <v>16.152127945815877</v>
      </c>
      <c r="E352" s="12">
        <v>16.890279548436961</v>
      </c>
      <c r="F352" s="12">
        <v>22.471162924022995</v>
      </c>
      <c r="G352" s="12">
        <v>23.641585375341332</v>
      </c>
      <c r="H352" s="12">
        <v>26.248801458722767</v>
      </c>
      <c r="I352" s="14">
        <v>1</v>
      </c>
    </row>
    <row r="353" spans="1:9" x14ac:dyDescent="0.35">
      <c r="A353" t="s">
        <v>608</v>
      </c>
      <c r="B353" s="12">
        <v>19.611599999999999</v>
      </c>
      <c r="C353" s="12">
        <v>1.9987908465485162</v>
      </c>
      <c r="D353" s="12">
        <v>16.317170075005073</v>
      </c>
      <c r="E353" s="12">
        <v>17.064371926135784</v>
      </c>
      <c r="F353" s="12">
        <v>22.716445562168499</v>
      </c>
      <c r="G353" s="12">
        <v>23.90237112918356</v>
      </c>
      <c r="H353" s="12">
        <v>26.544776621900155</v>
      </c>
      <c r="I353" s="14">
        <v>1</v>
      </c>
    </row>
    <row r="354" spans="1:9" x14ac:dyDescent="0.35">
      <c r="A354" t="s">
        <v>157</v>
      </c>
      <c r="B354" s="12">
        <v>19.818999999999999</v>
      </c>
      <c r="C354" s="12">
        <v>2.0242360571292082</v>
      </c>
      <c r="D354" s="12">
        <v>16.483892069581181</v>
      </c>
      <c r="E354" s="12">
        <v>17.240175359205463</v>
      </c>
      <c r="F354" s="12">
        <v>22.963603707032469</v>
      </c>
      <c r="G354" s="12">
        <v>24.165052595378395</v>
      </c>
      <c r="H354" s="12">
        <v>26.842676872826097</v>
      </c>
      <c r="I354" s="14">
        <v>1</v>
      </c>
    </row>
    <row r="355" spans="1:9" x14ac:dyDescent="0.35">
      <c r="A355" t="s">
        <v>609</v>
      </c>
      <c r="B355" s="12">
        <v>20.027999999999999</v>
      </c>
      <c r="C355" s="12">
        <v>2.0501655524949349</v>
      </c>
      <c r="D355" s="12">
        <v>16.651514766177424</v>
      </c>
      <c r="E355" s="12">
        <v>17.417026843856306</v>
      </c>
      <c r="F355" s="12">
        <v>23.213132553241397</v>
      </c>
      <c r="G355" s="12">
        <v>24.43042597145346</v>
      </c>
      <c r="H355" s="12">
        <v>27.144035418003149</v>
      </c>
      <c r="I355" s="14">
        <v>1</v>
      </c>
    </row>
    <row r="356" spans="1:9" x14ac:dyDescent="0.35">
      <c r="A356" t="s">
        <v>158</v>
      </c>
      <c r="B356" s="12">
        <v>20.238499999999998</v>
      </c>
      <c r="C356" s="12">
        <v>2.0763459204784169</v>
      </c>
      <c r="D356" s="12">
        <v>16.820257800440984</v>
      </c>
      <c r="E356" s="12">
        <v>17.595080989667807</v>
      </c>
      <c r="F356" s="12">
        <v>23.464557540543108</v>
      </c>
      <c r="G356" s="12">
        <v>24.697856247618123</v>
      </c>
      <c r="H356" s="12">
        <v>27.447827277670118</v>
      </c>
      <c r="I356" s="14">
        <v>1</v>
      </c>
    </row>
    <row r="357" spans="1:9" x14ac:dyDescent="0.35">
      <c r="A357" t="s">
        <v>610</v>
      </c>
      <c r="B357" s="12">
        <v>20.450199999999999</v>
      </c>
      <c r="C357" s="12">
        <v>2.1027473862704262</v>
      </c>
      <c r="D357" s="12">
        <v>16.989870639438227</v>
      </c>
      <c r="E357" s="12">
        <v>17.774076002644325</v>
      </c>
      <c r="F357" s="12">
        <v>23.717532497896674</v>
      </c>
      <c r="G357" s="12">
        <v>24.966979737270396</v>
      </c>
      <c r="H357" s="12">
        <v>27.753649984162077</v>
      </c>
      <c r="I357" s="14">
        <v>1</v>
      </c>
    </row>
    <row r="358" spans="1:9" x14ac:dyDescent="0.35">
      <c r="A358" t="s">
        <v>159</v>
      </c>
      <c r="B358" s="12">
        <v>20.6629</v>
      </c>
      <c r="C358" s="12">
        <v>2.1293502060248635</v>
      </c>
      <c r="D358" s="12">
        <v>17.160186171213017</v>
      </c>
      <c r="E358" s="12">
        <v>17.953837275322563</v>
      </c>
      <c r="F358" s="12">
        <v>23.971826827627304</v>
      </c>
      <c r="G358" s="12">
        <v>25.237554263516575</v>
      </c>
      <c r="H358" s="12">
        <v>28.061235784319738</v>
      </c>
      <c r="I358" s="14">
        <v>1</v>
      </c>
    </row>
    <row r="359" spans="1:9" x14ac:dyDescent="0.35">
      <c r="A359" t="s">
        <v>611</v>
      </c>
      <c r="B359" s="12">
        <v>20.8766</v>
      </c>
      <c r="C359" s="12">
        <v>2.1561551093043434</v>
      </c>
      <c r="D359" s="12">
        <v>17.331203567031263</v>
      </c>
      <c r="E359" s="12">
        <v>18.134364127552441</v>
      </c>
      <c r="F359" s="12">
        <v>24.227441739905096</v>
      </c>
      <c r="G359" s="12">
        <v>25.509581614272562</v>
      </c>
      <c r="H359" s="12">
        <v>28.370587991871435</v>
      </c>
      <c r="I359" s="14">
        <v>1</v>
      </c>
    </row>
    <row r="360" spans="1:9" x14ac:dyDescent="0.35">
      <c r="A360" t="s">
        <v>160</v>
      </c>
      <c r="B360" s="12">
        <v>21.090900000000001</v>
      </c>
      <c r="C360" s="12">
        <v>2.1831214220422446</v>
      </c>
      <c r="D360" s="12">
        <v>17.502590053211172</v>
      </c>
      <c r="E360" s="12">
        <v>18.315308520276378</v>
      </c>
      <c r="F360" s="12">
        <v>24.483914095654942</v>
      </c>
      <c r="G360" s="12">
        <v>25.782574599480792</v>
      </c>
      <c r="H360" s="12">
        <v>28.68116597319375</v>
      </c>
      <c r="I360" s="14">
        <v>1</v>
      </c>
    </row>
    <row r="361" spans="1:9" x14ac:dyDescent="0.35">
      <c r="A361" t="s">
        <v>612</v>
      </c>
      <c r="B361" s="12">
        <v>21.305900000000001</v>
      </c>
      <c r="C361" s="12">
        <v>2.2102599734946899</v>
      </c>
      <c r="D361" s="12">
        <v>17.67442812907202</v>
      </c>
      <c r="E361" s="12">
        <v>18.496756885720245</v>
      </c>
      <c r="F361" s="12">
        <v>24.74136078900035</v>
      </c>
      <c r="G361" s="12">
        <v>26.056656675181092</v>
      </c>
      <c r="H361" s="12">
        <v>28.993108032204788</v>
      </c>
      <c r="I361" s="14">
        <v>1</v>
      </c>
    </row>
    <row r="362" spans="1:9" x14ac:dyDescent="0.35">
      <c r="A362" t="s">
        <v>161</v>
      </c>
      <c r="B362" s="12">
        <v>21.5213</v>
      </c>
      <c r="C362" s="12">
        <v>2.2377868681843012</v>
      </c>
      <c r="D362" s="12">
        <v>17.846136265639579</v>
      </c>
      <c r="E362" s="12">
        <v>18.678183030317829</v>
      </c>
      <c r="F362" s="12">
        <v>24.999831375846206</v>
      </c>
      <c r="G362" s="12">
        <v>26.332031079546031</v>
      </c>
      <c r="H362" s="12">
        <v>29.306997811614181</v>
      </c>
      <c r="I362" s="14">
        <v>1</v>
      </c>
    </row>
    <row r="363" spans="1:9" x14ac:dyDescent="0.35">
      <c r="A363" t="s">
        <v>613</v>
      </c>
      <c r="B363" s="12">
        <v>21.736999999999998</v>
      </c>
      <c r="C363" s="12">
        <v>2.2652010079927223</v>
      </c>
      <c r="D363" s="12">
        <v>18.018292555327516</v>
      </c>
      <c r="E363" s="12">
        <v>18.860028130194621</v>
      </c>
      <c r="F363" s="12">
        <v>25.258420046499833</v>
      </c>
      <c r="G363" s="12">
        <v>26.607444354560862</v>
      </c>
      <c r="H363" s="12">
        <v>29.62073226952289</v>
      </c>
      <c r="I363" s="14">
        <v>1</v>
      </c>
    </row>
    <row r="364" spans="1:9" x14ac:dyDescent="0.35">
      <c r="A364" t="s">
        <v>162</v>
      </c>
      <c r="B364" s="12">
        <v>21.9529</v>
      </c>
      <c r="C364" s="12">
        <v>2.2927364293353776</v>
      </c>
      <c r="D364" s="12">
        <v>18.190484908500483</v>
      </c>
      <c r="E364" s="12">
        <v>19.041942472439704</v>
      </c>
      <c r="F364" s="12">
        <v>25.517404014279386</v>
      </c>
      <c r="G364" s="12">
        <v>26.883337667836347</v>
      </c>
      <c r="H364" s="12">
        <v>29.935155287380169</v>
      </c>
      <c r="I364" s="14">
        <v>1</v>
      </c>
    </row>
    <row r="365" spans="1:9" x14ac:dyDescent="0.35">
      <c r="A365" t="s">
        <v>614</v>
      </c>
      <c r="B365" s="12">
        <v>22.169</v>
      </c>
      <c r="C365" s="12">
        <v>2.3203933131029935</v>
      </c>
      <c r="D365" s="12">
        <v>18.362713240664295</v>
      </c>
      <c r="E365" s="12">
        <v>19.223925970849102</v>
      </c>
      <c r="F365" s="12">
        <v>25.776783607934764</v>
      </c>
      <c r="G365" s="12">
        <v>27.159711547162363</v>
      </c>
      <c r="H365" s="12">
        <v>30.250267997777524</v>
      </c>
      <c r="I365" s="14">
        <v>1</v>
      </c>
    </row>
    <row r="366" spans="1:9" x14ac:dyDescent="0.35">
      <c r="A366" t="s">
        <v>163</v>
      </c>
      <c r="B366" s="12">
        <v>22.385100000000001</v>
      </c>
      <c r="C366" s="12">
        <v>2.3484078350087039</v>
      </c>
      <c r="D366" s="12">
        <v>18.534467047316149</v>
      </c>
      <c r="E366" s="12">
        <v>19.405529580465775</v>
      </c>
      <c r="F366" s="12">
        <v>26.036740370438821</v>
      </c>
      <c r="G366" s="12">
        <v>27.436914634750732</v>
      </c>
      <c r="H366" s="12">
        <v>30.566831726339061</v>
      </c>
      <c r="I366" s="14">
        <v>1</v>
      </c>
    </row>
    <row r="367" spans="1:9" x14ac:dyDescent="0.35">
      <c r="A367" t="s">
        <v>615</v>
      </c>
      <c r="B367" s="12">
        <v>22.601199999999999</v>
      </c>
      <c r="C367" s="12">
        <v>2.3762686451049326</v>
      </c>
      <c r="D367" s="12">
        <v>18.706432920425961</v>
      </c>
      <c r="E367" s="12">
        <v>19.587301966632332</v>
      </c>
      <c r="F367" s="12">
        <v>26.296450916283536</v>
      </c>
      <c r="G367" s="12">
        <v>27.713766738859618</v>
      </c>
      <c r="H367" s="12">
        <v>30.882791443429255</v>
      </c>
      <c r="I367" s="14">
        <v>1</v>
      </c>
    </row>
    <row r="368" spans="1:9" x14ac:dyDescent="0.35">
      <c r="A368" t="s">
        <v>164</v>
      </c>
      <c r="B368">
        <v>23.2</v>
      </c>
      <c r="C368">
        <v>2.2999999999999998</v>
      </c>
      <c r="D368">
        <v>18.899999999999999</v>
      </c>
      <c r="E368">
        <v>19.8</v>
      </c>
      <c r="F368">
        <v>26.6</v>
      </c>
      <c r="G368">
        <v>28</v>
      </c>
      <c r="H368">
        <v>31.2</v>
      </c>
      <c r="I368" s="14">
        <v>2</v>
      </c>
    </row>
    <row r="369" spans="1:9" x14ac:dyDescent="0.35">
      <c r="A369" t="s">
        <v>165</v>
      </c>
      <c r="B369">
        <v>23.6</v>
      </c>
      <c r="C369">
        <v>2.2999999999999998</v>
      </c>
      <c r="D369">
        <v>19.100000000000001</v>
      </c>
      <c r="E369">
        <v>20.100000000000001</v>
      </c>
      <c r="F369">
        <v>27.1</v>
      </c>
      <c r="G369">
        <v>28.6</v>
      </c>
      <c r="H369">
        <v>32</v>
      </c>
      <c r="I369" s="14">
        <v>2</v>
      </c>
    </row>
    <row r="370" spans="1:9" x14ac:dyDescent="0.35">
      <c r="A370" t="s">
        <v>166</v>
      </c>
      <c r="B370">
        <v>24.1</v>
      </c>
      <c r="C370">
        <v>2.4</v>
      </c>
      <c r="D370">
        <v>19.399999999999999</v>
      </c>
      <c r="E370">
        <v>20.399999999999999</v>
      </c>
      <c r="F370">
        <v>27.7</v>
      </c>
      <c r="G370">
        <v>29.3</v>
      </c>
      <c r="H370">
        <v>32.799999999999997</v>
      </c>
      <c r="I370" s="14">
        <v>2</v>
      </c>
    </row>
    <row r="371" spans="1:9" x14ac:dyDescent="0.35">
      <c r="A371" t="s">
        <v>167</v>
      </c>
      <c r="B371">
        <v>24.5</v>
      </c>
      <c r="C371">
        <v>2.6</v>
      </c>
      <c r="D371">
        <v>19.7</v>
      </c>
      <c r="E371">
        <v>20.6</v>
      </c>
      <c r="F371">
        <v>28.3</v>
      </c>
      <c r="G371">
        <v>29.9</v>
      </c>
      <c r="H371">
        <v>33.5</v>
      </c>
      <c r="I371" s="14">
        <v>2</v>
      </c>
    </row>
    <row r="372" spans="1:9" x14ac:dyDescent="0.35">
      <c r="A372" t="s">
        <v>168</v>
      </c>
      <c r="B372">
        <v>24.9</v>
      </c>
      <c r="C372">
        <v>2.7</v>
      </c>
      <c r="D372">
        <v>19.899999999999999</v>
      </c>
      <c r="E372">
        <v>20.9</v>
      </c>
      <c r="F372">
        <v>28.9</v>
      </c>
      <c r="G372">
        <v>30.5</v>
      </c>
      <c r="H372">
        <v>34.299999999999997</v>
      </c>
      <c r="I372" s="14">
        <v>2</v>
      </c>
    </row>
    <row r="373" spans="1:9" x14ac:dyDescent="0.35">
      <c r="A373" t="s">
        <v>169</v>
      </c>
      <c r="B373">
        <v>25.3</v>
      </c>
      <c r="C373">
        <v>2.7</v>
      </c>
      <c r="D373">
        <v>20.2</v>
      </c>
      <c r="E373">
        <v>21.2</v>
      </c>
      <c r="F373">
        <v>29.4</v>
      </c>
      <c r="G373">
        <v>31.2</v>
      </c>
      <c r="H373">
        <v>35.1</v>
      </c>
      <c r="I373" s="14">
        <v>2</v>
      </c>
    </row>
    <row r="374" spans="1:9" x14ac:dyDescent="0.35">
      <c r="A374" t="s">
        <v>170</v>
      </c>
      <c r="B374">
        <v>25.8</v>
      </c>
      <c r="C374">
        <v>2.8</v>
      </c>
      <c r="D374">
        <v>20.5</v>
      </c>
      <c r="E374">
        <v>21.6</v>
      </c>
      <c r="F374">
        <v>30</v>
      </c>
      <c r="G374">
        <v>31.8</v>
      </c>
      <c r="H374">
        <v>36</v>
      </c>
      <c r="I374" s="14">
        <v>2</v>
      </c>
    </row>
    <row r="375" spans="1:9" x14ac:dyDescent="0.35">
      <c r="A375" t="s">
        <v>171</v>
      </c>
      <c r="B375">
        <v>26.3</v>
      </c>
      <c r="C375">
        <v>2.9</v>
      </c>
      <c r="D375">
        <v>20.8</v>
      </c>
      <c r="E375">
        <v>21.9</v>
      </c>
      <c r="F375">
        <v>30.6</v>
      </c>
      <c r="G375">
        <v>32.5</v>
      </c>
      <c r="H375">
        <v>36.9</v>
      </c>
      <c r="I375" s="14">
        <v>2</v>
      </c>
    </row>
    <row r="376" spans="1:9" x14ac:dyDescent="0.35">
      <c r="A376" t="s">
        <v>172</v>
      </c>
      <c r="B376">
        <v>26.7</v>
      </c>
      <c r="C376">
        <v>3</v>
      </c>
      <c r="D376">
        <v>21.1</v>
      </c>
      <c r="E376">
        <v>22.2</v>
      </c>
      <c r="F376">
        <v>31.2</v>
      </c>
      <c r="G376">
        <v>33.1</v>
      </c>
      <c r="H376">
        <v>37.700000000000003</v>
      </c>
      <c r="I376" s="14">
        <v>2</v>
      </c>
    </row>
    <row r="377" spans="1:9" x14ac:dyDescent="0.35">
      <c r="A377" t="s">
        <v>173</v>
      </c>
      <c r="B377">
        <v>27.2</v>
      </c>
      <c r="C377">
        <v>3.1</v>
      </c>
      <c r="D377">
        <v>21.4</v>
      </c>
      <c r="E377">
        <v>22.5</v>
      </c>
      <c r="F377">
        <v>31.8</v>
      </c>
      <c r="G377">
        <v>33.799999999999997</v>
      </c>
      <c r="H377">
        <v>38.6</v>
      </c>
      <c r="I377" s="14">
        <v>2</v>
      </c>
    </row>
    <row r="378" spans="1:9" x14ac:dyDescent="0.35">
      <c r="A378" t="s">
        <v>174</v>
      </c>
      <c r="B378">
        <v>27.7</v>
      </c>
      <c r="C378">
        <v>3.2</v>
      </c>
      <c r="D378">
        <v>21.7</v>
      </c>
      <c r="E378">
        <v>22.9</v>
      </c>
      <c r="F378">
        <v>32.4</v>
      </c>
      <c r="G378">
        <v>34.5</v>
      </c>
      <c r="H378">
        <v>39.5</v>
      </c>
      <c r="I378" s="14">
        <v>2</v>
      </c>
    </row>
    <row r="379" spans="1:9" x14ac:dyDescent="0.35">
      <c r="A379" t="s">
        <v>175</v>
      </c>
      <c r="B379">
        <v>28.2</v>
      </c>
      <c r="C379">
        <v>3.3</v>
      </c>
      <c r="D379">
        <v>22</v>
      </c>
      <c r="E379">
        <v>23.2</v>
      </c>
      <c r="F379">
        <v>33.1</v>
      </c>
      <c r="G379">
        <v>35.200000000000003</v>
      </c>
      <c r="H379">
        <v>40.5</v>
      </c>
      <c r="I379" s="14">
        <v>2</v>
      </c>
    </row>
    <row r="380" spans="1:9" x14ac:dyDescent="0.35">
      <c r="A380" t="s">
        <v>176</v>
      </c>
      <c r="B380">
        <v>28.7</v>
      </c>
      <c r="C380">
        <v>3.4</v>
      </c>
      <c r="D380">
        <v>22.3</v>
      </c>
      <c r="E380">
        <v>23.6</v>
      </c>
      <c r="F380">
        <v>33.799999999999997</v>
      </c>
      <c r="G380">
        <v>36</v>
      </c>
      <c r="H380">
        <v>41.6</v>
      </c>
      <c r="I380" s="14">
        <v>2</v>
      </c>
    </row>
    <row r="381" spans="1:9" x14ac:dyDescent="0.35">
      <c r="A381" t="s">
        <v>177</v>
      </c>
      <c r="B381">
        <v>29.2</v>
      </c>
      <c r="C381">
        <v>3.5</v>
      </c>
      <c r="D381">
        <v>22.6</v>
      </c>
      <c r="E381">
        <v>23.9</v>
      </c>
      <c r="F381">
        <v>34.5</v>
      </c>
      <c r="G381">
        <v>36.799999999999997</v>
      </c>
      <c r="H381">
        <v>42.6</v>
      </c>
      <c r="I381" s="14">
        <v>2</v>
      </c>
    </row>
    <row r="382" spans="1:9" x14ac:dyDescent="0.35">
      <c r="A382" t="s">
        <v>178</v>
      </c>
      <c r="B382">
        <v>29.8</v>
      </c>
      <c r="C382">
        <v>3.6</v>
      </c>
      <c r="D382">
        <v>23</v>
      </c>
      <c r="E382">
        <v>24.3</v>
      </c>
      <c r="F382">
        <v>35.200000000000003</v>
      </c>
      <c r="G382">
        <v>37.6</v>
      </c>
      <c r="H382">
        <v>43.7</v>
      </c>
      <c r="I382" s="14">
        <v>2</v>
      </c>
    </row>
    <row r="383" spans="1:9" x14ac:dyDescent="0.35">
      <c r="A383" t="s">
        <v>179</v>
      </c>
      <c r="B383">
        <v>30.3</v>
      </c>
      <c r="C383">
        <v>3.8</v>
      </c>
      <c r="D383">
        <v>23.3</v>
      </c>
      <c r="E383">
        <v>24.6</v>
      </c>
      <c r="F383">
        <v>35.9</v>
      </c>
      <c r="G383">
        <v>38.4</v>
      </c>
      <c r="H383">
        <v>44.7</v>
      </c>
      <c r="I383" s="14">
        <v>2</v>
      </c>
    </row>
    <row r="384" spans="1:9" x14ac:dyDescent="0.35">
      <c r="A384" t="s">
        <v>180</v>
      </c>
      <c r="B384">
        <v>30.9</v>
      </c>
      <c r="C384">
        <v>3.9</v>
      </c>
      <c r="D384">
        <v>23.7</v>
      </c>
      <c r="E384">
        <v>25.1</v>
      </c>
      <c r="F384">
        <v>36.700000000000003</v>
      </c>
      <c r="G384">
        <v>39.6</v>
      </c>
      <c r="H384">
        <v>45.8</v>
      </c>
      <c r="I384" s="14">
        <v>2</v>
      </c>
    </row>
    <row r="385" spans="1:9" x14ac:dyDescent="0.35">
      <c r="A385" t="s">
        <v>181</v>
      </c>
      <c r="B385">
        <v>31.5</v>
      </c>
      <c r="C385">
        <v>4</v>
      </c>
      <c r="D385">
        <v>24.1</v>
      </c>
      <c r="E385">
        <v>25.5</v>
      </c>
      <c r="F385">
        <v>37.5</v>
      </c>
      <c r="G385">
        <v>40.200000000000003</v>
      </c>
      <c r="H385">
        <v>46.9</v>
      </c>
      <c r="I385" s="14">
        <v>2</v>
      </c>
    </row>
    <row r="386" spans="1:9" x14ac:dyDescent="0.35">
      <c r="A386" t="s">
        <v>182</v>
      </c>
      <c r="B386">
        <v>32.200000000000003</v>
      </c>
      <c r="C386">
        <v>4.0999999999999996</v>
      </c>
      <c r="D386">
        <v>24.5</v>
      </c>
      <c r="E386">
        <v>26</v>
      </c>
      <c r="F386">
        <v>38.4</v>
      </c>
      <c r="G386">
        <v>41.1</v>
      </c>
      <c r="H386">
        <v>48</v>
      </c>
      <c r="I386" s="14">
        <v>2</v>
      </c>
    </row>
    <row r="387" spans="1:9" x14ac:dyDescent="0.35">
      <c r="A387" t="s">
        <v>183</v>
      </c>
      <c r="B387">
        <v>32.9</v>
      </c>
      <c r="C387">
        <v>4.3</v>
      </c>
      <c r="D387">
        <v>25</v>
      </c>
      <c r="E387">
        <v>26.5</v>
      </c>
      <c r="F387">
        <v>39.299999999999997</v>
      </c>
      <c r="G387">
        <v>42.2</v>
      </c>
      <c r="H387">
        <v>49.2</v>
      </c>
      <c r="I387" s="14">
        <v>2</v>
      </c>
    </row>
    <row r="388" spans="1:9" x14ac:dyDescent="0.35">
      <c r="A388" t="s">
        <v>184</v>
      </c>
      <c r="B388">
        <v>33.700000000000003</v>
      </c>
      <c r="C388">
        <v>4.4000000000000004</v>
      </c>
      <c r="D388">
        <v>25.5</v>
      </c>
      <c r="E388">
        <v>27.1</v>
      </c>
      <c r="F388">
        <v>40.299999999999997</v>
      </c>
      <c r="G388">
        <v>43.2</v>
      </c>
      <c r="H388">
        <v>50.5</v>
      </c>
      <c r="I388" s="14">
        <v>2</v>
      </c>
    </row>
    <row r="389" spans="1:9" x14ac:dyDescent="0.35">
      <c r="A389" t="s">
        <v>185</v>
      </c>
      <c r="B389">
        <v>34.5</v>
      </c>
      <c r="C389">
        <v>4.5</v>
      </c>
      <c r="D389">
        <v>26</v>
      </c>
      <c r="E389">
        <v>27.7</v>
      </c>
      <c r="F389">
        <v>41.3</v>
      </c>
      <c r="G389">
        <v>44.3</v>
      </c>
      <c r="H389">
        <v>51.8</v>
      </c>
      <c r="I389" s="14">
        <v>2</v>
      </c>
    </row>
    <row r="390" spans="1:9" x14ac:dyDescent="0.35">
      <c r="A390" t="s">
        <v>186</v>
      </c>
      <c r="B390">
        <v>35.4</v>
      </c>
      <c r="C390">
        <v>4.7</v>
      </c>
      <c r="D390">
        <v>26.5</v>
      </c>
      <c r="E390">
        <v>28.3</v>
      </c>
      <c r="F390">
        <v>42.4</v>
      </c>
      <c r="G390">
        <v>45.5</v>
      </c>
      <c r="H390">
        <v>53.1</v>
      </c>
      <c r="I390" s="14">
        <v>2</v>
      </c>
    </row>
    <row r="391" spans="1:9" x14ac:dyDescent="0.35">
      <c r="A391" t="s">
        <v>187</v>
      </c>
      <c r="B391">
        <v>36.200000000000003</v>
      </c>
      <c r="C391">
        <v>4.9000000000000004</v>
      </c>
      <c r="D391">
        <v>27.1</v>
      </c>
      <c r="E391">
        <v>28.9</v>
      </c>
      <c r="F391">
        <v>43.5</v>
      </c>
      <c r="G391">
        <v>46.7</v>
      </c>
      <c r="H391">
        <v>54.5</v>
      </c>
      <c r="I391" s="14">
        <v>2</v>
      </c>
    </row>
    <row r="392" spans="1:9" x14ac:dyDescent="0.35">
      <c r="A392" t="s">
        <v>188</v>
      </c>
      <c r="B392">
        <v>37.299999999999997</v>
      </c>
      <c r="C392">
        <v>5</v>
      </c>
      <c r="D392">
        <v>27.8</v>
      </c>
      <c r="E392">
        <v>29.7</v>
      </c>
      <c r="F392">
        <v>44.8</v>
      </c>
      <c r="G392">
        <v>48</v>
      </c>
      <c r="H392">
        <v>56</v>
      </c>
      <c r="I392" s="14">
        <v>2</v>
      </c>
    </row>
    <row r="393" spans="1:9" x14ac:dyDescent="0.35">
      <c r="A393" t="s">
        <v>189</v>
      </c>
      <c r="B393">
        <v>38.299999999999997</v>
      </c>
      <c r="C393">
        <v>5.2</v>
      </c>
      <c r="D393">
        <v>28.5</v>
      </c>
      <c r="E393">
        <v>30.5</v>
      </c>
      <c r="F393">
        <v>46.1</v>
      </c>
      <c r="G393">
        <v>49.4</v>
      </c>
      <c r="H393">
        <v>57.6</v>
      </c>
      <c r="I393" s="14">
        <v>2</v>
      </c>
    </row>
    <row r="394" spans="1:9" x14ac:dyDescent="0.35">
      <c r="A394" t="s">
        <v>190</v>
      </c>
      <c r="B394">
        <v>39.5</v>
      </c>
      <c r="C394">
        <v>5.4</v>
      </c>
      <c r="D394">
        <v>29.3</v>
      </c>
      <c r="E394">
        <v>31.4</v>
      </c>
      <c r="F394">
        <v>47.5</v>
      </c>
      <c r="G394">
        <v>50.9</v>
      </c>
      <c r="H394">
        <v>59.2</v>
      </c>
      <c r="I394" s="14">
        <v>2</v>
      </c>
    </row>
    <row r="395" spans="1:9" x14ac:dyDescent="0.35">
      <c r="A395" t="s">
        <v>191</v>
      </c>
      <c r="B395">
        <v>40.6</v>
      </c>
      <c r="C395">
        <v>5.5</v>
      </c>
      <c r="D395">
        <v>30.2</v>
      </c>
      <c r="E395">
        <v>32.299999999999997</v>
      </c>
      <c r="F395">
        <v>48.8</v>
      </c>
      <c r="G395">
        <v>52.4</v>
      </c>
      <c r="H395">
        <v>60.8</v>
      </c>
      <c r="I395" s="14">
        <v>2</v>
      </c>
    </row>
    <row r="396" spans="1:9" x14ac:dyDescent="0.35">
      <c r="A396" t="s">
        <v>192</v>
      </c>
      <c r="B396">
        <v>41.7</v>
      </c>
      <c r="C396">
        <v>5.7</v>
      </c>
      <c r="D396">
        <v>31</v>
      </c>
      <c r="E396">
        <v>33.200000000000003</v>
      </c>
      <c r="F396">
        <v>50.2</v>
      </c>
      <c r="G396">
        <v>53.8</v>
      </c>
      <c r="H396">
        <v>62.3</v>
      </c>
      <c r="I396" s="14">
        <v>2</v>
      </c>
    </row>
    <row r="397" spans="1:9" x14ac:dyDescent="0.35">
      <c r="A397" t="s">
        <v>193</v>
      </c>
      <c r="B397">
        <v>42.8</v>
      </c>
      <c r="C397">
        <v>5.8</v>
      </c>
      <c r="D397">
        <v>31.9</v>
      </c>
      <c r="E397">
        <v>34.1</v>
      </c>
      <c r="F397">
        <v>51.5</v>
      </c>
      <c r="G397">
        <v>55.1</v>
      </c>
      <c r="H397">
        <v>63.8</v>
      </c>
      <c r="I397" s="14">
        <v>2</v>
      </c>
    </row>
    <row r="398" spans="1:9" x14ac:dyDescent="0.35">
      <c r="A398" t="s">
        <v>194</v>
      </c>
      <c r="B398">
        <v>43.9</v>
      </c>
      <c r="C398">
        <v>5.9</v>
      </c>
      <c r="D398">
        <v>32.700000000000003</v>
      </c>
      <c r="E398">
        <v>35</v>
      </c>
      <c r="F398">
        <v>52.7</v>
      </c>
      <c r="G398">
        <v>56.4</v>
      </c>
      <c r="H398">
        <v>65.099999999999994</v>
      </c>
      <c r="I398" s="14">
        <v>2</v>
      </c>
    </row>
    <row r="399" spans="1:9" x14ac:dyDescent="0.35">
      <c r="A399" t="s">
        <v>195</v>
      </c>
      <c r="B399">
        <v>44.8</v>
      </c>
      <c r="C399">
        <v>6</v>
      </c>
      <c r="D399">
        <v>33.5</v>
      </c>
      <c r="E399">
        <v>35.9</v>
      </c>
      <c r="F399">
        <v>53.8</v>
      </c>
      <c r="G399">
        <v>57.5</v>
      </c>
      <c r="H399">
        <v>66.3</v>
      </c>
      <c r="I399" s="14">
        <v>2</v>
      </c>
    </row>
    <row r="400" spans="1:9" x14ac:dyDescent="0.35">
      <c r="A400" t="s">
        <v>196</v>
      </c>
      <c r="B400">
        <v>45.8</v>
      </c>
      <c r="C400">
        <v>6.1</v>
      </c>
      <c r="D400">
        <v>34.299999999999997</v>
      </c>
      <c r="E400">
        <v>36.700000000000003</v>
      </c>
      <c r="F400">
        <v>54.9</v>
      </c>
      <c r="G400">
        <v>58.6</v>
      </c>
      <c r="H400">
        <v>67.5</v>
      </c>
      <c r="I400" s="14">
        <v>2</v>
      </c>
    </row>
    <row r="401" spans="1:9" x14ac:dyDescent="0.35">
      <c r="A401" t="s">
        <v>197</v>
      </c>
      <c r="B401">
        <v>46.7</v>
      </c>
      <c r="C401">
        <v>6.1</v>
      </c>
      <c r="D401">
        <v>35.1</v>
      </c>
      <c r="E401">
        <v>37.5</v>
      </c>
      <c r="F401">
        <v>55.9</v>
      </c>
      <c r="G401">
        <v>59.7</v>
      </c>
      <c r="H401">
        <v>68.599999999999994</v>
      </c>
      <c r="I401" s="14">
        <v>2</v>
      </c>
    </row>
    <row r="402" spans="1:9" x14ac:dyDescent="0.35">
      <c r="A402" t="s">
        <v>198</v>
      </c>
      <c r="B402">
        <v>47.6</v>
      </c>
      <c r="C402">
        <v>6.2</v>
      </c>
      <c r="D402">
        <v>35.799999999999997</v>
      </c>
      <c r="E402">
        <v>38.299999999999997</v>
      </c>
      <c r="F402">
        <v>56.9</v>
      </c>
      <c r="G402">
        <v>60.7</v>
      </c>
      <c r="H402">
        <v>69.7</v>
      </c>
      <c r="I402" s="14">
        <v>2</v>
      </c>
    </row>
    <row r="403" spans="1:9" x14ac:dyDescent="0.35">
      <c r="A403" t="s">
        <v>199</v>
      </c>
      <c r="B403">
        <v>48.4</v>
      </c>
      <c r="C403">
        <v>6.3</v>
      </c>
      <c r="D403">
        <v>36.5</v>
      </c>
      <c r="E403">
        <v>39</v>
      </c>
      <c r="F403">
        <v>57.8</v>
      </c>
      <c r="G403">
        <v>61.7</v>
      </c>
      <c r="H403">
        <v>70.8</v>
      </c>
      <c r="I403" s="14">
        <v>2</v>
      </c>
    </row>
    <row r="404" spans="1:9" x14ac:dyDescent="0.35">
      <c r="A404" t="s">
        <v>200</v>
      </c>
      <c r="B404">
        <v>49.2</v>
      </c>
      <c r="C404">
        <v>6.4</v>
      </c>
      <c r="D404">
        <v>37.1</v>
      </c>
      <c r="E404">
        <v>39.6</v>
      </c>
      <c r="F404">
        <v>58.7</v>
      </c>
      <c r="G404">
        <v>62.7</v>
      </c>
      <c r="H404">
        <v>71.8</v>
      </c>
      <c r="I404" s="14">
        <v>2</v>
      </c>
    </row>
    <row r="405" spans="1:9" x14ac:dyDescent="0.35">
      <c r="A405" t="s">
        <v>201</v>
      </c>
      <c r="B405">
        <v>49.9</v>
      </c>
      <c r="C405">
        <v>6.5</v>
      </c>
      <c r="D405">
        <v>37.700000000000003</v>
      </c>
      <c r="E405">
        <v>40.200000000000003</v>
      </c>
      <c r="F405">
        <v>59.6</v>
      </c>
      <c r="G405">
        <v>63.6</v>
      </c>
      <c r="H405">
        <v>72.900000000000006</v>
      </c>
      <c r="I405" s="14">
        <v>2</v>
      </c>
    </row>
    <row r="406" spans="1:9" x14ac:dyDescent="0.35">
      <c r="A406" t="s">
        <v>202</v>
      </c>
      <c r="B406">
        <v>50.7</v>
      </c>
      <c r="C406">
        <v>6.6</v>
      </c>
      <c r="D406">
        <v>38.200000000000003</v>
      </c>
      <c r="E406">
        <v>40.799999999999997</v>
      </c>
      <c r="F406">
        <v>60.5</v>
      </c>
      <c r="G406">
        <v>64.5</v>
      </c>
      <c r="H406">
        <v>74</v>
      </c>
      <c r="I406" s="14">
        <v>2</v>
      </c>
    </row>
    <row r="407" spans="1:9" x14ac:dyDescent="0.35">
      <c r="A407" t="s">
        <v>203</v>
      </c>
      <c r="B407">
        <v>51.4</v>
      </c>
      <c r="C407">
        <v>6.7</v>
      </c>
      <c r="D407">
        <v>38.700000000000003</v>
      </c>
      <c r="E407">
        <v>41.4</v>
      </c>
      <c r="F407">
        <v>61.4</v>
      </c>
      <c r="G407">
        <v>65.5</v>
      </c>
      <c r="H407">
        <v>75.099999999999994</v>
      </c>
      <c r="I407" s="14">
        <v>2</v>
      </c>
    </row>
    <row r="408" spans="1:9" x14ac:dyDescent="0.35">
      <c r="A408" t="s">
        <v>204</v>
      </c>
      <c r="B408">
        <v>52.2</v>
      </c>
      <c r="C408">
        <v>6.8</v>
      </c>
      <c r="D408">
        <v>39.299999999999997</v>
      </c>
      <c r="E408">
        <v>42</v>
      </c>
      <c r="F408">
        <v>62.3</v>
      </c>
      <c r="G408">
        <v>66.5</v>
      </c>
      <c r="H408">
        <v>76.3</v>
      </c>
      <c r="I408" s="14">
        <v>2</v>
      </c>
    </row>
    <row r="409" spans="1:9" x14ac:dyDescent="0.35">
      <c r="A409" t="s">
        <v>205</v>
      </c>
      <c r="B409">
        <v>52.9</v>
      </c>
      <c r="C409">
        <v>6.9</v>
      </c>
      <c r="D409">
        <v>39.799999999999997</v>
      </c>
      <c r="E409">
        <v>42.5</v>
      </c>
      <c r="F409">
        <v>63.2</v>
      </c>
      <c r="G409">
        <v>67.5</v>
      </c>
      <c r="H409">
        <v>77.599999999999994</v>
      </c>
      <c r="I409" s="14">
        <v>2</v>
      </c>
    </row>
    <row r="410" spans="1:9" x14ac:dyDescent="0.35">
      <c r="A410" t="s">
        <v>206</v>
      </c>
      <c r="B410">
        <v>53.7</v>
      </c>
      <c r="C410">
        <v>7</v>
      </c>
      <c r="D410">
        <v>40.299999999999997</v>
      </c>
      <c r="E410">
        <v>43.1</v>
      </c>
      <c r="F410">
        <v>64.2</v>
      </c>
      <c r="G410">
        <v>68.599999999999994</v>
      </c>
      <c r="H410">
        <v>78.900000000000006</v>
      </c>
      <c r="I410" s="14">
        <v>2</v>
      </c>
    </row>
    <row r="411" spans="1:9" x14ac:dyDescent="0.35">
      <c r="A411" t="s">
        <v>207</v>
      </c>
      <c r="B411">
        <v>54.5</v>
      </c>
      <c r="C411">
        <v>7.2</v>
      </c>
      <c r="D411">
        <v>40.799999999999997</v>
      </c>
      <c r="E411">
        <v>43.7</v>
      </c>
      <c r="F411">
        <v>65.2</v>
      </c>
      <c r="G411">
        <v>69.7</v>
      </c>
      <c r="H411">
        <v>80.3</v>
      </c>
      <c r="I411" s="14">
        <v>2</v>
      </c>
    </row>
    <row r="412" spans="1:9" x14ac:dyDescent="0.35">
      <c r="A412" t="s">
        <v>208</v>
      </c>
      <c r="B412">
        <v>55.3</v>
      </c>
      <c r="C412">
        <v>7.4</v>
      </c>
      <c r="D412">
        <v>41.3</v>
      </c>
      <c r="E412">
        <v>44.2</v>
      </c>
      <c r="F412">
        <v>66.3</v>
      </c>
      <c r="G412">
        <v>70.900000000000006</v>
      </c>
      <c r="H412">
        <v>81.7</v>
      </c>
      <c r="I412" s="14">
        <v>2</v>
      </c>
    </row>
    <row r="413" spans="1:9" x14ac:dyDescent="0.35">
      <c r="A413" t="s">
        <v>209</v>
      </c>
      <c r="B413">
        <v>56.1</v>
      </c>
      <c r="C413">
        <v>7.5</v>
      </c>
      <c r="D413">
        <v>41.8</v>
      </c>
      <c r="E413">
        <v>44.8</v>
      </c>
      <c r="F413">
        <v>67.3</v>
      </c>
      <c r="G413">
        <v>72</v>
      </c>
      <c r="H413">
        <v>83.1</v>
      </c>
      <c r="I413" s="14">
        <v>2</v>
      </c>
    </row>
    <row r="414" spans="1:9" x14ac:dyDescent="0.35">
      <c r="A414" t="s">
        <v>210</v>
      </c>
      <c r="B414">
        <v>56.9</v>
      </c>
      <c r="C414">
        <v>7.7</v>
      </c>
      <c r="D414">
        <v>42.3</v>
      </c>
      <c r="E414">
        <v>45.3</v>
      </c>
      <c r="F414">
        <v>68.400000000000006</v>
      </c>
      <c r="G414">
        <v>73.2</v>
      </c>
      <c r="H414">
        <v>84.6</v>
      </c>
      <c r="I414" s="14">
        <v>2</v>
      </c>
    </row>
    <row r="415" spans="1:9" x14ac:dyDescent="0.35">
      <c r="A415" t="s">
        <v>211</v>
      </c>
      <c r="B415">
        <v>57.7</v>
      </c>
      <c r="C415">
        <v>7.8</v>
      </c>
      <c r="D415">
        <v>42.8</v>
      </c>
      <c r="E415">
        <v>45.9</v>
      </c>
      <c r="F415">
        <v>69.400000000000006</v>
      </c>
      <c r="G415">
        <v>74.400000000000006</v>
      </c>
      <c r="H415">
        <v>86.1</v>
      </c>
      <c r="I415" s="14">
        <v>2</v>
      </c>
    </row>
    <row r="416" spans="1:9" x14ac:dyDescent="0.35">
      <c r="A416" t="s">
        <v>212</v>
      </c>
      <c r="B416">
        <v>58.4</v>
      </c>
      <c r="C416">
        <v>8</v>
      </c>
      <c r="D416">
        <v>43.2</v>
      </c>
      <c r="E416">
        <v>46.4</v>
      </c>
      <c r="F416">
        <v>70.400000000000006</v>
      </c>
      <c r="G416">
        <v>75.5</v>
      </c>
      <c r="H416">
        <v>87.6</v>
      </c>
      <c r="I416" s="14">
        <v>2</v>
      </c>
    </row>
    <row r="417" spans="1:9" x14ac:dyDescent="0.35">
      <c r="A417" t="s">
        <v>213</v>
      </c>
      <c r="B417">
        <v>59.2</v>
      </c>
      <c r="C417">
        <v>8.1999999999999993</v>
      </c>
      <c r="D417">
        <v>43.7</v>
      </c>
      <c r="E417">
        <v>46.9</v>
      </c>
      <c r="F417">
        <v>71.5</v>
      </c>
      <c r="G417">
        <v>76.7</v>
      </c>
      <c r="H417">
        <v>89</v>
      </c>
      <c r="I417" s="14">
        <v>2</v>
      </c>
    </row>
    <row r="418" spans="1:9" x14ac:dyDescent="0.35">
      <c r="A418" t="s">
        <v>214</v>
      </c>
      <c r="B418">
        <v>59.9</v>
      </c>
      <c r="C418">
        <v>8.4</v>
      </c>
      <c r="D418">
        <v>44.1</v>
      </c>
      <c r="E418">
        <v>47.3</v>
      </c>
      <c r="F418">
        <v>72.5</v>
      </c>
      <c r="G418">
        <v>77.8</v>
      </c>
      <c r="H418">
        <v>90.5</v>
      </c>
      <c r="I418" s="14">
        <v>2</v>
      </c>
    </row>
    <row r="419" spans="1:9" x14ac:dyDescent="0.35">
      <c r="A419" t="s">
        <v>263</v>
      </c>
      <c r="B419">
        <v>60.7</v>
      </c>
      <c r="C419">
        <v>8.6</v>
      </c>
      <c r="D419">
        <v>44.5</v>
      </c>
      <c r="E419">
        <v>47.8</v>
      </c>
      <c r="F419">
        <v>73.5</v>
      </c>
      <c r="G419">
        <v>78.900000000000006</v>
      </c>
      <c r="H419">
        <v>92</v>
      </c>
      <c r="I419" s="14">
        <v>2</v>
      </c>
    </row>
    <row r="420" spans="1:9" x14ac:dyDescent="0.35">
      <c r="A420" t="s">
        <v>264</v>
      </c>
      <c r="B420">
        <v>61.4</v>
      </c>
      <c r="C420">
        <v>8.6999999999999993</v>
      </c>
      <c r="D420">
        <v>44.9</v>
      </c>
      <c r="E420">
        <v>48.3</v>
      </c>
      <c r="F420">
        <v>74.5</v>
      </c>
      <c r="G420">
        <v>80.099999999999994</v>
      </c>
      <c r="H420">
        <v>93.5</v>
      </c>
      <c r="I420" s="14">
        <v>2</v>
      </c>
    </row>
    <row r="421" spans="1:9" x14ac:dyDescent="0.35">
      <c r="A421" t="s">
        <v>265</v>
      </c>
      <c r="B421">
        <v>62.1</v>
      </c>
      <c r="C421">
        <v>8.9</v>
      </c>
      <c r="D421">
        <v>45.3</v>
      </c>
      <c r="E421">
        <v>48.7</v>
      </c>
      <c r="F421">
        <v>75.5</v>
      </c>
      <c r="G421">
        <v>81.2</v>
      </c>
      <c r="H421">
        <v>95</v>
      </c>
      <c r="I421" s="14">
        <v>2</v>
      </c>
    </row>
    <row r="422" spans="1:9" x14ac:dyDescent="0.35">
      <c r="A422" t="s">
        <v>266</v>
      </c>
      <c r="B422">
        <v>62.9</v>
      </c>
      <c r="C422">
        <v>9.1</v>
      </c>
      <c r="D422">
        <v>45.7</v>
      </c>
      <c r="E422">
        <v>49.2</v>
      </c>
      <c r="F422">
        <v>76.5</v>
      </c>
      <c r="G422">
        <v>82.4</v>
      </c>
      <c r="H422">
        <v>96.5</v>
      </c>
      <c r="I422" s="14">
        <v>2</v>
      </c>
    </row>
    <row r="423" spans="1:9" x14ac:dyDescent="0.35">
      <c r="A423" t="s">
        <v>267</v>
      </c>
      <c r="B423">
        <v>63.6</v>
      </c>
      <c r="C423">
        <v>9.3000000000000007</v>
      </c>
      <c r="D423">
        <v>46.1</v>
      </c>
      <c r="E423">
        <v>49.6</v>
      </c>
      <c r="F423">
        <v>77.5</v>
      </c>
      <c r="G423">
        <v>83.5</v>
      </c>
      <c r="H423">
        <v>98.1</v>
      </c>
      <c r="I423" s="14">
        <v>2</v>
      </c>
    </row>
  </sheetData>
  <sheetProtection algorithmName="SHA-512" hashValue="p8JQ7noQBkTucwJEu8tkK9tXXDxi5WwkMuLEyTOgE8ve5KojFkyG/cdZScEH/UFKzOooeK+37dWUjBX1OCb7Bg==" saltValue="t4As1GRcrKIB314eMljfPw==" spinCount="100000" sheet="1" objects="1" scenarios="1"/>
  <sortState xmlns:xlrd2="http://schemas.microsoft.com/office/spreadsheetml/2017/richdata2" ref="A2:J423">
    <sortCondition ref="A2:A423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79"/>
  <sheetViews>
    <sheetView topLeftCell="A66" workbookViewId="0">
      <selection activeCell="A80" sqref="A80"/>
    </sheetView>
  </sheetViews>
  <sheetFormatPr defaultRowHeight="12.5" x14ac:dyDescent="0.25"/>
  <cols>
    <col min="1" max="1" width="9.26953125" style="9"/>
  </cols>
  <sheetData>
    <row r="1" spans="1:14" x14ac:dyDescent="0.25">
      <c r="A1" s="9" t="s">
        <v>6</v>
      </c>
      <c r="B1" s="2" t="s">
        <v>2</v>
      </c>
      <c r="C1" s="2" t="s">
        <v>3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4</v>
      </c>
      <c r="I1" s="2" t="s">
        <v>5</v>
      </c>
      <c r="J1" s="2" t="s">
        <v>373</v>
      </c>
      <c r="K1" s="2" t="s">
        <v>374</v>
      </c>
      <c r="L1" s="2" t="s">
        <v>375</v>
      </c>
      <c r="M1" s="2" t="s">
        <v>376</v>
      </c>
      <c r="N1" s="2" t="s">
        <v>384</v>
      </c>
    </row>
    <row r="2" spans="1:14" x14ac:dyDescent="0.25">
      <c r="A2" s="9" t="s">
        <v>385</v>
      </c>
      <c r="B2" s="3">
        <v>3.3464</v>
      </c>
      <c r="C2" s="3">
        <v>0.51221857069281951</v>
      </c>
      <c r="D2" s="11">
        <v>2.4593124390190941</v>
      </c>
      <c r="E2" s="11">
        <v>2.6645600936869211</v>
      </c>
      <c r="F2" s="11">
        <v>4.1327942075030508</v>
      </c>
      <c r="G2" s="11">
        <v>4.4193538006956192</v>
      </c>
      <c r="H2" s="11">
        <v>49.8842</v>
      </c>
      <c r="I2" s="11">
        <v>1.8931053899999952</v>
      </c>
      <c r="J2" s="11">
        <v>46.097989220000002</v>
      </c>
      <c r="K2" s="11">
        <v>47.044541914999996</v>
      </c>
      <c r="L2" s="11">
        <v>52.723858084999996</v>
      </c>
      <c r="M2" s="12">
        <v>53.670410780000005</v>
      </c>
      <c r="N2" s="13">
        <v>1</v>
      </c>
    </row>
    <row r="3" spans="1:14" x14ac:dyDescent="0.25">
      <c r="A3" s="9" t="s">
        <v>386</v>
      </c>
      <c r="B3" s="3">
        <v>4.4709000000000003</v>
      </c>
      <c r="C3" s="3">
        <v>0.63052718307835054</v>
      </c>
      <c r="D3" s="11">
        <v>3.3908896648144449</v>
      </c>
      <c r="E3" s="11">
        <v>3.6396238922717097</v>
      </c>
      <c r="F3" s="11">
        <v>5.4412892948043678</v>
      </c>
      <c r="G3" s="11">
        <v>5.7983313653014861</v>
      </c>
      <c r="H3" s="11">
        <v>54.724400000000003</v>
      </c>
      <c r="I3" s="11">
        <v>1.9465469080000091</v>
      </c>
      <c r="J3" s="11">
        <v>50.831306184000006</v>
      </c>
      <c r="K3" s="11">
        <v>51.804579638</v>
      </c>
      <c r="L3" s="11">
        <v>57.644220362000006</v>
      </c>
      <c r="M3" s="12">
        <v>58.617493816</v>
      </c>
      <c r="N3" s="13">
        <v>1</v>
      </c>
    </row>
    <row r="4" spans="1:14" x14ac:dyDescent="0.25">
      <c r="A4" s="9" t="s">
        <v>387</v>
      </c>
      <c r="B4" s="3">
        <v>5.5674999999999999</v>
      </c>
      <c r="C4" s="3">
        <v>0.72469124927084572</v>
      </c>
      <c r="D4" s="11">
        <v>4.3188904694877577</v>
      </c>
      <c r="E4" s="11">
        <v>4.6075044046695455</v>
      </c>
      <c r="F4" s="11">
        <v>6.6819000344921351</v>
      </c>
      <c r="G4" s="11">
        <v>7.0907583929426963</v>
      </c>
      <c r="H4" s="11">
        <v>58.424900000000001</v>
      </c>
      <c r="I4" s="11">
        <v>2.0004685760000029</v>
      </c>
      <c r="J4" s="11">
        <v>54.423962848000002</v>
      </c>
      <c r="K4" s="11">
        <v>55.424197136000004</v>
      </c>
      <c r="L4" s="11">
        <v>61.425602864000005</v>
      </c>
      <c r="M4" s="12">
        <v>62.425837152000007</v>
      </c>
      <c r="N4" s="13">
        <v>1</v>
      </c>
    </row>
    <row r="5" spans="1:14" x14ac:dyDescent="0.25">
      <c r="A5" s="9" t="s">
        <v>388</v>
      </c>
      <c r="B5" s="3">
        <v>6.3761999999999999</v>
      </c>
      <c r="C5" s="3">
        <v>0.78489736037474955</v>
      </c>
      <c r="D5" s="11">
        <v>5.0184344071176685</v>
      </c>
      <c r="E5" s="11">
        <v>5.3330446668961811</v>
      </c>
      <c r="F5" s="11">
        <v>7.5824925405373547</v>
      </c>
      <c r="G5" s="11">
        <v>8.0241687829982027</v>
      </c>
      <c r="H5" s="11">
        <v>61.429200000000002</v>
      </c>
      <c r="I5" s="11">
        <v>2.0443637759999973</v>
      </c>
      <c r="J5" s="11">
        <v>57.340472448000007</v>
      </c>
      <c r="K5" s="11">
        <v>58.362654336000006</v>
      </c>
      <c r="L5" s="11">
        <v>64.495745663999998</v>
      </c>
      <c r="M5" s="12">
        <v>65.517927552000003</v>
      </c>
      <c r="N5" s="13">
        <v>1</v>
      </c>
    </row>
    <row r="6" spans="1:14" x14ac:dyDescent="0.25">
      <c r="A6" s="9" t="s">
        <v>389</v>
      </c>
      <c r="B6" s="3">
        <v>7.0023</v>
      </c>
      <c r="C6" s="3">
        <v>0.83125039233125442</v>
      </c>
      <c r="D6" s="11">
        <v>5.5613765219006268</v>
      </c>
      <c r="E6" s="11">
        <v>5.895688552787389</v>
      </c>
      <c r="F6" s="11">
        <v>8.2794786025532261</v>
      </c>
      <c r="G6" s="11">
        <v>8.7466623409644004</v>
      </c>
      <c r="H6" s="11">
        <v>63.886000000000003</v>
      </c>
      <c r="I6" s="11">
        <v>2.0807670200000032</v>
      </c>
      <c r="J6" s="11">
        <v>59.724465960000003</v>
      </c>
      <c r="K6" s="11">
        <v>60.764849470000001</v>
      </c>
      <c r="L6" s="11">
        <v>67.007150530000004</v>
      </c>
      <c r="M6" s="12">
        <v>68.047534040000002</v>
      </c>
      <c r="N6" s="13">
        <v>1</v>
      </c>
    </row>
    <row r="7" spans="1:14" x14ac:dyDescent="0.25">
      <c r="A7" s="9" t="s">
        <v>390</v>
      </c>
      <c r="B7" s="3">
        <v>7.5105000000000004</v>
      </c>
      <c r="C7" s="3">
        <v>0.87290761429278696</v>
      </c>
      <c r="D7" s="11">
        <v>5.9966716592395093</v>
      </c>
      <c r="E7" s="11">
        <v>6.3480334304667059</v>
      </c>
      <c r="F7" s="11">
        <v>8.8516567735732394</v>
      </c>
      <c r="G7" s="11">
        <v>9.3422381173486002</v>
      </c>
      <c r="H7" s="11">
        <v>65.902600000000007</v>
      </c>
      <c r="I7" s="11">
        <v>2.111519303999998</v>
      </c>
      <c r="J7" s="11">
        <v>61.679561392000004</v>
      </c>
      <c r="K7" s="11">
        <v>62.73532104400001</v>
      </c>
      <c r="L7" s="11">
        <v>69.069878956000011</v>
      </c>
      <c r="M7" s="12">
        <v>70.125638608000003</v>
      </c>
      <c r="N7" s="13">
        <v>1</v>
      </c>
    </row>
    <row r="8" spans="1:14" x14ac:dyDescent="0.25">
      <c r="A8" s="9" t="s">
        <v>391</v>
      </c>
      <c r="B8" s="3">
        <v>7.9340000000000002</v>
      </c>
      <c r="C8" s="3">
        <v>0.91221330833693681</v>
      </c>
      <c r="D8" s="11">
        <v>6.3529670421325815</v>
      </c>
      <c r="E8" s="11">
        <v>6.7198478612923296</v>
      </c>
      <c r="F8" s="11">
        <v>9.3357610963412867</v>
      </c>
      <c r="G8" s="11">
        <v>9.8488321781933603</v>
      </c>
      <c r="H8" s="11">
        <v>67.623599999999996</v>
      </c>
      <c r="I8" s="11">
        <v>2.1402869399999958</v>
      </c>
      <c r="J8" s="11">
        <v>63.343026119999998</v>
      </c>
      <c r="K8" s="11">
        <v>64.413169589999995</v>
      </c>
      <c r="L8" s="11">
        <v>70.834030409999997</v>
      </c>
      <c r="M8" s="12">
        <v>71.904173879999988</v>
      </c>
      <c r="N8" s="13">
        <v>1</v>
      </c>
    </row>
    <row r="9" spans="1:14" x14ac:dyDescent="0.25">
      <c r="A9" s="9" t="s">
        <v>392</v>
      </c>
      <c r="B9" s="3">
        <v>8.2970000000000006</v>
      </c>
      <c r="C9" s="3">
        <v>0.94950467348911438</v>
      </c>
      <c r="D9" s="11">
        <v>6.6533010467857077</v>
      </c>
      <c r="E9" s="11">
        <v>7.0345147994977477</v>
      </c>
      <c r="F9" s="11">
        <v>9.7564267082212019</v>
      </c>
      <c r="G9" s="11">
        <v>10.291126609487382</v>
      </c>
      <c r="H9" s="11">
        <v>69.164500000000004</v>
      </c>
      <c r="I9" s="11">
        <v>2.1710736550000007</v>
      </c>
      <c r="J9" s="11">
        <v>64.822352690000002</v>
      </c>
      <c r="K9" s="11">
        <v>65.907889517499996</v>
      </c>
      <c r="L9" s="11">
        <v>72.421110482500012</v>
      </c>
      <c r="M9" s="12">
        <v>73.506647310000005</v>
      </c>
      <c r="N9" s="13">
        <v>1</v>
      </c>
    </row>
    <row r="10" spans="1:14" x14ac:dyDescent="0.25">
      <c r="A10" s="9" t="s">
        <v>393</v>
      </c>
      <c r="B10" s="3">
        <v>8.6151</v>
      </c>
      <c r="C10" s="3">
        <v>0.98464364817651528</v>
      </c>
      <c r="D10" s="11">
        <v>6.9131262123241388</v>
      </c>
      <c r="E10" s="11">
        <v>7.3075714527702829</v>
      </c>
      <c r="F10" s="11">
        <v>10.128986111793559</v>
      </c>
      <c r="G10" s="11">
        <v>10.684281243508533</v>
      </c>
      <c r="H10" s="11">
        <v>70.599400000000003</v>
      </c>
      <c r="I10" s="11">
        <v>2.2055252560000014</v>
      </c>
      <c r="J10" s="11">
        <v>66.188349488</v>
      </c>
      <c r="K10" s="11">
        <v>67.291112116000008</v>
      </c>
      <c r="L10" s="11">
        <v>73.907687883999998</v>
      </c>
      <c r="M10" s="12">
        <v>75.010450512000006</v>
      </c>
      <c r="N10" s="13">
        <v>1</v>
      </c>
    </row>
    <row r="11" spans="1:14" x14ac:dyDescent="0.25">
      <c r="A11" s="9" t="s">
        <v>394</v>
      </c>
      <c r="B11" s="3">
        <v>8.9014000000000006</v>
      </c>
      <c r="C11" s="3">
        <v>1.0178697581859293</v>
      </c>
      <c r="D11" s="11">
        <v>7.1448216889518381</v>
      </c>
      <c r="E11" s="11">
        <v>7.5516028433375944</v>
      </c>
      <c r="F11" s="11">
        <v>10.466861462942093</v>
      </c>
      <c r="G11" s="11">
        <v>11.041773204872559</v>
      </c>
      <c r="H11" s="11">
        <v>71.968699999999998</v>
      </c>
      <c r="I11" s="11">
        <v>2.2432643789999958</v>
      </c>
      <c r="J11" s="11">
        <v>67.482171242000007</v>
      </c>
      <c r="K11" s="11">
        <v>68.603803431499998</v>
      </c>
      <c r="L11" s="11">
        <v>75.333596568499999</v>
      </c>
      <c r="M11" s="12">
        <v>76.455228758000004</v>
      </c>
      <c r="N11" s="13">
        <v>1</v>
      </c>
    </row>
    <row r="12" spans="1:14" x14ac:dyDescent="0.25">
      <c r="A12" s="9" t="s">
        <v>446</v>
      </c>
      <c r="B12" s="3">
        <v>3.2322000000000002</v>
      </c>
      <c r="C12" s="3">
        <v>0.4783523273133663</v>
      </c>
      <c r="D12" s="11">
        <v>2.394671698000737</v>
      </c>
      <c r="E12" s="11">
        <v>2.5895862015789004</v>
      </c>
      <c r="F12" s="11">
        <v>3.9652176464423206</v>
      </c>
      <c r="G12" s="11">
        <v>4.2304302213473353</v>
      </c>
      <c r="H12" s="12">
        <v>49.1477</v>
      </c>
      <c r="I12" s="12">
        <v>1.8626978300000019</v>
      </c>
      <c r="J12" s="11">
        <v>45.422304340000004</v>
      </c>
      <c r="K12" s="11">
        <v>46.353653255000005</v>
      </c>
      <c r="L12" s="11">
        <v>51.941746745000003</v>
      </c>
      <c r="M12" s="11">
        <v>52.873095660000004</v>
      </c>
      <c r="N12" s="13">
        <v>1</v>
      </c>
    </row>
    <row r="13" spans="1:14" x14ac:dyDescent="0.25">
      <c r="A13" s="9" t="s">
        <v>447</v>
      </c>
      <c r="B13" s="3">
        <v>4.1872999999999996</v>
      </c>
      <c r="C13" s="3">
        <v>0.6083385313552423</v>
      </c>
      <c r="D13" s="11">
        <v>3.1610670060208395</v>
      </c>
      <c r="E13" s="11">
        <v>3.3955866808955193</v>
      </c>
      <c r="F13" s="11">
        <v>5.1262148635203078</v>
      </c>
      <c r="G13" s="11">
        <v>5.4754539001234503</v>
      </c>
      <c r="H13" s="12">
        <v>53.687199999999997</v>
      </c>
      <c r="I13" s="12">
        <v>1.9542140799999999</v>
      </c>
      <c r="J13" s="11">
        <v>49.778771839999997</v>
      </c>
      <c r="K13" s="11">
        <v>50.755878879999997</v>
      </c>
      <c r="L13" s="11">
        <v>56.618521119999997</v>
      </c>
      <c r="M13" s="11">
        <v>57.595628159999997</v>
      </c>
      <c r="N13" s="13">
        <v>1</v>
      </c>
    </row>
    <row r="14" spans="1:14" x14ac:dyDescent="0.25">
      <c r="A14" s="9" t="s">
        <v>448</v>
      </c>
      <c r="B14" s="3">
        <v>5.1281999999999996</v>
      </c>
      <c r="C14" s="3">
        <v>0.70723343450393994</v>
      </c>
      <c r="D14" s="11">
        <v>3.9410528320312359</v>
      </c>
      <c r="E14" s="11">
        <v>4.2118522600428498</v>
      </c>
      <c r="F14" s="11">
        <v>6.2211095455109557</v>
      </c>
      <c r="G14" s="11">
        <v>6.6296789682371884</v>
      </c>
      <c r="H14" s="12">
        <v>57.067300000000003</v>
      </c>
      <c r="I14" s="12">
        <v>2.0361612639999933</v>
      </c>
      <c r="J14" s="11">
        <v>52.994977472000002</v>
      </c>
      <c r="K14" s="11">
        <v>54.013058104000002</v>
      </c>
      <c r="L14" s="11">
        <v>60.121541896000004</v>
      </c>
      <c r="M14" s="11">
        <v>61.139622528000011</v>
      </c>
      <c r="N14" s="13">
        <v>1</v>
      </c>
    </row>
    <row r="15" spans="1:14" x14ac:dyDescent="0.25">
      <c r="A15" s="9" t="s">
        <v>449</v>
      </c>
      <c r="B15" s="3">
        <v>5.8457999999999997</v>
      </c>
      <c r="C15" s="3">
        <v>0.78413143361564597</v>
      </c>
      <c r="D15" s="11">
        <v>4.5360402771755917</v>
      </c>
      <c r="E15" s="11">
        <v>4.8341950029646235</v>
      </c>
      <c r="F15" s="11">
        <v>7.0589190315175294</v>
      </c>
      <c r="G15" s="11">
        <v>7.5144795502553539</v>
      </c>
      <c r="H15" s="12">
        <v>59.802900000000001</v>
      </c>
      <c r="I15" s="12">
        <v>2.1050620799999962</v>
      </c>
      <c r="J15" s="11">
        <v>55.592775840000002</v>
      </c>
      <c r="K15" s="11">
        <v>56.645306880000007</v>
      </c>
      <c r="L15" s="11">
        <v>62.960493119999995</v>
      </c>
      <c r="M15" s="11">
        <v>64.013024160000001</v>
      </c>
      <c r="N15" s="13">
        <v>1</v>
      </c>
    </row>
    <row r="16" spans="1:14" x14ac:dyDescent="0.25">
      <c r="A16" s="9" t="s">
        <v>450</v>
      </c>
      <c r="B16" s="3">
        <v>6.4237000000000002</v>
      </c>
      <c r="C16" s="3">
        <v>0.8484555287123019</v>
      </c>
      <c r="D16" s="11">
        <v>5.0133680677186216</v>
      </c>
      <c r="E16" s="11">
        <v>5.3337296488401602</v>
      </c>
      <c r="F16" s="11">
        <v>7.7377492231416118</v>
      </c>
      <c r="G16" s="11">
        <v>8.2333107543112387</v>
      </c>
      <c r="H16" s="12">
        <v>62.0899</v>
      </c>
      <c r="I16" s="12">
        <v>2.1644539140000063</v>
      </c>
      <c r="J16" s="11">
        <v>57.760992172000002</v>
      </c>
      <c r="K16" s="11">
        <v>58.843219129000005</v>
      </c>
      <c r="L16" s="11">
        <v>65.336580870999995</v>
      </c>
      <c r="M16" s="11">
        <v>66.418807827999998</v>
      </c>
      <c r="N16" s="13">
        <v>1</v>
      </c>
    </row>
    <row r="17" spans="1:14" x14ac:dyDescent="0.25">
      <c r="A17" s="9" t="s">
        <v>451</v>
      </c>
      <c r="B17" s="3">
        <v>6.8985000000000003</v>
      </c>
      <c r="C17" s="3">
        <v>0.90341362907531142</v>
      </c>
      <c r="D17" s="11">
        <v>5.4038439895467114</v>
      </c>
      <c r="E17" s="11">
        <v>5.7426394986081073</v>
      </c>
      <c r="F17" s="11">
        <v>8.2990963930653692</v>
      </c>
      <c r="G17" s="11">
        <v>8.8294152203880056</v>
      </c>
      <c r="H17" s="12">
        <v>64.030100000000004</v>
      </c>
      <c r="I17" s="12">
        <v>2.2173623629999923</v>
      </c>
      <c r="J17" s="11">
        <v>59.595375274000006</v>
      </c>
      <c r="K17" s="11">
        <v>60.704056455500002</v>
      </c>
      <c r="L17" s="11">
        <v>67.3561435445</v>
      </c>
      <c r="M17" s="11">
        <v>68.464824726000018</v>
      </c>
      <c r="N17" s="13">
        <v>1</v>
      </c>
    </row>
    <row r="18" spans="1:14" x14ac:dyDescent="0.25">
      <c r="A18" s="9" t="s">
        <v>452</v>
      </c>
      <c r="B18" s="3">
        <v>7.2969999999999997</v>
      </c>
      <c r="C18" s="3">
        <v>0.95181683336198031</v>
      </c>
      <c r="D18" s="11">
        <v>5.7293834056673658</v>
      </c>
      <c r="E18" s="11">
        <v>6.0839761373632824</v>
      </c>
      <c r="F18" s="11">
        <v>8.7740791955203328</v>
      </c>
      <c r="G18" s="11">
        <v>9.3354906247679423</v>
      </c>
      <c r="H18" s="12">
        <v>65.731099999999998</v>
      </c>
      <c r="I18" s="12">
        <v>2.2664083280000114</v>
      </c>
      <c r="J18" s="11">
        <v>61.198283343999996</v>
      </c>
      <c r="K18" s="11">
        <v>62.331487508000002</v>
      </c>
      <c r="L18" s="11">
        <v>69.130712492000001</v>
      </c>
      <c r="M18" s="11">
        <v>70.263916655999992</v>
      </c>
      <c r="N18" s="13">
        <v>1</v>
      </c>
    </row>
    <row r="19" spans="1:14" x14ac:dyDescent="0.25">
      <c r="A19" s="9" t="s">
        <v>453</v>
      </c>
      <c r="B19" s="3">
        <v>7.6421999999999999</v>
      </c>
      <c r="C19" s="3">
        <v>0.99641715629636973</v>
      </c>
      <c r="D19" s="11">
        <v>6.0083865201622677</v>
      </c>
      <c r="E19" s="11">
        <v>6.3771888325456816</v>
      </c>
      <c r="F19" s="11">
        <v>9.1899569805586747</v>
      </c>
      <c r="G19" s="11">
        <v>9.780398880166036</v>
      </c>
      <c r="H19" s="12">
        <v>67.287300000000002</v>
      </c>
      <c r="I19" s="12">
        <v>2.3153559929999972</v>
      </c>
      <c r="J19" s="11">
        <v>62.656588014</v>
      </c>
      <c r="K19" s="11">
        <v>63.814266010500006</v>
      </c>
      <c r="L19" s="11">
        <v>70.760333989499998</v>
      </c>
      <c r="M19" s="11">
        <v>71.91801198600001</v>
      </c>
      <c r="N19" s="13">
        <v>1</v>
      </c>
    </row>
    <row r="20" spans="1:14" x14ac:dyDescent="0.25">
      <c r="A20" s="9" t="s">
        <v>454</v>
      </c>
      <c r="B20" s="3">
        <v>7.9486999999999997</v>
      </c>
      <c r="C20" s="3">
        <v>1.0383446161191268</v>
      </c>
      <c r="D20" s="11">
        <v>6.2534446666863017</v>
      </c>
      <c r="E20" s="11">
        <v>6.6353420950761599</v>
      </c>
      <c r="F20" s="11">
        <v>9.5630595325540604</v>
      </c>
      <c r="G20" s="11">
        <v>10.181093933907741</v>
      </c>
      <c r="H20" s="12">
        <v>68.749799999999993</v>
      </c>
      <c r="I20" s="12">
        <v>2.3649931199999941</v>
      </c>
      <c r="J20" s="11">
        <v>64.019813759999991</v>
      </c>
      <c r="K20" s="11">
        <v>65.202310319999995</v>
      </c>
      <c r="L20" s="11">
        <v>72.297289680000006</v>
      </c>
      <c r="M20" s="11">
        <v>73.479786239999996</v>
      </c>
      <c r="N20" s="13">
        <v>1</v>
      </c>
    </row>
    <row r="21" spans="1:14" x14ac:dyDescent="0.25">
      <c r="A21" s="9" t="s">
        <v>455</v>
      </c>
      <c r="B21" s="3">
        <v>8.2254000000000005</v>
      </c>
      <c r="C21" s="3">
        <v>1.0777419616708901</v>
      </c>
      <c r="D21" s="11">
        <v>6.4729064819769908</v>
      </c>
      <c r="E21" s="11">
        <v>6.8669460042308108</v>
      </c>
      <c r="F21" s="11">
        <v>9.9024507138126214</v>
      </c>
      <c r="G21" s="11">
        <v>10.546618600660327</v>
      </c>
      <c r="H21" s="12">
        <v>70.143500000000003</v>
      </c>
      <c r="I21" s="12">
        <v>2.4157421400000061</v>
      </c>
      <c r="J21" s="11">
        <v>65.312015720000005</v>
      </c>
      <c r="K21" s="11">
        <v>66.519886790000001</v>
      </c>
      <c r="L21" s="11">
        <v>73.767113210000005</v>
      </c>
      <c r="M21" s="11">
        <v>74.974984280000001</v>
      </c>
      <c r="N21" s="13">
        <v>1</v>
      </c>
    </row>
    <row r="22" spans="1:14" x14ac:dyDescent="0.25">
      <c r="A22" s="9" t="s">
        <v>395</v>
      </c>
      <c r="B22" s="3">
        <v>9.1648999999999994</v>
      </c>
      <c r="C22" s="3">
        <v>1.0495923386336834</v>
      </c>
      <c r="D22" s="11">
        <v>7.3565584718818355</v>
      </c>
      <c r="E22" s="11">
        <v>7.7749877761242168</v>
      </c>
      <c r="F22" s="11">
        <v>10.779664385954922</v>
      </c>
      <c r="G22" s="11">
        <v>11.37341437875048</v>
      </c>
      <c r="H22" s="11">
        <v>73.281199999999998</v>
      </c>
      <c r="I22" s="11">
        <v>2.2849078160000005</v>
      </c>
      <c r="J22" s="11">
        <v>68.711384367999997</v>
      </c>
      <c r="K22" s="11">
        <v>69.853838276000005</v>
      </c>
      <c r="L22" s="11">
        <v>76.708561723999992</v>
      </c>
      <c r="M22" s="12">
        <v>77.851015631999999</v>
      </c>
      <c r="N22" s="13">
        <v>1</v>
      </c>
    </row>
    <row r="23" spans="1:14" x14ac:dyDescent="0.25">
      <c r="A23" s="9" t="s">
        <v>396</v>
      </c>
      <c r="B23" s="3">
        <v>9.4122000000000003</v>
      </c>
      <c r="C23" s="3">
        <v>1.0800288811197323</v>
      </c>
      <c r="D23" s="11">
        <v>7.5544102160137312</v>
      </c>
      <c r="E23" s="11">
        <v>7.9839403794631334</v>
      </c>
      <c r="F23" s="11">
        <v>11.074305732854521</v>
      </c>
      <c r="G23" s="11">
        <v>11.686196981282643</v>
      </c>
      <c r="H23" s="11">
        <v>74.538799999999995</v>
      </c>
      <c r="I23" s="11">
        <v>2.3293374999999941</v>
      </c>
      <c r="J23" s="11">
        <v>69.880124999999992</v>
      </c>
      <c r="K23" s="11">
        <v>71.044793749999997</v>
      </c>
      <c r="L23" s="11">
        <v>78.032806249999993</v>
      </c>
      <c r="M23" s="12">
        <v>79.197474999999997</v>
      </c>
      <c r="N23" s="13">
        <v>1</v>
      </c>
    </row>
    <row r="24" spans="1:14" x14ac:dyDescent="0.25">
      <c r="A24" s="9" t="s">
        <v>397</v>
      </c>
      <c r="B24" s="3">
        <v>9.6478999999999999</v>
      </c>
      <c r="C24" s="3">
        <v>1.109649026887066</v>
      </c>
      <c r="D24" s="11">
        <v>7.7422194674465574</v>
      </c>
      <c r="E24" s="11">
        <v>8.1824728638878828</v>
      </c>
      <c r="F24" s="11">
        <v>11.356117435427651</v>
      </c>
      <c r="G24" s="11">
        <v>11.985735632664834</v>
      </c>
      <c r="H24" s="11">
        <v>75.748800000000003</v>
      </c>
      <c r="I24" s="11">
        <v>2.376239855999998</v>
      </c>
      <c r="J24" s="11">
        <v>70.996320288000007</v>
      </c>
      <c r="K24" s="11">
        <v>72.184440216000013</v>
      </c>
      <c r="L24" s="11">
        <v>79.313159784000007</v>
      </c>
      <c r="M24" s="12">
        <v>80.501279711999999</v>
      </c>
      <c r="N24" s="13">
        <v>1</v>
      </c>
    </row>
    <row r="25" spans="1:14" x14ac:dyDescent="0.25">
      <c r="A25" s="9" t="s">
        <v>398</v>
      </c>
      <c r="B25" s="3">
        <v>9.8749000000000002</v>
      </c>
      <c r="C25" s="3">
        <v>1.1389117707802985</v>
      </c>
      <c r="D25" s="11">
        <v>7.9220905588806296</v>
      </c>
      <c r="E25" s="11">
        <v>8.3728738530784579</v>
      </c>
      <c r="F25" s="11">
        <v>11.628704166312312</v>
      </c>
      <c r="G25" s="11">
        <v>12.275891784775881</v>
      </c>
      <c r="H25" s="11">
        <v>76.918599999999998</v>
      </c>
      <c r="I25" s="11">
        <v>2.4260126439999965</v>
      </c>
      <c r="J25" s="11">
        <v>72.066574711999991</v>
      </c>
      <c r="K25" s="11">
        <v>73.279581034000003</v>
      </c>
      <c r="L25" s="11">
        <v>80.557618965999993</v>
      </c>
      <c r="M25" s="12">
        <v>81.770625288000005</v>
      </c>
      <c r="N25" s="13">
        <v>1</v>
      </c>
    </row>
    <row r="26" spans="1:14" x14ac:dyDescent="0.25">
      <c r="A26" s="9" t="s">
        <v>399</v>
      </c>
      <c r="B26" s="3">
        <v>10.0953</v>
      </c>
      <c r="C26" s="3">
        <v>1.1678649186886414</v>
      </c>
      <c r="D26" s="11">
        <v>8.0959839942084102</v>
      </c>
      <c r="E26" s="11">
        <v>8.5571430654674518</v>
      </c>
      <c r="F26" s="11">
        <v>11.894230337022938</v>
      </c>
      <c r="G26" s="11">
        <v>12.558840784701982</v>
      </c>
      <c r="H26" s="12">
        <v>78.049700000000001</v>
      </c>
      <c r="I26" s="12">
        <v>2.4772974780000112</v>
      </c>
      <c r="J26" s="11">
        <v>73.095105044000007</v>
      </c>
      <c r="K26" s="11">
        <v>74.333753782999992</v>
      </c>
      <c r="L26" s="11">
        <v>81.765646216999997</v>
      </c>
      <c r="M26" s="11">
        <v>83.004294955999995</v>
      </c>
      <c r="N26" s="13">
        <v>1</v>
      </c>
    </row>
    <row r="27" spans="1:14" x14ac:dyDescent="0.25">
      <c r="A27" s="9" t="s">
        <v>400</v>
      </c>
      <c r="B27" s="3">
        <v>10.3108</v>
      </c>
      <c r="C27" s="3">
        <v>1.1968549540678257</v>
      </c>
      <c r="D27" s="11">
        <v>8.2651266090175657</v>
      </c>
      <c r="E27" s="11">
        <v>8.7366026867572444</v>
      </c>
      <c r="F27" s="11">
        <v>12.154950355915544</v>
      </c>
      <c r="G27" s="11">
        <v>12.837071317498873</v>
      </c>
      <c r="H27" s="12">
        <v>79.145799999999994</v>
      </c>
      <c r="I27" s="12">
        <v>2.5302912260000028</v>
      </c>
      <c r="J27" s="11">
        <v>74.085217547999989</v>
      </c>
      <c r="K27" s="11">
        <v>75.35036316099999</v>
      </c>
      <c r="L27" s="11">
        <v>82.941236838999998</v>
      </c>
      <c r="M27" s="11">
        <v>84.206382452</v>
      </c>
      <c r="N27" s="13">
        <v>1</v>
      </c>
    </row>
    <row r="28" spans="1:14" x14ac:dyDescent="0.25">
      <c r="A28" s="9" t="s">
        <v>401</v>
      </c>
      <c r="B28" s="3">
        <v>10.5228</v>
      </c>
      <c r="C28" s="3">
        <v>1.225937559948056</v>
      </c>
      <c r="D28" s="11">
        <v>8.4307338935430369</v>
      </c>
      <c r="E28" s="11">
        <v>8.9125210422481018</v>
      </c>
      <c r="F28" s="11">
        <v>12.412334669755774</v>
      </c>
      <c r="G28" s="11">
        <v>13.11205808205837</v>
      </c>
      <c r="H28" s="12">
        <v>80.211299999999994</v>
      </c>
      <c r="I28" s="12">
        <v>2.5844080859999963</v>
      </c>
      <c r="J28" s="11">
        <v>75.042483827999988</v>
      </c>
      <c r="K28" s="11">
        <v>76.334687871</v>
      </c>
      <c r="L28" s="11">
        <v>84.087912128999989</v>
      </c>
      <c r="M28" s="11">
        <v>85.380116172000001</v>
      </c>
      <c r="N28" s="13">
        <v>1</v>
      </c>
    </row>
    <row r="29" spans="1:14" x14ac:dyDescent="0.25">
      <c r="A29" s="9" t="s">
        <v>402</v>
      </c>
      <c r="B29" s="3">
        <v>10.7319</v>
      </c>
      <c r="C29" s="3">
        <v>1.255333198067154</v>
      </c>
      <c r="D29" s="11">
        <v>8.5931275890336156</v>
      </c>
      <c r="E29" s="11">
        <v>9.0852726613407082</v>
      </c>
      <c r="F29" s="11">
        <v>12.667340000870423</v>
      </c>
      <c r="G29" s="11">
        <v>13.384913991662243</v>
      </c>
      <c r="H29" s="12">
        <v>81.248699999999999</v>
      </c>
      <c r="I29" s="12">
        <v>2.640582749999993</v>
      </c>
      <c r="J29" s="11">
        <v>75.967534499999999</v>
      </c>
      <c r="K29" s="11">
        <v>77.287825874999996</v>
      </c>
      <c r="L29" s="11">
        <v>85.209574125000003</v>
      </c>
      <c r="M29" s="11">
        <v>86.5298655</v>
      </c>
      <c r="N29" s="13">
        <v>1</v>
      </c>
    </row>
    <row r="30" spans="1:14" x14ac:dyDescent="0.25">
      <c r="A30" s="9" t="s">
        <v>403</v>
      </c>
      <c r="B30" s="3">
        <v>10.938499999999999</v>
      </c>
      <c r="C30" s="3">
        <v>1.2848547776940258</v>
      </c>
      <c r="D30" s="11">
        <v>8.7529020702412286</v>
      </c>
      <c r="E30" s="11">
        <v>9.2554217402352581</v>
      </c>
      <c r="F30" s="11">
        <v>12.920056752309602</v>
      </c>
      <c r="G30" s="11">
        <v>13.655584716190178</v>
      </c>
      <c r="H30" s="12">
        <v>82.258700000000005</v>
      </c>
      <c r="I30" s="12">
        <v>2.6972627730000056</v>
      </c>
      <c r="J30" s="11">
        <v>76.864174454000008</v>
      </c>
      <c r="K30" s="11">
        <v>78.212805840499996</v>
      </c>
      <c r="L30" s="11">
        <v>86.304594159500013</v>
      </c>
      <c r="M30" s="11">
        <v>87.653225546000002</v>
      </c>
      <c r="N30" s="13">
        <v>1</v>
      </c>
    </row>
    <row r="31" spans="1:14" x14ac:dyDescent="0.25">
      <c r="A31" s="9" t="s">
        <v>404</v>
      </c>
      <c r="B31" s="3">
        <v>11.143000000000001</v>
      </c>
      <c r="C31" s="3">
        <v>1.3149549379594596</v>
      </c>
      <c r="D31" s="11">
        <v>8.909888826439218</v>
      </c>
      <c r="E31" s="11">
        <v>9.4229069787248054</v>
      </c>
      <c r="F31" s="11">
        <v>13.171617473387352</v>
      </c>
      <c r="G31" s="11">
        <v>13.925523641234658</v>
      </c>
      <c r="H31" s="12">
        <v>83.241799999999998</v>
      </c>
      <c r="I31" s="12">
        <v>2.755303579999989</v>
      </c>
      <c r="J31" s="11">
        <v>77.731192839999991</v>
      </c>
      <c r="K31" s="11">
        <v>79.108844630000007</v>
      </c>
      <c r="L31" s="11">
        <v>87.374755369999988</v>
      </c>
      <c r="M31" s="11">
        <v>88.752407160000004</v>
      </c>
      <c r="N31" s="13">
        <v>1</v>
      </c>
    </row>
    <row r="32" spans="1:14" x14ac:dyDescent="0.25">
      <c r="A32" s="9" t="s">
        <v>405</v>
      </c>
      <c r="B32" s="3">
        <v>11.3462</v>
      </c>
      <c r="C32" s="3">
        <v>1.3453732294605718</v>
      </c>
      <c r="D32" s="11">
        <v>9.065209064241234</v>
      </c>
      <c r="E32" s="11">
        <v>9.5887904072392534</v>
      </c>
      <c r="F32" s="11">
        <v>13.422400498871191</v>
      </c>
      <c r="G32" s="11">
        <v>14.194924562672158</v>
      </c>
      <c r="H32" s="12">
        <v>84.199600000000004</v>
      </c>
      <c r="I32" s="12">
        <v>2.813950632000001</v>
      </c>
      <c r="J32" s="11">
        <v>78.571698736000002</v>
      </c>
      <c r="K32" s="11">
        <v>79.978674052000002</v>
      </c>
      <c r="L32" s="11">
        <v>88.420525948000005</v>
      </c>
      <c r="M32" s="11">
        <v>89.827501264000006</v>
      </c>
      <c r="N32" s="13">
        <v>1</v>
      </c>
    </row>
    <row r="33" spans="1:14" x14ac:dyDescent="0.25">
      <c r="A33" s="9" t="s">
        <v>406</v>
      </c>
      <c r="B33" s="3">
        <v>11.5486</v>
      </c>
      <c r="C33" s="3">
        <v>1.3763019466688426</v>
      </c>
      <c r="D33" s="11">
        <v>9.2190374639901762</v>
      </c>
      <c r="E33" s="11">
        <v>9.7533209003601478</v>
      </c>
      <c r="F33" s="11">
        <v>13.673202004707804</v>
      </c>
      <c r="G33" s="11">
        <v>14.464692784184836</v>
      </c>
      <c r="H33" s="12">
        <v>85.134799999999998</v>
      </c>
      <c r="I33" s="12">
        <v>2.8741508479999993</v>
      </c>
      <c r="J33" s="11">
        <v>79.386498304</v>
      </c>
      <c r="K33" s="11">
        <v>80.823573728</v>
      </c>
      <c r="L33" s="11">
        <v>89.446026271999997</v>
      </c>
      <c r="M33" s="11">
        <v>90.883101695999997</v>
      </c>
      <c r="N33" s="13">
        <v>1</v>
      </c>
    </row>
    <row r="34" spans="1:14" x14ac:dyDescent="0.25">
      <c r="A34" s="9" t="s">
        <v>407</v>
      </c>
      <c r="B34" s="3">
        <v>11.750400000000001</v>
      </c>
      <c r="C34" s="3">
        <v>1.4078009058944865</v>
      </c>
      <c r="D34" s="11">
        <v>9.3715540472525571</v>
      </c>
      <c r="E34" s="11">
        <v>9.9166740897800594</v>
      </c>
      <c r="F34" s="11">
        <v>13.924329271275838</v>
      </c>
      <c r="G34" s="11">
        <v>14.735197160936268</v>
      </c>
      <c r="H34" s="12">
        <v>86.047700000000006</v>
      </c>
      <c r="I34" s="12">
        <v>2.934226570000007</v>
      </c>
      <c r="J34" s="11">
        <v>80.179246860000006</v>
      </c>
      <c r="K34" s="11">
        <v>81.646360145000003</v>
      </c>
      <c r="L34" s="11">
        <v>90.449039855000009</v>
      </c>
      <c r="M34" s="11">
        <v>91.916153140000006</v>
      </c>
      <c r="N34" s="13">
        <v>1</v>
      </c>
    </row>
    <row r="35" spans="1:14" x14ac:dyDescent="0.25">
      <c r="A35" s="9" t="s">
        <v>408</v>
      </c>
      <c r="B35" s="3">
        <v>11.9514</v>
      </c>
      <c r="C35" s="3">
        <v>1.439724015413006</v>
      </c>
      <c r="D35" s="11">
        <v>9.5227409155376002</v>
      </c>
      <c r="E35" s="11">
        <v>10.078797940860522</v>
      </c>
      <c r="F35" s="11">
        <v>14.175345616151153</v>
      </c>
      <c r="G35" s="11">
        <v>15.005897020909513</v>
      </c>
      <c r="H35" s="12">
        <v>86.941000000000003</v>
      </c>
      <c r="I35" s="12">
        <v>2.9951174500000093</v>
      </c>
      <c r="J35" s="11">
        <v>80.950765100000012</v>
      </c>
      <c r="K35" s="11">
        <v>82.448323825000003</v>
      </c>
      <c r="L35" s="11">
        <v>91.433676175000002</v>
      </c>
      <c r="M35" s="11">
        <v>92.931234899999993</v>
      </c>
      <c r="N35" s="13">
        <v>1</v>
      </c>
    </row>
    <row r="36" spans="1:14" x14ac:dyDescent="0.25">
      <c r="A36" s="9" t="s">
        <v>409</v>
      </c>
      <c r="B36" s="3">
        <v>12.1515</v>
      </c>
      <c r="C36" s="3">
        <v>1.472080362233811</v>
      </c>
      <c r="D36" s="11">
        <v>9.6725269188865095</v>
      </c>
      <c r="E36" s="11">
        <v>10.23960986822955</v>
      </c>
      <c r="F36" s="11">
        <v>14.426173343147932</v>
      </c>
      <c r="G36" s="11">
        <v>15.276735014521007</v>
      </c>
      <c r="H36" s="12">
        <v>87.116100000000003</v>
      </c>
      <c r="I36" s="12">
        <v>3.0551616269999897</v>
      </c>
      <c r="J36" s="11">
        <v>81.005776746000009</v>
      </c>
      <c r="K36" s="11">
        <v>82.533357559500004</v>
      </c>
      <c r="L36" s="11">
        <v>91.698842440500002</v>
      </c>
      <c r="M36" s="11">
        <v>93.226423254000011</v>
      </c>
      <c r="N36" s="13">
        <v>1</v>
      </c>
    </row>
    <row r="37" spans="1:14" x14ac:dyDescent="0.25">
      <c r="A37" s="9" t="s">
        <v>410</v>
      </c>
      <c r="B37" s="3">
        <v>12.350199999999999</v>
      </c>
      <c r="C37" s="3">
        <v>1.5048126090892264</v>
      </c>
      <c r="D37" s="11">
        <v>9.8204743005454365</v>
      </c>
      <c r="E37" s="11">
        <v>10.398661682065937</v>
      </c>
      <c r="F37" s="11">
        <v>14.676217566698028</v>
      </c>
      <c r="G37" s="11">
        <v>15.547071715924947</v>
      </c>
      <c r="H37" s="12">
        <v>87.971999999999994</v>
      </c>
      <c r="I37" s="12">
        <v>3.1159682400000008</v>
      </c>
      <c r="J37" s="11">
        <v>81.740063519999993</v>
      </c>
      <c r="K37" s="11">
        <v>83.298047639999993</v>
      </c>
      <c r="L37" s="11">
        <v>92.645952359999981</v>
      </c>
      <c r="M37" s="11">
        <v>94.203936479999996</v>
      </c>
      <c r="N37" s="13">
        <v>1</v>
      </c>
    </row>
    <row r="38" spans="1:14" x14ac:dyDescent="0.25">
      <c r="A38" s="9" t="s">
        <v>411</v>
      </c>
      <c r="B38" s="3">
        <v>12.5466</v>
      </c>
      <c r="C38" s="3">
        <v>1.5375482201871282</v>
      </c>
      <c r="D38" s="11">
        <v>9.9662763248184341</v>
      </c>
      <c r="E38" s="11">
        <v>10.555515625188333</v>
      </c>
      <c r="F38" s="11">
        <v>14.923998056999245</v>
      </c>
      <c r="G38" s="11">
        <v>15.815203943939052</v>
      </c>
      <c r="H38" s="12">
        <v>88.8065</v>
      </c>
      <c r="I38" s="12">
        <v>3.1757204400000063</v>
      </c>
      <c r="J38" s="11">
        <v>82.455059120000001</v>
      </c>
      <c r="K38" s="11">
        <v>84.042919339999997</v>
      </c>
      <c r="L38" s="11">
        <v>93.570080659999988</v>
      </c>
      <c r="M38" s="11">
        <v>95.157940879999998</v>
      </c>
      <c r="N38" s="13">
        <v>1</v>
      </c>
    </row>
    <row r="39" spans="1:14" x14ac:dyDescent="0.25">
      <c r="A39" s="9" t="s">
        <v>412</v>
      </c>
      <c r="B39" s="3">
        <v>12.7401</v>
      </c>
      <c r="C39" s="3">
        <v>1.57034240425123</v>
      </c>
      <c r="D39" s="11">
        <v>10.109234671604648</v>
      </c>
      <c r="E39" s="11">
        <v>10.709496023663423</v>
      </c>
      <c r="F39" s="11">
        <v>15.168998353857065</v>
      </c>
      <c r="G39" s="11">
        <v>16.080643640602435</v>
      </c>
      <c r="H39" s="12">
        <v>89.619699999999995</v>
      </c>
      <c r="I39" s="12">
        <v>3.2352711700000043</v>
      </c>
      <c r="J39" s="11">
        <v>83.149157659999986</v>
      </c>
      <c r="K39" s="11">
        <v>84.766793244999988</v>
      </c>
      <c r="L39" s="11">
        <v>94.472606754999987</v>
      </c>
      <c r="M39" s="11">
        <v>96.090242340000003</v>
      </c>
      <c r="N39" s="13">
        <v>1</v>
      </c>
    </row>
    <row r="40" spans="1:14" x14ac:dyDescent="0.25">
      <c r="A40" s="9" t="s">
        <v>413</v>
      </c>
      <c r="B40" s="3">
        <v>12.930300000000001</v>
      </c>
      <c r="C40" s="3">
        <v>1.6030097542204995</v>
      </c>
      <c r="D40" s="11">
        <v>10.249260803266113</v>
      </c>
      <c r="E40" s="11">
        <v>10.860443712756656</v>
      </c>
      <c r="F40" s="11">
        <v>15.410532839177213</v>
      </c>
      <c r="G40" s="11">
        <v>16.342600045822373</v>
      </c>
      <c r="H40" s="12">
        <v>90.412000000000006</v>
      </c>
      <c r="I40" s="12">
        <v>3.2928050399999904</v>
      </c>
      <c r="J40" s="11">
        <v>83.826389920000011</v>
      </c>
      <c r="K40" s="11">
        <v>85.472792440000006</v>
      </c>
      <c r="L40" s="11">
        <v>95.351207560000006</v>
      </c>
      <c r="M40" s="11">
        <v>96.997610080000001</v>
      </c>
      <c r="N40" s="13">
        <v>1</v>
      </c>
    </row>
    <row r="41" spans="1:14" x14ac:dyDescent="0.25">
      <c r="A41" s="9" t="s">
        <v>414</v>
      </c>
      <c r="B41" s="3">
        <v>13.116899999999999</v>
      </c>
      <c r="C41" s="3">
        <v>1.6353678590562772</v>
      </c>
      <c r="D41" s="11">
        <v>10.386359420533759</v>
      </c>
      <c r="E41" s="11">
        <v>11.008294568633398</v>
      </c>
      <c r="F41" s="11">
        <v>15.648020346105019</v>
      </c>
      <c r="G41" s="11">
        <v>16.600388318983079</v>
      </c>
      <c r="H41" s="12">
        <v>91.1828</v>
      </c>
      <c r="I41" s="12">
        <v>3.350056072000001</v>
      </c>
      <c r="J41" s="11">
        <v>84.482687855999998</v>
      </c>
      <c r="K41" s="11">
        <v>86.157715891999999</v>
      </c>
      <c r="L41" s="11">
        <v>96.207884108000002</v>
      </c>
      <c r="M41" s="11">
        <v>97.882912144000002</v>
      </c>
      <c r="N41" s="13">
        <v>1</v>
      </c>
    </row>
    <row r="42" spans="1:14" x14ac:dyDescent="0.25">
      <c r="A42" s="9" t="s">
        <v>415</v>
      </c>
      <c r="B42" s="3">
        <v>13.3</v>
      </c>
      <c r="C42" s="3">
        <v>1.667394695357908</v>
      </c>
      <c r="D42" s="11">
        <v>10.520569948018357</v>
      </c>
      <c r="E42" s="11">
        <v>11.153112479353945</v>
      </c>
      <c r="F42" s="11">
        <v>15.881508411775028</v>
      </c>
      <c r="G42" s="11">
        <v>16.854009547670415</v>
      </c>
      <c r="H42" s="12">
        <v>91.932699999999997</v>
      </c>
      <c r="I42" s="12">
        <v>3.405187208000001</v>
      </c>
      <c r="J42" s="11">
        <v>85.122325583999995</v>
      </c>
      <c r="K42" s="11">
        <v>86.824919187999996</v>
      </c>
      <c r="L42" s="11">
        <v>97.040480811999998</v>
      </c>
      <c r="M42" s="11">
        <v>98.743074415999985</v>
      </c>
      <c r="N42" s="13">
        <v>1</v>
      </c>
    </row>
    <row r="43" spans="1:14" x14ac:dyDescent="0.25">
      <c r="A43" s="9" t="s">
        <v>416</v>
      </c>
      <c r="B43" s="3">
        <v>13.479799999999999</v>
      </c>
      <c r="C43" s="3">
        <v>1.6992640384687618</v>
      </c>
      <c r="D43" s="11">
        <v>10.651882829797914</v>
      </c>
      <c r="E43" s="11">
        <v>11.294926386913078</v>
      </c>
      <c r="F43" s="11">
        <v>16.111480499596233</v>
      </c>
      <c r="G43" s="11">
        <v>17.104074698559728</v>
      </c>
      <c r="H43" s="12">
        <v>92.6631</v>
      </c>
      <c r="I43" s="12">
        <v>3.4591135230000134</v>
      </c>
      <c r="J43" s="11">
        <v>85.744872954000002</v>
      </c>
      <c r="K43" s="11">
        <v>87.474429715499994</v>
      </c>
      <c r="L43" s="11">
        <v>97.851770284500006</v>
      </c>
      <c r="M43" s="11">
        <v>99.581327045999998</v>
      </c>
      <c r="N43" s="13">
        <v>1</v>
      </c>
    </row>
    <row r="44" spans="1:14" x14ac:dyDescent="0.25">
      <c r="A44" s="9" t="s">
        <v>417</v>
      </c>
      <c r="B44" s="3">
        <v>13.656700000000001</v>
      </c>
      <c r="C44" s="3">
        <v>1.7308648606437753</v>
      </c>
      <c r="D44" s="11">
        <v>10.780834457813215</v>
      </c>
      <c r="E44" s="11">
        <v>11.434247512415526</v>
      </c>
      <c r="F44" s="11">
        <v>16.338156509691231</v>
      </c>
      <c r="G44" s="11">
        <v>17.350724273930478</v>
      </c>
      <c r="H44" s="12">
        <v>93.375299999999996</v>
      </c>
      <c r="I44" s="12">
        <v>3.511845032999986</v>
      </c>
      <c r="J44" s="11">
        <v>86.351609933999995</v>
      </c>
      <c r="K44" s="11">
        <v>88.107532450500003</v>
      </c>
      <c r="L44" s="11">
        <v>98.643067549499989</v>
      </c>
      <c r="M44" s="11">
        <v>100.398990066</v>
      </c>
      <c r="N44" s="13">
        <v>1</v>
      </c>
    </row>
    <row r="45" spans="1:14" x14ac:dyDescent="0.25">
      <c r="A45" s="9" t="s">
        <v>418</v>
      </c>
      <c r="B45" s="3">
        <v>13.8309</v>
      </c>
      <c r="C45" s="3">
        <v>1.762378324147523</v>
      </c>
      <c r="D45" s="11">
        <v>10.907411356875889</v>
      </c>
      <c r="E45" s="11">
        <v>11.571100934393247</v>
      </c>
      <c r="F45" s="11">
        <v>16.562033121796777</v>
      </c>
      <c r="G45" s="11">
        <v>17.59459011481627</v>
      </c>
      <c r="H45" s="12">
        <v>94.071100000000001</v>
      </c>
      <c r="I45" s="12">
        <v>3.5624725570000066</v>
      </c>
      <c r="J45" s="11">
        <v>86.946154886000002</v>
      </c>
      <c r="K45" s="11">
        <v>88.727391164500006</v>
      </c>
      <c r="L45" s="11">
        <v>99.414808835499997</v>
      </c>
      <c r="M45" s="11">
        <v>101.196045114</v>
      </c>
      <c r="N45" s="13">
        <v>1</v>
      </c>
    </row>
    <row r="46" spans="1:14" x14ac:dyDescent="0.25">
      <c r="A46" s="9" t="s">
        <v>419</v>
      </c>
      <c r="B46" s="3">
        <v>14.0031</v>
      </c>
      <c r="C46" s="3">
        <v>1.7935480181684937</v>
      </c>
      <c r="D46" s="11">
        <v>11.032545301508318</v>
      </c>
      <c r="E46" s="11">
        <v>11.706387906986016</v>
      </c>
      <c r="F46" s="11">
        <v>16.783377725426678</v>
      </c>
      <c r="G46" s="11">
        <v>17.835725293634123</v>
      </c>
      <c r="H46" s="12">
        <v>94.753200000000007</v>
      </c>
      <c r="I46" s="12">
        <v>3.6119919839999994</v>
      </c>
      <c r="J46" s="11">
        <v>87.529216032000008</v>
      </c>
      <c r="K46" s="11">
        <v>89.335212024</v>
      </c>
      <c r="L46" s="11">
        <v>100.17118797600001</v>
      </c>
      <c r="M46" s="11">
        <v>101.97718396800002</v>
      </c>
      <c r="N46" s="13">
        <v>1</v>
      </c>
    </row>
    <row r="47" spans="1:14" x14ac:dyDescent="0.25">
      <c r="A47" s="9" t="s">
        <v>420</v>
      </c>
      <c r="B47" s="3">
        <v>14.1736</v>
      </c>
      <c r="C47" s="3">
        <v>1.8245796469033131</v>
      </c>
      <c r="D47" s="11">
        <v>11.156332015771971</v>
      </c>
      <c r="E47" s="11">
        <v>11.840235233494344</v>
      </c>
      <c r="F47" s="11">
        <v>17.00283472267704</v>
      </c>
      <c r="G47" s="11">
        <v>18.074941608930366</v>
      </c>
      <c r="H47" s="12">
        <v>95.423599999999993</v>
      </c>
      <c r="I47" s="12">
        <v>3.6604492959999959</v>
      </c>
      <c r="J47" s="11">
        <v>88.102701407999987</v>
      </c>
      <c r="K47" s="11">
        <v>89.932926055999985</v>
      </c>
      <c r="L47" s="11">
        <v>100.91427394399999</v>
      </c>
      <c r="M47" s="11">
        <v>102.74449859199999</v>
      </c>
      <c r="N47" s="13">
        <v>1</v>
      </c>
    </row>
    <row r="48" spans="1:14" x14ac:dyDescent="0.25">
      <c r="A48" s="9" t="s">
        <v>421</v>
      </c>
      <c r="B48" s="3">
        <v>14.3429</v>
      </c>
      <c r="C48" s="3">
        <v>1.8556801879867031</v>
      </c>
      <c r="D48" s="11">
        <v>11.278922040737596</v>
      </c>
      <c r="E48" s="11">
        <v>11.972872905054652</v>
      </c>
      <c r="F48" s="11">
        <v>17.22122266232757</v>
      </c>
      <c r="G48" s="11">
        <v>18.313174458949764</v>
      </c>
      <c r="H48" s="12">
        <v>96.083500000000001</v>
      </c>
      <c r="I48" s="12">
        <v>3.7069014300000021</v>
      </c>
      <c r="J48" s="11">
        <v>88.669697139999997</v>
      </c>
      <c r="K48" s="11">
        <v>90.523147855000005</v>
      </c>
      <c r="L48" s="11">
        <v>101.64385214500001</v>
      </c>
      <c r="M48" s="11">
        <v>103.49730286000002</v>
      </c>
      <c r="N48" s="13">
        <v>1</v>
      </c>
    </row>
    <row r="49" spans="1:14" x14ac:dyDescent="0.25">
      <c r="A49" s="9" t="s">
        <v>422</v>
      </c>
      <c r="B49" s="3">
        <v>14.5113</v>
      </c>
      <c r="C49" s="3">
        <v>1.8865552467711471</v>
      </c>
      <c r="D49" s="11">
        <v>11.401001215926144</v>
      </c>
      <c r="E49" s="11">
        <v>12.104911390745748</v>
      </c>
      <c r="F49" s="11">
        <v>17.438367632599952</v>
      </c>
      <c r="G49" s="11">
        <v>18.550045664392986</v>
      </c>
      <c r="H49" s="12">
        <v>96.733699999999999</v>
      </c>
      <c r="I49" s="12">
        <v>3.752300223000006</v>
      </c>
      <c r="J49" s="11">
        <v>89.229099554000001</v>
      </c>
      <c r="K49" s="11">
        <v>91.105249665499997</v>
      </c>
      <c r="L49" s="11">
        <v>102.36215033449999</v>
      </c>
      <c r="M49" s="11">
        <v>104.238300446</v>
      </c>
      <c r="N49" s="13">
        <v>1</v>
      </c>
    </row>
    <row r="50" spans="1:14" x14ac:dyDescent="0.25">
      <c r="A50" s="9" t="s">
        <v>423</v>
      </c>
      <c r="B50" s="3">
        <v>14.6791</v>
      </c>
      <c r="C50" s="3">
        <v>1.9175771507646484</v>
      </c>
      <c r="D50" s="11">
        <v>11.522400467909316</v>
      </c>
      <c r="E50" s="11">
        <v>12.236271046856251</v>
      </c>
      <c r="F50" s="11">
        <v>17.655173569902157</v>
      </c>
      <c r="G50" s="11">
        <v>18.786726294886371</v>
      </c>
      <c r="H50" s="12">
        <v>97.374899999999997</v>
      </c>
      <c r="I50" s="12">
        <v>3.7976210999999864</v>
      </c>
      <c r="J50" s="11">
        <v>89.779657799999995</v>
      </c>
      <c r="K50" s="11">
        <v>91.678468350000003</v>
      </c>
      <c r="L50" s="11">
        <v>103.07133164999999</v>
      </c>
      <c r="M50" s="11">
        <v>104.9701422</v>
      </c>
      <c r="N50" s="13">
        <v>1</v>
      </c>
    </row>
    <row r="51" spans="1:14" x14ac:dyDescent="0.25">
      <c r="A51" s="9" t="s">
        <v>424</v>
      </c>
      <c r="B51" s="3">
        <v>14.8466</v>
      </c>
      <c r="C51" s="3">
        <v>1.9486022770173737</v>
      </c>
      <c r="D51" s="11">
        <v>11.643551607383177</v>
      </c>
      <c r="E51" s="11">
        <v>12.367365765366936</v>
      </c>
      <c r="F51" s="11">
        <v>17.871698210941194</v>
      </c>
      <c r="G51" s="11">
        <v>19.02315400219619</v>
      </c>
      <c r="H51" s="12">
        <v>98.007300000000001</v>
      </c>
      <c r="I51" s="12">
        <v>3.8409060870000076</v>
      </c>
      <c r="J51" s="11">
        <v>90.325487826</v>
      </c>
      <c r="K51" s="11">
        <v>92.245940869500004</v>
      </c>
      <c r="L51" s="11">
        <v>103.76865913050001</v>
      </c>
      <c r="M51" s="11">
        <v>105.68911217400002</v>
      </c>
      <c r="N51" s="13">
        <v>1</v>
      </c>
    </row>
    <row r="52" spans="1:14" x14ac:dyDescent="0.25">
      <c r="A52" s="9" t="s">
        <v>425</v>
      </c>
      <c r="B52" s="3">
        <v>15.013999999999999</v>
      </c>
      <c r="C52" s="3">
        <v>1.9798216515292459</v>
      </c>
      <c r="D52" s="11">
        <v>11.764387192069922</v>
      </c>
      <c r="E52" s="11">
        <v>12.498182925759904</v>
      </c>
      <c r="F52" s="11">
        <v>18.088446146172522</v>
      </c>
      <c r="G52" s="11">
        <v>19.259960703163483</v>
      </c>
      <c r="H52" s="12">
        <v>98.631</v>
      </c>
      <c r="I52" s="12">
        <v>3.8831024699999972</v>
      </c>
      <c r="J52" s="11">
        <v>90.864795059999992</v>
      </c>
      <c r="K52" s="11">
        <v>92.806346294999997</v>
      </c>
      <c r="L52" s="11">
        <v>104.455653705</v>
      </c>
      <c r="M52" s="11">
        <v>106.39720494000001</v>
      </c>
      <c r="N52" s="13">
        <v>1</v>
      </c>
    </row>
    <row r="53" spans="1:14" x14ac:dyDescent="0.25">
      <c r="A53" s="9" t="s">
        <v>426</v>
      </c>
      <c r="B53" s="3">
        <v>15.1813</v>
      </c>
      <c r="C53" s="3">
        <v>2.0112348331393477</v>
      </c>
      <c r="D53" s="11">
        <v>11.884906662535082</v>
      </c>
      <c r="E53" s="11">
        <v>12.628722244165393</v>
      </c>
      <c r="F53" s="11">
        <v>18.305416472892805</v>
      </c>
      <c r="G53" s="11">
        <v>19.497144854421006</v>
      </c>
      <c r="H53" s="12">
        <v>99.245900000000006</v>
      </c>
      <c r="I53" s="12">
        <v>3.924182885999997</v>
      </c>
      <c r="J53" s="11">
        <v>91.397534227999998</v>
      </c>
      <c r="K53" s="11">
        <v>93.359625671000003</v>
      </c>
      <c r="L53" s="11">
        <v>105.13217432900001</v>
      </c>
      <c r="M53" s="11">
        <v>107.09426577200001</v>
      </c>
      <c r="N53" s="13">
        <v>1</v>
      </c>
    </row>
    <row r="54" spans="1:14" x14ac:dyDescent="0.25">
      <c r="A54" s="9" t="s">
        <v>427</v>
      </c>
      <c r="B54" s="3">
        <v>15.348599999999999</v>
      </c>
      <c r="C54" s="3">
        <v>2.0430442295226232</v>
      </c>
      <c r="D54" s="11">
        <v>12.004988870541908</v>
      </c>
      <c r="E54" s="11">
        <v>12.758900046334391</v>
      </c>
      <c r="F54" s="11">
        <v>18.523044530201506</v>
      </c>
      <c r="G54" s="11">
        <v>19.735300168154836</v>
      </c>
      <c r="H54" s="12">
        <v>99.851500000000001</v>
      </c>
      <c r="I54" s="12">
        <v>3.9651030649999939</v>
      </c>
      <c r="J54" s="11">
        <v>91.92129387</v>
      </c>
      <c r="K54" s="11">
        <v>93.903845402499996</v>
      </c>
      <c r="L54" s="11">
        <v>105.79915459750001</v>
      </c>
      <c r="M54" s="11">
        <v>107.78170613</v>
      </c>
      <c r="N54" s="13">
        <v>1</v>
      </c>
    </row>
    <row r="55" spans="1:14" x14ac:dyDescent="0.25">
      <c r="A55" s="9" t="s">
        <v>428</v>
      </c>
      <c r="B55" s="3">
        <v>15.5158</v>
      </c>
      <c r="C55" s="3">
        <v>2.0752433361446148</v>
      </c>
      <c r="D55" s="11">
        <v>12.124550352165928</v>
      </c>
      <c r="E55" s="11">
        <v>12.888628583555604</v>
      </c>
      <c r="F55" s="11">
        <v>18.741221578603337</v>
      </c>
      <c r="G55" s="11">
        <v>19.974316681388515</v>
      </c>
      <c r="H55" s="12">
        <v>100.4485</v>
      </c>
      <c r="I55" s="12">
        <v>4.0038772099999989</v>
      </c>
      <c r="J55" s="11">
        <v>92.440745579999998</v>
      </c>
      <c r="K55" s="11">
        <v>94.44268418499999</v>
      </c>
      <c r="L55" s="11">
        <v>106.454315815</v>
      </c>
      <c r="M55" s="11">
        <v>108.45625441999999</v>
      </c>
      <c r="N55" s="13">
        <v>1</v>
      </c>
    </row>
    <row r="56" spans="1:14" x14ac:dyDescent="0.25">
      <c r="A56" s="9" t="s">
        <v>429</v>
      </c>
      <c r="B56" s="3">
        <v>15.6828</v>
      </c>
      <c r="C56" s="3">
        <v>2.1076310758186558</v>
      </c>
      <c r="D56" s="11">
        <v>12.243709723086216</v>
      </c>
      <c r="E56" s="11">
        <v>13.017989649137922</v>
      </c>
      <c r="F56" s="11">
        <v>18.959514398047418</v>
      </c>
      <c r="G56" s="11">
        <v>20.213603758056546</v>
      </c>
      <c r="H56" s="12">
        <v>101.03740000000001</v>
      </c>
      <c r="I56" s="12">
        <v>4.0435167479999876</v>
      </c>
      <c r="J56" s="11">
        <v>92.950366504000002</v>
      </c>
      <c r="K56" s="11">
        <v>94.972124878000002</v>
      </c>
      <c r="L56" s="11">
        <v>107.10267512200001</v>
      </c>
      <c r="M56" s="11">
        <v>109.12443349599999</v>
      </c>
      <c r="N56" s="13">
        <v>1</v>
      </c>
    </row>
    <row r="57" spans="1:14" x14ac:dyDescent="0.25">
      <c r="A57" s="9" t="s">
        <v>430</v>
      </c>
      <c r="B57" s="3">
        <v>15.8497</v>
      </c>
      <c r="C57" s="3">
        <v>2.1405847966356237</v>
      </c>
      <c r="D57" s="11">
        <v>12.362062565824923</v>
      </c>
      <c r="E57" s="11">
        <v>13.146679155803829</v>
      </c>
      <c r="F57" s="11">
        <v>19.178629410901618</v>
      </c>
      <c r="G57" s="11">
        <v>20.454128135901794</v>
      </c>
      <c r="H57" s="12">
        <v>101.6186</v>
      </c>
      <c r="I57" s="12">
        <v>4.0810029759999935</v>
      </c>
      <c r="J57" s="11">
        <v>93.456594047999999</v>
      </c>
      <c r="K57" s="11">
        <v>95.497095536000003</v>
      </c>
      <c r="L57" s="11">
        <v>107.74010446400001</v>
      </c>
      <c r="M57" s="11">
        <v>109.780605952</v>
      </c>
      <c r="N57" s="13">
        <v>1</v>
      </c>
    </row>
    <row r="58" spans="1:14" x14ac:dyDescent="0.25">
      <c r="A58" s="9" t="s">
        <v>431</v>
      </c>
      <c r="B58" s="3">
        <v>16.016300000000001</v>
      </c>
      <c r="C58" s="3">
        <v>2.1741043537016616</v>
      </c>
      <c r="D58" s="11">
        <v>12.479478486601586</v>
      </c>
      <c r="E58" s="11">
        <v>13.274543749367684</v>
      </c>
      <c r="F58" s="11">
        <v>19.398380642346009</v>
      </c>
      <c r="G58" s="11">
        <v>20.695730399253534</v>
      </c>
      <c r="H58" s="12">
        <v>102.19329999999999</v>
      </c>
      <c r="I58" s="12">
        <v>4.1194119230000013</v>
      </c>
      <c r="J58" s="11">
        <v>93.954476153999991</v>
      </c>
      <c r="K58" s="11">
        <v>96.014182115499992</v>
      </c>
      <c r="L58" s="11">
        <v>108.3724178845</v>
      </c>
      <c r="M58" s="11">
        <v>110.43212384599998</v>
      </c>
      <c r="N58" s="13">
        <v>1</v>
      </c>
    </row>
    <row r="59" spans="1:14" x14ac:dyDescent="0.25">
      <c r="A59" s="9" t="s">
        <v>432</v>
      </c>
      <c r="B59" s="3">
        <v>16.182700000000001</v>
      </c>
      <c r="C59" s="3">
        <v>2.2078280039396603</v>
      </c>
      <c r="D59" s="11">
        <v>12.596475874112025</v>
      </c>
      <c r="E59" s="11">
        <v>13.402027297647447</v>
      </c>
      <c r="F59" s="11">
        <v>19.618273716865179</v>
      </c>
      <c r="G59" s="11">
        <v>20.937642436878185</v>
      </c>
      <c r="H59" s="12">
        <v>102.7625</v>
      </c>
      <c r="I59" s="12">
        <v>4.1567431250000055</v>
      </c>
      <c r="J59" s="11">
        <v>94.449013750000006</v>
      </c>
      <c r="K59" s="11">
        <v>96.527385312500002</v>
      </c>
      <c r="L59" s="11">
        <v>108.9976146875</v>
      </c>
      <c r="M59" s="11">
        <v>111.07598625</v>
      </c>
      <c r="N59" s="13">
        <v>1</v>
      </c>
    </row>
    <row r="60" spans="1:14" x14ac:dyDescent="0.25">
      <c r="A60" s="9" t="s">
        <v>433</v>
      </c>
      <c r="B60" s="3">
        <v>16.3489</v>
      </c>
      <c r="C60" s="3">
        <v>2.2421477169220445</v>
      </c>
      <c r="D60" s="11">
        <v>12.712599929129148</v>
      </c>
      <c r="E60" s="11">
        <v>13.528756477243947</v>
      </c>
      <c r="F60" s="11">
        <v>19.838952963608783</v>
      </c>
      <c r="G60" s="11">
        <v>21.180805999779803</v>
      </c>
      <c r="H60" s="12">
        <v>103.32729999999999</v>
      </c>
      <c r="I60" s="12">
        <v>4.1940551069999827</v>
      </c>
      <c r="J60" s="11">
        <v>94.939189785999986</v>
      </c>
      <c r="K60" s="11">
        <v>97.036217339499999</v>
      </c>
      <c r="L60" s="11">
        <v>109.6183826605</v>
      </c>
      <c r="M60" s="11">
        <v>111.715410214</v>
      </c>
      <c r="N60" s="13">
        <v>1</v>
      </c>
    </row>
    <row r="61" spans="1:14" x14ac:dyDescent="0.25">
      <c r="A61" s="9" t="s">
        <v>434</v>
      </c>
      <c r="B61" s="3">
        <v>16.515000000000001</v>
      </c>
      <c r="C61" s="3">
        <v>2.2768995176614872</v>
      </c>
      <c r="D61" s="11">
        <v>12.828167003286207</v>
      </c>
      <c r="E61" s="11">
        <v>13.65500517035264</v>
      </c>
      <c r="F61" s="11">
        <v>20.060254722076387</v>
      </c>
      <c r="G61" s="11">
        <v>21.424944244379972</v>
      </c>
      <c r="H61" s="12">
        <v>103.8886</v>
      </c>
      <c r="I61" s="12">
        <v>4.2313826779999886</v>
      </c>
      <c r="J61" s="11">
        <v>95.425834644000005</v>
      </c>
      <c r="K61" s="11">
        <v>97.541525983</v>
      </c>
      <c r="L61" s="11">
        <v>110.23567401699998</v>
      </c>
      <c r="M61" s="11">
        <v>112.351365356</v>
      </c>
      <c r="N61" s="13">
        <v>1</v>
      </c>
    </row>
    <row r="62" spans="1:14" x14ac:dyDescent="0.25">
      <c r="A62" s="9" t="s">
        <v>435</v>
      </c>
      <c r="B62" s="3">
        <v>16.681100000000001</v>
      </c>
      <c r="C62" s="3">
        <v>2.3120880524663185</v>
      </c>
      <c r="D62" s="11">
        <v>12.943208911876567</v>
      </c>
      <c r="E62" s="11">
        <v>13.78082691593975</v>
      </c>
      <c r="F62" s="11">
        <v>20.282273815862354</v>
      </c>
      <c r="G62" s="11">
        <v>21.670131618804611</v>
      </c>
      <c r="H62" s="12">
        <v>104.4473</v>
      </c>
      <c r="I62" s="12">
        <v>4.2677166779999851</v>
      </c>
      <c r="J62" s="11">
        <v>95.911866644</v>
      </c>
      <c r="K62" s="11">
        <v>98.045724982999999</v>
      </c>
      <c r="L62" s="11">
        <v>110.84887501700001</v>
      </c>
      <c r="M62" s="11">
        <v>112.982733356</v>
      </c>
      <c r="N62" s="13">
        <v>1</v>
      </c>
    </row>
    <row r="63" spans="1:14" x14ac:dyDescent="0.25">
      <c r="A63" s="9" t="s">
        <v>436</v>
      </c>
      <c r="B63" s="3">
        <v>16.847100000000001</v>
      </c>
      <c r="C63" s="3">
        <v>2.3479005566927817</v>
      </c>
      <c r="D63" s="11">
        <v>13.057388210540301</v>
      </c>
      <c r="E63" s="11">
        <v>13.905929828012029</v>
      </c>
      <c r="F63" s="11">
        <v>20.505213846202821</v>
      </c>
      <c r="G63" s="11">
        <v>21.916705985538847</v>
      </c>
      <c r="H63" s="12">
        <v>105.00409999999999</v>
      </c>
      <c r="I63" s="12">
        <v>4.3051680999999888</v>
      </c>
      <c r="J63" s="11">
        <v>96.393763800000002</v>
      </c>
      <c r="K63" s="11">
        <v>98.546347849999989</v>
      </c>
      <c r="L63" s="11">
        <v>111.46185215</v>
      </c>
      <c r="M63" s="11">
        <v>113.6144362</v>
      </c>
      <c r="N63" s="13">
        <v>1</v>
      </c>
    </row>
    <row r="64" spans="1:14" x14ac:dyDescent="0.25">
      <c r="A64" s="9" t="s">
        <v>437</v>
      </c>
      <c r="B64" s="3">
        <v>17.013200000000001</v>
      </c>
      <c r="C64" s="3">
        <v>2.3838025495807962</v>
      </c>
      <c r="D64" s="11">
        <v>13.171655111722949</v>
      </c>
      <c r="E64" s="11">
        <v>14.031110472819776</v>
      </c>
      <c r="F64" s="11">
        <v>20.728423799213306</v>
      </c>
      <c r="G64" s="11">
        <v>22.163662697839612</v>
      </c>
      <c r="H64" s="12">
        <v>105.5596</v>
      </c>
      <c r="I64" s="12">
        <v>4.3416663479999897</v>
      </c>
      <c r="J64" s="11">
        <v>96.87626730400001</v>
      </c>
      <c r="K64" s="11">
        <v>99.04710047799999</v>
      </c>
      <c r="L64" s="11">
        <v>112.07209952200002</v>
      </c>
      <c r="M64" s="11">
        <v>114.242932696</v>
      </c>
      <c r="N64" s="13">
        <v>1</v>
      </c>
    </row>
    <row r="65" spans="1:14" x14ac:dyDescent="0.25">
      <c r="A65" s="9" t="s">
        <v>438</v>
      </c>
      <c r="B65" s="3">
        <v>17.179200000000002</v>
      </c>
      <c r="C65" s="3">
        <v>2.4203584244337897</v>
      </c>
      <c r="D65" s="11">
        <v>13.285090793017874</v>
      </c>
      <c r="E65" s="11">
        <v>14.155588434216881</v>
      </c>
      <c r="F65" s="11">
        <v>20.952618308698661</v>
      </c>
      <c r="G65" s="11">
        <v>22.412120142651055</v>
      </c>
      <c r="H65" s="12">
        <v>106.1138</v>
      </c>
      <c r="I65" s="12">
        <v>4.3782553880000137</v>
      </c>
      <c r="J65" s="11">
        <v>97.357289223999999</v>
      </c>
      <c r="K65" s="11">
        <v>99.546416917999991</v>
      </c>
      <c r="L65" s="11">
        <v>112.681183082</v>
      </c>
      <c r="M65" s="11">
        <v>114.870310776</v>
      </c>
      <c r="N65" s="13">
        <v>1</v>
      </c>
    </row>
    <row r="66" spans="1:14" x14ac:dyDescent="0.25">
      <c r="A66" s="9" t="s">
        <v>439</v>
      </c>
      <c r="B66" s="3">
        <v>17.345199999999998</v>
      </c>
      <c r="C66" s="3">
        <v>2.4571752698239813</v>
      </c>
      <c r="D66" s="11">
        <v>13.398236105607952</v>
      </c>
      <c r="E66" s="11">
        <v>14.279827781927894</v>
      </c>
      <c r="F66" s="11">
        <v>21.177248241824977</v>
      </c>
      <c r="G66" s="11">
        <v>22.661224898696094</v>
      </c>
      <c r="H66" s="12">
        <v>106.66679999999999</v>
      </c>
      <c r="I66" s="12">
        <v>4.4149388520000059</v>
      </c>
      <c r="J66" s="11">
        <v>97.836922295999997</v>
      </c>
      <c r="K66" s="11">
        <v>100.044391722</v>
      </c>
      <c r="L66" s="11">
        <v>113.28920827799999</v>
      </c>
      <c r="M66" s="11">
        <v>115.49667770400001</v>
      </c>
      <c r="N66" s="13">
        <v>1</v>
      </c>
    </row>
    <row r="67" spans="1:14" x14ac:dyDescent="0.25">
      <c r="A67" s="9" t="s">
        <v>440</v>
      </c>
      <c r="B67" s="3">
        <v>17.511099999999999</v>
      </c>
      <c r="C67" s="3">
        <v>2.4942563428879581</v>
      </c>
      <c r="D67" s="11">
        <v>13.511057852326545</v>
      </c>
      <c r="E67" s="11">
        <v>14.403772933959482</v>
      </c>
      <c r="F67" s="11">
        <v>21.402234042694339</v>
      </c>
      <c r="G67" s="11">
        <v>22.910928377622753</v>
      </c>
      <c r="H67" s="12">
        <v>107.2188</v>
      </c>
      <c r="I67" s="12">
        <v>4.4517245760000037</v>
      </c>
      <c r="J67" s="11">
        <v>98.315350847999994</v>
      </c>
      <c r="K67" s="11">
        <v>100.541213136</v>
      </c>
      <c r="L67" s="11">
        <v>113.89638686399999</v>
      </c>
      <c r="M67" s="11">
        <v>116.12224915200001</v>
      </c>
      <c r="N67" s="13">
        <v>1</v>
      </c>
    </row>
    <row r="68" spans="1:14" x14ac:dyDescent="0.25">
      <c r="A68" s="9" t="s">
        <v>441</v>
      </c>
      <c r="B68" s="3">
        <v>17.6768</v>
      </c>
      <c r="C68" s="3">
        <v>2.5315878266034773</v>
      </c>
      <c r="D68" s="11">
        <v>13.623480510653977</v>
      </c>
      <c r="E68" s="11">
        <v>14.527342752515857</v>
      </c>
      <c r="F68" s="11">
        <v>21.627454886384765</v>
      </c>
      <c r="G68" s="11">
        <v>23.161102897182538</v>
      </c>
      <c r="H68" s="12">
        <v>107.7697</v>
      </c>
      <c r="I68" s="12">
        <v>4.4886080050000032</v>
      </c>
      <c r="J68" s="11">
        <v>98.792483989999994</v>
      </c>
      <c r="K68" s="11">
        <v>101.0367879925</v>
      </c>
      <c r="L68" s="11">
        <v>114.50261200750001</v>
      </c>
      <c r="M68" s="11">
        <v>116.74691600999999</v>
      </c>
      <c r="N68" s="13">
        <v>1</v>
      </c>
    </row>
    <row r="69" spans="1:14" x14ac:dyDescent="0.25">
      <c r="A69" s="9" t="s">
        <v>442</v>
      </c>
      <c r="B69" s="3">
        <v>17.842199999999998</v>
      </c>
      <c r="C69" s="3">
        <v>2.5691370105151705</v>
      </c>
      <c r="D69" s="11">
        <v>13.735382483924537</v>
      </c>
      <c r="E69" s="11">
        <v>14.650428193575625</v>
      </c>
      <c r="F69" s="11">
        <v>21.852744094157487</v>
      </c>
      <c r="G69" s="11">
        <v>23.411532544551552</v>
      </c>
      <c r="H69" s="12">
        <v>108.3198</v>
      </c>
      <c r="I69" s="12">
        <v>4.5245180460000114</v>
      </c>
      <c r="J69" s="11">
        <v>99.270763908000006</v>
      </c>
      <c r="K69" s="11">
        <v>101.533022931</v>
      </c>
      <c r="L69" s="11">
        <v>115.106577069</v>
      </c>
      <c r="M69" s="11">
        <v>117.368836092</v>
      </c>
      <c r="N69" s="13">
        <v>1</v>
      </c>
    </row>
    <row r="70" spans="1:14" x14ac:dyDescent="0.25">
      <c r="A70" s="9" t="s">
        <v>443</v>
      </c>
      <c r="B70" s="3">
        <v>18.007300000000001</v>
      </c>
      <c r="C70" s="3">
        <v>2.6069217710463626</v>
      </c>
      <c r="D70" s="11">
        <v>13.846810720345827</v>
      </c>
      <c r="E70" s="11">
        <v>14.773057960048545</v>
      </c>
      <c r="F70" s="11">
        <v>22.078145886814891</v>
      </c>
      <c r="G70" s="11">
        <v>23.662303280731969</v>
      </c>
      <c r="H70" s="12">
        <v>108.8689</v>
      </c>
      <c r="I70" s="12">
        <v>4.561606910000009</v>
      </c>
      <c r="J70" s="11">
        <v>99.745686179999993</v>
      </c>
      <c r="K70" s="11">
        <v>102.026489635</v>
      </c>
      <c r="L70" s="11">
        <v>115.711310365</v>
      </c>
      <c r="M70" s="11">
        <v>117.99211382</v>
      </c>
      <c r="N70" s="13">
        <v>1</v>
      </c>
    </row>
    <row r="71" spans="1:14" x14ac:dyDescent="0.25">
      <c r="A71" s="9" t="s">
        <v>444</v>
      </c>
      <c r="B71" s="3">
        <v>18.1722</v>
      </c>
      <c r="C71" s="3">
        <v>2.6449566976089507</v>
      </c>
      <c r="D71" s="11">
        <v>13.957844068668434</v>
      </c>
      <c r="E71" s="11">
        <v>14.895315479173387</v>
      </c>
      <c r="F71" s="11">
        <v>22.303783750334034</v>
      </c>
      <c r="G71" s="11">
        <v>23.913548916930853</v>
      </c>
      <c r="H71" s="12">
        <v>109.417</v>
      </c>
      <c r="I71" s="12">
        <v>4.5977023399999979</v>
      </c>
      <c r="J71" s="11">
        <v>100.22159532000001</v>
      </c>
      <c r="K71" s="11">
        <v>102.52044649</v>
      </c>
      <c r="L71" s="11">
        <v>116.31355350999999</v>
      </c>
      <c r="M71" s="11">
        <v>118.61240467999998</v>
      </c>
      <c r="N71" s="13">
        <v>1</v>
      </c>
    </row>
    <row r="72" spans="1:14" x14ac:dyDescent="0.25">
      <c r="A72" s="9" t="s">
        <v>445</v>
      </c>
      <c r="B72" s="3">
        <v>18.336600000000001</v>
      </c>
      <c r="C72" s="3">
        <v>2.6831784267828063</v>
      </c>
      <c r="D72" s="11">
        <v>14.068205397866905</v>
      </c>
      <c r="E72" s="11">
        <v>15.016926653485086</v>
      </c>
      <c r="F72" s="11">
        <v>22.529241977537716</v>
      </c>
      <c r="G72" s="11">
        <v>24.164783589804092</v>
      </c>
      <c r="H72" s="12">
        <v>109.96380000000001</v>
      </c>
      <c r="I72" s="12">
        <v>4.6338745320000072</v>
      </c>
      <c r="J72" s="11">
        <v>100.69605093600001</v>
      </c>
      <c r="K72" s="11">
        <v>103.012988202</v>
      </c>
      <c r="L72" s="11">
        <v>116.91461179800001</v>
      </c>
      <c r="M72" s="11">
        <v>119.23154906399999</v>
      </c>
      <c r="N72" s="13">
        <v>1</v>
      </c>
    </row>
    <row r="73" spans="1:14" x14ac:dyDescent="0.25">
      <c r="A73" s="9" t="s">
        <v>669</v>
      </c>
      <c r="B73">
        <v>18.48</v>
      </c>
      <c r="C73">
        <v>2.69</v>
      </c>
      <c r="D73">
        <v>14.16</v>
      </c>
      <c r="E73">
        <v>15.1</v>
      </c>
      <c r="F73">
        <v>22.68</v>
      </c>
      <c r="G73">
        <v>24.34</v>
      </c>
      <c r="H73">
        <v>110.28</v>
      </c>
      <c r="I73">
        <v>4.63</v>
      </c>
      <c r="J73">
        <v>101.02</v>
      </c>
      <c r="K73">
        <v>103.33</v>
      </c>
      <c r="L73">
        <v>117.23</v>
      </c>
      <c r="M73">
        <v>119.55</v>
      </c>
      <c r="N73">
        <v>3</v>
      </c>
    </row>
    <row r="74" spans="1:14" x14ac:dyDescent="0.25">
      <c r="A74" s="9" t="s">
        <v>670</v>
      </c>
      <c r="B74">
        <v>18.78</v>
      </c>
      <c r="C74">
        <v>2.71</v>
      </c>
      <c r="D74">
        <v>14.34</v>
      </c>
      <c r="E74">
        <v>15.28</v>
      </c>
      <c r="F74">
        <v>22.97</v>
      </c>
      <c r="G74">
        <v>24.7</v>
      </c>
      <c r="H74">
        <v>110.93</v>
      </c>
      <c r="I74">
        <v>4.63</v>
      </c>
      <c r="J74">
        <v>101.67</v>
      </c>
      <c r="K74">
        <v>103.97</v>
      </c>
      <c r="L74">
        <v>117.87</v>
      </c>
      <c r="M74">
        <v>120.2</v>
      </c>
      <c r="N74">
        <v>3</v>
      </c>
    </row>
    <row r="75" spans="1:14" x14ac:dyDescent="0.25">
      <c r="A75" s="9" t="s">
        <v>671</v>
      </c>
      <c r="B75">
        <v>18.93</v>
      </c>
      <c r="C75">
        <v>2.71</v>
      </c>
      <c r="D75">
        <v>14.43</v>
      </c>
      <c r="E75">
        <v>15.36</v>
      </c>
      <c r="F75">
        <v>23.12</v>
      </c>
      <c r="G75">
        <v>24.87</v>
      </c>
      <c r="H75">
        <v>111.25</v>
      </c>
      <c r="I75">
        <v>4.63</v>
      </c>
      <c r="J75">
        <v>102</v>
      </c>
      <c r="K75">
        <v>104.28</v>
      </c>
      <c r="L75">
        <v>118.19</v>
      </c>
      <c r="M75">
        <v>120.52</v>
      </c>
      <c r="N75">
        <v>3</v>
      </c>
    </row>
    <row r="76" spans="1:14" x14ac:dyDescent="0.25">
      <c r="A76" s="9" t="s">
        <v>672</v>
      </c>
      <c r="B76">
        <v>19.079999999999998</v>
      </c>
      <c r="C76">
        <v>2.72</v>
      </c>
      <c r="D76">
        <v>14.52</v>
      </c>
      <c r="E76">
        <v>15.45</v>
      </c>
      <c r="F76">
        <v>23.27</v>
      </c>
      <c r="G76">
        <v>25.05</v>
      </c>
      <c r="H76">
        <v>111.57</v>
      </c>
      <c r="I76">
        <v>4.62</v>
      </c>
      <c r="J76">
        <v>102.32</v>
      </c>
      <c r="K76">
        <v>104.6</v>
      </c>
      <c r="L76">
        <v>118.5</v>
      </c>
      <c r="M76">
        <v>120.85</v>
      </c>
      <c r="N76">
        <v>3</v>
      </c>
    </row>
    <row r="77" spans="1:14" x14ac:dyDescent="0.25">
      <c r="A77" s="9" t="s">
        <v>616</v>
      </c>
      <c r="B77">
        <v>19.37</v>
      </c>
      <c r="C77">
        <v>2.73</v>
      </c>
      <c r="D77">
        <v>14.69</v>
      </c>
      <c r="E77">
        <v>15.62</v>
      </c>
      <c r="F77">
        <v>23.57</v>
      </c>
      <c r="G77">
        <v>25.41</v>
      </c>
      <c r="H77">
        <v>112.21</v>
      </c>
      <c r="I77">
        <v>4.62</v>
      </c>
      <c r="J77">
        <v>102.97</v>
      </c>
      <c r="K77">
        <v>105.24</v>
      </c>
      <c r="L77">
        <v>119.14</v>
      </c>
      <c r="M77">
        <v>121.49</v>
      </c>
      <c r="N77">
        <v>3</v>
      </c>
    </row>
    <row r="78" spans="1:14" x14ac:dyDescent="0.25">
      <c r="A78" s="9" t="s">
        <v>617</v>
      </c>
      <c r="B78">
        <v>19.52</v>
      </c>
      <c r="C78">
        <v>2.74</v>
      </c>
      <c r="D78">
        <v>14.78</v>
      </c>
      <c r="E78">
        <v>15.71</v>
      </c>
      <c r="F78">
        <v>23.71</v>
      </c>
      <c r="G78">
        <v>25.58</v>
      </c>
      <c r="H78">
        <v>112.53</v>
      </c>
      <c r="I78">
        <v>4.62</v>
      </c>
      <c r="J78">
        <v>103.3</v>
      </c>
      <c r="K78">
        <v>105.56</v>
      </c>
      <c r="L78">
        <v>119.46</v>
      </c>
      <c r="M78">
        <v>121.82</v>
      </c>
      <c r="N78">
        <v>3</v>
      </c>
    </row>
    <row r="79" spans="1:14" x14ac:dyDescent="0.25">
      <c r="A79" s="9" t="s">
        <v>618</v>
      </c>
      <c r="B79">
        <v>19.670000000000002</v>
      </c>
      <c r="C79">
        <v>2.75</v>
      </c>
      <c r="D79">
        <v>14.87</v>
      </c>
      <c r="E79">
        <v>15.79</v>
      </c>
      <c r="F79">
        <v>23.86</v>
      </c>
      <c r="G79">
        <v>25.76</v>
      </c>
      <c r="H79">
        <v>112.85</v>
      </c>
      <c r="I79">
        <v>4.6100000000000003</v>
      </c>
      <c r="J79">
        <v>103.62</v>
      </c>
      <c r="K79">
        <v>105.87</v>
      </c>
      <c r="L79">
        <v>119.78</v>
      </c>
      <c r="M79">
        <v>122.14</v>
      </c>
      <c r="N79">
        <v>3</v>
      </c>
    </row>
    <row r="80" spans="1:14" x14ac:dyDescent="0.25">
      <c r="A80" s="9" t="s">
        <v>619</v>
      </c>
      <c r="B80">
        <v>19.96</v>
      </c>
      <c r="C80">
        <v>2.76</v>
      </c>
      <c r="D80">
        <v>15.05</v>
      </c>
      <c r="E80">
        <v>15.97</v>
      </c>
      <c r="F80">
        <v>24.16</v>
      </c>
      <c r="G80">
        <v>26.11</v>
      </c>
      <c r="H80">
        <v>113.49</v>
      </c>
      <c r="I80">
        <v>4.6100000000000003</v>
      </c>
      <c r="J80">
        <v>104.27</v>
      </c>
      <c r="K80">
        <v>106.51</v>
      </c>
      <c r="L80">
        <v>120.41</v>
      </c>
      <c r="M80">
        <v>122.78</v>
      </c>
      <c r="N80">
        <v>3</v>
      </c>
    </row>
    <row r="81" spans="1:14" x14ac:dyDescent="0.25">
      <c r="A81" s="9" t="s">
        <v>620</v>
      </c>
      <c r="B81">
        <v>20.11</v>
      </c>
      <c r="C81">
        <v>2.77</v>
      </c>
      <c r="D81">
        <v>15.14</v>
      </c>
      <c r="E81">
        <v>16.05</v>
      </c>
      <c r="F81">
        <v>24.31</v>
      </c>
      <c r="G81">
        <v>26.29</v>
      </c>
      <c r="H81">
        <v>113.82</v>
      </c>
      <c r="I81">
        <v>4.6100000000000003</v>
      </c>
      <c r="J81">
        <v>104.6</v>
      </c>
      <c r="K81">
        <v>106.83</v>
      </c>
      <c r="L81">
        <v>120.73</v>
      </c>
      <c r="M81">
        <v>123.11</v>
      </c>
      <c r="N81">
        <v>3</v>
      </c>
    </row>
    <row r="82" spans="1:14" x14ac:dyDescent="0.25">
      <c r="A82" s="9" t="s">
        <v>621</v>
      </c>
      <c r="B82">
        <v>20.260000000000002</v>
      </c>
      <c r="C82">
        <v>2.78</v>
      </c>
      <c r="D82">
        <v>15.23</v>
      </c>
      <c r="E82">
        <v>16.14</v>
      </c>
      <c r="F82">
        <v>24.46</v>
      </c>
      <c r="G82">
        <v>26.47</v>
      </c>
      <c r="H82">
        <v>114.14</v>
      </c>
      <c r="I82">
        <v>4.6100000000000003</v>
      </c>
      <c r="J82">
        <v>104.92</v>
      </c>
      <c r="K82">
        <v>107.15</v>
      </c>
      <c r="L82">
        <v>121.05</v>
      </c>
      <c r="M82">
        <v>123.43</v>
      </c>
      <c r="N82">
        <v>3</v>
      </c>
    </row>
    <row r="83" spans="1:14" x14ac:dyDescent="0.25">
      <c r="A83" s="9" t="s">
        <v>622</v>
      </c>
      <c r="B83">
        <v>20.55</v>
      </c>
      <c r="C83">
        <v>2.79</v>
      </c>
      <c r="D83">
        <v>15.41</v>
      </c>
      <c r="E83">
        <v>16.309999999999999</v>
      </c>
      <c r="F83">
        <v>24.75</v>
      </c>
      <c r="G83">
        <v>26.82</v>
      </c>
      <c r="H83">
        <v>114.78</v>
      </c>
      <c r="I83">
        <v>4.5999999999999996</v>
      </c>
      <c r="J83">
        <v>105.57</v>
      </c>
      <c r="K83">
        <v>107.78</v>
      </c>
      <c r="L83">
        <v>121.68</v>
      </c>
      <c r="M83">
        <v>124.08</v>
      </c>
      <c r="N83">
        <v>3</v>
      </c>
    </row>
    <row r="84" spans="1:14" x14ac:dyDescent="0.25">
      <c r="A84" s="10" t="s">
        <v>7</v>
      </c>
      <c r="B84">
        <v>20.7</v>
      </c>
      <c r="C84">
        <v>2.8</v>
      </c>
      <c r="D84">
        <v>15.5</v>
      </c>
      <c r="E84">
        <v>16.399999999999999</v>
      </c>
      <c r="F84">
        <v>24.9</v>
      </c>
      <c r="G84">
        <v>27</v>
      </c>
      <c r="H84">
        <v>115.1</v>
      </c>
      <c r="I84">
        <v>4.5999999999999996</v>
      </c>
      <c r="J84">
        <v>105.9</v>
      </c>
      <c r="K84">
        <v>108.1</v>
      </c>
      <c r="L84">
        <v>122</v>
      </c>
      <c r="M84">
        <v>124.4</v>
      </c>
      <c r="N84">
        <v>2</v>
      </c>
    </row>
    <row r="85" spans="1:14" x14ac:dyDescent="0.25">
      <c r="A85" s="10" t="s">
        <v>8</v>
      </c>
      <c r="B85">
        <v>20.9</v>
      </c>
      <c r="C85">
        <v>2.8</v>
      </c>
      <c r="D85">
        <v>15.6</v>
      </c>
      <c r="E85">
        <v>16.600000000000001</v>
      </c>
      <c r="F85">
        <v>25.1</v>
      </c>
      <c r="G85">
        <v>27.2</v>
      </c>
      <c r="H85">
        <v>115.5</v>
      </c>
      <c r="I85">
        <v>4.7</v>
      </c>
      <c r="J85">
        <v>106.3</v>
      </c>
      <c r="K85">
        <v>108.5</v>
      </c>
      <c r="L85">
        <v>122.5</v>
      </c>
      <c r="M85">
        <v>124.9</v>
      </c>
      <c r="N85">
        <v>2</v>
      </c>
    </row>
    <row r="86" spans="1:14" x14ac:dyDescent="0.25">
      <c r="A86" s="10" t="s">
        <v>9</v>
      </c>
      <c r="B86">
        <v>21.1</v>
      </c>
      <c r="C86">
        <v>2.9</v>
      </c>
      <c r="D86">
        <v>15.7</v>
      </c>
      <c r="E86">
        <v>16.7</v>
      </c>
      <c r="F86">
        <v>25.4</v>
      </c>
      <c r="G86">
        <v>27.5</v>
      </c>
      <c r="H86">
        <v>116</v>
      </c>
      <c r="I86">
        <v>4.5999999999999996</v>
      </c>
      <c r="J86">
        <v>106.8</v>
      </c>
      <c r="K86">
        <v>109</v>
      </c>
      <c r="L86">
        <v>122.9</v>
      </c>
      <c r="M86">
        <v>125.4</v>
      </c>
      <c r="N86">
        <v>2</v>
      </c>
    </row>
    <row r="87" spans="1:14" x14ac:dyDescent="0.25">
      <c r="A87" s="10" t="s">
        <v>10</v>
      </c>
      <c r="B87">
        <v>21.2</v>
      </c>
      <c r="C87">
        <v>2.9</v>
      </c>
      <c r="D87">
        <v>15.8</v>
      </c>
      <c r="E87">
        <v>16.8</v>
      </c>
      <c r="F87">
        <v>25.6</v>
      </c>
      <c r="G87">
        <v>27.8</v>
      </c>
      <c r="H87">
        <v>116.4</v>
      </c>
      <c r="I87">
        <v>4.7</v>
      </c>
      <c r="J87">
        <v>107.2</v>
      </c>
      <c r="K87">
        <v>109.4</v>
      </c>
      <c r="L87">
        <v>123.4</v>
      </c>
      <c r="M87">
        <v>125.9</v>
      </c>
      <c r="N87">
        <v>2</v>
      </c>
    </row>
    <row r="88" spans="1:14" x14ac:dyDescent="0.25">
      <c r="A88" s="10" t="s">
        <v>11</v>
      </c>
      <c r="B88">
        <v>21.5</v>
      </c>
      <c r="C88">
        <v>2.9</v>
      </c>
      <c r="D88">
        <v>16</v>
      </c>
      <c r="E88">
        <v>17</v>
      </c>
      <c r="F88">
        <v>25.9</v>
      </c>
      <c r="G88">
        <v>28</v>
      </c>
      <c r="H88">
        <v>116.9</v>
      </c>
      <c r="I88">
        <v>4.7</v>
      </c>
      <c r="J88">
        <v>107.6</v>
      </c>
      <c r="K88">
        <v>109.8</v>
      </c>
      <c r="L88">
        <v>123.9</v>
      </c>
      <c r="M88">
        <v>126.4</v>
      </c>
      <c r="N88">
        <v>2</v>
      </c>
    </row>
    <row r="89" spans="1:14" x14ac:dyDescent="0.25">
      <c r="A89" s="10" t="s">
        <v>12</v>
      </c>
      <c r="B89">
        <v>21.6</v>
      </c>
      <c r="C89">
        <v>3</v>
      </c>
      <c r="D89">
        <v>16.100000000000001</v>
      </c>
      <c r="E89">
        <v>17.100000000000001</v>
      </c>
      <c r="F89">
        <v>26.1</v>
      </c>
      <c r="G89">
        <v>28.3</v>
      </c>
      <c r="H89">
        <v>117.4</v>
      </c>
      <c r="I89">
        <v>4.7</v>
      </c>
      <c r="J89">
        <v>108.1</v>
      </c>
      <c r="K89">
        <v>110.3</v>
      </c>
      <c r="L89">
        <v>124.4</v>
      </c>
      <c r="M89">
        <v>126.9</v>
      </c>
      <c r="N89">
        <v>2</v>
      </c>
    </row>
    <row r="90" spans="1:14" x14ac:dyDescent="0.25">
      <c r="A90" s="10" t="s">
        <v>13</v>
      </c>
      <c r="B90">
        <v>21.8</v>
      </c>
      <c r="C90">
        <v>3.1</v>
      </c>
      <c r="D90">
        <v>16.2</v>
      </c>
      <c r="E90">
        <v>17.2</v>
      </c>
      <c r="F90">
        <v>26.4</v>
      </c>
      <c r="G90">
        <v>28.6</v>
      </c>
      <c r="H90">
        <v>117.8</v>
      </c>
      <c r="I90">
        <v>4.7</v>
      </c>
      <c r="J90">
        <v>108.5</v>
      </c>
      <c r="K90">
        <v>110.7</v>
      </c>
      <c r="L90">
        <v>124.9</v>
      </c>
      <c r="M90">
        <v>127.4</v>
      </c>
      <c r="N90">
        <v>2</v>
      </c>
    </row>
    <row r="91" spans="1:14" x14ac:dyDescent="0.25">
      <c r="A91" s="10" t="s">
        <v>14</v>
      </c>
      <c r="B91">
        <v>22.1</v>
      </c>
      <c r="C91">
        <v>3.1</v>
      </c>
      <c r="D91">
        <v>16.3</v>
      </c>
      <c r="E91">
        <v>17.399999999999999</v>
      </c>
      <c r="F91">
        <v>26.7</v>
      </c>
      <c r="G91">
        <v>28.9</v>
      </c>
      <c r="H91">
        <v>118.3</v>
      </c>
      <c r="I91">
        <v>4.7</v>
      </c>
      <c r="J91">
        <v>108.9</v>
      </c>
      <c r="K91">
        <v>111.2</v>
      </c>
      <c r="L91">
        <v>125.4</v>
      </c>
      <c r="M91">
        <v>127.9</v>
      </c>
      <c r="N91">
        <v>2</v>
      </c>
    </row>
    <row r="92" spans="1:14" x14ac:dyDescent="0.25">
      <c r="A92" s="10" t="s">
        <v>15</v>
      </c>
      <c r="B92">
        <v>22.3</v>
      </c>
      <c r="C92">
        <v>3.1</v>
      </c>
      <c r="D92">
        <v>16.5</v>
      </c>
      <c r="E92">
        <v>17.5</v>
      </c>
      <c r="F92">
        <v>27</v>
      </c>
      <c r="G92">
        <v>29.3</v>
      </c>
      <c r="H92">
        <v>118.8</v>
      </c>
      <c r="I92">
        <v>4.7</v>
      </c>
      <c r="J92">
        <v>109.4</v>
      </c>
      <c r="K92">
        <v>111.6</v>
      </c>
      <c r="L92">
        <v>125.9</v>
      </c>
      <c r="M92">
        <v>128.5</v>
      </c>
      <c r="N92">
        <v>2</v>
      </c>
    </row>
    <row r="93" spans="1:14" x14ac:dyDescent="0.25">
      <c r="A93" s="10" t="s">
        <v>16</v>
      </c>
      <c r="B93">
        <v>22.5</v>
      </c>
      <c r="C93">
        <v>3.1</v>
      </c>
      <c r="D93">
        <v>16.600000000000001</v>
      </c>
      <c r="E93">
        <v>17.7</v>
      </c>
      <c r="F93">
        <v>27.2</v>
      </c>
      <c r="G93">
        <v>29.6</v>
      </c>
      <c r="H93">
        <v>119.3</v>
      </c>
      <c r="I93">
        <v>4.7</v>
      </c>
      <c r="J93">
        <v>109.8</v>
      </c>
      <c r="K93">
        <v>112.1</v>
      </c>
      <c r="L93">
        <v>126.4</v>
      </c>
      <c r="M93">
        <v>129</v>
      </c>
      <c r="N93">
        <v>2</v>
      </c>
    </row>
    <row r="94" spans="1:14" x14ac:dyDescent="0.25">
      <c r="A94" s="10" t="s">
        <v>17</v>
      </c>
      <c r="B94">
        <v>22.7</v>
      </c>
      <c r="C94">
        <v>3.2</v>
      </c>
      <c r="D94">
        <v>16.7</v>
      </c>
      <c r="E94">
        <v>17.8</v>
      </c>
      <c r="F94">
        <v>27.5</v>
      </c>
      <c r="G94">
        <v>29.9</v>
      </c>
      <c r="H94">
        <v>119.7</v>
      </c>
      <c r="I94">
        <v>4.8</v>
      </c>
      <c r="J94">
        <v>110.3</v>
      </c>
      <c r="K94">
        <v>112.5</v>
      </c>
      <c r="L94">
        <v>126.9</v>
      </c>
      <c r="M94">
        <v>129.5</v>
      </c>
      <c r="N94">
        <v>2</v>
      </c>
    </row>
    <row r="95" spans="1:14" x14ac:dyDescent="0.25">
      <c r="A95" s="10" t="s">
        <v>18</v>
      </c>
      <c r="B95">
        <v>22.9</v>
      </c>
      <c r="C95">
        <v>3.3</v>
      </c>
      <c r="D95">
        <v>16.899999999999999</v>
      </c>
      <c r="E95">
        <v>18</v>
      </c>
      <c r="F95">
        <v>27.8</v>
      </c>
      <c r="G95">
        <v>30.2</v>
      </c>
      <c r="H95">
        <v>120.2</v>
      </c>
      <c r="I95">
        <v>4.8</v>
      </c>
      <c r="J95">
        <v>110.7</v>
      </c>
      <c r="K95">
        <v>113</v>
      </c>
      <c r="L95">
        <v>127.4</v>
      </c>
      <c r="M95">
        <v>130</v>
      </c>
      <c r="N95">
        <v>2</v>
      </c>
    </row>
    <row r="96" spans="1:14" x14ac:dyDescent="0.25">
      <c r="A96" s="10" t="s">
        <v>19</v>
      </c>
      <c r="B96">
        <v>23.1</v>
      </c>
      <c r="C96">
        <v>3.3</v>
      </c>
      <c r="D96">
        <v>17</v>
      </c>
      <c r="E96">
        <v>18.100000000000001</v>
      </c>
      <c r="F96">
        <v>28.1</v>
      </c>
      <c r="G96">
        <v>30.5</v>
      </c>
      <c r="H96">
        <v>120.7</v>
      </c>
      <c r="I96">
        <v>4.9000000000000004</v>
      </c>
      <c r="J96">
        <v>111.1</v>
      </c>
      <c r="K96">
        <v>113.4</v>
      </c>
      <c r="L96">
        <v>128</v>
      </c>
      <c r="M96">
        <v>130.5</v>
      </c>
      <c r="N96">
        <v>2</v>
      </c>
    </row>
    <row r="97" spans="1:14" x14ac:dyDescent="0.25">
      <c r="A97" s="10" t="s">
        <v>20</v>
      </c>
      <c r="B97">
        <v>23.3</v>
      </c>
      <c r="C97">
        <v>3.4</v>
      </c>
      <c r="D97">
        <v>17.100000000000001</v>
      </c>
      <c r="E97">
        <v>18.2</v>
      </c>
      <c r="F97">
        <v>28.4</v>
      </c>
      <c r="G97">
        <v>30.9</v>
      </c>
      <c r="H97">
        <v>121.2</v>
      </c>
      <c r="I97">
        <v>4.9000000000000004</v>
      </c>
      <c r="J97">
        <v>111.6</v>
      </c>
      <c r="K97">
        <v>113.9</v>
      </c>
      <c r="L97">
        <v>128.5</v>
      </c>
      <c r="M97">
        <v>131</v>
      </c>
      <c r="N97">
        <v>2</v>
      </c>
    </row>
    <row r="98" spans="1:14" x14ac:dyDescent="0.25">
      <c r="A98" s="10" t="s">
        <v>21</v>
      </c>
      <c r="B98">
        <v>23.6</v>
      </c>
      <c r="C98">
        <v>3.4</v>
      </c>
      <c r="D98">
        <v>17.3</v>
      </c>
      <c r="E98">
        <v>18.399999999999999</v>
      </c>
      <c r="F98">
        <v>28.7</v>
      </c>
      <c r="G98">
        <v>31.2</v>
      </c>
      <c r="H98">
        <v>121.7</v>
      </c>
      <c r="I98">
        <v>4.9000000000000004</v>
      </c>
      <c r="J98">
        <v>112</v>
      </c>
      <c r="K98">
        <v>114.3</v>
      </c>
      <c r="L98">
        <v>129</v>
      </c>
      <c r="M98">
        <v>131.6</v>
      </c>
      <c r="N98">
        <v>2</v>
      </c>
    </row>
    <row r="99" spans="1:14" x14ac:dyDescent="0.25">
      <c r="A99" s="10" t="s">
        <v>22</v>
      </c>
      <c r="B99">
        <v>23.8</v>
      </c>
      <c r="C99">
        <v>3.5</v>
      </c>
      <c r="D99">
        <v>17.399999999999999</v>
      </c>
      <c r="E99">
        <v>18.5</v>
      </c>
      <c r="F99">
        <v>29</v>
      </c>
      <c r="G99">
        <v>31.5</v>
      </c>
      <c r="H99">
        <v>122.1</v>
      </c>
      <c r="I99">
        <v>4.9000000000000004</v>
      </c>
      <c r="J99">
        <v>112.4</v>
      </c>
      <c r="K99">
        <v>114.7</v>
      </c>
      <c r="L99">
        <v>129.5</v>
      </c>
      <c r="M99">
        <v>132.1</v>
      </c>
      <c r="N99">
        <v>2</v>
      </c>
    </row>
    <row r="100" spans="1:14" x14ac:dyDescent="0.25">
      <c r="A100" s="10" t="s">
        <v>23</v>
      </c>
      <c r="B100">
        <v>24</v>
      </c>
      <c r="C100">
        <v>3.5</v>
      </c>
      <c r="D100">
        <v>17.5</v>
      </c>
      <c r="E100">
        <v>18.7</v>
      </c>
      <c r="F100">
        <v>29.3</v>
      </c>
      <c r="G100">
        <v>31.9</v>
      </c>
      <c r="H100">
        <v>122.6</v>
      </c>
      <c r="I100">
        <v>4.9000000000000004</v>
      </c>
      <c r="J100">
        <v>112.8</v>
      </c>
      <c r="K100">
        <v>115.2</v>
      </c>
      <c r="L100">
        <v>129.9</v>
      </c>
      <c r="M100">
        <v>132.6</v>
      </c>
      <c r="N100">
        <v>2</v>
      </c>
    </row>
    <row r="101" spans="1:14" x14ac:dyDescent="0.25">
      <c r="A101" s="10" t="s">
        <v>24</v>
      </c>
      <c r="B101">
        <v>24.2</v>
      </c>
      <c r="C101">
        <v>3.5</v>
      </c>
      <c r="D101">
        <v>17.600000000000001</v>
      </c>
      <c r="E101">
        <v>18.8</v>
      </c>
      <c r="F101">
        <v>29.5</v>
      </c>
      <c r="G101">
        <v>32.200000000000003</v>
      </c>
      <c r="H101">
        <v>123</v>
      </c>
      <c r="I101">
        <v>4.9000000000000004</v>
      </c>
      <c r="J101">
        <v>113.2</v>
      </c>
      <c r="K101">
        <v>115.6</v>
      </c>
      <c r="L101">
        <v>130.4</v>
      </c>
      <c r="M101">
        <v>133.1</v>
      </c>
      <c r="N101">
        <v>2</v>
      </c>
    </row>
    <row r="102" spans="1:14" x14ac:dyDescent="0.25">
      <c r="A102" s="10" t="s">
        <v>25</v>
      </c>
      <c r="B102">
        <v>24.4</v>
      </c>
      <c r="C102">
        <v>3.6</v>
      </c>
      <c r="D102">
        <v>17.8</v>
      </c>
      <c r="E102">
        <v>19</v>
      </c>
      <c r="F102">
        <v>29.8</v>
      </c>
      <c r="G102">
        <v>32.5</v>
      </c>
      <c r="H102">
        <v>123.5</v>
      </c>
      <c r="I102">
        <v>4.9000000000000004</v>
      </c>
      <c r="J102">
        <v>113.6</v>
      </c>
      <c r="K102">
        <v>116</v>
      </c>
      <c r="L102">
        <v>130.9</v>
      </c>
      <c r="M102">
        <v>133.6</v>
      </c>
      <c r="N102">
        <v>2</v>
      </c>
    </row>
    <row r="103" spans="1:14" x14ac:dyDescent="0.25">
      <c r="A103" s="10" t="s">
        <v>26</v>
      </c>
      <c r="B103">
        <v>24.6</v>
      </c>
      <c r="C103">
        <v>3.7</v>
      </c>
      <c r="D103">
        <v>17.899999999999999</v>
      </c>
      <c r="E103">
        <v>19.100000000000001</v>
      </c>
      <c r="F103">
        <v>30.1</v>
      </c>
      <c r="G103">
        <v>32.9</v>
      </c>
      <c r="H103">
        <v>123.9</v>
      </c>
      <c r="I103">
        <v>5</v>
      </c>
      <c r="J103">
        <v>114</v>
      </c>
      <c r="K103">
        <v>116.4</v>
      </c>
      <c r="L103">
        <v>131.4</v>
      </c>
      <c r="M103">
        <v>134</v>
      </c>
      <c r="N103">
        <v>2</v>
      </c>
    </row>
    <row r="104" spans="1:14" x14ac:dyDescent="0.25">
      <c r="A104" s="10" t="s">
        <v>27</v>
      </c>
      <c r="B104">
        <v>24.9</v>
      </c>
      <c r="C104">
        <v>3.7</v>
      </c>
      <c r="D104">
        <v>18</v>
      </c>
      <c r="E104">
        <v>19.3</v>
      </c>
      <c r="F104">
        <v>30.4</v>
      </c>
      <c r="G104">
        <v>33.200000000000003</v>
      </c>
      <c r="H104">
        <v>124.4</v>
      </c>
      <c r="I104">
        <v>5</v>
      </c>
      <c r="J104">
        <v>114.4</v>
      </c>
      <c r="K104">
        <v>116.8</v>
      </c>
      <c r="L104">
        <v>131.9</v>
      </c>
      <c r="M104">
        <v>134.5</v>
      </c>
      <c r="N104">
        <v>2</v>
      </c>
    </row>
    <row r="105" spans="1:14" x14ac:dyDescent="0.25">
      <c r="A105" s="10" t="s">
        <v>28</v>
      </c>
      <c r="B105">
        <v>25.1</v>
      </c>
      <c r="C105">
        <v>3.8</v>
      </c>
      <c r="D105">
        <v>18.2</v>
      </c>
      <c r="E105">
        <v>19.399999999999999</v>
      </c>
      <c r="F105">
        <v>30.8</v>
      </c>
      <c r="G105">
        <v>33.6</v>
      </c>
      <c r="H105">
        <v>124.8</v>
      </c>
      <c r="I105">
        <v>5</v>
      </c>
      <c r="J105">
        <v>114.8</v>
      </c>
      <c r="K105">
        <v>117.2</v>
      </c>
      <c r="L105">
        <v>132.30000000000001</v>
      </c>
      <c r="M105">
        <v>135</v>
      </c>
      <c r="N105">
        <v>2</v>
      </c>
    </row>
    <row r="106" spans="1:14" x14ac:dyDescent="0.25">
      <c r="A106" s="10" t="s">
        <v>29</v>
      </c>
      <c r="B106">
        <v>25.4</v>
      </c>
      <c r="C106">
        <v>3.8</v>
      </c>
      <c r="D106">
        <v>18.3</v>
      </c>
      <c r="E106">
        <v>19.600000000000001</v>
      </c>
      <c r="F106">
        <v>31.1</v>
      </c>
      <c r="G106">
        <v>33.9</v>
      </c>
      <c r="H106">
        <v>125.2</v>
      </c>
      <c r="I106">
        <v>5.0999999999999996</v>
      </c>
      <c r="J106">
        <v>115.2</v>
      </c>
      <c r="K106">
        <v>117.6</v>
      </c>
      <c r="L106">
        <v>132.80000000000001</v>
      </c>
      <c r="M106">
        <v>135.5</v>
      </c>
      <c r="N106">
        <v>2</v>
      </c>
    </row>
    <row r="107" spans="1:14" x14ac:dyDescent="0.25">
      <c r="A107" s="10" t="s">
        <v>30</v>
      </c>
      <c r="B107">
        <v>25.6</v>
      </c>
      <c r="C107">
        <v>3.9</v>
      </c>
      <c r="D107">
        <v>18.399999999999999</v>
      </c>
      <c r="E107">
        <v>19.7</v>
      </c>
      <c r="F107">
        <v>31.4</v>
      </c>
      <c r="G107">
        <v>34.299999999999997</v>
      </c>
      <c r="H107">
        <v>125.7</v>
      </c>
      <c r="I107">
        <v>5.0999999999999996</v>
      </c>
      <c r="J107">
        <v>115.6</v>
      </c>
      <c r="K107">
        <v>118</v>
      </c>
      <c r="L107">
        <v>133.30000000000001</v>
      </c>
      <c r="M107">
        <v>136</v>
      </c>
      <c r="N107">
        <v>2</v>
      </c>
    </row>
    <row r="108" spans="1:14" x14ac:dyDescent="0.25">
      <c r="A108" s="10" t="s">
        <v>31</v>
      </c>
      <c r="B108">
        <v>25.8</v>
      </c>
      <c r="C108">
        <v>3.9</v>
      </c>
      <c r="D108">
        <v>18.600000000000001</v>
      </c>
      <c r="E108">
        <v>19.899999999999999</v>
      </c>
      <c r="F108">
        <v>31.7</v>
      </c>
      <c r="G108">
        <v>34.6</v>
      </c>
      <c r="H108">
        <v>126.1</v>
      </c>
      <c r="I108">
        <v>5.0999999999999996</v>
      </c>
      <c r="J108">
        <v>115.9</v>
      </c>
      <c r="K108">
        <v>118.4</v>
      </c>
      <c r="L108">
        <v>133.69999999999999</v>
      </c>
      <c r="M108">
        <v>136.4</v>
      </c>
      <c r="N108">
        <v>2</v>
      </c>
    </row>
    <row r="109" spans="1:14" x14ac:dyDescent="0.25">
      <c r="A109" s="10" t="s">
        <v>32</v>
      </c>
      <c r="B109">
        <v>26</v>
      </c>
      <c r="C109">
        <v>4</v>
      </c>
      <c r="D109">
        <v>18.7</v>
      </c>
      <c r="E109">
        <v>20</v>
      </c>
      <c r="F109">
        <v>32</v>
      </c>
      <c r="G109">
        <v>35</v>
      </c>
      <c r="H109">
        <v>126.5</v>
      </c>
      <c r="I109">
        <v>5.0999999999999996</v>
      </c>
      <c r="J109">
        <v>116.3</v>
      </c>
      <c r="K109">
        <v>118.7</v>
      </c>
      <c r="L109">
        <v>134.19999999999999</v>
      </c>
      <c r="M109">
        <v>136.9</v>
      </c>
      <c r="N109">
        <v>2</v>
      </c>
    </row>
    <row r="110" spans="1:14" x14ac:dyDescent="0.25">
      <c r="A110" s="10" t="s">
        <v>33</v>
      </c>
      <c r="B110">
        <v>26.3</v>
      </c>
      <c r="C110">
        <v>4.0999999999999996</v>
      </c>
      <c r="D110">
        <v>18.899999999999999</v>
      </c>
      <c r="E110">
        <v>20.2</v>
      </c>
      <c r="F110">
        <v>32.4</v>
      </c>
      <c r="G110">
        <v>35.4</v>
      </c>
      <c r="H110">
        <v>126.9</v>
      </c>
      <c r="I110">
        <v>5.2</v>
      </c>
      <c r="J110">
        <v>116.7</v>
      </c>
      <c r="K110">
        <v>119.1</v>
      </c>
      <c r="L110">
        <v>134.69999999999999</v>
      </c>
      <c r="M110">
        <v>137.4</v>
      </c>
      <c r="N110">
        <v>2</v>
      </c>
    </row>
    <row r="111" spans="1:14" x14ac:dyDescent="0.25">
      <c r="A111" s="10" t="s">
        <v>34</v>
      </c>
      <c r="B111">
        <v>26.5</v>
      </c>
      <c r="C111">
        <v>4.0999999999999996</v>
      </c>
      <c r="D111">
        <v>19</v>
      </c>
      <c r="E111">
        <v>20.3</v>
      </c>
      <c r="F111">
        <v>32.700000000000003</v>
      </c>
      <c r="G111">
        <v>35.799999999999997</v>
      </c>
      <c r="H111">
        <v>127.3</v>
      </c>
      <c r="I111">
        <v>5.2</v>
      </c>
      <c r="J111">
        <v>117</v>
      </c>
      <c r="K111">
        <v>119.5</v>
      </c>
      <c r="L111">
        <v>135.1</v>
      </c>
      <c r="M111">
        <v>137.9</v>
      </c>
      <c r="N111">
        <v>2</v>
      </c>
    </row>
    <row r="112" spans="1:14" x14ac:dyDescent="0.25">
      <c r="A112" s="9" t="s">
        <v>456</v>
      </c>
      <c r="B112" s="3">
        <v>8.48</v>
      </c>
      <c r="C112" s="3">
        <v>1.1148666843902166</v>
      </c>
      <c r="D112" s="11">
        <v>6.67382807652469</v>
      </c>
      <c r="E112" s="11">
        <v>7.0792271331632</v>
      </c>
      <c r="F112" s="11">
        <v>10.216188332444457</v>
      </c>
      <c r="G112" s="11">
        <v>10.885105430360968</v>
      </c>
      <c r="H112" s="12">
        <v>71.481800000000007</v>
      </c>
      <c r="I112" s="12">
        <v>2.4675517360000043</v>
      </c>
      <c r="J112" s="11">
        <v>66.546696528000012</v>
      </c>
      <c r="K112" s="11">
        <v>67.780472396000008</v>
      </c>
      <c r="L112" s="11">
        <v>75.183127604000006</v>
      </c>
      <c r="M112" s="11">
        <v>76.416903472000001</v>
      </c>
      <c r="N112" s="13">
        <v>1</v>
      </c>
    </row>
    <row r="113" spans="1:14" x14ac:dyDescent="0.25">
      <c r="A113" s="9" t="s">
        <v>457</v>
      </c>
      <c r="B113" s="3">
        <v>8.7192000000000007</v>
      </c>
      <c r="C113" s="3">
        <v>1.1500436676993413</v>
      </c>
      <c r="D113" s="11">
        <v>6.8622619220841123</v>
      </c>
      <c r="E113" s="11">
        <v>7.2783970889259351</v>
      </c>
      <c r="F113" s="11">
        <v>10.511454833152756</v>
      </c>
      <c r="G113" s="11">
        <v>11.203888076604033</v>
      </c>
      <c r="H113" s="12">
        <v>72.771000000000001</v>
      </c>
      <c r="I113" s="12">
        <v>2.5207874400000065</v>
      </c>
      <c r="J113" s="11">
        <v>67.729425120000002</v>
      </c>
      <c r="K113" s="11">
        <v>68.989818839999998</v>
      </c>
      <c r="L113" s="11">
        <v>76.552181160000004</v>
      </c>
      <c r="M113" s="11">
        <v>77.81257488</v>
      </c>
      <c r="N113" s="13">
        <v>1</v>
      </c>
    </row>
    <row r="114" spans="1:14" x14ac:dyDescent="0.25">
      <c r="A114" s="9" t="s">
        <v>458</v>
      </c>
      <c r="B114" s="3">
        <v>8.9481000000000002</v>
      </c>
      <c r="C114" s="3">
        <v>1.1836089894649167</v>
      </c>
      <c r="D114" s="11">
        <v>7.0426120949715276</v>
      </c>
      <c r="E114" s="11">
        <v>7.4690320052173291</v>
      </c>
      <c r="F114" s="11">
        <v>10.793841441959319</v>
      </c>
      <c r="G114" s="11">
        <v>11.50869849519648</v>
      </c>
      <c r="H114" s="12">
        <v>74.015000000000001</v>
      </c>
      <c r="I114" s="12">
        <v>2.5749818500000003</v>
      </c>
      <c r="J114" s="11">
        <v>68.8650363</v>
      </c>
      <c r="K114" s="11">
        <v>70.152527225</v>
      </c>
      <c r="L114" s="11">
        <v>77.877472775000001</v>
      </c>
      <c r="M114" s="11">
        <v>79.164963700000001</v>
      </c>
      <c r="N114" s="13">
        <v>1</v>
      </c>
    </row>
    <row r="115" spans="1:14" x14ac:dyDescent="0.25">
      <c r="A115" s="9" t="s">
        <v>459</v>
      </c>
      <c r="B115" s="3">
        <v>9.1699000000000002</v>
      </c>
      <c r="C115" s="3">
        <v>1.215631568931034</v>
      </c>
      <c r="D115" s="11">
        <v>7.2178466665618455</v>
      </c>
      <c r="E115" s="11">
        <v>7.6541646282543621</v>
      </c>
      <c r="F115" s="11">
        <v>11.066629816124625</v>
      </c>
      <c r="G115" s="11">
        <v>11.802810875855755</v>
      </c>
      <c r="H115" s="12">
        <v>75.217600000000004</v>
      </c>
      <c r="I115" s="12">
        <v>2.6296072960000032</v>
      </c>
      <c r="J115" s="11">
        <v>69.958385408000012</v>
      </c>
      <c r="K115" s="11">
        <v>71.273189056000007</v>
      </c>
      <c r="L115" s="11">
        <v>79.162010944000002</v>
      </c>
      <c r="M115" s="11">
        <v>80.476814591999997</v>
      </c>
      <c r="N115" s="13">
        <v>1</v>
      </c>
    </row>
    <row r="116" spans="1:14" x14ac:dyDescent="0.25">
      <c r="A116" s="9" t="s">
        <v>460</v>
      </c>
      <c r="B116" s="3">
        <v>9.3870000000000005</v>
      </c>
      <c r="C116" s="3">
        <v>1.2466138087460816</v>
      </c>
      <c r="D116" s="11">
        <v>7.3896842709273791</v>
      </c>
      <c r="E116" s="11">
        <v>7.8356511908316415</v>
      </c>
      <c r="F116" s="11">
        <v>11.333026594431114</v>
      </c>
      <c r="G116" s="11">
        <v>12.089777297163078</v>
      </c>
      <c r="H116" s="12">
        <v>76.381699999999995</v>
      </c>
      <c r="I116" s="12">
        <v>2.6840529379999936</v>
      </c>
      <c r="J116" s="11">
        <v>71.013594123999994</v>
      </c>
      <c r="K116" s="11">
        <v>72.355620592999998</v>
      </c>
      <c r="L116" s="11">
        <v>80.407779406999992</v>
      </c>
      <c r="M116" s="11">
        <v>81.749805875999982</v>
      </c>
      <c r="N116" s="13">
        <v>1</v>
      </c>
    </row>
    <row r="117" spans="1:14" x14ac:dyDescent="0.25">
      <c r="A117" s="9" t="s">
        <v>461</v>
      </c>
      <c r="B117" s="3">
        <v>9.6007999999999996</v>
      </c>
      <c r="C117" s="3">
        <v>1.276472828588112</v>
      </c>
      <c r="D117" s="11">
        <v>7.5595271878866006</v>
      </c>
      <c r="E117" s="11">
        <v>8.0149071722340484</v>
      </c>
      <c r="F117" s="11">
        <v>11.594274355403385</v>
      </c>
      <c r="G117" s="11">
        <v>12.370736668208183</v>
      </c>
      <c r="H117" s="12">
        <v>77.509900000000002</v>
      </c>
      <c r="I117" s="12">
        <v>2.7391998659999928</v>
      </c>
      <c r="J117" s="11">
        <v>72.031500268000002</v>
      </c>
      <c r="K117" s="11">
        <v>73.401100201000006</v>
      </c>
      <c r="L117" s="11">
        <v>81.618699798999998</v>
      </c>
      <c r="M117" s="11">
        <v>82.988299732000002</v>
      </c>
      <c r="N117" s="13">
        <v>1</v>
      </c>
    </row>
    <row r="118" spans="1:14" x14ac:dyDescent="0.25">
      <c r="A118" s="9" t="s">
        <v>462</v>
      </c>
      <c r="B118" s="3">
        <v>9.8124000000000002</v>
      </c>
      <c r="C118" s="3">
        <v>1.3058877710491412</v>
      </c>
      <c r="D118" s="11">
        <v>7.7275884930547205</v>
      </c>
      <c r="E118" s="11">
        <v>8.1923201605911196</v>
      </c>
      <c r="F118" s="11">
        <v>11.852570455805191</v>
      </c>
      <c r="G118" s="11">
        <v>12.648366503448736</v>
      </c>
      <c r="H118" s="12">
        <v>78.605500000000006</v>
      </c>
      <c r="I118" s="12">
        <v>2.7944255249999941</v>
      </c>
      <c r="J118" s="11">
        <v>73.016648950000004</v>
      </c>
      <c r="K118" s="11">
        <v>74.413861712500008</v>
      </c>
      <c r="L118" s="11">
        <v>82.797138287500019</v>
      </c>
      <c r="M118" s="11">
        <v>84.194351050000009</v>
      </c>
      <c r="N118" s="13">
        <v>1</v>
      </c>
    </row>
    <row r="119" spans="1:14" x14ac:dyDescent="0.25">
      <c r="A119" s="9" t="s">
        <v>463</v>
      </c>
      <c r="B119" s="3">
        <v>10.022600000000001</v>
      </c>
      <c r="C119" s="3">
        <v>1.334967055341421</v>
      </c>
      <c r="D119" s="11">
        <v>7.8945346154173697</v>
      </c>
      <c r="E119" s="11">
        <v>8.3685819030973718</v>
      </c>
      <c r="F119" s="11">
        <v>12.108891787674587</v>
      </c>
      <c r="G119" s="11">
        <v>12.923723464002341</v>
      </c>
      <c r="H119" s="12">
        <v>79.671000000000006</v>
      </c>
      <c r="I119" s="12">
        <v>2.8490349599999973</v>
      </c>
      <c r="J119" s="11">
        <v>73.972930079999998</v>
      </c>
      <c r="K119" s="11">
        <v>75.397447560000003</v>
      </c>
      <c r="L119" s="11">
        <v>83.944552439999995</v>
      </c>
      <c r="M119" s="11">
        <v>85.369069920000015</v>
      </c>
      <c r="N119" s="13">
        <v>1</v>
      </c>
    </row>
    <row r="120" spans="1:14" x14ac:dyDescent="0.25">
      <c r="A120" s="9" t="s">
        <v>464</v>
      </c>
      <c r="B120" s="3">
        <v>10.2315</v>
      </c>
      <c r="C120" s="3">
        <v>1.3638387367196714</v>
      </c>
      <c r="D120" s="11">
        <v>8.0603106226881565</v>
      </c>
      <c r="E120" s="11">
        <v>8.5436661489875778</v>
      </c>
      <c r="F120" s="11">
        <v>12.363547350503698</v>
      </c>
      <c r="G120" s="11">
        <v>13.197210746989439</v>
      </c>
      <c r="H120" s="12">
        <v>80.707899999999995</v>
      </c>
      <c r="I120" s="12">
        <v>2.9038702419999964</v>
      </c>
      <c r="J120" s="11">
        <v>74.900159515999988</v>
      </c>
      <c r="K120" s="11">
        <v>76.352094636999993</v>
      </c>
      <c r="L120" s="11">
        <v>85.063705362999997</v>
      </c>
      <c r="M120" s="11">
        <v>86.515640484000002</v>
      </c>
      <c r="N120" s="13">
        <v>1</v>
      </c>
    </row>
    <row r="121" spans="1:14" x14ac:dyDescent="0.25">
      <c r="A121" s="9" t="s">
        <v>465</v>
      </c>
      <c r="B121" s="3">
        <v>10.439299999999999</v>
      </c>
      <c r="C121" s="3">
        <v>1.3928908719413062</v>
      </c>
      <c r="D121" s="11">
        <v>8.224599442542905</v>
      </c>
      <c r="E121" s="11">
        <v>8.7173588884169959</v>
      </c>
      <c r="F121" s="11">
        <v>12.617361978528129</v>
      </c>
      <c r="G121" s="11">
        <v>13.469923442670508</v>
      </c>
      <c r="H121" s="12">
        <v>81.718199999999996</v>
      </c>
      <c r="I121" s="12">
        <v>2.9581988399999943</v>
      </c>
      <c r="J121" s="11">
        <v>75.801802319999993</v>
      </c>
      <c r="K121" s="11">
        <v>77.28090173999999</v>
      </c>
      <c r="L121" s="11">
        <v>86.155498260000002</v>
      </c>
      <c r="M121" s="11">
        <v>87.634597679999999</v>
      </c>
      <c r="N121" s="13">
        <v>1</v>
      </c>
    </row>
    <row r="122" spans="1:14" x14ac:dyDescent="0.25">
      <c r="A122" s="9" t="s">
        <v>466</v>
      </c>
      <c r="B122" s="3">
        <v>10.6464</v>
      </c>
      <c r="C122" s="3">
        <v>1.4220882304735891</v>
      </c>
      <c r="D122" s="11">
        <v>8.3878824562471639</v>
      </c>
      <c r="E122" s="11">
        <v>8.8901210856466939</v>
      </c>
      <c r="F122" s="11">
        <v>12.870686687489814</v>
      </c>
      <c r="G122" s="11">
        <v>13.742202782328865</v>
      </c>
      <c r="H122" s="12">
        <v>82.703599999999994</v>
      </c>
      <c r="I122" s="12">
        <v>3.0128921479999917</v>
      </c>
      <c r="J122" s="11">
        <v>76.677815703999997</v>
      </c>
      <c r="K122" s="11">
        <v>78.184261777999993</v>
      </c>
      <c r="L122" s="11">
        <v>87.222938221999996</v>
      </c>
      <c r="M122" s="11">
        <v>88.729384295999992</v>
      </c>
      <c r="N122" s="13">
        <v>1</v>
      </c>
    </row>
    <row r="123" spans="1:14" x14ac:dyDescent="0.25">
      <c r="A123" s="9" t="s">
        <v>467</v>
      </c>
      <c r="B123" s="3">
        <v>10.853400000000001</v>
      </c>
      <c r="C123" s="3">
        <v>1.4517864900453947</v>
      </c>
      <c r="D123" s="11">
        <v>8.5503100500089868</v>
      </c>
      <c r="E123" s="11">
        <v>9.0621901441378068</v>
      </c>
      <c r="F123" s="11">
        <v>13.124700617008097</v>
      </c>
      <c r="G123" s="11">
        <v>14.015488378211563</v>
      </c>
      <c r="H123" s="12">
        <v>83.665400000000005</v>
      </c>
      <c r="I123" s="12">
        <v>3.0671735639999866</v>
      </c>
      <c r="J123" s="11">
        <v>77.531052872000004</v>
      </c>
      <c r="K123" s="11">
        <v>79.064639654000004</v>
      </c>
      <c r="L123" s="11">
        <v>88.266160346000007</v>
      </c>
      <c r="M123" s="11">
        <v>89.799747128000007</v>
      </c>
      <c r="N123" s="13">
        <v>1</v>
      </c>
    </row>
    <row r="124" spans="1:14" x14ac:dyDescent="0.25">
      <c r="A124" s="9" t="s">
        <v>468</v>
      </c>
      <c r="B124" s="3">
        <v>11.0608</v>
      </c>
      <c r="C124" s="3">
        <v>1.4819493371975696</v>
      </c>
      <c r="D124" s="11">
        <v>8.7123967116313814</v>
      </c>
      <c r="E124" s="11">
        <v>9.2340820893005056</v>
      </c>
      <c r="F124" s="11">
        <v>13.379838107042106</v>
      </c>
      <c r="G124" s="11">
        <v>14.290175617863927</v>
      </c>
      <c r="H124" s="12">
        <v>84.603999999999999</v>
      </c>
      <c r="I124" s="12">
        <v>3.1201955199999958</v>
      </c>
      <c r="J124" s="11">
        <v>78.363608959999993</v>
      </c>
      <c r="K124" s="11">
        <v>79.923706719999998</v>
      </c>
      <c r="L124" s="11">
        <v>89.28429328</v>
      </c>
      <c r="M124" s="11">
        <v>90.844391040000005</v>
      </c>
      <c r="N124" s="13">
        <v>1</v>
      </c>
    </row>
    <row r="125" spans="1:14" x14ac:dyDescent="0.25">
      <c r="A125" s="9" t="s">
        <v>469</v>
      </c>
      <c r="B125" s="3">
        <v>11.268800000000001</v>
      </c>
      <c r="C125" s="3">
        <v>1.5127555514759283</v>
      </c>
      <c r="D125" s="11">
        <v>8.874100355329503</v>
      </c>
      <c r="E125" s="11">
        <v>9.4058037105209351</v>
      </c>
      <c r="F125" s="11">
        <v>13.636586489099576</v>
      </c>
      <c r="G125" s="11">
        <v>14.566875460874652</v>
      </c>
      <c r="H125" s="12">
        <v>85.520200000000003</v>
      </c>
      <c r="I125" s="12">
        <v>3.1736546220000008</v>
      </c>
      <c r="J125" s="11">
        <v>79.172890756000001</v>
      </c>
      <c r="K125" s="11">
        <v>80.759718067000009</v>
      </c>
      <c r="L125" s="11">
        <v>90.280681933000011</v>
      </c>
      <c r="M125" s="11">
        <v>91.867509244000004</v>
      </c>
      <c r="N125" s="13">
        <v>1</v>
      </c>
    </row>
    <row r="126" spans="1:14" x14ac:dyDescent="0.25">
      <c r="A126" s="9" t="s">
        <v>470</v>
      </c>
      <c r="B126" s="3">
        <v>11.477499999999999</v>
      </c>
      <c r="C126" s="3">
        <v>1.5440069917177279</v>
      </c>
      <c r="D126" s="11">
        <v>9.0358693041091023</v>
      </c>
      <c r="E126" s="11">
        <v>9.5777234486893903</v>
      </c>
      <c r="F126" s="11">
        <v>13.894745544481918</v>
      </c>
      <c r="G126" s="11">
        <v>14.845285669870627</v>
      </c>
      <c r="H126" s="12">
        <v>85.715299999999999</v>
      </c>
      <c r="I126" s="12">
        <v>3.2263238919999964</v>
      </c>
      <c r="J126" s="11">
        <v>79.262652215999992</v>
      </c>
      <c r="K126" s="11">
        <v>80.875814161999998</v>
      </c>
      <c r="L126" s="11">
        <v>90.554785838000001</v>
      </c>
      <c r="M126" s="11">
        <v>92.167947784000006</v>
      </c>
      <c r="N126" s="13">
        <v>1</v>
      </c>
    </row>
    <row r="127" spans="1:14" x14ac:dyDescent="0.25">
      <c r="A127" s="9" t="s">
        <v>471</v>
      </c>
      <c r="B127" s="3">
        <v>11.686400000000001</v>
      </c>
      <c r="C127" s="3">
        <v>1.5757772902726987</v>
      </c>
      <c r="D127" s="11">
        <v>9.1970912198498045</v>
      </c>
      <c r="E127" s="11">
        <v>9.7492528184888307</v>
      </c>
      <c r="F127" s="11">
        <v>14.153929969644137</v>
      </c>
      <c r="G127" s="11">
        <v>15.125064552426068</v>
      </c>
      <c r="H127" s="12">
        <v>86.590400000000002</v>
      </c>
      <c r="I127" s="12">
        <v>3.278312544000002</v>
      </c>
      <c r="J127" s="11">
        <v>80.033774911999998</v>
      </c>
      <c r="K127" s="11">
        <v>81.672931184000007</v>
      </c>
      <c r="L127" s="11">
        <v>91.507868815999998</v>
      </c>
      <c r="M127" s="11">
        <v>93.147025088000007</v>
      </c>
      <c r="N127" s="13">
        <v>1</v>
      </c>
    </row>
    <row r="128" spans="1:14" x14ac:dyDescent="0.25">
      <c r="A128" s="9" t="s">
        <v>472</v>
      </c>
      <c r="B128" s="3">
        <v>11.8947</v>
      </c>
      <c r="C128" s="3">
        <v>1.6079789358426719</v>
      </c>
      <c r="D128" s="11">
        <v>9.3571051340377895</v>
      </c>
      <c r="E128" s="11">
        <v>9.9196998139213086</v>
      </c>
      <c r="F128" s="11">
        <v>14.413202613290609</v>
      </c>
      <c r="G128" s="11">
        <v>15.405220668322224</v>
      </c>
      <c r="H128" s="12">
        <v>87.446200000000005</v>
      </c>
      <c r="I128" s="12">
        <v>3.3299512959999902</v>
      </c>
      <c r="J128" s="11">
        <v>80.78629740800001</v>
      </c>
      <c r="K128" s="11">
        <v>82.451273056000005</v>
      </c>
      <c r="L128" s="11">
        <v>92.441126944000004</v>
      </c>
      <c r="M128" s="11">
        <v>94.106102591999999</v>
      </c>
      <c r="N128" s="13">
        <v>1</v>
      </c>
    </row>
    <row r="129" spans="1:14" x14ac:dyDescent="0.25">
      <c r="A129" s="9" t="s">
        <v>473</v>
      </c>
      <c r="B129" s="3">
        <v>12.1015</v>
      </c>
      <c r="C129" s="3">
        <v>1.6406637092045493</v>
      </c>
      <c r="D129" s="11">
        <v>9.5150224456828774</v>
      </c>
      <c r="E129" s="11">
        <v>10.088163179171657</v>
      </c>
      <c r="F129" s="11">
        <v>14.671764026446921</v>
      </c>
      <c r="G129" s="11">
        <v>15.685023243014747</v>
      </c>
      <c r="H129" s="12">
        <v>88.283000000000001</v>
      </c>
      <c r="I129" s="12">
        <v>3.3812388999999996</v>
      </c>
      <c r="J129" s="11">
        <v>81.520522200000002</v>
      </c>
      <c r="K129" s="11">
        <v>83.211141650000002</v>
      </c>
      <c r="L129" s="11">
        <v>93.354858350000001</v>
      </c>
      <c r="M129" s="11">
        <v>95.0454778</v>
      </c>
      <c r="N129" s="13">
        <v>1</v>
      </c>
    </row>
    <row r="130" spans="1:14" x14ac:dyDescent="0.25">
      <c r="A130" s="9" t="s">
        <v>474</v>
      </c>
      <c r="B130" s="3">
        <v>12.305899999999999</v>
      </c>
      <c r="C130" s="3">
        <v>1.6736021985674085</v>
      </c>
      <c r="D130" s="11">
        <v>9.670306764667739</v>
      </c>
      <c r="E130" s="11">
        <v>10.254026279321018</v>
      </c>
      <c r="F130" s="11">
        <v>14.928356440919149</v>
      </c>
      <c r="G130" s="11">
        <v>15.963076429867627</v>
      </c>
      <c r="H130" s="12">
        <v>89.100399999999993</v>
      </c>
      <c r="I130" s="12">
        <v>3.4312564040000098</v>
      </c>
      <c r="J130" s="11">
        <v>82.237887192000002</v>
      </c>
      <c r="K130" s="11">
        <v>83.953515393999993</v>
      </c>
      <c r="L130" s="11">
        <v>94.247284605999994</v>
      </c>
      <c r="M130" s="11">
        <v>95.962912807999999</v>
      </c>
      <c r="N130" s="13">
        <v>1</v>
      </c>
    </row>
    <row r="131" spans="1:14" x14ac:dyDescent="0.25">
      <c r="A131" s="9" t="s">
        <v>475</v>
      </c>
      <c r="B131" s="3">
        <v>12.507300000000001</v>
      </c>
      <c r="C131" s="3">
        <v>1.7070266755311376</v>
      </c>
      <c r="D131" s="11">
        <v>9.8220978010052917</v>
      </c>
      <c r="E131" s="11">
        <v>10.416474514977882</v>
      </c>
      <c r="F131" s="11">
        <v>15.182764856962255</v>
      </c>
      <c r="G131" s="11">
        <v>16.239348170052633</v>
      </c>
      <c r="H131" s="12">
        <v>89.899100000000004</v>
      </c>
      <c r="I131" s="12">
        <v>3.4808931520000073</v>
      </c>
      <c r="J131" s="11">
        <v>82.937313696000004</v>
      </c>
      <c r="K131" s="11">
        <v>84.677760272</v>
      </c>
      <c r="L131" s="11">
        <v>95.120439727999994</v>
      </c>
      <c r="M131" s="11">
        <v>96.860886304000005</v>
      </c>
      <c r="N131" s="13">
        <v>1</v>
      </c>
    </row>
    <row r="132" spans="1:14" x14ac:dyDescent="0.25">
      <c r="A132" s="9" t="s">
        <v>476</v>
      </c>
      <c r="B132" s="3">
        <v>12.705500000000001</v>
      </c>
      <c r="C132" s="3">
        <v>1.7406410137514641</v>
      </c>
      <c r="D132" s="11">
        <v>9.9705701461335803</v>
      </c>
      <c r="E132" s="11">
        <v>10.575609961935976</v>
      </c>
      <c r="F132" s="11">
        <v>15.434307086983052</v>
      </c>
      <c r="G132" s="11">
        <v>16.512939294374362</v>
      </c>
      <c r="H132" s="12">
        <v>90.679699999999997</v>
      </c>
      <c r="I132" s="12">
        <v>3.5301607209999872</v>
      </c>
      <c r="J132" s="11">
        <v>83.619378557999994</v>
      </c>
      <c r="K132" s="11">
        <v>85.384458918500002</v>
      </c>
      <c r="L132" s="11">
        <v>95.974941081499992</v>
      </c>
      <c r="M132" s="11">
        <v>97.740021442</v>
      </c>
      <c r="N132" s="13">
        <v>1</v>
      </c>
    </row>
    <row r="133" spans="1:14" x14ac:dyDescent="0.25">
      <c r="A133" s="9" t="s">
        <v>477</v>
      </c>
      <c r="B133" s="3">
        <v>12.900600000000001</v>
      </c>
      <c r="C133" s="3">
        <v>1.7746277373930717</v>
      </c>
      <c r="D133" s="11">
        <v>10.115593663694415</v>
      </c>
      <c r="E133" s="11">
        <v>10.731346985695321</v>
      </c>
      <c r="F133" s="11">
        <v>15.68338063772639</v>
      </c>
      <c r="G133" s="11">
        <v>16.784381692883443</v>
      </c>
      <c r="H133" s="12">
        <v>91.442999999999998</v>
      </c>
      <c r="I133" s="12">
        <v>3.5781645900000143</v>
      </c>
      <c r="J133" s="11">
        <v>84.286670819999998</v>
      </c>
      <c r="K133" s="11">
        <v>86.075753114999998</v>
      </c>
      <c r="L133" s="11">
        <v>96.810246884999998</v>
      </c>
      <c r="M133" s="11">
        <v>98.599329179999998</v>
      </c>
      <c r="N133" s="13">
        <v>1</v>
      </c>
    </row>
    <row r="134" spans="1:14" x14ac:dyDescent="0.25">
      <c r="A134" s="9" t="s">
        <v>478</v>
      </c>
      <c r="B134" s="3">
        <v>13.093</v>
      </c>
      <c r="C134" s="3">
        <v>1.8090775492563278</v>
      </c>
      <c r="D134" s="11">
        <v>10.257483775660832</v>
      </c>
      <c r="E134" s="11">
        <v>10.884013852656322</v>
      </c>
      <c r="F134" s="11">
        <v>15.930540918539398</v>
      </c>
      <c r="G134" s="11">
        <v>17.054312461566276</v>
      </c>
      <c r="H134" s="12">
        <v>92.190600000000003</v>
      </c>
      <c r="I134" s="12">
        <v>3.6258562980000022</v>
      </c>
      <c r="J134" s="11">
        <v>84.938887404000013</v>
      </c>
      <c r="K134" s="11">
        <v>86.751815553</v>
      </c>
      <c r="L134" s="11">
        <v>97.629384446999993</v>
      </c>
      <c r="M134" s="11">
        <v>99.442312595999994</v>
      </c>
      <c r="N134" s="13">
        <v>1</v>
      </c>
    </row>
    <row r="135" spans="1:14" x14ac:dyDescent="0.25">
      <c r="A135" s="9" t="s">
        <v>479</v>
      </c>
      <c r="B135" s="3">
        <v>13.2837</v>
      </c>
      <c r="C135" s="3">
        <v>1.8441529779248267</v>
      </c>
      <c r="D135" s="11">
        <v>10.396997738592974</v>
      </c>
      <c r="E135" s="11">
        <v>11.034420223464688</v>
      </c>
      <c r="F135" s="11">
        <v>16.177045592773215</v>
      </c>
      <c r="G135" s="11">
        <v>17.324095522148518</v>
      </c>
      <c r="H135" s="12">
        <v>92.923900000000003</v>
      </c>
      <c r="I135" s="12">
        <v>3.6723525280000047</v>
      </c>
      <c r="J135" s="11">
        <v>85.579194944000008</v>
      </c>
      <c r="K135" s="11">
        <v>87.415371207999996</v>
      </c>
      <c r="L135" s="11">
        <v>98.43242879200001</v>
      </c>
      <c r="M135" s="11">
        <v>100.268605056</v>
      </c>
      <c r="N135" s="13">
        <v>1</v>
      </c>
    </row>
    <row r="136" spans="1:14" x14ac:dyDescent="0.25">
      <c r="A136" s="9" t="s">
        <v>480</v>
      </c>
      <c r="B136" s="3">
        <v>13.473100000000001</v>
      </c>
      <c r="C136" s="3">
        <v>1.879775007236864</v>
      </c>
      <c r="D136" s="11">
        <v>10.534616600838746</v>
      </c>
      <c r="E136" s="11">
        <v>11.183034195611899</v>
      </c>
      <c r="F136" s="11">
        <v>16.423162407211176</v>
      </c>
      <c r="G136" s="11">
        <v>17.593934111515406</v>
      </c>
      <c r="H136" s="12">
        <v>93.644400000000005</v>
      </c>
      <c r="I136" s="12">
        <v>3.7186191239999857</v>
      </c>
      <c r="J136" s="11">
        <v>86.207161752000005</v>
      </c>
      <c r="K136" s="11">
        <v>88.066471314000012</v>
      </c>
      <c r="L136" s="11">
        <v>99.222328686000012</v>
      </c>
      <c r="M136" s="11">
        <v>101.081638248</v>
      </c>
      <c r="N136" s="13">
        <v>1</v>
      </c>
    </row>
    <row r="137" spans="1:14" x14ac:dyDescent="0.25">
      <c r="A137" s="9" t="s">
        <v>481</v>
      </c>
      <c r="B137" s="3">
        <v>13.661799999999999</v>
      </c>
      <c r="C137" s="3">
        <v>1.916208763429136</v>
      </c>
      <c r="D137" s="11">
        <v>10.670592133785929</v>
      </c>
      <c r="E137" s="11">
        <v>11.330177014992424</v>
      </c>
      <c r="F137" s="11">
        <v>16.669921139102694</v>
      </c>
      <c r="G137" s="11">
        <v>17.865048994419571</v>
      </c>
      <c r="H137" s="12">
        <v>94.353300000000004</v>
      </c>
      <c r="I137" s="12">
        <v>3.7637531369999948</v>
      </c>
      <c r="J137" s="11">
        <v>86.825793726000001</v>
      </c>
      <c r="K137" s="11">
        <v>88.707670294500005</v>
      </c>
      <c r="L137" s="11">
        <v>99.998929705500018</v>
      </c>
      <c r="M137" s="11">
        <v>101.88080627400001</v>
      </c>
      <c r="N137" s="13">
        <v>1</v>
      </c>
    </row>
    <row r="138" spans="1:14" x14ac:dyDescent="0.25">
      <c r="A138" s="9" t="s">
        <v>482</v>
      </c>
      <c r="B138" s="3">
        <v>13.850300000000001</v>
      </c>
      <c r="C138" s="3">
        <v>1.9534008367596236</v>
      </c>
      <c r="D138" s="11">
        <v>10.805518747152757</v>
      </c>
      <c r="E138" s="11">
        <v>11.476421889936347</v>
      </c>
      <c r="F138" s="11">
        <v>16.917742230824654</v>
      </c>
      <c r="G138" s="11">
        <v>18.137836323401348</v>
      </c>
      <c r="H138" s="12">
        <v>95.051500000000004</v>
      </c>
      <c r="I138" s="12">
        <v>3.8077630899999946</v>
      </c>
      <c r="J138" s="11">
        <v>87.435973820000001</v>
      </c>
      <c r="K138" s="11">
        <v>89.339855365000005</v>
      </c>
      <c r="L138" s="11">
        <v>100.763144635</v>
      </c>
      <c r="M138" s="11">
        <v>102.66702618000001</v>
      </c>
      <c r="N138" s="13">
        <v>1</v>
      </c>
    </row>
    <row r="139" spans="1:14" x14ac:dyDescent="0.25">
      <c r="A139" s="9" t="s">
        <v>483</v>
      </c>
      <c r="B139" s="3">
        <v>14.038500000000001</v>
      </c>
      <c r="C139" s="3">
        <v>1.9916935687764745</v>
      </c>
      <c r="D139" s="11">
        <v>10.938895206646698</v>
      </c>
      <c r="E139" s="11">
        <v>11.621341314275513</v>
      </c>
      <c r="F139" s="11">
        <v>17.167090866432019</v>
      </c>
      <c r="G139" s="11">
        <v>18.413027339193953</v>
      </c>
      <c r="H139" s="12">
        <v>95.739900000000006</v>
      </c>
      <c r="I139" s="12">
        <v>3.8525735760000117</v>
      </c>
      <c r="J139" s="11">
        <v>88.034752848000011</v>
      </c>
      <c r="K139" s="11">
        <v>89.96103963600001</v>
      </c>
      <c r="L139" s="11">
        <v>101.518760364</v>
      </c>
      <c r="M139" s="11">
        <v>103.44504715200001</v>
      </c>
      <c r="N139" s="13">
        <v>1</v>
      </c>
    </row>
    <row r="140" spans="1:14" x14ac:dyDescent="0.25">
      <c r="A140" s="9" t="s">
        <v>484</v>
      </c>
      <c r="B140" s="3">
        <v>14.2265</v>
      </c>
      <c r="C140" s="3">
        <v>2.0306138332729642</v>
      </c>
      <c r="D140" s="11">
        <v>11.071345508190339</v>
      </c>
      <c r="E140" s="11">
        <v>11.765467367144064</v>
      </c>
      <c r="F140" s="11">
        <v>17.417279425932993</v>
      </c>
      <c r="G140" s="11">
        <v>18.689554422878867</v>
      </c>
      <c r="H140" s="12">
        <v>96.418700000000001</v>
      </c>
      <c r="I140" s="12">
        <v>3.8962796670000017</v>
      </c>
      <c r="J140" s="11">
        <v>88.626140665999998</v>
      </c>
      <c r="K140" s="11">
        <v>90.574280499500006</v>
      </c>
      <c r="L140" s="11">
        <v>102.26311950050001</v>
      </c>
      <c r="M140" s="11">
        <v>104.21125933400002</v>
      </c>
      <c r="N140" s="13">
        <v>1</v>
      </c>
    </row>
    <row r="141" spans="1:14" x14ac:dyDescent="0.25">
      <c r="A141" s="9" t="s">
        <v>485</v>
      </c>
      <c r="B141" s="3">
        <v>14.414</v>
      </c>
      <c r="C141" s="3">
        <v>2.0706488271451118</v>
      </c>
      <c r="D141" s="11">
        <v>11.202003059620056</v>
      </c>
      <c r="E141" s="11">
        <v>11.908036803658456</v>
      </c>
      <c r="F141" s="11">
        <v>17.668812864804323</v>
      </c>
      <c r="G141" s="11">
        <v>18.96830219278948</v>
      </c>
      <c r="H141" s="12">
        <v>97.088499999999996</v>
      </c>
      <c r="I141" s="12">
        <v>3.9388804449999952</v>
      </c>
      <c r="J141" s="11">
        <v>89.210739109999992</v>
      </c>
      <c r="K141" s="11">
        <v>91.180179332500003</v>
      </c>
      <c r="L141" s="11">
        <v>102.9968206675</v>
      </c>
      <c r="M141" s="11">
        <v>104.96626089</v>
      </c>
      <c r="N141" s="13">
        <v>1</v>
      </c>
    </row>
    <row r="142" spans="1:14" x14ac:dyDescent="0.25">
      <c r="A142" s="9" t="s">
        <v>486</v>
      </c>
      <c r="B142" s="3">
        <v>14.601000000000001</v>
      </c>
      <c r="C142" s="3">
        <v>2.1113405922526862</v>
      </c>
      <c r="D142" s="11">
        <v>11.331531685398616</v>
      </c>
      <c r="E142" s="11">
        <v>12.049574594557757</v>
      </c>
      <c r="F142" s="11">
        <v>17.920966120100935</v>
      </c>
      <c r="G142" s="11">
        <v>19.248250438781152</v>
      </c>
      <c r="H142" s="12">
        <v>97.749300000000005</v>
      </c>
      <c r="I142" s="12">
        <v>3.9813289889999908</v>
      </c>
      <c r="J142" s="11">
        <v>89.786642022000009</v>
      </c>
      <c r="K142" s="11">
        <v>91.777306516500005</v>
      </c>
      <c r="L142" s="11">
        <v>103.72129348349999</v>
      </c>
      <c r="M142" s="11">
        <v>105.71195797800002</v>
      </c>
      <c r="N142" s="13">
        <v>1</v>
      </c>
    </row>
    <row r="143" spans="1:14" x14ac:dyDescent="0.25">
      <c r="A143" s="9" t="s">
        <v>487</v>
      </c>
      <c r="B143" s="3">
        <v>14.7873</v>
      </c>
      <c r="C143" s="3">
        <v>2.1526436513643841</v>
      </c>
      <c r="D143" s="11">
        <v>11.45969610526315</v>
      </c>
      <c r="E143" s="11">
        <v>12.189863761235197</v>
      </c>
      <c r="F143" s="11">
        <v>18.173442795125521</v>
      </c>
      <c r="G143" s="11">
        <v>19.529025849659522</v>
      </c>
      <c r="H143" s="12">
        <v>98.401499999999999</v>
      </c>
      <c r="I143" s="12">
        <v>4.0236373350000036</v>
      </c>
      <c r="J143" s="11">
        <v>90.354225330000006</v>
      </c>
      <c r="K143" s="11">
        <v>92.3660439975</v>
      </c>
      <c r="L143" s="11">
        <v>104.4369560025</v>
      </c>
      <c r="M143" s="11">
        <v>106.44877466999999</v>
      </c>
      <c r="N143" s="13">
        <v>1</v>
      </c>
    </row>
    <row r="144" spans="1:14" x14ac:dyDescent="0.25">
      <c r="A144" s="9" t="s">
        <v>488</v>
      </c>
      <c r="B144" s="3">
        <v>14.9727</v>
      </c>
      <c r="C144" s="3">
        <v>2.1947369182032155</v>
      </c>
      <c r="D144" s="11">
        <v>11.586153906669102</v>
      </c>
      <c r="E144" s="11">
        <v>12.328579064812134</v>
      </c>
      <c r="F144" s="11">
        <v>18.426354534315305</v>
      </c>
      <c r="G144" s="11">
        <v>19.810910958614741</v>
      </c>
      <c r="H144" s="12">
        <v>99.044799999999995</v>
      </c>
      <c r="I144" s="12">
        <v>4.0657890399999985</v>
      </c>
      <c r="J144" s="11">
        <v>90.913221919999984</v>
      </c>
      <c r="K144" s="11">
        <v>92.946116439999997</v>
      </c>
      <c r="L144" s="11">
        <v>105.14348355999999</v>
      </c>
      <c r="M144" s="11">
        <v>107.17637808000001</v>
      </c>
      <c r="N144" s="13">
        <v>1</v>
      </c>
    </row>
    <row r="145" spans="1:14" x14ac:dyDescent="0.25">
      <c r="A145" s="9" t="s">
        <v>489</v>
      </c>
      <c r="B145" s="3">
        <v>15.157299999999999</v>
      </c>
      <c r="C145" s="3">
        <v>2.2372914929980077</v>
      </c>
      <c r="D145" s="11">
        <v>11.711397988181108</v>
      </c>
      <c r="E145" s="11">
        <v>12.466140386539259</v>
      </c>
      <c r="F145" s="11">
        <v>18.679260637534203</v>
      </c>
      <c r="G145" s="11">
        <v>20.09321420295732</v>
      </c>
      <c r="H145" s="12">
        <v>99.679500000000004</v>
      </c>
      <c r="I145" s="12">
        <v>4.1067953999999958</v>
      </c>
      <c r="J145" s="11">
        <v>91.465909199999999</v>
      </c>
      <c r="K145" s="11">
        <v>93.519306900000004</v>
      </c>
      <c r="L145" s="11">
        <v>105.83969310000002</v>
      </c>
      <c r="M145" s="11">
        <v>107.89309080000001</v>
      </c>
      <c r="N145" s="13">
        <v>1</v>
      </c>
    </row>
    <row r="146" spans="1:14" x14ac:dyDescent="0.25">
      <c r="A146" s="9" t="s">
        <v>490</v>
      </c>
      <c r="B146" s="3">
        <v>15.340999999999999</v>
      </c>
      <c r="C146" s="3">
        <v>2.2802984162513713</v>
      </c>
      <c r="D146" s="11">
        <v>11.835349272080249</v>
      </c>
      <c r="E146" s="11">
        <v>12.602463456315506</v>
      </c>
      <c r="F146" s="11">
        <v>18.932049010894183</v>
      </c>
      <c r="G146" s="11">
        <v>20.375821924550252</v>
      </c>
      <c r="H146" s="12">
        <v>100.3058</v>
      </c>
      <c r="I146" s="12">
        <v>4.1476448300000044</v>
      </c>
      <c r="J146" s="11">
        <v>92.01051034000001</v>
      </c>
      <c r="K146" s="11">
        <v>94.084332755000005</v>
      </c>
      <c r="L146" s="11">
        <v>106.527267245</v>
      </c>
      <c r="M146" s="11">
        <v>108.60108966</v>
      </c>
      <c r="N146" s="13">
        <v>1</v>
      </c>
    </row>
    <row r="147" spans="1:14" x14ac:dyDescent="0.25">
      <c r="A147" s="9" t="s">
        <v>491</v>
      </c>
      <c r="B147" s="3">
        <v>15.523999999999999</v>
      </c>
      <c r="C147" s="3">
        <v>2.323606263599304</v>
      </c>
      <c r="D147" s="11">
        <v>11.958379683147371</v>
      </c>
      <c r="E147" s="11">
        <v>12.737889562129094</v>
      </c>
      <c r="F147" s="11">
        <v>19.18466890162404</v>
      </c>
      <c r="G147" s="11">
        <v>20.658564482616022</v>
      </c>
      <c r="H147" s="12">
        <v>100.9238</v>
      </c>
      <c r="I147" s="12">
        <v>4.1883377000000053</v>
      </c>
      <c r="J147" s="11">
        <v>92.547124600000004</v>
      </c>
      <c r="K147" s="11">
        <v>94.641293449999992</v>
      </c>
      <c r="L147" s="11">
        <v>107.20630654999999</v>
      </c>
      <c r="M147" s="11">
        <v>109.3004754</v>
      </c>
      <c r="N147" s="13">
        <v>1</v>
      </c>
    </row>
    <row r="148" spans="1:14" x14ac:dyDescent="0.25">
      <c r="A148" s="9" t="s">
        <v>492</v>
      </c>
      <c r="B148" s="3">
        <v>15.7064</v>
      </c>
      <c r="C148" s="3">
        <v>2.3674183259553612</v>
      </c>
      <c r="D148" s="11">
        <v>12.080348901629431</v>
      </c>
      <c r="E148" s="11">
        <v>12.872323065859151</v>
      </c>
      <c r="F148" s="11">
        <v>19.437556104505425</v>
      </c>
      <c r="G148" s="11">
        <v>20.942036330378489</v>
      </c>
      <c r="H148" s="12">
        <v>101.5337</v>
      </c>
      <c r="I148" s="12">
        <v>4.227863267999993</v>
      </c>
      <c r="J148" s="11">
        <v>93.077973463999996</v>
      </c>
      <c r="K148" s="11">
        <v>95.191905098000007</v>
      </c>
      <c r="L148" s="11">
        <v>107.87549490199999</v>
      </c>
      <c r="M148" s="11">
        <v>109.989426536</v>
      </c>
      <c r="N148" s="13">
        <v>1</v>
      </c>
    </row>
    <row r="149" spans="1:14" x14ac:dyDescent="0.25">
      <c r="A149" s="9" t="s">
        <v>493</v>
      </c>
      <c r="B149" s="3">
        <v>15.888199999999999</v>
      </c>
      <c r="C149" s="3">
        <v>2.4111655309244693</v>
      </c>
      <c r="D149" s="11">
        <v>12.20192476212573</v>
      </c>
      <c r="E149" s="11">
        <v>13.006308831285404</v>
      </c>
      <c r="F149" s="11">
        <v>19.689771025371943</v>
      </c>
      <c r="G149" s="11">
        <v>21.224855332220166</v>
      </c>
      <c r="H149" s="12">
        <v>102.136</v>
      </c>
      <c r="I149" s="12">
        <v>4.2682634399999984</v>
      </c>
      <c r="J149" s="11">
        <v>93.599473119999999</v>
      </c>
      <c r="K149" s="11">
        <v>95.733604839999998</v>
      </c>
      <c r="L149" s="11">
        <v>108.53839516000001</v>
      </c>
      <c r="M149" s="11">
        <v>110.67252687999999</v>
      </c>
      <c r="N149" s="13">
        <v>1</v>
      </c>
    </row>
    <row r="150" spans="1:14" x14ac:dyDescent="0.25">
      <c r="A150" s="9" t="s">
        <v>494</v>
      </c>
      <c r="B150" s="3">
        <v>16.069700000000001</v>
      </c>
      <c r="C150" s="3">
        <v>2.455266731287022</v>
      </c>
      <c r="D150" s="11">
        <v>12.322902396965132</v>
      </c>
      <c r="E150" s="11">
        <v>13.139737079912047</v>
      </c>
      <c r="F150" s="11">
        <v>19.942302959084863</v>
      </c>
      <c r="G150" s="11">
        <v>21.508332521049361</v>
      </c>
      <c r="H150" s="12">
        <v>102.7312</v>
      </c>
      <c r="I150" s="12">
        <v>4.3075192160000029</v>
      </c>
      <c r="J150" s="11">
        <v>94.116161567999995</v>
      </c>
      <c r="K150" s="11">
        <v>96.269921175999997</v>
      </c>
      <c r="L150" s="11">
        <v>109.19247882399999</v>
      </c>
      <c r="M150" s="11">
        <v>111.34623843200001</v>
      </c>
      <c r="N150" s="13">
        <v>1</v>
      </c>
    </row>
    <row r="151" spans="1:14" x14ac:dyDescent="0.25">
      <c r="A151" s="9" t="s">
        <v>495</v>
      </c>
      <c r="B151" s="3">
        <v>16.251100000000001</v>
      </c>
      <c r="C151" s="3">
        <v>2.4997527495732328</v>
      </c>
      <c r="D151" s="11">
        <v>12.443437587330251</v>
      </c>
      <c r="E151" s="11">
        <v>13.272773049663757</v>
      </c>
      <c r="F151" s="11">
        <v>20.195401508115896</v>
      </c>
      <c r="G151" s="11">
        <v>21.792739267396868</v>
      </c>
      <c r="H151" s="12">
        <v>103.3197</v>
      </c>
      <c r="I151" s="12">
        <v>4.3456265819999942</v>
      </c>
      <c r="J151" s="11">
        <v>94.628446835999995</v>
      </c>
      <c r="K151" s="11">
        <v>96.801260127000006</v>
      </c>
      <c r="L151" s="11">
        <v>109.838139873</v>
      </c>
      <c r="M151" s="11">
        <v>112.010953164</v>
      </c>
      <c r="N151" s="13">
        <v>1</v>
      </c>
    </row>
    <row r="152" spans="1:14" x14ac:dyDescent="0.25">
      <c r="A152" s="9" t="s">
        <v>496</v>
      </c>
      <c r="B152" s="3">
        <v>16.432200000000002</v>
      </c>
      <c r="C152" s="3">
        <v>2.544394046439308</v>
      </c>
      <c r="D152" s="11">
        <v>12.563608801713066</v>
      </c>
      <c r="E152" s="11">
        <v>13.40544258790978</v>
      </c>
      <c r="F152" s="11">
        <v>20.448489582379402</v>
      </c>
      <c r="G152" s="11">
        <v>22.077323600017969</v>
      </c>
      <c r="H152" s="12">
        <v>103.9021</v>
      </c>
      <c r="I152" s="12">
        <v>4.3846686199999994</v>
      </c>
      <c r="J152" s="11">
        <v>95.132762760000006</v>
      </c>
      <c r="K152" s="11">
        <v>97.325097069999998</v>
      </c>
      <c r="L152" s="11">
        <v>110.47910293</v>
      </c>
      <c r="M152" s="11">
        <v>112.67143724</v>
      </c>
      <c r="N152" s="13">
        <v>1</v>
      </c>
    </row>
    <row r="153" spans="1:14" x14ac:dyDescent="0.25">
      <c r="A153" s="9" t="s">
        <v>497</v>
      </c>
      <c r="B153" s="3">
        <v>16.613299999999999</v>
      </c>
      <c r="C153" s="3">
        <v>2.5890283178850204</v>
      </c>
      <c r="D153" s="11">
        <v>12.68388510087707</v>
      </c>
      <c r="E153" s="11">
        <v>13.538186643450627</v>
      </c>
      <c r="F153" s="11">
        <v>20.701594419070915</v>
      </c>
      <c r="G153" s="11">
        <v>22.361977342429746</v>
      </c>
      <c r="H153" s="12">
        <v>104.4786</v>
      </c>
      <c r="I153" s="12">
        <v>4.4225791380000032</v>
      </c>
      <c r="J153" s="11">
        <v>95.633441724000008</v>
      </c>
      <c r="K153" s="11">
        <v>97.844731293000009</v>
      </c>
      <c r="L153" s="11">
        <v>111.112468707</v>
      </c>
      <c r="M153" s="11">
        <v>113.32375827599999</v>
      </c>
      <c r="N153" s="13">
        <v>1</v>
      </c>
    </row>
    <row r="154" spans="1:14" x14ac:dyDescent="0.25">
      <c r="A154" s="9" t="s">
        <v>498</v>
      </c>
      <c r="B154" s="3">
        <v>16.7942</v>
      </c>
      <c r="C154" s="3">
        <v>2.6340396695039487</v>
      </c>
      <c r="D154" s="11">
        <v>12.803706352936922</v>
      </c>
      <c r="E154" s="11">
        <v>13.670499786458112</v>
      </c>
      <c r="F154" s="11">
        <v>20.955173573111075</v>
      </c>
      <c r="G154" s="11">
        <v>22.647503265466437</v>
      </c>
      <c r="H154" s="12">
        <v>105.04940000000001</v>
      </c>
      <c r="I154" s="12">
        <v>4.4603975240000011</v>
      </c>
      <c r="J154" s="11">
        <v>96.128604952000003</v>
      </c>
      <c r="K154" s="11">
        <v>98.358803714000004</v>
      </c>
      <c r="L154" s="11">
        <v>111.73999628600001</v>
      </c>
      <c r="M154" s="11">
        <v>113.97019504799999</v>
      </c>
      <c r="N154" s="13">
        <v>1</v>
      </c>
    </row>
    <row r="155" spans="1:14" x14ac:dyDescent="0.25">
      <c r="A155" s="9" t="s">
        <v>499</v>
      </c>
      <c r="B155" s="3">
        <v>16.974799999999998</v>
      </c>
      <c r="C155" s="3">
        <v>2.6791645629480279</v>
      </c>
      <c r="D155" s="11">
        <v>12.923143479425233</v>
      </c>
      <c r="E155" s="11">
        <v>13.802439093853362</v>
      </c>
      <c r="F155" s="11">
        <v>21.20865623246862</v>
      </c>
      <c r="G155" s="11">
        <v>22.933054696483488</v>
      </c>
      <c r="H155" s="12">
        <v>105.6148</v>
      </c>
      <c r="I155" s="12">
        <v>4.4981343319999922</v>
      </c>
      <c r="J155" s="11">
        <v>96.618531336000004</v>
      </c>
      <c r="K155" s="11">
        <v>98.867598502000007</v>
      </c>
      <c r="L155" s="11">
        <v>112.362001498</v>
      </c>
      <c r="M155" s="11">
        <v>114.611068664</v>
      </c>
      <c r="N155" s="13">
        <v>1</v>
      </c>
    </row>
    <row r="156" spans="1:14" x14ac:dyDescent="0.25">
      <c r="A156" s="9" t="s">
        <v>500</v>
      </c>
      <c r="B156" s="3">
        <v>17.155100000000001</v>
      </c>
      <c r="C156" s="3">
        <v>2.7242069564529316</v>
      </c>
      <c r="D156" s="11">
        <v>13.042487030474417</v>
      </c>
      <c r="E156" s="11">
        <v>13.93423377332698</v>
      </c>
      <c r="F156" s="11">
        <v>21.461733962507463</v>
      </c>
      <c r="G156" s="11">
        <v>23.21820091196745</v>
      </c>
      <c r="H156" s="12">
        <v>106.1748</v>
      </c>
      <c r="I156" s="12">
        <v>4.5357874560000084</v>
      </c>
      <c r="J156" s="11">
        <v>97.103225088000002</v>
      </c>
      <c r="K156" s="11">
        <v>99.371118816000006</v>
      </c>
      <c r="L156" s="11">
        <v>112.97848118399999</v>
      </c>
      <c r="M156" s="11">
        <v>115.24637491200001</v>
      </c>
      <c r="N156" s="13">
        <v>1</v>
      </c>
    </row>
    <row r="157" spans="1:14" x14ac:dyDescent="0.25">
      <c r="A157" s="9" t="s">
        <v>501</v>
      </c>
      <c r="B157" s="3">
        <v>17.334700000000002</v>
      </c>
      <c r="C157" s="3">
        <v>2.7692997494556479</v>
      </c>
      <c r="D157" s="11">
        <v>13.161208154304427</v>
      </c>
      <c r="E157" s="11">
        <v>14.065374959197158</v>
      </c>
      <c r="F157" s="11">
        <v>21.71423256035871</v>
      </c>
      <c r="G157" s="11">
        <v>23.50288352577779</v>
      </c>
      <c r="H157" s="12">
        <v>106.7295</v>
      </c>
      <c r="I157" s="12">
        <v>4.5733590749999991</v>
      </c>
      <c r="J157" s="11">
        <v>97.582781850000003</v>
      </c>
      <c r="K157" s="11">
        <v>99.86946138750001</v>
      </c>
      <c r="L157" s="11">
        <v>113.58953861250001</v>
      </c>
      <c r="M157" s="11">
        <v>115.87621815000001</v>
      </c>
      <c r="N157" s="13">
        <v>1</v>
      </c>
    </row>
    <row r="158" spans="1:14" x14ac:dyDescent="0.25">
      <c r="A158" s="9" t="s">
        <v>502</v>
      </c>
      <c r="B158" s="3">
        <v>17.5136</v>
      </c>
      <c r="C158" s="3">
        <v>2.814648467409814</v>
      </c>
      <c r="D158" s="11">
        <v>13.279074962524687</v>
      </c>
      <c r="E158" s="11">
        <v>14.195672454593964</v>
      </c>
      <c r="F158" s="11">
        <v>21.966494339427374</v>
      </c>
      <c r="G158" s="11">
        <v>23.787610899248815</v>
      </c>
      <c r="H158" s="12">
        <v>107.2788</v>
      </c>
      <c r="I158" s="12">
        <v>4.6108428240000023</v>
      </c>
      <c r="J158" s="11">
        <v>98.057114351999999</v>
      </c>
      <c r="K158" s="11">
        <v>100.362535764</v>
      </c>
      <c r="L158" s="11">
        <v>114.19506423600001</v>
      </c>
      <c r="M158" s="11">
        <v>116.50048564800001</v>
      </c>
      <c r="N158" s="13">
        <v>1</v>
      </c>
    </row>
    <row r="159" spans="1:14" x14ac:dyDescent="0.25">
      <c r="A159" s="9" t="s">
        <v>503</v>
      </c>
      <c r="B159" s="3">
        <v>17.691600000000001</v>
      </c>
      <c r="C159" s="3">
        <v>2.8597866078089496</v>
      </c>
      <c r="D159" s="11">
        <v>13.396425942762541</v>
      </c>
      <c r="E159" s="11">
        <v>14.325366306303184</v>
      </c>
      <c r="F159" s="11">
        <v>22.217545566176355</v>
      </c>
      <c r="G159" s="11">
        <v>24.071039046240248</v>
      </c>
      <c r="H159" s="12">
        <v>107.8227</v>
      </c>
      <c r="I159" s="12">
        <v>4.6471583699999854</v>
      </c>
      <c r="J159" s="11">
        <v>98.528383259999998</v>
      </c>
      <c r="K159" s="11">
        <v>100.851962445</v>
      </c>
      <c r="L159" s="11">
        <v>114.79343755500001</v>
      </c>
      <c r="M159" s="11">
        <v>117.11701674</v>
      </c>
      <c r="N159" s="13">
        <v>1</v>
      </c>
    </row>
    <row r="160" spans="1:14" x14ac:dyDescent="0.25">
      <c r="A160" s="9" t="s">
        <v>504</v>
      </c>
      <c r="B160" s="3">
        <v>17.868600000000001</v>
      </c>
      <c r="C160" s="3">
        <v>2.9051194202028796</v>
      </c>
      <c r="D160" s="11">
        <v>13.512710760673301</v>
      </c>
      <c r="E160" s="11">
        <v>14.453986107830902</v>
      </c>
      <c r="F160" s="11">
        <v>22.467962621594669</v>
      </c>
      <c r="G160" s="11">
        <v>24.354074398210383</v>
      </c>
      <c r="H160" s="12">
        <v>108.3613</v>
      </c>
      <c r="I160" s="12">
        <v>4.6833753860000087</v>
      </c>
      <c r="J160" s="11">
        <v>98.994549228000011</v>
      </c>
      <c r="K160" s="11">
        <v>101.33623692100001</v>
      </c>
      <c r="L160" s="11">
        <v>115.38636307899999</v>
      </c>
      <c r="M160" s="11">
        <v>117.728050772</v>
      </c>
      <c r="N160" s="13">
        <v>1</v>
      </c>
    </row>
    <row r="161" spans="1:14" x14ac:dyDescent="0.25">
      <c r="A161" s="9" t="s">
        <v>505</v>
      </c>
      <c r="B161" s="3">
        <v>18.044499999999999</v>
      </c>
      <c r="C161" s="3">
        <v>2.9501857894474703</v>
      </c>
      <c r="D161" s="11">
        <v>13.628352181137709</v>
      </c>
      <c r="E161" s="11">
        <v>14.581860317047344</v>
      </c>
      <c r="F161" s="11">
        <v>22.716878310610795</v>
      </c>
      <c r="G161" s="11">
        <v>24.635479017181922</v>
      </c>
      <c r="H161" s="12">
        <v>108.8948</v>
      </c>
      <c r="I161" s="12">
        <v>4.7195006319999919</v>
      </c>
      <c r="J161" s="11">
        <v>99.455798736000006</v>
      </c>
      <c r="K161" s="11">
        <v>101.81554905200001</v>
      </c>
      <c r="L161" s="11">
        <v>115.974050948</v>
      </c>
      <c r="M161" s="11">
        <v>118.33380126400002</v>
      </c>
      <c r="N161" s="13">
        <v>1</v>
      </c>
    </row>
    <row r="162" spans="1:14" x14ac:dyDescent="0.25">
      <c r="A162" s="9" t="s">
        <v>506</v>
      </c>
      <c r="B162" s="3">
        <v>18.2193</v>
      </c>
      <c r="C162" s="3">
        <v>2.9954165259308674</v>
      </c>
      <c r="D162" s="11">
        <v>13.742868151102378</v>
      </c>
      <c r="E162" s="11">
        <v>14.708593026590652</v>
      </c>
      <c r="F162" s="11">
        <v>22.965011205171432</v>
      </c>
      <c r="G162" s="11">
        <v>24.916321576918772</v>
      </c>
      <c r="H162" s="12">
        <v>109.4233</v>
      </c>
      <c r="I162" s="12">
        <v>4.7566308509999828</v>
      </c>
      <c r="J162" s="11">
        <v>99.910038297999989</v>
      </c>
      <c r="K162" s="11">
        <v>102.28835372350001</v>
      </c>
      <c r="L162" s="11">
        <v>116.55824627649999</v>
      </c>
      <c r="M162" s="11">
        <v>118.93656170200001</v>
      </c>
      <c r="N162" s="13">
        <v>1</v>
      </c>
    </row>
    <row r="163" spans="1:14" x14ac:dyDescent="0.25">
      <c r="A163" s="9" t="s">
        <v>673</v>
      </c>
      <c r="B163">
        <v>18.37</v>
      </c>
      <c r="C163">
        <v>3</v>
      </c>
      <c r="D163">
        <v>13.83</v>
      </c>
      <c r="E163">
        <v>14.79</v>
      </c>
      <c r="F163">
        <v>23.12</v>
      </c>
      <c r="G163">
        <v>25.1</v>
      </c>
      <c r="H163">
        <v>109.76</v>
      </c>
      <c r="I163">
        <v>4.76</v>
      </c>
      <c r="J163">
        <v>100.23</v>
      </c>
      <c r="K163">
        <v>102.62</v>
      </c>
      <c r="L163">
        <v>116.9</v>
      </c>
      <c r="M163">
        <v>119.28</v>
      </c>
      <c r="N163">
        <v>3</v>
      </c>
    </row>
    <row r="164" spans="1:14" x14ac:dyDescent="0.25">
      <c r="A164" s="9" t="s">
        <v>674</v>
      </c>
      <c r="B164">
        <v>18.68</v>
      </c>
      <c r="C164">
        <v>3.02</v>
      </c>
      <c r="D164">
        <v>14</v>
      </c>
      <c r="E164">
        <v>14.95</v>
      </c>
      <c r="F164">
        <v>23.42</v>
      </c>
      <c r="G164">
        <v>25.48</v>
      </c>
      <c r="H164">
        <v>110.43</v>
      </c>
      <c r="I164">
        <v>4.76</v>
      </c>
      <c r="J164">
        <v>100.88</v>
      </c>
      <c r="K164">
        <v>103.28</v>
      </c>
      <c r="L164">
        <v>117.58</v>
      </c>
      <c r="M164">
        <v>119.98</v>
      </c>
      <c r="N164">
        <v>3</v>
      </c>
    </row>
    <row r="165" spans="1:14" x14ac:dyDescent="0.25">
      <c r="A165" s="9" t="s">
        <v>675</v>
      </c>
      <c r="B165">
        <v>18.84</v>
      </c>
      <c r="C165">
        <v>3.02</v>
      </c>
      <c r="D165">
        <v>14.08</v>
      </c>
      <c r="E165">
        <v>15.03</v>
      </c>
      <c r="F165">
        <v>23.57</v>
      </c>
      <c r="G165">
        <v>25.66</v>
      </c>
      <c r="H165">
        <v>110.77</v>
      </c>
      <c r="I165">
        <v>4.7699999999999996</v>
      </c>
      <c r="J165">
        <v>101.21</v>
      </c>
      <c r="K165">
        <v>103.62</v>
      </c>
      <c r="L165">
        <v>117.92</v>
      </c>
      <c r="M165">
        <v>120.33</v>
      </c>
      <c r="N165">
        <v>3</v>
      </c>
    </row>
    <row r="166" spans="1:14" x14ac:dyDescent="0.25">
      <c r="A166" s="9" t="s">
        <v>676</v>
      </c>
      <c r="B166">
        <v>18.989999999999998</v>
      </c>
      <c r="C166">
        <v>3.03</v>
      </c>
      <c r="D166">
        <v>14.17</v>
      </c>
      <c r="E166">
        <v>15.11</v>
      </c>
      <c r="F166">
        <v>23.73</v>
      </c>
      <c r="G166">
        <v>25.85</v>
      </c>
      <c r="H166">
        <v>111.1</v>
      </c>
      <c r="I166">
        <v>4.7699999999999996</v>
      </c>
      <c r="J166">
        <v>101.53</v>
      </c>
      <c r="K166">
        <v>103.95</v>
      </c>
      <c r="L166">
        <v>118.26</v>
      </c>
      <c r="M166">
        <v>120.68</v>
      </c>
      <c r="N166">
        <v>3</v>
      </c>
    </row>
    <row r="167" spans="1:14" x14ac:dyDescent="0.25">
      <c r="A167" s="9" t="s">
        <v>623</v>
      </c>
      <c r="B167">
        <v>19.3</v>
      </c>
      <c r="C167">
        <v>3.04</v>
      </c>
      <c r="D167">
        <v>14.34</v>
      </c>
      <c r="E167">
        <v>15.27</v>
      </c>
      <c r="F167">
        <v>24.03</v>
      </c>
      <c r="G167">
        <v>26.22</v>
      </c>
      <c r="H167">
        <v>111.78</v>
      </c>
      <c r="I167">
        <v>4.78</v>
      </c>
      <c r="J167">
        <v>102.18</v>
      </c>
      <c r="K167">
        <v>104.61</v>
      </c>
      <c r="L167">
        <v>118.94</v>
      </c>
      <c r="M167">
        <v>121.37</v>
      </c>
      <c r="N167">
        <v>3</v>
      </c>
    </row>
    <row r="168" spans="1:14" x14ac:dyDescent="0.25">
      <c r="A168" s="9" t="s">
        <v>624</v>
      </c>
      <c r="B168">
        <v>19.46</v>
      </c>
      <c r="C168">
        <v>3.05</v>
      </c>
      <c r="D168">
        <v>14.42</v>
      </c>
      <c r="E168">
        <v>15.35</v>
      </c>
      <c r="F168">
        <v>24.18</v>
      </c>
      <c r="G168">
        <v>26.41</v>
      </c>
      <c r="H168">
        <v>112.11</v>
      </c>
      <c r="I168">
        <v>4.78</v>
      </c>
      <c r="J168">
        <v>102.51</v>
      </c>
      <c r="K168">
        <v>104.94</v>
      </c>
      <c r="L168">
        <v>119.28</v>
      </c>
      <c r="M168">
        <v>121.72</v>
      </c>
      <c r="N168">
        <v>3</v>
      </c>
    </row>
    <row r="169" spans="1:14" x14ac:dyDescent="0.25">
      <c r="A169" s="9" t="s">
        <v>625</v>
      </c>
      <c r="B169">
        <v>19.61</v>
      </c>
      <c r="C169">
        <v>3.05</v>
      </c>
      <c r="D169">
        <v>14.51</v>
      </c>
      <c r="E169">
        <v>15.44</v>
      </c>
      <c r="F169">
        <v>24.33</v>
      </c>
      <c r="G169">
        <v>26.59</v>
      </c>
      <c r="H169">
        <v>112.45</v>
      </c>
      <c r="I169">
        <v>4.78</v>
      </c>
      <c r="J169">
        <v>102.83</v>
      </c>
      <c r="K169">
        <v>105.28</v>
      </c>
      <c r="L169">
        <v>119.62</v>
      </c>
      <c r="M169">
        <v>122.07</v>
      </c>
      <c r="N169">
        <v>3</v>
      </c>
    </row>
    <row r="170" spans="1:14" x14ac:dyDescent="0.25">
      <c r="A170" s="9" t="s">
        <v>626</v>
      </c>
      <c r="B170">
        <v>19.920000000000002</v>
      </c>
      <c r="C170">
        <v>3.07</v>
      </c>
      <c r="D170">
        <v>14.68</v>
      </c>
      <c r="E170">
        <v>15.6</v>
      </c>
      <c r="F170">
        <v>24.64</v>
      </c>
      <c r="G170">
        <v>26.97</v>
      </c>
      <c r="H170">
        <v>113.12</v>
      </c>
      <c r="I170">
        <v>4.79</v>
      </c>
      <c r="J170">
        <v>103.48</v>
      </c>
      <c r="K170">
        <v>105.94</v>
      </c>
      <c r="L170">
        <v>120.3</v>
      </c>
      <c r="M170">
        <v>122.76</v>
      </c>
      <c r="N170">
        <v>3</v>
      </c>
    </row>
    <row r="171" spans="1:14" x14ac:dyDescent="0.25">
      <c r="A171" s="9" t="s">
        <v>627</v>
      </c>
      <c r="B171">
        <v>20.079999999999998</v>
      </c>
      <c r="C171">
        <v>3.07</v>
      </c>
      <c r="D171">
        <v>14.76</v>
      </c>
      <c r="E171">
        <v>15.68</v>
      </c>
      <c r="F171">
        <v>24.79</v>
      </c>
      <c r="G171">
        <v>27.15</v>
      </c>
      <c r="H171">
        <v>113.46</v>
      </c>
      <c r="I171">
        <v>4.79</v>
      </c>
      <c r="J171">
        <v>103.8</v>
      </c>
      <c r="K171">
        <v>106.27</v>
      </c>
      <c r="L171">
        <v>120.64</v>
      </c>
      <c r="M171">
        <v>123.11</v>
      </c>
      <c r="N171">
        <v>3</v>
      </c>
    </row>
    <row r="172" spans="1:14" x14ac:dyDescent="0.25">
      <c r="A172" s="9" t="s">
        <v>628</v>
      </c>
      <c r="B172">
        <v>20.23</v>
      </c>
      <c r="C172">
        <v>3.08</v>
      </c>
      <c r="D172">
        <v>14.85</v>
      </c>
      <c r="E172">
        <v>15.76</v>
      </c>
      <c r="F172">
        <v>24.94</v>
      </c>
      <c r="G172">
        <v>27.34</v>
      </c>
      <c r="H172">
        <v>113.79</v>
      </c>
      <c r="I172">
        <v>4.79</v>
      </c>
      <c r="J172">
        <v>104.13</v>
      </c>
      <c r="K172">
        <v>106.6</v>
      </c>
      <c r="L172">
        <v>120.98</v>
      </c>
      <c r="M172">
        <v>123.46</v>
      </c>
      <c r="N172">
        <v>3</v>
      </c>
    </row>
    <row r="173" spans="1:14" x14ac:dyDescent="0.25">
      <c r="A173" s="9" t="s">
        <v>629</v>
      </c>
      <c r="B173">
        <v>20.54</v>
      </c>
      <c r="C173">
        <v>3.09</v>
      </c>
      <c r="D173">
        <v>15.02</v>
      </c>
      <c r="E173">
        <v>15.92</v>
      </c>
      <c r="F173">
        <v>25.25</v>
      </c>
      <c r="G173">
        <v>27.71</v>
      </c>
      <c r="H173">
        <v>114.46</v>
      </c>
      <c r="I173">
        <v>4.8</v>
      </c>
      <c r="J173">
        <v>104.78</v>
      </c>
      <c r="K173">
        <v>107.27</v>
      </c>
      <c r="L173">
        <v>121.66</v>
      </c>
      <c r="M173">
        <v>124.15</v>
      </c>
      <c r="N173">
        <v>3</v>
      </c>
    </row>
    <row r="174" spans="1:14" x14ac:dyDescent="0.25">
      <c r="A174" s="10" t="s">
        <v>116</v>
      </c>
      <c r="B174">
        <v>20.7</v>
      </c>
      <c r="C174">
        <v>3.1</v>
      </c>
      <c r="D174">
        <v>15.1</v>
      </c>
      <c r="E174">
        <v>16</v>
      </c>
      <c r="F174">
        <v>25.4</v>
      </c>
      <c r="G174">
        <v>27.9</v>
      </c>
      <c r="H174">
        <v>114.8</v>
      </c>
      <c r="I174">
        <v>4.8</v>
      </c>
      <c r="J174">
        <v>105.1</v>
      </c>
      <c r="K174">
        <v>107.6</v>
      </c>
      <c r="L174">
        <v>122</v>
      </c>
      <c r="M174">
        <v>124.5</v>
      </c>
      <c r="N174">
        <v>2</v>
      </c>
    </row>
    <row r="175" spans="1:14" x14ac:dyDescent="0.25">
      <c r="A175" s="10" t="s">
        <v>117</v>
      </c>
      <c r="B175">
        <v>20.9</v>
      </c>
      <c r="C175">
        <v>3.1</v>
      </c>
      <c r="D175">
        <v>15.2</v>
      </c>
      <c r="E175">
        <v>16.100000000000001</v>
      </c>
      <c r="F175">
        <v>25.6</v>
      </c>
      <c r="G175">
        <v>28.1</v>
      </c>
      <c r="H175">
        <v>115.2</v>
      </c>
      <c r="I175">
        <v>4.8</v>
      </c>
      <c r="J175">
        <v>105.5</v>
      </c>
      <c r="K175">
        <v>108</v>
      </c>
      <c r="L175">
        <v>122.4</v>
      </c>
      <c r="M175">
        <v>124.9</v>
      </c>
      <c r="N175">
        <v>2</v>
      </c>
    </row>
    <row r="176" spans="1:14" x14ac:dyDescent="0.25">
      <c r="A176" s="10" t="s">
        <v>118</v>
      </c>
      <c r="B176">
        <v>21.1</v>
      </c>
      <c r="C176">
        <v>3.2</v>
      </c>
      <c r="D176">
        <v>15.3</v>
      </c>
      <c r="E176">
        <v>16.3</v>
      </c>
      <c r="F176">
        <v>25.9</v>
      </c>
      <c r="G176">
        <v>28.4</v>
      </c>
      <c r="H176">
        <v>115.7</v>
      </c>
      <c r="I176">
        <v>4.8</v>
      </c>
      <c r="J176">
        <v>105.9</v>
      </c>
      <c r="K176">
        <v>108.5</v>
      </c>
      <c r="L176">
        <v>122.9</v>
      </c>
      <c r="M176">
        <v>125.4</v>
      </c>
      <c r="N176">
        <v>2</v>
      </c>
    </row>
    <row r="177" spans="1:14" x14ac:dyDescent="0.25">
      <c r="A177" s="10" t="s">
        <v>119</v>
      </c>
      <c r="B177">
        <v>21.3</v>
      </c>
      <c r="C177">
        <v>3.2</v>
      </c>
      <c r="D177">
        <v>15.5</v>
      </c>
      <c r="E177">
        <v>16.399999999999999</v>
      </c>
      <c r="F177">
        <v>26.1</v>
      </c>
      <c r="G177">
        <v>28.6</v>
      </c>
      <c r="H177">
        <v>116.1</v>
      </c>
      <c r="I177">
        <v>4.8</v>
      </c>
      <c r="J177">
        <v>106.3</v>
      </c>
      <c r="K177">
        <v>108.9</v>
      </c>
      <c r="L177">
        <v>123.3</v>
      </c>
      <c r="M177">
        <v>125.8</v>
      </c>
      <c r="N177">
        <v>2</v>
      </c>
    </row>
    <row r="178" spans="1:14" x14ac:dyDescent="0.25">
      <c r="A178" s="10" t="s">
        <v>120</v>
      </c>
      <c r="B178">
        <v>21.4</v>
      </c>
      <c r="C178">
        <v>3.3</v>
      </c>
      <c r="D178">
        <v>15.6</v>
      </c>
      <c r="E178">
        <v>16.5</v>
      </c>
      <c r="F178">
        <v>26.3</v>
      </c>
      <c r="G178">
        <v>28.9</v>
      </c>
      <c r="H178">
        <v>116.6</v>
      </c>
      <c r="I178">
        <v>4.8</v>
      </c>
      <c r="J178">
        <v>106.8</v>
      </c>
      <c r="K178">
        <v>109.4</v>
      </c>
      <c r="L178">
        <v>123.8</v>
      </c>
      <c r="M178">
        <v>126.3</v>
      </c>
      <c r="N178">
        <v>2</v>
      </c>
    </row>
    <row r="179" spans="1:14" x14ac:dyDescent="0.25">
      <c r="A179" s="10" t="s">
        <v>121</v>
      </c>
      <c r="B179">
        <v>21.7</v>
      </c>
      <c r="C179">
        <v>3.3</v>
      </c>
      <c r="D179">
        <v>15.7</v>
      </c>
      <c r="E179">
        <v>16.7</v>
      </c>
      <c r="F179">
        <v>26.6</v>
      </c>
      <c r="G179">
        <v>29.1</v>
      </c>
      <c r="H179">
        <v>117</v>
      </c>
      <c r="I179">
        <v>4.8</v>
      </c>
      <c r="J179">
        <v>107.2</v>
      </c>
      <c r="K179">
        <v>109.8</v>
      </c>
      <c r="L179">
        <v>124.2</v>
      </c>
      <c r="M179">
        <v>126.8</v>
      </c>
      <c r="N179">
        <v>2</v>
      </c>
    </row>
    <row r="180" spans="1:14" x14ac:dyDescent="0.25">
      <c r="A180" s="10" t="s">
        <v>122</v>
      </c>
      <c r="B180">
        <v>21.8</v>
      </c>
      <c r="C180">
        <v>3.3</v>
      </c>
      <c r="D180">
        <v>15.8</v>
      </c>
      <c r="E180">
        <v>16.8</v>
      </c>
      <c r="F180">
        <v>26.8</v>
      </c>
      <c r="G180">
        <v>29.4</v>
      </c>
      <c r="H180">
        <v>117.5</v>
      </c>
      <c r="I180">
        <v>4.8</v>
      </c>
      <c r="J180">
        <v>107.6</v>
      </c>
      <c r="K180">
        <v>110.3</v>
      </c>
      <c r="L180">
        <v>124.7</v>
      </c>
      <c r="M180">
        <v>127.2</v>
      </c>
      <c r="N180">
        <v>2</v>
      </c>
    </row>
    <row r="181" spans="1:14" x14ac:dyDescent="0.25">
      <c r="A181" s="10" t="s">
        <v>123</v>
      </c>
      <c r="B181">
        <v>22</v>
      </c>
      <c r="C181">
        <v>3.3</v>
      </c>
      <c r="D181">
        <v>15.9</v>
      </c>
      <c r="E181">
        <v>16.899999999999999</v>
      </c>
      <c r="F181">
        <v>27</v>
      </c>
      <c r="G181">
        <v>29.6</v>
      </c>
      <c r="H181">
        <v>117.9</v>
      </c>
      <c r="I181">
        <v>4.8</v>
      </c>
      <c r="J181">
        <v>108.1</v>
      </c>
      <c r="K181">
        <v>110.7</v>
      </c>
      <c r="L181">
        <v>125.1</v>
      </c>
      <c r="M181">
        <v>127.7</v>
      </c>
      <c r="N181">
        <v>2</v>
      </c>
    </row>
    <row r="182" spans="1:14" x14ac:dyDescent="0.25">
      <c r="A182" s="10" t="s">
        <v>124</v>
      </c>
      <c r="B182">
        <v>22.2</v>
      </c>
      <c r="C182">
        <v>3.4</v>
      </c>
      <c r="D182">
        <v>16.100000000000001</v>
      </c>
      <c r="E182">
        <v>17.100000000000001</v>
      </c>
      <c r="F182">
        <v>27.3</v>
      </c>
      <c r="G182">
        <v>29.9</v>
      </c>
      <c r="H182">
        <v>118.4</v>
      </c>
      <c r="I182">
        <v>4.8</v>
      </c>
      <c r="J182">
        <v>108.5</v>
      </c>
      <c r="K182">
        <v>111.1</v>
      </c>
      <c r="L182">
        <v>125.6</v>
      </c>
      <c r="M182">
        <v>128.1</v>
      </c>
      <c r="N182">
        <v>2</v>
      </c>
    </row>
    <row r="183" spans="1:14" x14ac:dyDescent="0.25">
      <c r="A183" s="10" t="s">
        <v>125</v>
      </c>
      <c r="B183">
        <v>22.4</v>
      </c>
      <c r="C183">
        <v>3.4</v>
      </c>
      <c r="D183">
        <v>16.2</v>
      </c>
      <c r="E183">
        <v>17.2</v>
      </c>
      <c r="F183">
        <v>27.5</v>
      </c>
      <c r="G183">
        <v>30.1</v>
      </c>
      <c r="H183">
        <v>118.8</v>
      </c>
      <c r="I183">
        <v>4.8</v>
      </c>
      <c r="J183">
        <v>108.9</v>
      </c>
      <c r="K183">
        <v>111.6</v>
      </c>
      <c r="L183">
        <v>126</v>
      </c>
      <c r="M183">
        <v>128.6</v>
      </c>
      <c r="N183">
        <v>2</v>
      </c>
    </row>
    <row r="184" spans="1:14" x14ac:dyDescent="0.25">
      <c r="A184" s="10" t="s">
        <v>126</v>
      </c>
      <c r="B184">
        <v>22.5</v>
      </c>
      <c r="C184">
        <v>3.5</v>
      </c>
      <c r="D184">
        <v>16.3</v>
      </c>
      <c r="E184">
        <v>17.3</v>
      </c>
      <c r="F184">
        <v>27.7</v>
      </c>
      <c r="G184">
        <v>30.4</v>
      </c>
      <c r="H184">
        <v>119.3</v>
      </c>
      <c r="I184">
        <v>4.8</v>
      </c>
      <c r="J184">
        <v>109.3</v>
      </c>
      <c r="K184">
        <v>112</v>
      </c>
      <c r="L184">
        <v>126.5</v>
      </c>
      <c r="M184">
        <v>129.1</v>
      </c>
      <c r="N184">
        <v>2</v>
      </c>
    </row>
    <row r="185" spans="1:14" x14ac:dyDescent="0.25">
      <c r="A185" s="10" t="s">
        <v>127</v>
      </c>
      <c r="B185">
        <v>22.8</v>
      </c>
      <c r="C185">
        <v>3.5</v>
      </c>
      <c r="D185">
        <v>16.399999999999999</v>
      </c>
      <c r="E185">
        <v>17.5</v>
      </c>
      <c r="F185">
        <v>28</v>
      </c>
      <c r="G185">
        <v>30.6</v>
      </c>
      <c r="H185">
        <v>119.7</v>
      </c>
      <c r="I185">
        <v>4.8</v>
      </c>
      <c r="J185">
        <v>109.8</v>
      </c>
      <c r="K185">
        <v>112.5</v>
      </c>
      <c r="L185">
        <v>126.9</v>
      </c>
      <c r="M185">
        <v>129.5</v>
      </c>
      <c r="N185">
        <v>2</v>
      </c>
    </row>
    <row r="186" spans="1:14" x14ac:dyDescent="0.25">
      <c r="A186" s="10" t="s">
        <v>128</v>
      </c>
      <c r="B186">
        <v>22.9</v>
      </c>
      <c r="C186">
        <v>3.5</v>
      </c>
      <c r="D186">
        <v>16.600000000000001</v>
      </c>
      <c r="E186">
        <v>17.600000000000001</v>
      </c>
      <c r="F186">
        <v>28.2</v>
      </c>
      <c r="G186">
        <v>30.9</v>
      </c>
      <c r="H186">
        <v>120.2</v>
      </c>
      <c r="I186">
        <v>4.8</v>
      </c>
      <c r="J186">
        <v>110.2</v>
      </c>
      <c r="K186">
        <v>112.9</v>
      </c>
      <c r="L186">
        <v>127.4</v>
      </c>
      <c r="M186">
        <v>130</v>
      </c>
      <c r="N186">
        <v>2</v>
      </c>
    </row>
    <row r="187" spans="1:14" x14ac:dyDescent="0.25">
      <c r="A187" s="10" t="s">
        <v>129</v>
      </c>
      <c r="B187">
        <v>23.2</v>
      </c>
      <c r="C187">
        <v>3.5</v>
      </c>
      <c r="D187">
        <v>16.7</v>
      </c>
      <c r="E187">
        <v>17.8</v>
      </c>
      <c r="F187">
        <v>28.5</v>
      </c>
      <c r="G187">
        <v>31.2</v>
      </c>
      <c r="H187">
        <v>120.6</v>
      </c>
      <c r="I187">
        <v>4.9000000000000004</v>
      </c>
      <c r="J187">
        <v>110.6</v>
      </c>
      <c r="K187">
        <v>113.3</v>
      </c>
      <c r="L187">
        <v>127.9</v>
      </c>
      <c r="M187">
        <v>130.5</v>
      </c>
      <c r="N187">
        <v>2</v>
      </c>
    </row>
    <row r="188" spans="1:14" x14ac:dyDescent="0.25">
      <c r="A188" s="10" t="s">
        <v>130</v>
      </c>
      <c r="B188">
        <v>23.3</v>
      </c>
      <c r="C188">
        <v>3.6</v>
      </c>
      <c r="D188">
        <v>16.8</v>
      </c>
      <c r="E188">
        <v>17.899999999999999</v>
      </c>
      <c r="F188">
        <v>28.7</v>
      </c>
      <c r="G188">
        <v>31.5</v>
      </c>
      <c r="H188">
        <v>121.1</v>
      </c>
      <c r="I188">
        <v>4.9000000000000004</v>
      </c>
      <c r="J188">
        <v>111.1</v>
      </c>
      <c r="K188">
        <v>113.8</v>
      </c>
      <c r="L188">
        <v>128.4</v>
      </c>
      <c r="M188">
        <v>131</v>
      </c>
      <c r="N188">
        <v>2</v>
      </c>
    </row>
    <row r="189" spans="1:14" x14ac:dyDescent="0.25">
      <c r="A189" s="10" t="s">
        <v>131</v>
      </c>
      <c r="B189">
        <v>23.6</v>
      </c>
      <c r="C189">
        <v>3.6</v>
      </c>
      <c r="D189">
        <v>16.899999999999999</v>
      </c>
      <c r="E189">
        <v>18.100000000000001</v>
      </c>
      <c r="F189">
        <v>29</v>
      </c>
      <c r="G189">
        <v>31.7</v>
      </c>
      <c r="H189">
        <v>121.6</v>
      </c>
      <c r="I189">
        <v>4.9000000000000004</v>
      </c>
      <c r="J189">
        <v>111.5</v>
      </c>
      <c r="K189">
        <v>114.2</v>
      </c>
      <c r="L189">
        <v>128.9</v>
      </c>
      <c r="M189">
        <v>131.5</v>
      </c>
      <c r="N189">
        <v>2</v>
      </c>
    </row>
    <row r="190" spans="1:14" x14ac:dyDescent="0.25">
      <c r="A190" s="10" t="s">
        <v>132</v>
      </c>
      <c r="B190">
        <v>23.7</v>
      </c>
      <c r="C190">
        <v>3.7</v>
      </c>
      <c r="D190">
        <v>17.100000000000001</v>
      </c>
      <c r="E190">
        <v>18.2</v>
      </c>
      <c r="F190">
        <v>29.2</v>
      </c>
      <c r="G190">
        <v>32</v>
      </c>
      <c r="H190">
        <v>122</v>
      </c>
      <c r="I190">
        <v>4.9000000000000004</v>
      </c>
      <c r="J190">
        <v>111.9</v>
      </c>
      <c r="K190">
        <v>114.6</v>
      </c>
      <c r="L190">
        <v>129.4</v>
      </c>
      <c r="M190">
        <v>132.1</v>
      </c>
      <c r="N190">
        <v>2</v>
      </c>
    </row>
    <row r="191" spans="1:14" x14ac:dyDescent="0.25">
      <c r="A191" s="10" t="s">
        <v>133</v>
      </c>
      <c r="B191">
        <v>24</v>
      </c>
      <c r="C191">
        <v>3.7</v>
      </c>
      <c r="D191">
        <v>17.2</v>
      </c>
      <c r="E191">
        <v>18.399999999999999</v>
      </c>
      <c r="F191">
        <v>29.5</v>
      </c>
      <c r="G191">
        <v>32.299999999999997</v>
      </c>
      <c r="H191">
        <v>122.5</v>
      </c>
      <c r="I191">
        <v>4.9000000000000004</v>
      </c>
      <c r="J191">
        <v>112.3</v>
      </c>
      <c r="K191">
        <v>115</v>
      </c>
      <c r="L191">
        <v>129.9</v>
      </c>
      <c r="M191">
        <v>132.6</v>
      </c>
      <c r="N191">
        <v>2</v>
      </c>
    </row>
    <row r="192" spans="1:14" x14ac:dyDescent="0.25">
      <c r="A192" s="10" t="s">
        <v>134</v>
      </c>
      <c r="B192">
        <v>24.2</v>
      </c>
      <c r="C192">
        <v>3.7</v>
      </c>
      <c r="D192">
        <v>17.3</v>
      </c>
      <c r="E192">
        <v>18.5</v>
      </c>
      <c r="F192">
        <v>29.8</v>
      </c>
      <c r="G192">
        <v>32.6</v>
      </c>
      <c r="H192">
        <v>122.9</v>
      </c>
      <c r="I192">
        <v>5</v>
      </c>
      <c r="J192">
        <v>112.8</v>
      </c>
      <c r="K192">
        <v>115.4</v>
      </c>
      <c r="L192">
        <v>130.4</v>
      </c>
      <c r="M192">
        <v>133.1</v>
      </c>
      <c r="N192">
        <v>2</v>
      </c>
    </row>
    <row r="193" spans="1:14" x14ac:dyDescent="0.25">
      <c r="A193" s="10" t="s">
        <v>135</v>
      </c>
      <c r="B193">
        <v>24.4</v>
      </c>
      <c r="C193">
        <v>3.7</v>
      </c>
      <c r="D193">
        <v>17.5</v>
      </c>
      <c r="E193">
        <v>18.7</v>
      </c>
      <c r="F193">
        <v>30</v>
      </c>
      <c r="G193">
        <v>32.9</v>
      </c>
      <c r="H193">
        <v>123.3</v>
      </c>
      <c r="I193">
        <v>5</v>
      </c>
      <c r="J193">
        <v>113.2</v>
      </c>
      <c r="K193">
        <v>115.8</v>
      </c>
      <c r="L193">
        <v>130.80000000000001</v>
      </c>
      <c r="M193">
        <v>133.6</v>
      </c>
      <c r="N193">
        <v>2</v>
      </c>
    </row>
    <row r="194" spans="1:14" x14ac:dyDescent="0.25">
      <c r="A194" s="10" t="s">
        <v>136</v>
      </c>
      <c r="B194">
        <v>24.6</v>
      </c>
      <c r="C194">
        <v>3.8</v>
      </c>
      <c r="D194">
        <v>17.600000000000001</v>
      </c>
      <c r="E194">
        <v>18.8</v>
      </c>
      <c r="F194">
        <v>30.3</v>
      </c>
      <c r="G194">
        <v>33.200000000000003</v>
      </c>
      <c r="H194">
        <v>123.8</v>
      </c>
      <c r="I194">
        <v>5</v>
      </c>
      <c r="J194">
        <v>113.6</v>
      </c>
      <c r="K194">
        <v>116.2</v>
      </c>
      <c r="L194">
        <v>131.30000000000001</v>
      </c>
      <c r="M194">
        <v>134.1</v>
      </c>
      <c r="N194">
        <v>2</v>
      </c>
    </row>
    <row r="195" spans="1:14" x14ac:dyDescent="0.25">
      <c r="A195" s="10" t="s">
        <v>137</v>
      </c>
      <c r="B195">
        <v>24.8</v>
      </c>
      <c r="C195">
        <v>3.9</v>
      </c>
      <c r="D195">
        <v>17.7</v>
      </c>
      <c r="E195">
        <v>19</v>
      </c>
      <c r="F195">
        <v>30.6</v>
      </c>
      <c r="G195">
        <v>33.6</v>
      </c>
      <c r="H195">
        <v>124.2</v>
      </c>
      <c r="I195">
        <v>5.0999999999999996</v>
      </c>
      <c r="J195">
        <v>114.1</v>
      </c>
      <c r="K195">
        <v>116.5</v>
      </c>
      <c r="L195">
        <v>131.80000000000001</v>
      </c>
      <c r="M195">
        <v>134.6</v>
      </c>
      <c r="N195">
        <v>2</v>
      </c>
    </row>
    <row r="196" spans="1:14" x14ac:dyDescent="0.25">
      <c r="A196" s="10" t="s">
        <v>138</v>
      </c>
      <c r="B196">
        <v>25</v>
      </c>
      <c r="C196">
        <v>3.9</v>
      </c>
      <c r="D196">
        <v>17.899999999999999</v>
      </c>
      <c r="E196">
        <v>19.100000000000001</v>
      </c>
      <c r="F196">
        <v>30.9</v>
      </c>
      <c r="G196">
        <v>33.9</v>
      </c>
      <c r="H196">
        <v>124.6</v>
      </c>
      <c r="I196">
        <v>5.0999999999999996</v>
      </c>
      <c r="J196">
        <v>114.5</v>
      </c>
      <c r="K196">
        <v>116.9</v>
      </c>
      <c r="L196">
        <v>132.30000000000001</v>
      </c>
      <c r="M196">
        <v>135.19999999999999</v>
      </c>
      <c r="N196">
        <v>2</v>
      </c>
    </row>
    <row r="197" spans="1:14" x14ac:dyDescent="0.25">
      <c r="A197" s="10" t="s">
        <v>139</v>
      </c>
      <c r="B197">
        <v>25.3</v>
      </c>
      <c r="C197">
        <v>3.9</v>
      </c>
      <c r="D197">
        <v>18</v>
      </c>
      <c r="E197">
        <v>19.3</v>
      </c>
      <c r="F197">
        <v>31.2</v>
      </c>
      <c r="G197">
        <v>34.200000000000003</v>
      </c>
      <c r="H197">
        <v>125.1</v>
      </c>
      <c r="I197">
        <v>5.2</v>
      </c>
      <c r="J197">
        <v>114.9</v>
      </c>
      <c r="K197">
        <v>117.3</v>
      </c>
      <c r="L197">
        <v>132.9</v>
      </c>
      <c r="M197">
        <v>135.69999999999999</v>
      </c>
      <c r="N197">
        <v>2</v>
      </c>
    </row>
    <row r="198" spans="1:14" x14ac:dyDescent="0.25">
      <c r="A198" s="10" t="s">
        <v>140</v>
      </c>
      <c r="B198">
        <v>25.5</v>
      </c>
      <c r="C198">
        <v>4</v>
      </c>
      <c r="D198">
        <v>18.2</v>
      </c>
      <c r="E198">
        <v>19.399999999999999</v>
      </c>
      <c r="F198">
        <v>31.5</v>
      </c>
      <c r="G198">
        <v>34.6</v>
      </c>
      <c r="H198">
        <v>125.6</v>
      </c>
      <c r="I198">
        <v>5.2</v>
      </c>
      <c r="J198">
        <v>115.4</v>
      </c>
      <c r="K198">
        <v>117.7</v>
      </c>
      <c r="L198">
        <v>133.4</v>
      </c>
      <c r="M198">
        <v>136.19999999999999</v>
      </c>
      <c r="N198">
        <v>2</v>
      </c>
    </row>
    <row r="199" spans="1:14" x14ac:dyDescent="0.25">
      <c r="A199" s="10" t="s">
        <v>141</v>
      </c>
      <c r="B199">
        <v>25.8</v>
      </c>
      <c r="C199">
        <v>4.0999999999999996</v>
      </c>
      <c r="D199">
        <v>18.3</v>
      </c>
      <c r="E199">
        <v>19.600000000000001</v>
      </c>
      <c r="F199">
        <v>31.9</v>
      </c>
      <c r="G199">
        <v>35</v>
      </c>
      <c r="H199">
        <v>126</v>
      </c>
      <c r="I199">
        <v>5.3</v>
      </c>
      <c r="J199">
        <v>115.7</v>
      </c>
      <c r="K199">
        <v>118.1</v>
      </c>
      <c r="L199">
        <v>133.9</v>
      </c>
      <c r="M199">
        <v>136.80000000000001</v>
      </c>
      <c r="N199">
        <v>2</v>
      </c>
    </row>
    <row r="200" spans="1:14" x14ac:dyDescent="0.25">
      <c r="A200" s="10" t="s">
        <v>142</v>
      </c>
      <c r="B200">
        <v>26.1</v>
      </c>
      <c r="C200">
        <v>4.0999999999999996</v>
      </c>
      <c r="D200">
        <v>18.399999999999999</v>
      </c>
      <c r="E200">
        <v>19.8</v>
      </c>
      <c r="F200">
        <v>32.299999999999997</v>
      </c>
      <c r="G200">
        <v>35.5</v>
      </c>
      <c r="H200">
        <v>126.5</v>
      </c>
      <c r="I200">
        <v>5.3</v>
      </c>
      <c r="J200">
        <v>116.1</v>
      </c>
      <c r="K200">
        <v>118.5</v>
      </c>
      <c r="L200">
        <v>134.4</v>
      </c>
      <c r="M200">
        <v>137.30000000000001</v>
      </c>
      <c r="N200">
        <v>2</v>
      </c>
    </row>
    <row r="201" spans="1:14" x14ac:dyDescent="0.25">
      <c r="A201" s="10" t="s">
        <v>143</v>
      </c>
      <c r="B201">
        <v>26.3</v>
      </c>
      <c r="C201">
        <v>4.3</v>
      </c>
      <c r="D201">
        <v>18.600000000000001</v>
      </c>
      <c r="E201">
        <v>19.899999999999999</v>
      </c>
      <c r="F201">
        <v>32.700000000000003</v>
      </c>
      <c r="G201">
        <v>36</v>
      </c>
      <c r="H201">
        <v>127</v>
      </c>
      <c r="I201">
        <v>5.3</v>
      </c>
      <c r="J201">
        <v>116.5</v>
      </c>
      <c r="K201">
        <v>119</v>
      </c>
      <c r="L201">
        <v>135</v>
      </c>
      <c r="M201">
        <v>137.9</v>
      </c>
      <c r="N201">
        <v>2</v>
      </c>
    </row>
    <row r="202" spans="1:14" x14ac:dyDescent="0.25">
      <c r="A202" s="10" t="s">
        <v>35</v>
      </c>
      <c r="B202">
        <v>26.8</v>
      </c>
      <c r="C202">
        <v>4.2</v>
      </c>
      <c r="D202">
        <v>19.100000000000001</v>
      </c>
      <c r="E202">
        <v>20.5</v>
      </c>
      <c r="F202">
        <v>33.1</v>
      </c>
      <c r="G202">
        <v>36.200000000000003</v>
      </c>
      <c r="H202">
        <v>127.8</v>
      </c>
      <c r="I202">
        <v>5.2</v>
      </c>
      <c r="J202">
        <v>117.4</v>
      </c>
      <c r="K202">
        <v>119.9</v>
      </c>
      <c r="L202">
        <v>135.6</v>
      </c>
      <c r="M202">
        <v>138.4</v>
      </c>
      <c r="N202">
        <v>2</v>
      </c>
    </row>
    <row r="203" spans="1:14" x14ac:dyDescent="0.25">
      <c r="A203" s="10" t="s">
        <v>36</v>
      </c>
      <c r="B203">
        <v>27.1</v>
      </c>
      <c r="C203">
        <v>4.2</v>
      </c>
      <c r="D203">
        <v>19.3</v>
      </c>
      <c r="E203">
        <v>20.7</v>
      </c>
      <c r="F203">
        <v>33.4</v>
      </c>
      <c r="G203">
        <v>36.6</v>
      </c>
      <c r="H203">
        <v>128.1</v>
      </c>
      <c r="I203">
        <v>5.3</v>
      </c>
      <c r="J203">
        <v>117.8</v>
      </c>
      <c r="K203">
        <v>120.2</v>
      </c>
      <c r="L203">
        <v>136</v>
      </c>
      <c r="M203">
        <v>138.80000000000001</v>
      </c>
      <c r="N203">
        <v>2</v>
      </c>
    </row>
    <row r="204" spans="1:14" x14ac:dyDescent="0.25">
      <c r="A204" s="10" t="s">
        <v>37</v>
      </c>
      <c r="B204">
        <v>27.3</v>
      </c>
      <c r="C204">
        <v>4.3</v>
      </c>
      <c r="D204">
        <v>19.399999999999999</v>
      </c>
      <c r="E204">
        <v>20.8</v>
      </c>
      <c r="F204">
        <v>33.700000000000003</v>
      </c>
      <c r="G204">
        <v>36.9</v>
      </c>
      <c r="H204">
        <v>128.6</v>
      </c>
      <c r="I204">
        <v>5.3</v>
      </c>
      <c r="J204">
        <v>118.1</v>
      </c>
      <c r="K204">
        <v>120.6</v>
      </c>
      <c r="L204">
        <v>136.5</v>
      </c>
      <c r="M204">
        <v>139.30000000000001</v>
      </c>
      <c r="N204">
        <v>2</v>
      </c>
    </row>
    <row r="205" spans="1:14" x14ac:dyDescent="0.25">
      <c r="A205" s="10" t="s">
        <v>38</v>
      </c>
      <c r="B205">
        <v>27.6</v>
      </c>
      <c r="C205">
        <v>4.3</v>
      </c>
      <c r="D205">
        <v>19.5</v>
      </c>
      <c r="E205">
        <v>21</v>
      </c>
      <c r="F205">
        <v>34.1</v>
      </c>
      <c r="G205">
        <v>37.299999999999997</v>
      </c>
      <c r="H205">
        <v>129</v>
      </c>
      <c r="I205">
        <v>5.3</v>
      </c>
      <c r="J205">
        <v>118.5</v>
      </c>
      <c r="K205">
        <v>121</v>
      </c>
      <c r="L205">
        <v>137</v>
      </c>
      <c r="M205">
        <v>139.80000000000001</v>
      </c>
      <c r="N205">
        <v>2</v>
      </c>
    </row>
    <row r="206" spans="1:14" x14ac:dyDescent="0.25">
      <c r="A206" s="10" t="s">
        <v>39</v>
      </c>
      <c r="B206">
        <v>27.8</v>
      </c>
      <c r="C206">
        <v>4.4000000000000004</v>
      </c>
      <c r="D206">
        <v>19.7</v>
      </c>
      <c r="E206">
        <v>21.1</v>
      </c>
      <c r="F206">
        <v>34.4</v>
      </c>
      <c r="G206">
        <v>37.700000000000003</v>
      </c>
      <c r="H206">
        <v>129.4</v>
      </c>
      <c r="I206">
        <v>5.3</v>
      </c>
      <c r="J206">
        <v>118.8</v>
      </c>
      <c r="K206">
        <v>121.4</v>
      </c>
      <c r="L206">
        <v>137.4</v>
      </c>
      <c r="M206">
        <v>140.30000000000001</v>
      </c>
      <c r="N206">
        <v>2</v>
      </c>
    </row>
    <row r="207" spans="1:14" x14ac:dyDescent="0.25">
      <c r="A207" s="10" t="s">
        <v>40</v>
      </c>
      <c r="B207">
        <v>28.1</v>
      </c>
      <c r="C207">
        <v>4.5</v>
      </c>
      <c r="D207">
        <v>19.8</v>
      </c>
      <c r="E207">
        <v>21.3</v>
      </c>
      <c r="F207">
        <v>34.799999999999997</v>
      </c>
      <c r="G207">
        <v>38.1</v>
      </c>
      <c r="H207">
        <v>129.80000000000001</v>
      </c>
      <c r="I207">
        <v>5.4</v>
      </c>
      <c r="J207">
        <v>119.2</v>
      </c>
      <c r="K207">
        <v>121.7</v>
      </c>
      <c r="L207">
        <v>137.9</v>
      </c>
      <c r="M207">
        <v>140.69999999999999</v>
      </c>
      <c r="N207">
        <v>2</v>
      </c>
    </row>
    <row r="208" spans="1:14" x14ac:dyDescent="0.25">
      <c r="A208" s="10" t="s">
        <v>41</v>
      </c>
      <c r="B208">
        <v>28.3</v>
      </c>
      <c r="C208">
        <v>4.5</v>
      </c>
      <c r="D208">
        <v>20</v>
      </c>
      <c r="E208">
        <v>21.4</v>
      </c>
      <c r="F208">
        <v>35.1</v>
      </c>
      <c r="G208">
        <v>38.5</v>
      </c>
      <c r="H208">
        <v>130.30000000000001</v>
      </c>
      <c r="I208">
        <v>5.4</v>
      </c>
      <c r="J208">
        <v>119.5</v>
      </c>
      <c r="K208">
        <v>122.1</v>
      </c>
      <c r="L208">
        <v>138.4</v>
      </c>
      <c r="M208">
        <v>141.19999999999999</v>
      </c>
      <c r="N208">
        <v>2</v>
      </c>
    </row>
    <row r="209" spans="1:14" x14ac:dyDescent="0.25">
      <c r="A209" s="10" t="s">
        <v>42</v>
      </c>
      <c r="B209">
        <v>28.6</v>
      </c>
      <c r="C209">
        <v>4.5999999999999996</v>
      </c>
      <c r="D209">
        <v>20.100000000000001</v>
      </c>
      <c r="E209">
        <v>21.6</v>
      </c>
      <c r="F209">
        <v>35.5</v>
      </c>
      <c r="G209">
        <v>38.9</v>
      </c>
      <c r="H209">
        <v>130.6</v>
      </c>
      <c r="I209">
        <v>5.5</v>
      </c>
      <c r="J209">
        <v>119.9</v>
      </c>
      <c r="K209">
        <v>122.4</v>
      </c>
      <c r="L209">
        <v>138.80000000000001</v>
      </c>
      <c r="M209">
        <v>141.69999999999999</v>
      </c>
      <c r="N209">
        <v>2</v>
      </c>
    </row>
    <row r="210" spans="1:14" x14ac:dyDescent="0.25">
      <c r="A210" s="10" t="s">
        <v>43</v>
      </c>
      <c r="B210">
        <v>28.8</v>
      </c>
      <c r="C210">
        <v>4.7</v>
      </c>
      <c r="D210">
        <v>20.2</v>
      </c>
      <c r="E210">
        <v>21.8</v>
      </c>
      <c r="F210">
        <v>35.799999999999997</v>
      </c>
      <c r="G210">
        <v>39.299999999999997</v>
      </c>
      <c r="H210">
        <v>131.1</v>
      </c>
      <c r="I210">
        <v>5.5</v>
      </c>
      <c r="J210">
        <v>120.2</v>
      </c>
      <c r="K210">
        <v>122.8</v>
      </c>
      <c r="L210">
        <v>139.30000000000001</v>
      </c>
      <c r="M210">
        <v>142.19999999999999</v>
      </c>
      <c r="N210">
        <v>2</v>
      </c>
    </row>
    <row r="211" spans="1:14" x14ac:dyDescent="0.25">
      <c r="A211" s="10" t="s">
        <v>44</v>
      </c>
      <c r="B211">
        <v>29.1</v>
      </c>
      <c r="C211">
        <v>4.7</v>
      </c>
      <c r="D211">
        <v>20.399999999999999</v>
      </c>
      <c r="E211">
        <v>21.9</v>
      </c>
      <c r="F211">
        <v>36.200000000000003</v>
      </c>
      <c r="G211">
        <v>39.799999999999997</v>
      </c>
      <c r="H211">
        <v>131.5</v>
      </c>
      <c r="I211">
        <v>5.5</v>
      </c>
      <c r="J211">
        <v>120.5</v>
      </c>
      <c r="K211">
        <v>123.2</v>
      </c>
      <c r="L211">
        <v>139.80000000000001</v>
      </c>
      <c r="M211">
        <v>142.69999999999999</v>
      </c>
      <c r="N211">
        <v>2</v>
      </c>
    </row>
    <row r="212" spans="1:14" x14ac:dyDescent="0.25">
      <c r="A212" s="10" t="s">
        <v>45</v>
      </c>
      <c r="B212">
        <v>29.4</v>
      </c>
      <c r="C212">
        <v>4.8</v>
      </c>
      <c r="D212">
        <v>20.5</v>
      </c>
      <c r="E212">
        <v>22.1</v>
      </c>
      <c r="F212">
        <v>36.6</v>
      </c>
      <c r="G212">
        <v>40.200000000000003</v>
      </c>
      <c r="H212">
        <v>131.9</v>
      </c>
      <c r="I212">
        <v>5.5</v>
      </c>
      <c r="J212">
        <v>120.9</v>
      </c>
      <c r="K212">
        <v>123.5</v>
      </c>
      <c r="L212">
        <v>140.19999999999999</v>
      </c>
      <c r="M212">
        <v>143.19999999999999</v>
      </c>
      <c r="N212">
        <v>2</v>
      </c>
    </row>
    <row r="213" spans="1:14" x14ac:dyDescent="0.25">
      <c r="A213" s="10" t="s">
        <v>46</v>
      </c>
      <c r="B213">
        <v>29.6</v>
      </c>
      <c r="C213">
        <v>4.9000000000000004</v>
      </c>
      <c r="D213">
        <v>20.7</v>
      </c>
      <c r="E213">
        <v>22.2</v>
      </c>
      <c r="F213">
        <v>37</v>
      </c>
      <c r="G213">
        <v>40.6</v>
      </c>
      <c r="H213">
        <v>132.30000000000001</v>
      </c>
      <c r="I213">
        <v>5.6</v>
      </c>
      <c r="J213">
        <v>121.2</v>
      </c>
      <c r="K213">
        <v>123.9</v>
      </c>
      <c r="L213">
        <v>140.69999999999999</v>
      </c>
      <c r="M213">
        <v>143.69999999999999</v>
      </c>
      <c r="N213">
        <v>2</v>
      </c>
    </row>
    <row r="214" spans="1:14" x14ac:dyDescent="0.25">
      <c r="A214" s="10" t="s">
        <v>47</v>
      </c>
      <c r="B214">
        <v>29.9</v>
      </c>
      <c r="C214">
        <v>4.9000000000000004</v>
      </c>
      <c r="D214">
        <v>20.8</v>
      </c>
      <c r="E214">
        <v>22.4</v>
      </c>
      <c r="F214">
        <v>37.299999999999997</v>
      </c>
      <c r="G214">
        <v>41.1</v>
      </c>
      <c r="H214">
        <v>132.69999999999999</v>
      </c>
      <c r="I214">
        <v>5.7</v>
      </c>
      <c r="J214">
        <v>121.6</v>
      </c>
      <c r="K214">
        <v>124.2</v>
      </c>
      <c r="L214">
        <v>141.19999999999999</v>
      </c>
      <c r="M214">
        <v>144.19999999999999</v>
      </c>
      <c r="N214">
        <v>2</v>
      </c>
    </row>
    <row r="215" spans="1:14" x14ac:dyDescent="0.25">
      <c r="A215" s="10" t="s">
        <v>48</v>
      </c>
      <c r="B215">
        <v>30.2</v>
      </c>
      <c r="C215">
        <v>5</v>
      </c>
      <c r="D215">
        <v>21</v>
      </c>
      <c r="E215">
        <v>22.6</v>
      </c>
      <c r="F215">
        <v>37.700000000000003</v>
      </c>
      <c r="G215">
        <v>41.5</v>
      </c>
      <c r="H215">
        <v>133.19999999999999</v>
      </c>
      <c r="I215">
        <v>5.7</v>
      </c>
      <c r="J215">
        <v>121.9</v>
      </c>
      <c r="K215">
        <v>124.6</v>
      </c>
      <c r="L215">
        <v>141.69999999999999</v>
      </c>
      <c r="M215">
        <v>144.69999999999999</v>
      </c>
      <c r="N215">
        <v>2</v>
      </c>
    </row>
    <row r="216" spans="1:14" x14ac:dyDescent="0.25">
      <c r="A216" s="10" t="s">
        <v>49</v>
      </c>
      <c r="B216">
        <v>30.5</v>
      </c>
      <c r="C216">
        <v>5.0999999999999996</v>
      </c>
      <c r="D216">
        <v>21.1</v>
      </c>
      <c r="E216">
        <v>22.8</v>
      </c>
      <c r="F216">
        <v>38.1</v>
      </c>
      <c r="G216">
        <v>42</v>
      </c>
      <c r="H216">
        <v>133.6</v>
      </c>
      <c r="I216">
        <v>5.7</v>
      </c>
      <c r="J216">
        <v>122.3</v>
      </c>
      <c r="K216">
        <v>125</v>
      </c>
      <c r="L216">
        <v>142.19999999999999</v>
      </c>
      <c r="M216">
        <v>145.19999999999999</v>
      </c>
      <c r="N216">
        <v>2</v>
      </c>
    </row>
    <row r="217" spans="1:14" x14ac:dyDescent="0.25">
      <c r="A217" s="10" t="s">
        <v>50</v>
      </c>
      <c r="B217">
        <v>30.7</v>
      </c>
      <c r="C217">
        <v>5.2</v>
      </c>
      <c r="D217">
        <v>21.2</v>
      </c>
      <c r="E217">
        <v>22.9</v>
      </c>
      <c r="F217">
        <v>38.5</v>
      </c>
      <c r="G217">
        <v>42.5</v>
      </c>
      <c r="H217">
        <v>134</v>
      </c>
      <c r="I217">
        <v>5.8</v>
      </c>
      <c r="J217">
        <v>122.6</v>
      </c>
      <c r="K217">
        <v>125.3</v>
      </c>
      <c r="L217">
        <v>142.69999999999999</v>
      </c>
      <c r="M217">
        <v>145.69999999999999</v>
      </c>
      <c r="N217">
        <v>2</v>
      </c>
    </row>
    <row r="218" spans="1:14" x14ac:dyDescent="0.25">
      <c r="A218" s="10" t="s">
        <v>51</v>
      </c>
      <c r="B218">
        <v>31.1</v>
      </c>
      <c r="C218">
        <v>5.3</v>
      </c>
      <c r="D218">
        <v>21.4</v>
      </c>
      <c r="E218">
        <v>23.1</v>
      </c>
      <c r="F218">
        <v>39</v>
      </c>
      <c r="G218">
        <v>42.9</v>
      </c>
      <c r="H218">
        <v>134.5</v>
      </c>
      <c r="I218">
        <v>5.8</v>
      </c>
      <c r="J218">
        <v>122.9</v>
      </c>
      <c r="K218">
        <v>125.7</v>
      </c>
      <c r="L218">
        <v>143.19999999999999</v>
      </c>
      <c r="M218">
        <v>146.19999999999999</v>
      </c>
      <c r="N218">
        <v>2</v>
      </c>
    </row>
    <row r="219" spans="1:14" x14ac:dyDescent="0.25">
      <c r="A219" s="10" t="s">
        <v>52</v>
      </c>
      <c r="B219">
        <v>31.4</v>
      </c>
      <c r="C219">
        <v>5.3</v>
      </c>
      <c r="D219">
        <v>21.5</v>
      </c>
      <c r="E219">
        <v>23.3</v>
      </c>
      <c r="F219">
        <v>39.4</v>
      </c>
      <c r="G219">
        <v>43.4</v>
      </c>
      <c r="H219">
        <v>134.9</v>
      </c>
      <c r="I219">
        <v>5.9</v>
      </c>
      <c r="J219">
        <v>123.3</v>
      </c>
      <c r="K219">
        <v>126</v>
      </c>
      <c r="L219">
        <v>143.69999999999999</v>
      </c>
      <c r="M219">
        <v>146.80000000000001</v>
      </c>
      <c r="N219">
        <v>2</v>
      </c>
    </row>
    <row r="220" spans="1:14" x14ac:dyDescent="0.25">
      <c r="A220" s="10" t="s">
        <v>53</v>
      </c>
      <c r="B220">
        <v>31.7</v>
      </c>
      <c r="C220">
        <v>5.4</v>
      </c>
      <c r="D220">
        <v>21.7</v>
      </c>
      <c r="E220">
        <v>23.5</v>
      </c>
      <c r="F220">
        <v>39.799999999999997</v>
      </c>
      <c r="G220">
        <v>43.9</v>
      </c>
      <c r="H220">
        <v>135.30000000000001</v>
      </c>
      <c r="I220">
        <v>5.9</v>
      </c>
      <c r="J220">
        <v>123.6</v>
      </c>
      <c r="K220">
        <v>126.4</v>
      </c>
      <c r="L220">
        <v>144.19999999999999</v>
      </c>
      <c r="M220">
        <v>147.30000000000001</v>
      </c>
      <c r="N220">
        <v>2</v>
      </c>
    </row>
    <row r="221" spans="1:14" x14ac:dyDescent="0.25">
      <c r="A221" s="10" t="s">
        <v>54</v>
      </c>
      <c r="B221">
        <v>31.9</v>
      </c>
      <c r="C221">
        <v>5.5</v>
      </c>
      <c r="D221">
        <v>21.8</v>
      </c>
      <c r="E221">
        <v>23.6</v>
      </c>
      <c r="F221">
        <v>40.200000000000003</v>
      </c>
      <c r="G221">
        <v>44.3</v>
      </c>
      <c r="H221">
        <v>135.80000000000001</v>
      </c>
      <c r="I221">
        <v>5.9</v>
      </c>
      <c r="J221">
        <v>123.9</v>
      </c>
      <c r="K221">
        <v>126.8</v>
      </c>
      <c r="L221">
        <v>144.69999999999999</v>
      </c>
      <c r="M221">
        <v>147.80000000000001</v>
      </c>
      <c r="N221">
        <v>2</v>
      </c>
    </row>
    <row r="222" spans="1:14" x14ac:dyDescent="0.25">
      <c r="A222" s="10" t="s">
        <v>55</v>
      </c>
      <c r="B222">
        <v>32.200000000000003</v>
      </c>
      <c r="C222">
        <v>5.6</v>
      </c>
      <c r="D222">
        <v>22</v>
      </c>
      <c r="E222">
        <v>23.8</v>
      </c>
      <c r="F222">
        <v>40.6</v>
      </c>
      <c r="G222">
        <v>44.8</v>
      </c>
      <c r="H222">
        <v>136.19999999999999</v>
      </c>
      <c r="I222">
        <v>6</v>
      </c>
      <c r="J222">
        <v>124.3</v>
      </c>
      <c r="K222">
        <v>127.1</v>
      </c>
      <c r="L222">
        <v>145.19999999999999</v>
      </c>
      <c r="M222">
        <v>148.4</v>
      </c>
      <c r="N222">
        <v>2</v>
      </c>
    </row>
    <row r="223" spans="1:14" x14ac:dyDescent="0.25">
      <c r="A223" s="10" t="s">
        <v>56</v>
      </c>
      <c r="B223">
        <v>32.5</v>
      </c>
      <c r="C223">
        <v>5.7</v>
      </c>
      <c r="D223">
        <v>22.1</v>
      </c>
      <c r="E223">
        <v>24</v>
      </c>
      <c r="F223">
        <v>41</v>
      </c>
      <c r="G223">
        <v>45.3</v>
      </c>
      <c r="H223">
        <v>136.6</v>
      </c>
      <c r="I223">
        <v>6.1</v>
      </c>
      <c r="J223">
        <v>124.6</v>
      </c>
      <c r="K223">
        <v>127.5</v>
      </c>
      <c r="L223">
        <v>145.69999999999999</v>
      </c>
      <c r="M223">
        <v>148.9</v>
      </c>
      <c r="N223">
        <v>2</v>
      </c>
    </row>
    <row r="224" spans="1:14" x14ac:dyDescent="0.25">
      <c r="A224" s="10" t="s">
        <v>57</v>
      </c>
      <c r="B224">
        <v>32.9</v>
      </c>
      <c r="C224">
        <v>5.7</v>
      </c>
      <c r="D224">
        <v>22.3</v>
      </c>
      <c r="E224">
        <v>24.2</v>
      </c>
      <c r="F224">
        <v>41.5</v>
      </c>
      <c r="G224">
        <v>45.8</v>
      </c>
      <c r="H224">
        <v>137.1</v>
      </c>
      <c r="I224">
        <v>6.1</v>
      </c>
      <c r="J224">
        <v>125</v>
      </c>
      <c r="K224">
        <v>127.9</v>
      </c>
      <c r="L224">
        <v>146.19999999999999</v>
      </c>
      <c r="M224">
        <v>149.5</v>
      </c>
      <c r="N224">
        <v>2</v>
      </c>
    </row>
    <row r="225" spans="1:14" x14ac:dyDescent="0.25">
      <c r="A225" s="10" t="s">
        <v>58</v>
      </c>
      <c r="B225">
        <v>33.1</v>
      </c>
      <c r="C225">
        <v>5.9</v>
      </c>
      <c r="D225">
        <v>22.4</v>
      </c>
      <c r="E225">
        <v>24.3</v>
      </c>
      <c r="F225">
        <v>41.9</v>
      </c>
      <c r="G225">
        <v>46.3</v>
      </c>
      <c r="H225">
        <v>137.5</v>
      </c>
      <c r="I225">
        <v>6.2</v>
      </c>
      <c r="J225">
        <v>125.3</v>
      </c>
      <c r="K225">
        <v>128.19999999999999</v>
      </c>
      <c r="L225">
        <v>146.80000000000001</v>
      </c>
      <c r="M225">
        <v>150</v>
      </c>
      <c r="N225">
        <v>2</v>
      </c>
    </row>
    <row r="226" spans="1:14" x14ac:dyDescent="0.25">
      <c r="A226" s="10" t="s">
        <v>59</v>
      </c>
      <c r="B226">
        <v>33.5</v>
      </c>
      <c r="C226">
        <v>5.9</v>
      </c>
      <c r="D226">
        <v>22.6</v>
      </c>
      <c r="E226">
        <v>24.5</v>
      </c>
      <c r="F226">
        <v>42.4</v>
      </c>
      <c r="G226">
        <v>46.8</v>
      </c>
      <c r="H226">
        <v>138</v>
      </c>
      <c r="I226">
        <v>6.2</v>
      </c>
      <c r="J226">
        <v>125.6</v>
      </c>
      <c r="K226">
        <v>128.6</v>
      </c>
      <c r="L226">
        <v>147.30000000000001</v>
      </c>
      <c r="M226">
        <v>150.6</v>
      </c>
      <c r="N226">
        <v>2</v>
      </c>
    </row>
    <row r="227" spans="1:14" x14ac:dyDescent="0.25">
      <c r="A227" s="10" t="s">
        <v>60</v>
      </c>
      <c r="B227">
        <v>33.799999999999997</v>
      </c>
      <c r="C227">
        <v>6</v>
      </c>
      <c r="D227">
        <v>22.8</v>
      </c>
      <c r="E227">
        <v>24.7</v>
      </c>
      <c r="F227">
        <v>42.8</v>
      </c>
      <c r="G227">
        <v>47.4</v>
      </c>
      <c r="H227">
        <v>138.5</v>
      </c>
      <c r="I227">
        <v>6.3</v>
      </c>
      <c r="J227">
        <v>126</v>
      </c>
      <c r="K227">
        <v>129</v>
      </c>
      <c r="L227">
        <v>147.9</v>
      </c>
      <c r="M227">
        <v>151.19999999999999</v>
      </c>
      <c r="N227">
        <v>2</v>
      </c>
    </row>
    <row r="228" spans="1:14" x14ac:dyDescent="0.25">
      <c r="A228" s="10" t="s">
        <v>61</v>
      </c>
      <c r="B228">
        <v>34.1</v>
      </c>
      <c r="C228">
        <v>6.1</v>
      </c>
      <c r="D228">
        <v>22.9</v>
      </c>
      <c r="E228">
        <v>24.9</v>
      </c>
      <c r="F228">
        <v>43.3</v>
      </c>
      <c r="G228">
        <v>47.9</v>
      </c>
      <c r="H228">
        <v>139</v>
      </c>
      <c r="I228">
        <v>6.3</v>
      </c>
      <c r="J228">
        <v>126.4</v>
      </c>
      <c r="K228">
        <v>129.4</v>
      </c>
      <c r="L228">
        <v>148.5</v>
      </c>
      <c r="M228">
        <v>151.80000000000001</v>
      </c>
      <c r="N228">
        <v>2</v>
      </c>
    </row>
    <row r="229" spans="1:14" x14ac:dyDescent="0.25">
      <c r="A229" s="10" t="s">
        <v>62</v>
      </c>
      <c r="B229">
        <v>34.5</v>
      </c>
      <c r="C229">
        <v>6.2</v>
      </c>
      <c r="D229">
        <v>23.1</v>
      </c>
      <c r="E229">
        <v>25.1</v>
      </c>
      <c r="F229">
        <v>43.8</v>
      </c>
      <c r="G229">
        <v>48.5</v>
      </c>
      <c r="H229">
        <v>139.5</v>
      </c>
      <c r="I229">
        <v>6.4</v>
      </c>
      <c r="J229">
        <v>126.7</v>
      </c>
      <c r="K229">
        <v>129.80000000000001</v>
      </c>
      <c r="L229">
        <v>149.1</v>
      </c>
      <c r="M229">
        <v>152.5</v>
      </c>
      <c r="N229">
        <v>2</v>
      </c>
    </row>
    <row r="230" spans="1:14" x14ac:dyDescent="0.25">
      <c r="A230" s="10" t="s">
        <v>63</v>
      </c>
      <c r="B230">
        <v>34.799999999999997</v>
      </c>
      <c r="C230">
        <v>6.3</v>
      </c>
      <c r="D230">
        <v>23.2</v>
      </c>
      <c r="E230">
        <v>25.3</v>
      </c>
      <c r="F230">
        <v>44.3</v>
      </c>
      <c r="G230">
        <v>49</v>
      </c>
      <c r="H230">
        <v>140</v>
      </c>
      <c r="I230">
        <v>6.5</v>
      </c>
      <c r="J230">
        <v>127.1</v>
      </c>
      <c r="K230">
        <v>130.19999999999999</v>
      </c>
      <c r="L230">
        <v>149.69999999999999</v>
      </c>
      <c r="M230">
        <v>153.1</v>
      </c>
      <c r="N230">
        <v>2</v>
      </c>
    </row>
    <row r="231" spans="1:14" x14ac:dyDescent="0.25">
      <c r="A231" s="10" t="s">
        <v>64</v>
      </c>
      <c r="B231">
        <v>35.200000000000003</v>
      </c>
      <c r="C231">
        <v>6.4</v>
      </c>
      <c r="D231">
        <v>23.4</v>
      </c>
      <c r="E231">
        <v>25.5</v>
      </c>
      <c r="F231">
        <v>44.8</v>
      </c>
      <c r="G231">
        <v>49.6</v>
      </c>
      <c r="H231">
        <v>140.5</v>
      </c>
      <c r="I231">
        <v>6.5</v>
      </c>
      <c r="J231">
        <v>127.5</v>
      </c>
      <c r="K231">
        <v>130.6</v>
      </c>
      <c r="L231">
        <v>150.30000000000001</v>
      </c>
      <c r="M231">
        <v>153.80000000000001</v>
      </c>
      <c r="N231">
        <v>2</v>
      </c>
    </row>
    <row r="232" spans="1:14" x14ac:dyDescent="0.25">
      <c r="A232" s="10" t="s">
        <v>65</v>
      </c>
      <c r="B232">
        <v>35.5</v>
      </c>
      <c r="C232">
        <v>6.5</v>
      </c>
      <c r="D232">
        <v>23.6</v>
      </c>
      <c r="E232">
        <v>25.7</v>
      </c>
      <c r="F232">
        <v>45.3</v>
      </c>
      <c r="G232">
        <v>50.2</v>
      </c>
      <c r="H232">
        <v>141.1</v>
      </c>
      <c r="I232">
        <v>6.6</v>
      </c>
      <c r="J232">
        <v>127.9</v>
      </c>
      <c r="K232">
        <v>131.1</v>
      </c>
      <c r="L232">
        <v>151</v>
      </c>
      <c r="M232">
        <v>154.4</v>
      </c>
      <c r="N232">
        <v>2</v>
      </c>
    </row>
    <row r="233" spans="1:14" x14ac:dyDescent="0.25">
      <c r="A233" s="10" t="s">
        <v>66</v>
      </c>
      <c r="B233">
        <v>35.9</v>
      </c>
      <c r="C233">
        <v>6.6</v>
      </c>
      <c r="D233">
        <v>23.8</v>
      </c>
      <c r="E233">
        <v>25.9</v>
      </c>
      <c r="F233">
        <v>45.8</v>
      </c>
      <c r="G233">
        <v>50.8</v>
      </c>
      <c r="H233">
        <v>141.6</v>
      </c>
      <c r="I233">
        <v>6.7</v>
      </c>
      <c r="J233">
        <v>128.30000000000001</v>
      </c>
      <c r="K233">
        <v>131.5</v>
      </c>
      <c r="L233">
        <v>151.6</v>
      </c>
      <c r="M233">
        <v>155.1</v>
      </c>
      <c r="N233">
        <v>2</v>
      </c>
    </row>
    <row r="234" spans="1:14" x14ac:dyDescent="0.25">
      <c r="A234" s="10" t="s">
        <v>67</v>
      </c>
      <c r="B234">
        <v>36.299999999999997</v>
      </c>
      <c r="C234">
        <v>6.7</v>
      </c>
      <c r="D234">
        <v>24</v>
      </c>
      <c r="E234">
        <v>26.1</v>
      </c>
      <c r="F234">
        <v>46.4</v>
      </c>
      <c r="G234">
        <v>51.4</v>
      </c>
      <c r="H234">
        <v>142.19999999999999</v>
      </c>
      <c r="I234">
        <v>6.7</v>
      </c>
      <c r="J234">
        <v>128.69999999999999</v>
      </c>
      <c r="K234">
        <v>132</v>
      </c>
      <c r="L234">
        <v>152.30000000000001</v>
      </c>
      <c r="M234">
        <v>155.80000000000001</v>
      </c>
      <c r="N234">
        <v>2</v>
      </c>
    </row>
    <row r="235" spans="1:14" x14ac:dyDescent="0.25">
      <c r="A235" s="10" t="s">
        <v>68</v>
      </c>
      <c r="B235">
        <v>36.700000000000003</v>
      </c>
      <c r="C235">
        <v>6.8</v>
      </c>
      <c r="D235">
        <v>24.1</v>
      </c>
      <c r="E235">
        <v>26.4</v>
      </c>
      <c r="F235">
        <v>46.9</v>
      </c>
      <c r="G235">
        <v>52.1</v>
      </c>
      <c r="H235">
        <v>142.69999999999999</v>
      </c>
      <c r="I235">
        <v>6.9</v>
      </c>
      <c r="J235">
        <v>129.1</v>
      </c>
      <c r="K235">
        <v>132.4</v>
      </c>
      <c r="L235">
        <v>153</v>
      </c>
      <c r="M235">
        <v>156.6</v>
      </c>
      <c r="N235">
        <v>2</v>
      </c>
    </row>
    <row r="236" spans="1:14" x14ac:dyDescent="0.25">
      <c r="A236" s="10" t="s">
        <v>69</v>
      </c>
      <c r="B236">
        <v>37.1</v>
      </c>
      <c r="C236">
        <v>6.9</v>
      </c>
      <c r="D236">
        <v>24.3</v>
      </c>
      <c r="E236">
        <v>26.6</v>
      </c>
      <c r="F236">
        <v>47.5</v>
      </c>
      <c r="G236">
        <v>52.7</v>
      </c>
      <c r="H236">
        <v>143.30000000000001</v>
      </c>
      <c r="I236">
        <v>6.9</v>
      </c>
      <c r="J236">
        <v>129.6</v>
      </c>
      <c r="K236">
        <v>132.9</v>
      </c>
      <c r="L236">
        <v>153.69999999999999</v>
      </c>
      <c r="M236">
        <v>157.30000000000001</v>
      </c>
      <c r="N236">
        <v>2</v>
      </c>
    </row>
    <row r="237" spans="1:14" x14ac:dyDescent="0.25">
      <c r="A237" s="10" t="s">
        <v>70</v>
      </c>
      <c r="B237">
        <v>37.5</v>
      </c>
      <c r="C237">
        <v>7.1</v>
      </c>
      <c r="D237">
        <v>24.5</v>
      </c>
      <c r="E237">
        <v>26.8</v>
      </c>
      <c r="F237">
        <v>48.1</v>
      </c>
      <c r="G237">
        <v>53.4</v>
      </c>
      <c r="H237">
        <v>143.9</v>
      </c>
      <c r="I237">
        <v>7</v>
      </c>
      <c r="J237">
        <v>130</v>
      </c>
      <c r="K237">
        <v>133.4</v>
      </c>
      <c r="L237">
        <v>154.4</v>
      </c>
      <c r="M237">
        <v>158</v>
      </c>
      <c r="N237">
        <v>2</v>
      </c>
    </row>
    <row r="238" spans="1:14" x14ac:dyDescent="0.25">
      <c r="A238" s="10" t="s">
        <v>71</v>
      </c>
      <c r="B238">
        <v>37.9</v>
      </c>
      <c r="C238">
        <v>7.2</v>
      </c>
      <c r="D238">
        <v>24.8</v>
      </c>
      <c r="E238">
        <v>27.1</v>
      </c>
      <c r="F238">
        <v>48.7</v>
      </c>
      <c r="G238">
        <v>54.1</v>
      </c>
      <c r="H238">
        <v>144.5</v>
      </c>
      <c r="I238">
        <v>7.1</v>
      </c>
      <c r="J238">
        <v>130.5</v>
      </c>
      <c r="K238">
        <v>133.9</v>
      </c>
      <c r="L238">
        <v>155.1</v>
      </c>
      <c r="M238">
        <v>158.80000000000001</v>
      </c>
      <c r="N238">
        <v>2</v>
      </c>
    </row>
    <row r="239" spans="1:14" x14ac:dyDescent="0.25">
      <c r="A239" s="10" t="s">
        <v>72</v>
      </c>
      <c r="B239">
        <v>38.299999999999997</v>
      </c>
      <c r="C239">
        <v>7.3</v>
      </c>
      <c r="D239">
        <v>25</v>
      </c>
      <c r="E239">
        <v>27.3</v>
      </c>
      <c r="F239">
        <v>49.3</v>
      </c>
      <c r="G239">
        <v>54.8</v>
      </c>
      <c r="H239">
        <v>145.19999999999999</v>
      </c>
      <c r="I239">
        <v>7.1</v>
      </c>
      <c r="J239">
        <v>130.9</v>
      </c>
      <c r="K239">
        <v>134.4</v>
      </c>
      <c r="L239">
        <v>155.9</v>
      </c>
      <c r="M239">
        <v>159.5</v>
      </c>
      <c r="N239">
        <v>2</v>
      </c>
    </row>
    <row r="240" spans="1:14" x14ac:dyDescent="0.25">
      <c r="A240" s="10" t="s">
        <v>73</v>
      </c>
      <c r="B240">
        <v>38.799999999999997</v>
      </c>
      <c r="C240">
        <v>7.4</v>
      </c>
      <c r="D240">
        <v>25.2</v>
      </c>
      <c r="E240">
        <v>27.6</v>
      </c>
      <c r="F240">
        <v>49.9</v>
      </c>
      <c r="G240">
        <v>55.4</v>
      </c>
      <c r="H240">
        <v>145.80000000000001</v>
      </c>
      <c r="I240">
        <v>7.2</v>
      </c>
      <c r="J240">
        <v>131.4</v>
      </c>
      <c r="K240">
        <v>134.9</v>
      </c>
      <c r="L240">
        <v>156.6</v>
      </c>
      <c r="M240">
        <v>160.30000000000001</v>
      </c>
      <c r="N240">
        <v>2</v>
      </c>
    </row>
    <row r="241" spans="1:14" x14ac:dyDescent="0.25">
      <c r="A241" s="10" t="s">
        <v>74</v>
      </c>
      <c r="B241">
        <v>39.299999999999997</v>
      </c>
      <c r="C241">
        <v>7.5</v>
      </c>
      <c r="D241">
        <v>25.4</v>
      </c>
      <c r="E241">
        <v>27.9</v>
      </c>
      <c r="F241">
        <v>50.6</v>
      </c>
      <c r="G241">
        <v>56.2</v>
      </c>
      <c r="H241">
        <v>146.4</v>
      </c>
      <c r="I241">
        <v>7.3</v>
      </c>
      <c r="J241">
        <v>131.9</v>
      </c>
      <c r="K241">
        <v>135.4</v>
      </c>
      <c r="L241">
        <v>157.30000000000001</v>
      </c>
      <c r="M241">
        <v>161.1</v>
      </c>
      <c r="N241">
        <v>2</v>
      </c>
    </row>
    <row r="242" spans="1:14" x14ac:dyDescent="0.25">
      <c r="A242" s="10" t="s">
        <v>75</v>
      </c>
      <c r="B242">
        <v>39.700000000000003</v>
      </c>
      <c r="C242">
        <v>7.7</v>
      </c>
      <c r="D242">
        <v>25.6</v>
      </c>
      <c r="E242">
        <v>28.1</v>
      </c>
      <c r="F242">
        <v>51.2</v>
      </c>
      <c r="G242">
        <v>56.9</v>
      </c>
      <c r="H242">
        <v>147.1</v>
      </c>
      <c r="I242">
        <v>7.3</v>
      </c>
      <c r="J242">
        <v>132.4</v>
      </c>
      <c r="K242">
        <v>136</v>
      </c>
      <c r="L242">
        <v>158.1</v>
      </c>
      <c r="M242">
        <v>161.80000000000001</v>
      </c>
      <c r="N242">
        <v>2</v>
      </c>
    </row>
    <row r="243" spans="1:14" x14ac:dyDescent="0.25">
      <c r="A243" s="10" t="s">
        <v>76</v>
      </c>
      <c r="B243">
        <v>40.1</v>
      </c>
      <c r="C243">
        <v>7.8</v>
      </c>
      <c r="D243">
        <v>25.9</v>
      </c>
      <c r="E243">
        <v>28.4</v>
      </c>
      <c r="F243">
        <v>51.8</v>
      </c>
      <c r="G243">
        <v>57.6</v>
      </c>
      <c r="H243">
        <v>147.69999999999999</v>
      </c>
      <c r="I243">
        <v>7.4</v>
      </c>
      <c r="J243">
        <v>132.9</v>
      </c>
      <c r="K243">
        <v>136.5</v>
      </c>
      <c r="L243">
        <v>158.80000000000001</v>
      </c>
      <c r="M243">
        <v>162.6</v>
      </c>
      <c r="N243">
        <v>2</v>
      </c>
    </row>
    <row r="244" spans="1:14" x14ac:dyDescent="0.25">
      <c r="A244" s="10" t="s">
        <v>77</v>
      </c>
      <c r="B244">
        <v>40.6</v>
      </c>
      <c r="C244">
        <v>7.9</v>
      </c>
      <c r="D244">
        <v>26.1</v>
      </c>
      <c r="E244">
        <v>28.7</v>
      </c>
      <c r="F244">
        <v>52.5</v>
      </c>
      <c r="G244">
        <v>58.3</v>
      </c>
      <c r="H244">
        <v>148.4</v>
      </c>
      <c r="I244">
        <v>7.5</v>
      </c>
      <c r="J244">
        <v>133.4</v>
      </c>
      <c r="K244">
        <v>137.1</v>
      </c>
      <c r="L244">
        <v>159.6</v>
      </c>
      <c r="M244">
        <v>163.4</v>
      </c>
      <c r="N244">
        <v>2</v>
      </c>
    </row>
    <row r="245" spans="1:14" x14ac:dyDescent="0.25">
      <c r="A245" s="10" t="s">
        <v>78</v>
      </c>
      <c r="B245">
        <v>41.1</v>
      </c>
      <c r="C245">
        <v>8.1</v>
      </c>
      <c r="D245">
        <v>26.4</v>
      </c>
      <c r="E245">
        <v>29</v>
      </c>
      <c r="F245">
        <v>53.2</v>
      </c>
      <c r="G245">
        <v>59.1</v>
      </c>
      <c r="H245">
        <v>149</v>
      </c>
      <c r="I245">
        <v>7.5</v>
      </c>
      <c r="J245">
        <v>134</v>
      </c>
      <c r="K245">
        <v>137.69999999999999</v>
      </c>
      <c r="L245">
        <v>160.30000000000001</v>
      </c>
      <c r="M245">
        <v>164.1</v>
      </c>
      <c r="N245">
        <v>2</v>
      </c>
    </row>
    <row r="246" spans="1:14" x14ac:dyDescent="0.25">
      <c r="A246" s="10" t="s">
        <v>79</v>
      </c>
      <c r="B246">
        <v>41.7</v>
      </c>
      <c r="C246">
        <v>8.1</v>
      </c>
      <c r="D246">
        <v>26.7</v>
      </c>
      <c r="E246">
        <v>29.4</v>
      </c>
      <c r="F246">
        <v>53.9</v>
      </c>
      <c r="G246">
        <v>59.8</v>
      </c>
      <c r="H246">
        <v>149.69999999999999</v>
      </c>
      <c r="I246">
        <v>7.6</v>
      </c>
      <c r="J246">
        <v>134.5</v>
      </c>
      <c r="K246">
        <v>138.30000000000001</v>
      </c>
      <c r="L246">
        <v>161.1</v>
      </c>
      <c r="M246">
        <v>164.9</v>
      </c>
      <c r="N246">
        <v>2</v>
      </c>
    </row>
    <row r="247" spans="1:14" x14ac:dyDescent="0.25">
      <c r="A247" s="10" t="s">
        <v>80</v>
      </c>
      <c r="B247">
        <v>42.1</v>
      </c>
      <c r="C247">
        <v>8.3000000000000007</v>
      </c>
      <c r="D247">
        <v>27</v>
      </c>
      <c r="E247">
        <v>29.7</v>
      </c>
      <c r="F247">
        <v>54.5</v>
      </c>
      <c r="G247">
        <v>60.5</v>
      </c>
      <c r="H247">
        <v>150.4</v>
      </c>
      <c r="I247">
        <v>7.6</v>
      </c>
      <c r="J247">
        <v>135.1</v>
      </c>
      <c r="K247">
        <v>138.9</v>
      </c>
      <c r="L247">
        <v>161.80000000000001</v>
      </c>
      <c r="M247">
        <v>165.6</v>
      </c>
      <c r="N247">
        <v>2</v>
      </c>
    </row>
    <row r="248" spans="1:14" x14ac:dyDescent="0.25">
      <c r="A248" s="10" t="s">
        <v>81</v>
      </c>
      <c r="B248">
        <v>42.6</v>
      </c>
      <c r="C248">
        <v>8.4</v>
      </c>
      <c r="D248">
        <v>27.3</v>
      </c>
      <c r="E248">
        <v>30</v>
      </c>
      <c r="F248">
        <v>55.2</v>
      </c>
      <c r="G248">
        <v>61.3</v>
      </c>
      <c r="H248">
        <v>151</v>
      </c>
      <c r="I248">
        <v>7.7</v>
      </c>
      <c r="J248">
        <v>135.69999999999999</v>
      </c>
      <c r="K248">
        <v>139.5</v>
      </c>
      <c r="L248">
        <v>162.5</v>
      </c>
      <c r="M248">
        <v>166.4</v>
      </c>
      <c r="N248">
        <v>2</v>
      </c>
    </row>
    <row r="249" spans="1:14" x14ac:dyDescent="0.25">
      <c r="A249" s="10" t="s">
        <v>82</v>
      </c>
      <c r="B249">
        <v>43.2</v>
      </c>
      <c r="C249">
        <v>8.5</v>
      </c>
      <c r="D249">
        <v>27.6</v>
      </c>
      <c r="E249">
        <v>30.4</v>
      </c>
      <c r="F249">
        <v>55.9</v>
      </c>
      <c r="G249">
        <v>62</v>
      </c>
      <c r="H249">
        <v>151.69999999999999</v>
      </c>
      <c r="I249">
        <v>7.7</v>
      </c>
      <c r="J249">
        <v>136.30000000000001</v>
      </c>
      <c r="K249">
        <v>140.1</v>
      </c>
      <c r="L249">
        <v>163.30000000000001</v>
      </c>
      <c r="M249">
        <v>167.1</v>
      </c>
      <c r="N249">
        <v>2</v>
      </c>
    </row>
    <row r="250" spans="1:14" x14ac:dyDescent="0.25">
      <c r="A250" s="10" t="s">
        <v>83</v>
      </c>
      <c r="B250">
        <v>43.7</v>
      </c>
      <c r="C250">
        <v>8.6</v>
      </c>
      <c r="D250">
        <v>27.9</v>
      </c>
      <c r="E250">
        <v>30.7</v>
      </c>
      <c r="F250">
        <v>56.6</v>
      </c>
      <c r="G250">
        <v>62.7</v>
      </c>
      <c r="H250">
        <v>152.4</v>
      </c>
      <c r="I250">
        <v>7.7</v>
      </c>
      <c r="J250">
        <v>136.9</v>
      </c>
      <c r="K250">
        <v>140.80000000000001</v>
      </c>
      <c r="L250">
        <v>164</v>
      </c>
      <c r="M250">
        <v>167.8</v>
      </c>
      <c r="N250">
        <v>2</v>
      </c>
    </row>
    <row r="251" spans="1:14" x14ac:dyDescent="0.25">
      <c r="A251" s="10" t="s">
        <v>84</v>
      </c>
      <c r="B251">
        <v>44.2</v>
      </c>
      <c r="C251">
        <v>8.6999999999999993</v>
      </c>
      <c r="D251">
        <v>28.2</v>
      </c>
      <c r="E251">
        <v>31.1</v>
      </c>
      <c r="F251">
        <v>57.2</v>
      </c>
      <c r="G251">
        <v>63.5</v>
      </c>
      <c r="H251">
        <v>153.1</v>
      </c>
      <c r="I251">
        <v>7.7</v>
      </c>
      <c r="J251">
        <v>137.5</v>
      </c>
      <c r="K251">
        <v>141.4</v>
      </c>
      <c r="L251">
        <v>164.7</v>
      </c>
      <c r="M251">
        <v>168.5</v>
      </c>
      <c r="N251">
        <v>2</v>
      </c>
    </row>
    <row r="252" spans="1:14" x14ac:dyDescent="0.25">
      <c r="A252" s="10" t="s">
        <v>85</v>
      </c>
      <c r="B252">
        <v>44.7</v>
      </c>
      <c r="C252">
        <v>8.8000000000000007</v>
      </c>
      <c r="D252">
        <v>28.5</v>
      </c>
      <c r="E252">
        <v>31.5</v>
      </c>
      <c r="F252">
        <v>57.9</v>
      </c>
      <c r="G252">
        <v>64.2</v>
      </c>
      <c r="H252">
        <v>153.69999999999999</v>
      </c>
      <c r="I252">
        <v>7.7</v>
      </c>
      <c r="J252">
        <v>138.1</v>
      </c>
      <c r="K252">
        <v>142</v>
      </c>
      <c r="L252">
        <v>165.3</v>
      </c>
      <c r="M252">
        <v>169.2</v>
      </c>
      <c r="N252">
        <v>2</v>
      </c>
    </row>
    <row r="253" spans="1:14" x14ac:dyDescent="0.25">
      <c r="A253" s="10" t="s">
        <v>86</v>
      </c>
      <c r="B253">
        <v>45.2</v>
      </c>
      <c r="C253">
        <v>8.9</v>
      </c>
      <c r="D253">
        <v>28.8</v>
      </c>
      <c r="E253">
        <v>31.8</v>
      </c>
      <c r="F253">
        <v>58.5</v>
      </c>
      <c r="G253">
        <v>64.900000000000006</v>
      </c>
      <c r="H253">
        <v>154.4</v>
      </c>
      <c r="I253">
        <v>7.7</v>
      </c>
      <c r="J253">
        <v>138.80000000000001</v>
      </c>
      <c r="K253">
        <v>142.69999999999999</v>
      </c>
      <c r="L253">
        <v>166</v>
      </c>
      <c r="M253">
        <v>169.8</v>
      </c>
      <c r="N253">
        <v>2</v>
      </c>
    </row>
    <row r="254" spans="1:14" x14ac:dyDescent="0.25">
      <c r="A254" s="10" t="s">
        <v>87</v>
      </c>
      <c r="B254">
        <v>45.7</v>
      </c>
      <c r="C254">
        <v>9</v>
      </c>
      <c r="D254">
        <v>29.2</v>
      </c>
      <c r="E254">
        <v>32.200000000000003</v>
      </c>
      <c r="F254">
        <v>59.2</v>
      </c>
      <c r="G254">
        <v>65.5</v>
      </c>
      <c r="H254">
        <v>155.1</v>
      </c>
      <c r="I254">
        <v>7.7</v>
      </c>
      <c r="J254">
        <v>139.4</v>
      </c>
      <c r="K254">
        <v>143.4</v>
      </c>
      <c r="L254">
        <v>166.7</v>
      </c>
      <c r="M254">
        <v>170.5</v>
      </c>
      <c r="N254">
        <v>2</v>
      </c>
    </row>
    <row r="255" spans="1:14" x14ac:dyDescent="0.25">
      <c r="A255" s="10" t="s">
        <v>88</v>
      </c>
      <c r="B255">
        <v>46.2</v>
      </c>
      <c r="C255">
        <v>9.1</v>
      </c>
      <c r="D255">
        <v>29.5</v>
      </c>
      <c r="E255">
        <v>32.6</v>
      </c>
      <c r="F255">
        <v>59.8</v>
      </c>
      <c r="G255">
        <v>66.2</v>
      </c>
      <c r="H255">
        <v>155.69999999999999</v>
      </c>
      <c r="I255">
        <v>7.7</v>
      </c>
      <c r="J255">
        <v>140.1</v>
      </c>
      <c r="K255">
        <v>144</v>
      </c>
      <c r="L255">
        <v>167.3</v>
      </c>
      <c r="M255">
        <v>171.1</v>
      </c>
      <c r="N255">
        <v>2</v>
      </c>
    </row>
    <row r="256" spans="1:14" x14ac:dyDescent="0.25">
      <c r="A256" s="10" t="s">
        <v>89</v>
      </c>
      <c r="B256">
        <v>46.7</v>
      </c>
      <c r="C256">
        <v>9.1</v>
      </c>
      <c r="D256">
        <v>29.9</v>
      </c>
      <c r="E256">
        <v>33</v>
      </c>
      <c r="F256">
        <v>60.4</v>
      </c>
      <c r="G256">
        <v>66.8</v>
      </c>
      <c r="H256">
        <v>156.30000000000001</v>
      </c>
      <c r="I256">
        <v>7.7</v>
      </c>
      <c r="J256">
        <v>140.69999999999999</v>
      </c>
      <c r="K256">
        <v>144.69999999999999</v>
      </c>
      <c r="L256">
        <v>167.9</v>
      </c>
      <c r="M256">
        <v>171.7</v>
      </c>
      <c r="N256">
        <v>2</v>
      </c>
    </row>
    <row r="257" spans="1:14" x14ac:dyDescent="0.25">
      <c r="A257" s="10" t="s">
        <v>90</v>
      </c>
      <c r="B257">
        <v>47.2</v>
      </c>
      <c r="C257">
        <v>9.1999999999999993</v>
      </c>
      <c r="D257">
        <v>30.2</v>
      </c>
      <c r="E257">
        <v>33.4</v>
      </c>
      <c r="F257">
        <v>61</v>
      </c>
      <c r="G257">
        <v>67.400000000000006</v>
      </c>
      <c r="H257">
        <v>157</v>
      </c>
      <c r="I257">
        <v>7.7</v>
      </c>
      <c r="J257">
        <v>141.4</v>
      </c>
      <c r="K257">
        <v>145.4</v>
      </c>
      <c r="L257">
        <v>168.5</v>
      </c>
      <c r="M257">
        <v>172.2</v>
      </c>
      <c r="N257">
        <v>2</v>
      </c>
    </row>
    <row r="258" spans="1:14" x14ac:dyDescent="0.25">
      <c r="A258" s="10" t="s">
        <v>91</v>
      </c>
      <c r="B258">
        <v>47.7</v>
      </c>
      <c r="C258">
        <v>9.3000000000000007</v>
      </c>
      <c r="D258">
        <v>30.6</v>
      </c>
      <c r="E258">
        <v>33.799999999999997</v>
      </c>
      <c r="F258">
        <v>61.6</v>
      </c>
      <c r="G258">
        <v>68</v>
      </c>
      <c r="H258">
        <v>157.6</v>
      </c>
      <c r="I258">
        <v>7.7</v>
      </c>
      <c r="J258">
        <v>142</v>
      </c>
      <c r="K258">
        <v>146</v>
      </c>
      <c r="L258">
        <v>169.1</v>
      </c>
      <c r="M258">
        <v>172.8</v>
      </c>
      <c r="N258">
        <v>2</v>
      </c>
    </row>
    <row r="259" spans="1:14" x14ac:dyDescent="0.25">
      <c r="A259" s="10" t="s">
        <v>92</v>
      </c>
      <c r="B259">
        <v>48.2</v>
      </c>
      <c r="C259">
        <v>9.3000000000000007</v>
      </c>
      <c r="D259">
        <v>30.9</v>
      </c>
      <c r="E259">
        <v>34.200000000000003</v>
      </c>
      <c r="F259">
        <v>62.1</v>
      </c>
      <c r="G259">
        <v>68.5</v>
      </c>
      <c r="H259">
        <v>158.19999999999999</v>
      </c>
      <c r="I259">
        <v>7.6</v>
      </c>
      <c r="J259">
        <v>142.69999999999999</v>
      </c>
      <c r="K259">
        <v>146.69999999999999</v>
      </c>
      <c r="L259">
        <v>169.6</v>
      </c>
      <c r="M259">
        <v>173.3</v>
      </c>
      <c r="N259">
        <v>2</v>
      </c>
    </row>
    <row r="260" spans="1:14" x14ac:dyDescent="0.25">
      <c r="A260" s="10" t="s">
        <v>93</v>
      </c>
      <c r="B260">
        <v>48.7</v>
      </c>
      <c r="C260">
        <v>9.3000000000000007</v>
      </c>
      <c r="D260">
        <v>31.3</v>
      </c>
      <c r="E260">
        <v>34.6</v>
      </c>
      <c r="F260">
        <v>62.7</v>
      </c>
      <c r="G260">
        <v>69.099999999999994</v>
      </c>
      <c r="H260">
        <v>158.69999999999999</v>
      </c>
      <c r="I260">
        <v>7.6</v>
      </c>
      <c r="J260">
        <v>143.4</v>
      </c>
      <c r="K260">
        <v>147.30000000000001</v>
      </c>
      <c r="L260">
        <v>170.1</v>
      </c>
      <c r="M260">
        <v>173.8</v>
      </c>
      <c r="N260">
        <v>2</v>
      </c>
    </row>
    <row r="261" spans="1:14" x14ac:dyDescent="0.25">
      <c r="A261" s="10" t="s">
        <v>94</v>
      </c>
      <c r="B261">
        <v>49.1</v>
      </c>
      <c r="C261">
        <v>9.4</v>
      </c>
      <c r="D261">
        <v>31.7</v>
      </c>
      <c r="E261">
        <v>35</v>
      </c>
      <c r="F261">
        <v>63.2</v>
      </c>
      <c r="G261">
        <v>69.7</v>
      </c>
      <c r="H261">
        <v>159.4</v>
      </c>
      <c r="I261">
        <v>7.5</v>
      </c>
      <c r="J261">
        <v>144</v>
      </c>
      <c r="K261">
        <v>148</v>
      </c>
      <c r="L261">
        <v>170.7</v>
      </c>
      <c r="M261">
        <v>174.3</v>
      </c>
      <c r="N261">
        <v>2</v>
      </c>
    </row>
    <row r="262" spans="1:14" x14ac:dyDescent="0.25">
      <c r="A262" s="10" t="s">
        <v>95</v>
      </c>
      <c r="B262">
        <v>49.7</v>
      </c>
      <c r="C262">
        <v>9.4</v>
      </c>
      <c r="D262">
        <v>32.1</v>
      </c>
      <c r="E262">
        <v>35.5</v>
      </c>
      <c r="F262">
        <v>63.8</v>
      </c>
      <c r="G262">
        <v>70.2</v>
      </c>
      <c r="H262">
        <v>159.9</v>
      </c>
      <c r="I262">
        <v>7.5</v>
      </c>
      <c r="J262">
        <v>144.69999999999999</v>
      </c>
      <c r="K262">
        <v>148.6</v>
      </c>
      <c r="L262">
        <v>171.2</v>
      </c>
      <c r="M262">
        <v>174.8</v>
      </c>
      <c r="N262">
        <v>2</v>
      </c>
    </row>
    <row r="263" spans="1:14" x14ac:dyDescent="0.25">
      <c r="A263" s="10" t="s">
        <v>96</v>
      </c>
      <c r="B263">
        <v>50.1</v>
      </c>
      <c r="C263">
        <v>9.5</v>
      </c>
      <c r="D263">
        <v>32.5</v>
      </c>
      <c r="E263">
        <v>35.9</v>
      </c>
      <c r="F263">
        <v>64.3</v>
      </c>
      <c r="G263">
        <v>70.7</v>
      </c>
      <c r="H263">
        <v>160.5</v>
      </c>
      <c r="I263">
        <v>7.4</v>
      </c>
      <c r="J263">
        <v>145.4</v>
      </c>
      <c r="K263">
        <v>149.30000000000001</v>
      </c>
      <c r="L263">
        <v>171.6</v>
      </c>
      <c r="M263">
        <v>175.2</v>
      </c>
      <c r="N263">
        <v>2</v>
      </c>
    </row>
    <row r="264" spans="1:14" x14ac:dyDescent="0.25">
      <c r="A264" s="10" t="s">
        <v>97</v>
      </c>
      <c r="B264">
        <v>50.6</v>
      </c>
      <c r="C264">
        <v>9.5</v>
      </c>
      <c r="D264">
        <v>32.9</v>
      </c>
      <c r="E264">
        <v>36.299999999999997</v>
      </c>
      <c r="F264">
        <v>64.8</v>
      </c>
      <c r="G264">
        <v>71.2</v>
      </c>
      <c r="H264">
        <v>161</v>
      </c>
      <c r="I264">
        <v>7.4</v>
      </c>
      <c r="J264">
        <v>146</v>
      </c>
      <c r="K264">
        <v>149.9</v>
      </c>
      <c r="L264">
        <v>172.1</v>
      </c>
      <c r="M264">
        <v>175.6</v>
      </c>
      <c r="N264">
        <v>2</v>
      </c>
    </row>
    <row r="265" spans="1:14" x14ac:dyDescent="0.25">
      <c r="A265" s="10" t="s">
        <v>98</v>
      </c>
      <c r="B265">
        <v>51.1</v>
      </c>
      <c r="C265">
        <v>9.5</v>
      </c>
      <c r="D265">
        <v>33.299999999999997</v>
      </c>
      <c r="E265">
        <v>36.799999999999997</v>
      </c>
      <c r="F265">
        <v>65.3</v>
      </c>
      <c r="G265">
        <v>71.7</v>
      </c>
      <c r="H265">
        <v>161.5</v>
      </c>
      <c r="I265">
        <v>7.3</v>
      </c>
      <c r="J265">
        <v>146.69999999999999</v>
      </c>
      <c r="K265">
        <v>150.5</v>
      </c>
      <c r="L265">
        <v>172.5</v>
      </c>
      <c r="M265">
        <v>176</v>
      </c>
      <c r="N265">
        <v>2</v>
      </c>
    </row>
    <row r="266" spans="1:14" x14ac:dyDescent="0.25">
      <c r="A266" s="10" t="s">
        <v>99</v>
      </c>
      <c r="B266">
        <v>51.5</v>
      </c>
      <c r="C266">
        <v>9.5</v>
      </c>
      <c r="D266">
        <v>33.700000000000003</v>
      </c>
      <c r="E266">
        <v>37.200000000000003</v>
      </c>
      <c r="F266">
        <v>65.8</v>
      </c>
      <c r="G266">
        <v>72.2</v>
      </c>
      <c r="H266">
        <v>162.1</v>
      </c>
      <c r="I266">
        <v>7.3</v>
      </c>
      <c r="J266">
        <v>147.30000000000001</v>
      </c>
      <c r="K266">
        <v>151.1</v>
      </c>
      <c r="L266">
        <v>173</v>
      </c>
      <c r="M266">
        <v>176.4</v>
      </c>
      <c r="N266">
        <v>2</v>
      </c>
    </row>
    <row r="267" spans="1:14" x14ac:dyDescent="0.25">
      <c r="A267" s="10" t="s">
        <v>100</v>
      </c>
      <c r="B267">
        <v>52</v>
      </c>
      <c r="C267">
        <v>9.5</v>
      </c>
      <c r="D267">
        <v>34.200000000000003</v>
      </c>
      <c r="E267">
        <v>37.6</v>
      </c>
      <c r="F267">
        <v>66.3</v>
      </c>
      <c r="G267">
        <v>72.599999999999994</v>
      </c>
      <c r="H267">
        <v>162.6</v>
      </c>
      <c r="I267">
        <v>7.2</v>
      </c>
      <c r="J267">
        <v>147.9</v>
      </c>
      <c r="K267">
        <v>151.69999999999999</v>
      </c>
      <c r="L267">
        <v>173.4</v>
      </c>
      <c r="M267">
        <v>176.8</v>
      </c>
      <c r="N267">
        <v>2</v>
      </c>
    </row>
    <row r="268" spans="1:14" x14ac:dyDescent="0.25">
      <c r="A268" s="10" t="s">
        <v>101</v>
      </c>
      <c r="B268">
        <v>52.4</v>
      </c>
      <c r="C268">
        <v>9.5</v>
      </c>
      <c r="D268">
        <v>34.6</v>
      </c>
      <c r="E268">
        <v>38</v>
      </c>
      <c r="F268">
        <v>66.7</v>
      </c>
      <c r="G268">
        <v>73.099999999999994</v>
      </c>
      <c r="H268">
        <v>163</v>
      </c>
      <c r="I268">
        <v>7.1</v>
      </c>
      <c r="J268">
        <v>148.5</v>
      </c>
      <c r="K268">
        <v>152.30000000000001</v>
      </c>
      <c r="L268">
        <v>173.7</v>
      </c>
      <c r="M268">
        <v>177.1</v>
      </c>
      <c r="N268">
        <v>2</v>
      </c>
    </row>
    <row r="269" spans="1:14" x14ac:dyDescent="0.25">
      <c r="A269" s="10" t="s">
        <v>102</v>
      </c>
      <c r="B269">
        <v>52.8</v>
      </c>
      <c r="C269">
        <v>9.5</v>
      </c>
      <c r="D269">
        <v>35</v>
      </c>
      <c r="E269">
        <v>38.4</v>
      </c>
      <c r="F269">
        <v>67.099999999999994</v>
      </c>
      <c r="G269">
        <v>73.5</v>
      </c>
      <c r="H269">
        <v>163.5</v>
      </c>
      <c r="I269">
        <v>7.1</v>
      </c>
      <c r="J269">
        <v>149.1</v>
      </c>
      <c r="K269">
        <v>152.80000000000001</v>
      </c>
      <c r="L269">
        <v>174.1</v>
      </c>
      <c r="M269">
        <v>177.5</v>
      </c>
      <c r="N269">
        <v>2</v>
      </c>
    </row>
    <row r="270" spans="1:14" x14ac:dyDescent="0.25">
      <c r="A270" s="10" t="s">
        <v>103</v>
      </c>
      <c r="B270">
        <v>53.2</v>
      </c>
      <c r="C270">
        <v>9.5</v>
      </c>
      <c r="D270">
        <v>35.299999999999997</v>
      </c>
      <c r="E270">
        <v>38.799999999999997</v>
      </c>
      <c r="F270">
        <v>67.5</v>
      </c>
      <c r="G270">
        <v>73.8</v>
      </c>
      <c r="H270">
        <v>163.9</v>
      </c>
      <c r="I270">
        <v>7</v>
      </c>
      <c r="J270">
        <v>149.6</v>
      </c>
      <c r="K270">
        <v>153.30000000000001</v>
      </c>
      <c r="L270">
        <v>174.4</v>
      </c>
      <c r="M270">
        <v>177.7</v>
      </c>
      <c r="N270">
        <v>2</v>
      </c>
    </row>
    <row r="271" spans="1:14" x14ac:dyDescent="0.25">
      <c r="A271" s="10" t="s">
        <v>104</v>
      </c>
      <c r="B271">
        <v>53.6</v>
      </c>
      <c r="C271">
        <v>9.5</v>
      </c>
      <c r="D271">
        <v>35.700000000000003</v>
      </c>
      <c r="E271">
        <v>39.200000000000003</v>
      </c>
      <c r="F271">
        <v>67.900000000000006</v>
      </c>
      <c r="G271">
        <v>74.2</v>
      </c>
      <c r="H271">
        <v>164.3</v>
      </c>
      <c r="I271">
        <v>6.9</v>
      </c>
      <c r="J271">
        <v>150.1</v>
      </c>
      <c r="K271">
        <v>153.80000000000001</v>
      </c>
      <c r="L271">
        <v>174.7</v>
      </c>
      <c r="M271">
        <v>178</v>
      </c>
      <c r="N271">
        <v>2</v>
      </c>
    </row>
    <row r="272" spans="1:14" x14ac:dyDescent="0.25">
      <c r="A272" s="10" t="s">
        <v>105</v>
      </c>
      <c r="B272">
        <v>53.9</v>
      </c>
      <c r="C272">
        <v>9.5</v>
      </c>
      <c r="D272">
        <v>36.1</v>
      </c>
      <c r="E272">
        <v>39.6</v>
      </c>
      <c r="F272">
        <v>68.2</v>
      </c>
      <c r="G272">
        <v>74.5</v>
      </c>
      <c r="H272">
        <v>164.7</v>
      </c>
      <c r="I272">
        <v>6.9</v>
      </c>
      <c r="J272">
        <v>150.6</v>
      </c>
      <c r="K272">
        <v>154.30000000000001</v>
      </c>
      <c r="L272">
        <v>175</v>
      </c>
      <c r="M272">
        <v>178.3</v>
      </c>
      <c r="N272">
        <v>2</v>
      </c>
    </row>
    <row r="273" spans="1:14" x14ac:dyDescent="0.25">
      <c r="A273" s="10" t="s">
        <v>106</v>
      </c>
      <c r="B273">
        <v>54.3</v>
      </c>
      <c r="C273">
        <v>9.5</v>
      </c>
      <c r="D273">
        <v>36.5</v>
      </c>
      <c r="E273">
        <v>40</v>
      </c>
      <c r="F273">
        <v>68.5</v>
      </c>
      <c r="G273">
        <v>74.8</v>
      </c>
      <c r="H273">
        <v>165</v>
      </c>
      <c r="I273">
        <v>6.9</v>
      </c>
      <c r="J273">
        <v>151.1</v>
      </c>
      <c r="K273">
        <v>154.69999999999999</v>
      </c>
      <c r="L273">
        <v>175.3</v>
      </c>
      <c r="M273">
        <v>178.5</v>
      </c>
      <c r="N273">
        <v>2</v>
      </c>
    </row>
    <row r="274" spans="1:14" x14ac:dyDescent="0.25">
      <c r="A274" s="10" t="s">
        <v>107</v>
      </c>
      <c r="B274">
        <v>54.6</v>
      </c>
      <c r="C274">
        <v>9.5</v>
      </c>
      <c r="D274">
        <v>36.799999999999997</v>
      </c>
      <c r="E274">
        <v>40.299999999999997</v>
      </c>
      <c r="F274">
        <v>68.8</v>
      </c>
      <c r="G274">
        <v>75.099999999999994</v>
      </c>
      <c r="H274">
        <v>165.3</v>
      </c>
      <c r="I274">
        <v>6.8</v>
      </c>
      <c r="J274">
        <v>151.5</v>
      </c>
      <c r="K274">
        <v>155.1</v>
      </c>
      <c r="L274">
        <v>175.5</v>
      </c>
      <c r="M274">
        <v>178.7</v>
      </c>
      <c r="N274">
        <v>2</v>
      </c>
    </row>
    <row r="275" spans="1:14" x14ac:dyDescent="0.25">
      <c r="A275" s="10" t="s">
        <v>108</v>
      </c>
      <c r="B275">
        <v>54.9</v>
      </c>
      <c r="C275">
        <v>9.5</v>
      </c>
      <c r="D275">
        <v>37.1</v>
      </c>
      <c r="E275">
        <v>40.6</v>
      </c>
      <c r="F275">
        <v>69.099999999999994</v>
      </c>
      <c r="G275">
        <v>75.3</v>
      </c>
      <c r="H275">
        <v>165.6</v>
      </c>
      <c r="I275">
        <v>6.7</v>
      </c>
      <c r="J275">
        <v>152</v>
      </c>
      <c r="K275">
        <v>155.5</v>
      </c>
      <c r="L275">
        <v>175.7</v>
      </c>
      <c r="M275">
        <v>178.9</v>
      </c>
      <c r="N275">
        <v>2</v>
      </c>
    </row>
    <row r="276" spans="1:14" x14ac:dyDescent="0.25">
      <c r="A276" s="10" t="s">
        <v>109</v>
      </c>
      <c r="B276">
        <v>55.2</v>
      </c>
      <c r="C276">
        <v>9.5</v>
      </c>
      <c r="D276">
        <v>37.4</v>
      </c>
      <c r="E276">
        <v>41</v>
      </c>
      <c r="F276">
        <v>69.400000000000006</v>
      </c>
      <c r="G276">
        <v>75.599999999999994</v>
      </c>
      <c r="H276">
        <v>166</v>
      </c>
      <c r="I276">
        <v>6.7</v>
      </c>
      <c r="J276">
        <v>152.4</v>
      </c>
      <c r="K276">
        <v>155.9</v>
      </c>
      <c r="L276">
        <v>176</v>
      </c>
      <c r="M276">
        <v>179.1</v>
      </c>
      <c r="N276">
        <v>2</v>
      </c>
    </row>
    <row r="277" spans="1:14" x14ac:dyDescent="0.25">
      <c r="A277" s="10" t="s">
        <v>110</v>
      </c>
      <c r="B277">
        <v>55.5</v>
      </c>
      <c r="C277">
        <v>9.4</v>
      </c>
      <c r="D277">
        <v>37.700000000000003</v>
      </c>
      <c r="E277">
        <v>41.3</v>
      </c>
      <c r="F277">
        <v>69.599999999999994</v>
      </c>
      <c r="G277">
        <v>75.8</v>
      </c>
      <c r="H277">
        <v>166.3</v>
      </c>
      <c r="I277">
        <v>6.6</v>
      </c>
      <c r="J277">
        <v>152.69999999999999</v>
      </c>
      <c r="K277">
        <v>156.30000000000001</v>
      </c>
      <c r="L277">
        <v>176.2</v>
      </c>
      <c r="M277">
        <v>179.3</v>
      </c>
      <c r="N277">
        <v>2</v>
      </c>
    </row>
    <row r="278" spans="1:14" x14ac:dyDescent="0.25">
      <c r="A278" s="10" t="s">
        <v>111</v>
      </c>
      <c r="B278">
        <v>55.8</v>
      </c>
      <c r="C278">
        <v>9.4</v>
      </c>
      <c r="D278">
        <v>38</v>
      </c>
      <c r="E278">
        <v>41.6</v>
      </c>
      <c r="F278">
        <v>69.900000000000006</v>
      </c>
      <c r="G278">
        <v>76</v>
      </c>
      <c r="H278">
        <v>166.5</v>
      </c>
      <c r="I278">
        <v>6.6</v>
      </c>
      <c r="J278">
        <v>153.1</v>
      </c>
      <c r="K278">
        <v>156.6</v>
      </c>
      <c r="L278">
        <v>176.4</v>
      </c>
      <c r="M278">
        <v>179.5</v>
      </c>
      <c r="N278">
        <v>2</v>
      </c>
    </row>
    <row r="279" spans="1:14" x14ac:dyDescent="0.25">
      <c r="A279" s="10" t="s">
        <v>112</v>
      </c>
      <c r="B279">
        <v>56</v>
      </c>
      <c r="C279">
        <v>9.4</v>
      </c>
      <c r="D279">
        <v>38.299999999999997</v>
      </c>
      <c r="E279">
        <v>41.8</v>
      </c>
      <c r="F279">
        <v>70.099999999999994</v>
      </c>
      <c r="G279">
        <v>76.2</v>
      </c>
      <c r="H279">
        <v>166.7</v>
      </c>
      <c r="I279">
        <v>6.5</v>
      </c>
      <c r="J279">
        <v>153.4</v>
      </c>
      <c r="K279">
        <v>156.9</v>
      </c>
      <c r="L279">
        <v>176.5</v>
      </c>
      <c r="M279">
        <v>179.6</v>
      </c>
      <c r="N279">
        <v>2</v>
      </c>
    </row>
    <row r="280" spans="1:14" x14ac:dyDescent="0.25">
      <c r="A280" s="10" t="s">
        <v>113</v>
      </c>
      <c r="B280">
        <v>56.2</v>
      </c>
      <c r="C280">
        <v>9.4</v>
      </c>
      <c r="D280">
        <v>38.6</v>
      </c>
      <c r="E280">
        <v>42.1</v>
      </c>
      <c r="F280">
        <v>70.3</v>
      </c>
      <c r="G280">
        <v>76.400000000000006</v>
      </c>
      <c r="H280">
        <v>167</v>
      </c>
      <c r="I280">
        <v>6.5</v>
      </c>
      <c r="J280">
        <v>153.80000000000001</v>
      </c>
      <c r="K280">
        <v>157.19999999999999</v>
      </c>
      <c r="L280">
        <v>176.7</v>
      </c>
      <c r="M280">
        <v>179.8</v>
      </c>
      <c r="N280">
        <v>2</v>
      </c>
    </row>
    <row r="281" spans="1:14" x14ac:dyDescent="0.25">
      <c r="A281" s="10" t="s">
        <v>114</v>
      </c>
      <c r="B281">
        <v>56.5</v>
      </c>
      <c r="C281">
        <v>9.3000000000000007</v>
      </c>
      <c r="D281">
        <v>38.799999999999997</v>
      </c>
      <c r="E281">
        <v>42.4</v>
      </c>
      <c r="F281">
        <v>70.5</v>
      </c>
      <c r="G281">
        <v>76.5</v>
      </c>
      <c r="H281">
        <v>167.2</v>
      </c>
      <c r="I281">
        <v>6.5</v>
      </c>
      <c r="J281">
        <v>154.1</v>
      </c>
      <c r="K281">
        <v>157.5</v>
      </c>
      <c r="L281">
        <v>176.9</v>
      </c>
      <c r="M281">
        <v>179.9</v>
      </c>
      <c r="N281">
        <v>2</v>
      </c>
    </row>
    <row r="282" spans="1:14" x14ac:dyDescent="0.25">
      <c r="A282" s="10" t="s">
        <v>115</v>
      </c>
      <c r="B282">
        <v>56.7</v>
      </c>
      <c r="C282">
        <v>9.3000000000000007</v>
      </c>
      <c r="D282">
        <v>39.1</v>
      </c>
      <c r="E282">
        <v>42.6</v>
      </c>
      <c r="F282">
        <v>70.7</v>
      </c>
      <c r="G282">
        <v>76.7</v>
      </c>
      <c r="H282">
        <v>167.4</v>
      </c>
      <c r="I282">
        <v>6.4</v>
      </c>
      <c r="J282">
        <v>154.4</v>
      </c>
      <c r="K282">
        <v>157.80000000000001</v>
      </c>
      <c r="L282">
        <v>177</v>
      </c>
      <c r="M282">
        <v>180</v>
      </c>
      <c r="N282">
        <v>2</v>
      </c>
    </row>
    <row r="283" spans="1:14" x14ac:dyDescent="0.25">
      <c r="A283" s="10" t="s">
        <v>216</v>
      </c>
      <c r="B283">
        <v>56.9</v>
      </c>
      <c r="C283">
        <v>9.3000000000000007</v>
      </c>
      <c r="D283">
        <v>39.299999999999997</v>
      </c>
      <c r="E283">
        <v>42.9</v>
      </c>
      <c r="F283">
        <v>70.900000000000006</v>
      </c>
      <c r="G283">
        <v>76.900000000000006</v>
      </c>
      <c r="H283">
        <v>167.6</v>
      </c>
      <c r="I283">
        <v>6.4</v>
      </c>
      <c r="J283">
        <v>154.6</v>
      </c>
      <c r="K283">
        <v>158</v>
      </c>
      <c r="L283">
        <v>177.2</v>
      </c>
      <c r="M283">
        <v>180.2</v>
      </c>
      <c r="N283">
        <v>2</v>
      </c>
    </row>
    <row r="284" spans="1:14" x14ac:dyDescent="0.25">
      <c r="A284" s="10" t="s">
        <v>217</v>
      </c>
      <c r="B284">
        <v>57.1</v>
      </c>
      <c r="C284">
        <v>9.3000000000000007</v>
      </c>
      <c r="D284">
        <v>39.6</v>
      </c>
      <c r="E284">
        <v>43.1</v>
      </c>
      <c r="F284">
        <v>71.099999999999994</v>
      </c>
      <c r="G284">
        <v>77.099999999999994</v>
      </c>
      <c r="H284">
        <v>167.8</v>
      </c>
      <c r="I284">
        <v>6.3</v>
      </c>
      <c r="J284">
        <v>154.9</v>
      </c>
      <c r="K284">
        <v>158.30000000000001</v>
      </c>
      <c r="L284">
        <v>177.3</v>
      </c>
      <c r="M284">
        <v>180.3</v>
      </c>
      <c r="N284">
        <v>2</v>
      </c>
    </row>
    <row r="285" spans="1:14" x14ac:dyDescent="0.25">
      <c r="A285" s="10" t="s">
        <v>218</v>
      </c>
      <c r="B285">
        <v>57.3</v>
      </c>
      <c r="C285">
        <v>9.3000000000000007</v>
      </c>
      <c r="D285">
        <v>39.799999999999997</v>
      </c>
      <c r="E285">
        <v>43.3</v>
      </c>
      <c r="F285">
        <v>71.3</v>
      </c>
      <c r="G285">
        <v>77.2</v>
      </c>
      <c r="H285">
        <v>168</v>
      </c>
      <c r="I285">
        <v>6.3</v>
      </c>
      <c r="J285">
        <v>155.1</v>
      </c>
      <c r="K285">
        <v>158.5</v>
      </c>
      <c r="L285">
        <v>177.4</v>
      </c>
      <c r="M285">
        <v>180.4</v>
      </c>
      <c r="N285">
        <v>2</v>
      </c>
    </row>
    <row r="286" spans="1:14" x14ac:dyDescent="0.25">
      <c r="A286" s="10" t="s">
        <v>219</v>
      </c>
      <c r="B286">
        <v>57.5</v>
      </c>
      <c r="C286">
        <v>9.3000000000000007</v>
      </c>
      <c r="D286">
        <v>40</v>
      </c>
      <c r="E286">
        <v>43.6</v>
      </c>
      <c r="F286">
        <v>71.400000000000006</v>
      </c>
      <c r="G286">
        <v>77.400000000000006</v>
      </c>
      <c r="H286">
        <v>168.2</v>
      </c>
      <c r="I286">
        <v>6.3</v>
      </c>
      <c r="J286">
        <v>155.4</v>
      </c>
      <c r="K286">
        <v>158.69999999999999</v>
      </c>
      <c r="L286">
        <v>177.6</v>
      </c>
      <c r="M286">
        <v>180.5</v>
      </c>
      <c r="N286">
        <v>2</v>
      </c>
    </row>
    <row r="287" spans="1:14" x14ac:dyDescent="0.25">
      <c r="A287" s="10" t="s">
        <v>220</v>
      </c>
      <c r="B287">
        <v>57.7</v>
      </c>
      <c r="C287">
        <v>9.3000000000000007</v>
      </c>
      <c r="D287">
        <v>40.299999999999997</v>
      </c>
      <c r="E287">
        <v>43.8</v>
      </c>
      <c r="F287">
        <v>71.599999999999994</v>
      </c>
      <c r="G287">
        <v>77.599999999999994</v>
      </c>
      <c r="H287">
        <v>168.3</v>
      </c>
      <c r="I287">
        <v>6.3</v>
      </c>
      <c r="J287">
        <v>155.6</v>
      </c>
      <c r="K287">
        <v>158.9</v>
      </c>
      <c r="L287">
        <v>177.7</v>
      </c>
      <c r="M287">
        <v>180.6</v>
      </c>
      <c r="N287">
        <v>2</v>
      </c>
    </row>
    <row r="288" spans="1:14" x14ac:dyDescent="0.25">
      <c r="A288" s="10" t="s">
        <v>221</v>
      </c>
      <c r="B288">
        <v>57.9</v>
      </c>
      <c r="C288">
        <v>9.3000000000000007</v>
      </c>
      <c r="D288">
        <v>40.5</v>
      </c>
      <c r="E288">
        <v>44</v>
      </c>
      <c r="F288">
        <v>71.8</v>
      </c>
      <c r="G288">
        <v>77.7</v>
      </c>
      <c r="H288">
        <v>168.5</v>
      </c>
      <c r="I288">
        <v>6.2</v>
      </c>
      <c r="J288">
        <v>155.80000000000001</v>
      </c>
      <c r="K288">
        <v>159.1</v>
      </c>
      <c r="L288">
        <v>177.8</v>
      </c>
      <c r="M288">
        <v>180.7</v>
      </c>
      <c r="N288">
        <v>2</v>
      </c>
    </row>
    <row r="289" spans="1:14" x14ac:dyDescent="0.25">
      <c r="A289" s="10" t="s">
        <v>222</v>
      </c>
      <c r="B289">
        <v>58.1</v>
      </c>
      <c r="C289">
        <v>9.3000000000000007</v>
      </c>
      <c r="D289">
        <v>40.700000000000003</v>
      </c>
      <c r="E289">
        <v>44.2</v>
      </c>
      <c r="F289">
        <v>72</v>
      </c>
      <c r="G289">
        <v>77.900000000000006</v>
      </c>
      <c r="H289">
        <v>168.6</v>
      </c>
      <c r="I289">
        <v>6.2</v>
      </c>
      <c r="J289">
        <v>156</v>
      </c>
      <c r="K289">
        <v>159.30000000000001</v>
      </c>
      <c r="L289">
        <v>177.9</v>
      </c>
      <c r="M289">
        <v>180.8</v>
      </c>
      <c r="N289">
        <v>2</v>
      </c>
    </row>
    <row r="290" spans="1:14" x14ac:dyDescent="0.25">
      <c r="A290" s="10" t="s">
        <v>223</v>
      </c>
      <c r="B290">
        <v>58.3</v>
      </c>
      <c r="C290">
        <v>9.1999999999999993</v>
      </c>
      <c r="D290">
        <v>40.9</v>
      </c>
      <c r="E290">
        <v>44.4</v>
      </c>
      <c r="F290">
        <v>72.099999999999994</v>
      </c>
      <c r="G290">
        <v>78</v>
      </c>
      <c r="H290">
        <v>168.8</v>
      </c>
      <c r="I290">
        <v>6.1</v>
      </c>
      <c r="J290">
        <v>156.19999999999999</v>
      </c>
      <c r="K290">
        <v>159.5</v>
      </c>
      <c r="L290">
        <v>178</v>
      </c>
      <c r="M290">
        <v>180.9</v>
      </c>
      <c r="N290">
        <v>2</v>
      </c>
    </row>
    <row r="291" spans="1:14" x14ac:dyDescent="0.25">
      <c r="A291" s="10" t="s">
        <v>224</v>
      </c>
      <c r="B291">
        <v>58.5</v>
      </c>
      <c r="C291">
        <v>9.1999999999999993</v>
      </c>
      <c r="D291">
        <v>41.1</v>
      </c>
      <c r="E291">
        <v>44.6</v>
      </c>
      <c r="F291">
        <v>72.3</v>
      </c>
      <c r="G291">
        <v>78.2</v>
      </c>
      <c r="H291">
        <v>168.9</v>
      </c>
      <c r="I291">
        <v>6.1</v>
      </c>
      <c r="J291">
        <v>156.4</v>
      </c>
      <c r="K291">
        <v>159.69999999999999</v>
      </c>
      <c r="L291">
        <v>178.1</v>
      </c>
      <c r="M291">
        <v>181</v>
      </c>
      <c r="N291">
        <v>2</v>
      </c>
    </row>
    <row r="292" spans="1:14" x14ac:dyDescent="0.25">
      <c r="A292" s="10" t="s">
        <v>225</v>
      </c>
      <c r="B292">
        <v>58.7</v>
      </c>
      <c r="C292">
        <v>9.1999999999999993</v>
      </c>
      <c r="D292">
        <v>41.2</v>
      </c>
      <c r="E292">
        <v>44.8</v>
      </c>
      <c r="F292">
        <v>72.5</v>
      </c>
      <c r="G292">
        <v>78.400000000000006</v>
      </c>
      <c r="H292">
        <v>169</v>
      </c>
      <c r="I292">
        <v>6.1</v>
      </c>
      <c r="J292">
        <v>156.6</v>
      </c>
      <c r="K292">
        <v>159.80000000000001</v>
      </c>
      <c r="L292">
        <v>178.2</v>
      </c>
      <c r="M292">
        <v>181.1</v>
      </c>
      <c r="N292">
        <v>2</v>
      </c>
    </row>
    <row r="293" spans="1:14" x14ac:dyDescent="0.25">
      <c r="A293" s="10" t="s">
        <v>226</v>
      </c>
      <c r="B293">
        <v>58.8</v>
      </c>
      <c r="C293">
        <v>9.1999999999999993</v>
      </c>
      <c r="D293">
        <v>41.4</v>
      </c>
      <c r="E293">
        <v>45</v>
      </c>
      <c r="F293">
        <v>72.599999999999994</v>
      </c>
      <c r="G293">
        <v>78.5</v>
      </c>
      <c r="H293">
        <v>169.2</v>
      </c>
      <c r="I293">
        <v>6.1</v>
      </c>
      <c r="J293">
        <v>156.80000000000001</v>
      </c>
      <c r="K293">
        <v>160</v>
      </c>
      <c r="L293">
        <v>178.3</v>
      </c>
      <c r="M293">
        <v>181.2</v>
      </c>
      <c r="N293">
        <v>2</v>
      </c>
    </row>
    <row r="294" spans="1:14" x14ac:dyDescent="0.25">
      <c r="A294" s="10" t="s">
        <v>227</v>
      </c>
      <c r="B294">
        <v>59</v>
      </c>
      <c r="C294">
        <v>9.1999999999999993</v>
      </c>
      <c r="D294">
        <v>41.6</v>
      </c>
      <c r="E294">
        <v>45.1</v>
      </c>
      <c r="F294">
        <v>72.8</v>
      </c>
      <c r="G294">
        <v>78.599999999999994</v>
      </c>
      <c r="H294">
        <v>169.3</v>
      </c>
      <c r="I294">
        <v>6.1</v>
      </c>
      <c r="J294">
        <v>156.9</v>
      </c>
      <c r="K294">
        <v>160.1</v>
      </c>
      <c r="L294">
        <v>178.4</v>
      </c>
      <c r="M294">
        <v>181.2</v>
      </c>
      <c r="N294">
        <v>2</v>
      </c>
    </row>
    <row r="295" spans="1:14" x14ac:dyDescent="0.25">
      <c r="A295" s="10" t="s">
        <v>228</v>
      </c>
      <c r="B295">
        <v>59.1</v>
      </c>
      <c r="C295">
        <v>9.1999999999999993</v>
      </c>
      <c r="D295">
        <v>41.8</v>
      </c>
      <c r="E295">
        <v>45.3</v>
      </c>
      <c r="F295">
        <v>72.900000000000006</v>
      </c>
      <c r="G295">
        <v>78.8</v>
      </c>
      <c r="H295">
        <v>169.4</v>
      </c>
      <c r="I295">
        <v>6</v>
      </c>
      <c r="J295">
        <v>157.1</v>
      </c>
      <c r="K295">
        <v>160.30000000000001</v>
      </c>
      <c r="L295">
        <v>178.4</v>
      </c>
      <c r="M295">
        <v>181.3</v>
      </c>
      <c r="N295">
        <v>2</v>
      </c>
    </row>
    <row r="296" spans="1:14" x14ac:dyDescent="0.25">
      <c r="A296" s="10" t="s">
        <v>229</v>
      </c>
      <c r="B296">
        <v>59.3</v>
      </c>
      <c r="C296">
        <v>9.1999999999999993</v>
      </c>
      <c r="D296">
        <v>41.9</v>
      </c>
      <c r="E296">
        <v>45.5</v>
      </c>
      <c r="F296">
        <v>73.099999999999994</v>
      </c>
      <c r="G296">
        <v>78.900000000000006</v>
      </c>
      <c r="H296">
        <v>169.5</v>
      </c>
      <c r="I296">
        <v>6</v>
      </c>
      <c r="J296">
        <v>157.19999999999999</v>
      </c>
      <c r="K296">
        <v>160.4</v>
      </c>
      <c r="L296">
        <v>178.5</v>
      </c>
      <c r="M296">
        <v>181.4</v>
      </c>
      <c r="N296">
        <v>2</v>
      </c>
    </row>
    <row r="297" spans="1:14" x14ac:dyDescent="0.25">
      <c r="A297" s="10" t="s">
        <v>230</v>
      </c>
      <c r="B297">
        <v>59.4</v>
      </c>
      <c r="C297">
        <v>9.1999999999999993</v>
      </c>
      <c r="D297">
        <v>42.1</v>
      </c>
      <c r="E297">
        <v>45.6</v>
      </c>
      <c r="F297">
        <v>73.2</v>
      </c>
      <c r="G297">
        <v>79.099999999999994</v>
      </c>
      <c r="H297">
        <v>169.6</v>
      </c>
      <c r="I297">
        <v>6</v>
      </c>
      <c r="J297">
        <v>157.30000000000001</v>
      </c>
      <c r="K297">
        <v>160.5</v>
      </c>
      <c r="L297">
        <v>178.6</v>
      </c>
      <c r="M297">
        <v>181.4</v>
      </c>
      <c r="N297">
        <v>2</v>
      </c>
    </row>
    <row r="298" spans="1:14" x14ac:dyDescent="0.25">
      <c r="A298" s="10" t="s">
        <v>231</v>
      </c>
      <c r="B298">
        <v>59.6</v>
      </c>
      <c r="C298">
        <v>9.1999999999999993</v>
      </c>
      <c r="D298">
        <v>42.2</v>
      </c>
      <c r="E298">
        <v>45.8</v>
      </c>
      <c r="F298">
        <v>73.400000000000006</v>
      </c>
      <c r="G298">
        <v>79.2</v>
      </c>
      <c r="H298">
        <v>169.7</v>
      </c>
      <c r="I298">
        <v>6</v>
      </c>
      <c r="J298">
        <v>157.5</v>
      </c>
      <c r="K298">
        <v>160.6</v>
      </c>
      <c r="L298">
        <v>178.7</v>
      </c>
      <c r="M298">
        <v>181.5</v>
      </c>
      <c r="N298">
        <v>2</v>
      </c>
    </row>
    <row r="299" spans="1:14" x14ac:dyDescent="0.25">
      <c r="A299" s="10" t="s">
        <v>232</v>
      </c>
      <c r="B299">
        <v>59.7</v>
      </c>
      <c r="C299">
        <v>9.1999999999999993</v>
      </c>
      <c r="D299">
        <v>42.4</v>
      </c>
      <c r="E299">
        <v>45.9</v>
      </c>
      <c r="F299">
        <v>73.5</v>
      </c>
      <c r="G299">
        <v>79.3</v>
      </c>
      <c r="H299">
        <v>169.7</v>
      </c>
      <c r="I299">
        <v>6</v>
      </c>
      <c r="J299">
        <v>157.6</v>
      </c>
      <c r="K299">
        <v>160.69999999999999</v>
      </c>
      <c r="L299">
        <v>178.7</v>
      </c>
      <c r="M299">
        <v>181.5</v>
      </c>
      <c r="N299">
        <v>2</v>
      </c>
    </row>
    <row r="300" spans="1:14" x14ac:dyDescent="0.25">
      <c r="A300" s="10" t="s">
        <v>233</v>
      </c>
      <c r="B300">
        <v>59.9</v>
      </c>
      <c r="C300">
        <v>9.1</v>
      </c>
      <c r="D300">
        <v>42.5</v>
      </c>
      <c r="E300">
        <v>46.1</v>
      </c>
      <c r="F300">
        <v>73.599999999999994</v>
      </c>
      <c r="G300">
        <v>79.400000000000006</v>
      </c>
      <c r="H300">
        <v>169.8</v>
      </c>
      <c r="I300">
        <v>6</v>
      </c>
      <c r="J300">
        <v>157.69999999999999</v>
      </c>
      <c r="K300">
        <v>160.80000000000001</v>
      </c>
      <c r="L300">
        <v>178.8</v>
      </c>
      <c r="M300">
        <v>181.6</v>
      </c>
      <c r="N300">
        <v>2</v>
      </c>
    </row>
    <row r="301" spans="1:14" x14ac:dyDescent="0.25">
      <c r="A301" s="10" t="s">
        <v>234</v>
      </c>
      <c r="B301">
        <v>60</v>
      </c>
      <c r="C301">
        <v>9.1</v>
      </c>
      <c r="D301">
        <v>42.7</v>
      </c>
      <c r="E301">
        <v>46.2</v>
      </c>
      <c r="F301">
        <v>73.7</v>
      </c>
      <c r="G301">
        <v>79.599999999999994</v>
      </c>
      <c r="H301">
        <v>169.9</v>
      </c>
      <c r="I301">
        <v>5.9</v>
      </c>
      <c r="J301">
        <v>157.80000000000001</v>
      </c>
      <c r="K301">
        <v>160.9</v>
      </c>
      <c r="L301">
        <v>178.8</v>
      </c>
      <c r="M301">
        <v>181.6</v>
      </c>
      <c r="N301">
        <v>2</v>
      </c>
    </row>
    <row r="302" spans="1:14" x14ac:dyDescent="0.25">
      <c r="A302" s="10" t="s">
        <v>235</v>
      </c>
      <c r="B302">
        <v>60.1</v>
      </c>
      <c r="C302">
        <v>9.1999999999999993</v>
      </c>
      <c r="D302">
        <v>42.8</v>
      </c>
      <c r="E302">
        <v>46.3</v>
      </c>
      <c r="F302">
        <v>73.900000000000006</v>
      </c>
      <c r="G302">
        <v>79.7</v>
      </c>
      <c r="H302">
        <v>170</v>
      </c>
      <c r="I302">
        <v>5.9</v>
      </c>
      <c r="J302">
        <v>157.80000000000001</v>
      </c>
      <c r="K302">
        <v>161</v>
      </c>
      <c r="L302">
        <v>178.9</v>
      </c>
      <c r="M302">
        <v>181.7</v>
      </c>
      <c r="N302">
        <v>2</v>
      </c>
    </row>
    <row r="303" spans="1:14" x14ac:dyDescent="0.25">
      <c r="A303" s="10" t="s">
        <v>236</v>
      </c>
      <c r="B303">
        <v>60.3</v>
      </c>
      <c r="C303">
        <v>9.1</v>
      </c>
      <c r="D303">
        <v>42.9</v>
      </c>
      <c r="E303">
        <v>46.5</v>
      </c>
      <c r="F303">
        <v>74</v>
      </c>
      <c r="G303">
        <v>79.8</v>
      </c>
      <c r="H303">
        <v>170</v>
      </c>
      <c r="I303">
        <v>5.9</v>
      </c>
      <c r="J303">
        <v>157.9</v>
      </c>
      <c r="K303">
        <v>161.1</v>
      </c>
      <c r="L303">
        <v>178.9</v>
      </c>
      <c r="M303">
        <v>181.7</v>
      </c>
      <c r="N303">
        <v>2</v>
      </c>
    </row>
    <row r="304" spans="1:14" x14ac:dyDescent="0.25">
      <c r="A304" s="10" t="s">
        <v>237</v>
      </c>
      <c r="B304">
        <v>60.4</v>
      </c>
      <c r="C304">
        <v>9.1</v>
      </c>
      <c r="D304">
        <v>43</v>
      </c>
      <c r="E304">
        <v>46.6</v>
      </c>
      <c r="F304">
        <v>74.099999999999994</v>
      </c>
      <c r="G304">
        <v>79.900000000000006</v>
      </c>
      <c r="H304">
        <v>170</v>
      </c>
      <c r="I304">
        <v>5.9</v>
      </c>
      <c r="J304">
        <v>158</v>
      </c>
      <c r="K304">
        <v>161.1</v>
      </c>
      <c r="L304">
        <v>178.9</v>
      </c>
      <c r="M304">
        <v>181.7</v>
      </c>
      <c r="N304">
        <v>2</v>
      </c>
    </row>
    <row r="305" spans="1:14" x14ac:dyDescent="0.25">
      <c r="A305" s="10" t="s">
        <v>238</v>
      </c>
      <c r="B305">
        <v>60.5</v>
      </c>
      <c r="C305">
        <v>9.1</v>
      </c>
      <c r="D305">
        <v>43.2</v>
      </c>
      <c r="E305">
        <v>46.7</v>
      </c>
      <c r="F305">
        <v>74.2</v>
      </c>
      <c r="G305">
        <v>80</v>
      </c>
      <c r="H305">
        <v>170.1</v>
      </c>
      <c r="I305">
        <v>5.9</v>
      </c>
      <c r="J305">
        <v>158</v>
      </c>
      <c r="K305">
        <v>161.19999999999999</v>
      </c>
      <c r="L305">
        <v>179</v>
      </c>
      <c r="M305">
        <v>181.8</v>
      </c>
      <c r="N305">
        <v>2</v>
      </c>
    </row>
    <row r="306" spans="1:14" x14ac:dyDescent="0.25">
      <c r="A306" s="10" t="s">
        <v>239</v>
      </c>
      <c r="B306">
        <v>60.6</v>
      </c>
      <c r="C306">
        <v>9.1</v>
      </c>
      <c r="D306">
        <v>43.3</v>
      </c>
      <c r="E306">
        <v>46.8</v>
      </c>
      <c r="F306">
        <v>74.3</v>
      </c>
      <c r="G306">
        <v>80.099999999999994</v>
      </c>
      <c r="H306">
        <v>170.1</v>
      </c>
      <c r="I306">
        <v>5.9</v>
      </c>
      <c r="J306">
        <v>158.1</v>
      </c>
      <c r="K306">
        <v>161.19999999999999</v>
      </c>
      <c r="L306">
        <v>179</v>
      </c>
      <c r="M306">
        <v>181.8</v>
      </c>
      <c r="N306">
        <v>2</v>
      </c>
    </row>
    <row r="307" spans="1:14" x14ac:dyDescent="0.25">
      <c r="A307" s="10" t="s">
        <v>240</v>
      </c>
      <c r="B307">
        <v>60.7</v>
      </c>
      <c r="C307">
        <v>9.1</v>
      </c>
      <c r="D307">
        <v>43.4</v>
      </c>
      <c r="E307">
        <v>46.9</v>
      </c>
      <c r="F307">
        <v>74.400000000000006</v>
      </c>
      <c r="G307">
        <v>80.2</v>
      </c>
      <c r="H307">
        <v>170.2</v>
      </c>
      <c r="I307">
        <v>5.9</v>
      </c>
      <c r="J307">
        <v>158.1</v>
      </c>
      <c r="K307">
        <v>161.30000000000001</v>
      </c>
      <c r="L307">
        <v>179</v>
      </c>
      <c r="M307">
        <v>181.8</v>
      </c>
      <c r="N307">
        <v>2</v>
      </c>
    </row>
    <row r="308" spans="1:14" x14ac:dyDescent="0.25">
      <c r="A308" s="10" t="s">
        <v>241</v>
      </c>
      <c r="B308">
        <v>60.8</v>
      </c>
      <c r="C308">
        <v>9.1</v>
      </c>
      <c r="D308">
        <v>43.5</v>
      </c>
      <c r="E308">
        <v>47</v>
      </c>
      <c r="F308">
        <v>74.5</v>
      </c>
      <c r="G308">
        <v>80.3</v>
      </c>
      <c r="H308">
        <v>170.2</v>
      </c>
      <c r="I308">
        <v>5.9</v>
      </c>
      <c r="J308">
        <v>158.19999999999999</v>
      </c>
      <c r="K308">
        <v>161.30000000000001</v>
      </c>
      <c r="L308">
        <v>179</v>
      </c>
      <c r="M308">
        <v>181.8</v>
      </c>
      <c r="N308">
        <v>2</v>
      </c>
    </row>
    <row r="309" spans="1:14" x14ac:dyDescent="0.25">
      <c r="A309" s="10" t="s">
        <v>242</v>
      </c>
      <c r="B309">
        <v>60.9</v>
      </c>
      <c r="C309">
        <v>9.1</v>
      </c>
      <c r="D309">
        <v>43.6</v>
      </c>
      <c r="E309">
        <v>47.1</v>
      </c>
      <c r="F309">
        <v>74.599999999999994</v>
      </c>
      <c r="G309">
        <v>80.3</v>
      </c>
      <c r="H309">
        <v>170.3</v>
      </c>
      <c r="I309">
        <v>5.9</v>
      </c>
      <c r="J309">
        <v>158.19999999999999</v>
      </c>
      <c r="K309">
        <v>161.4</v>
      </c>
      <c r="L309">
        <v>179.1</v>
      </c>
      <c r="M309">
        <v>181.8</v>
      </c>
      <c r="N309">
        <v>2</v>
      </c>
    </row>
    <row r="310" spans="1:14" x14ac:dyDescent="0.25">
      <c r="A310" s="10" t="s">
        <v>243</v>
      </c>
      <c r="B310">
        <v>61</v>
      </c>
      <c r="C310">
        <v>9.1</v>
      </c>
      <c r="D310">
        <v>43.7</v>
      </c>
      <c r="E310">
        <v>47.2</v>
      </c>
      <c r="F310">
        <v>74.7</v>
      </c>
      <c r="G310">
        <v>80.400000000000006</v>
      </c>
      <c r="H310">
        <v>170.3</v>
      </c>
      <c r="I310">
        <v>5.9</v>
      </c>
      <c r="J310">
        <v>158.30000000000001</v>
      </c>
      <c r="K310">
        <v>161.4</v>
      </c>
      <c r="L310">
        <v>179.1</v>
      </c>
      <c r="M310">
        <v>181.9</v>
      </c>
      <c r="N310">
        <v>2</v>
      </c>
    </row>
    <row r="311" spans="1:14" x14ac:dyDescent="0.25">
      <c r="A311" s="10" t="s">
        <v>244</v>
      </c>
      <c r="B311">
        <v>61.1</v>
      </c>
      <c r="C311">
        <v>9.1</v>
      </c>
      <c r="D311">
        <v>43.8</v>
      </c>
      <c r="E311">
        <v>47.3</v>
      </c>
      <c r="F311">
        <v>74.8</v>
      </c>
      <c r="G311">
        <v>80.5</v>
      </c>
      <c r="H311">
        <v>170.3</v>
      </c>
      <c r="I311">
        <v>5.9</v>
      </c>
      <c r="J311">
        <v>158.30000000000001</v>
      </c>
      <c r="K311">
        <v>161.4</v>
      </c>
      <c r="L311">
        <v>179.1</v>
      </c>
      <c r="M311">
        <v>181.9</v>
      </c>
      <c r="N311">
        <v>2</v>
      </c>
    </row>
    <row r="312" spans="1:14" x14ac:dyDescent="0.25">
      <c r="A312" s="10" t="s">
        <v>245</v>
      </c>
      <c r="B312">
        <v>61.1</v>
      </c>
      <c r="C312">
        <v>9.1</v>
      </c>
      <c r="D312">
        <v>43.8</v>
      </c>
      <c r="E312">
        <v>47.4</v>
      </c>
      <c r="F312">
        <v>74.8</v>
      </c>
      <c r="G312">
        <v>80.599999999999994</v>
      </c>
      <c r="H312">
        <v>170.3</v>
      </c>
      <c r="I312">
        <v>5.9</v>
      </c>
      <c r="J312">
        <v>158.30000000000001</v>
      </c>
      <c r="K312">
        <v>161.4</v>
      </c>
      <c r="L312">
        <v>179.1</v>
      </c>
      <c r="M312">
        <v>181.9</v>
      </c>
      <c r="N312">
        <v>2</v>
      </c>
    </row>
    <row r="313" spans="1:14" x14ac:dyDescent="0.25">
      <c r="A313" s="10" t="s">
        <v>246</v>
      </c>
      <c r="B313">
        <v>61.2</v>
      </c>
      <c r="C313">
        <v>9.1</v>
      </c>
      <c r="D313">
        <v>43.9</v>
      </c>
      <c r="E313">
        <v>47.5</v>
      </c>
      <c r="F313">
        <v>74.900000000000006</v>
      </c>
      <c r="G313">
        <v>80.7</v>
      </c>
      <c r="H313">
        <v>170.3</v>
      </c>
      <c r="I313">
        <v>5.9</v>
      </c>
      <c r="J313">
        <v>158.4</v>
      </c>
      <c r="K313">
        <v>161.5</v>
      </c>
      <c r="L313">
        <v>179.1</v>
      </c>
      <c r="M313">
        <v>181.9</v>
      </c>
      <c r="N313">
        <v>2</v>
      </c>
    </row>
    <row r="314" spans="1:14" x14ac:dyDescent="0.25">
      <c r="A314" s="10" t="s">
        <v>247</v>
      </c>
      <c r="B314">
        <v>61.3</v>
      </c>
      <c r="C314">
        <v>9.1</v>
      </c>
      <c r="D314">
        <v>44</v>
      </c>
      <c r="E314">
        <v>47.6</v>
      </c>
      <c r="F314">
        <v>75</v>
      </c>
      <c r="G314">
        <v>80.8</v>
      </c>
      <c r="H314">
        <v>170.3</v>
      </c>
      <c r="I314">
        <v>5.9</v>
      </c>
      <c r="J314">
        <v>158.4</v>
      </c>
      <c r="K314">
        <v>161.5</v>
      </c>
      <c r="L314">
        <v>179.1</v>
      </c>
      <c r="M314">
        <v>181.9</v>
      </c>
      <c r="N314">
        <v>2</v>
      </c>
    </row>
    <row r="315" spans="1:14" x14ac:dyDescent="0.25">
      <c r="A315" s="10" t="s">
        <v>248</v>
      </c>
      <c r="B315">
        <v>61.4</v>
      </c>
      <c r="C315">
        <v>9.1</v>
      </c>
      <c r="D315">
        <v>44.1</v>
      </c>
      <c r="E315">
        <v>47.7</v>
      </c>
      <c r="F315">
        <v>75.099999999999994</v>
      </c>
      <c r="G315">
        <v>80.8</v>
      </c>
      <c r="H315">
        <v>170.4</v>
      </c>
      <c r="I315">
        <v>5.9</v>
      </c>
      <c r="J315">
        <v>158.4</v>
      </c>
      <c r="K315">
        <v>161.5</v>
      </c>
      <c r="L315">
        <v>179.2</v>
      </c>
      <c r="M315">
        <v>181.9</v>
      </c>
      <c r="N315">
        <v>2</v>
      </c>
    </row>
    <row r="316" spans="1:14" x14ac:dyDescent="0.25">
      <c r="A316" s="10" t="s">
        <v>249</v>
      </c>
      <c r="B316">
        <v>61.5</v>
      </c>
      <c r="C316">
        <v>9.1</v>
      </c>
      <c r="D316">
        <v>44.2</v>
      </c>
      <c r="E316">
        <v>47.7</v>
      </c>
      <c r="F316">
        <v>75.2</v>
      </c>
      <c r="G316">
        <v>80.900000000000006</v>
      </c>
      <c r="H316">
        <v>170.4</v>
      </c>
      <c r="I316">
        <v>5.9</v>
      </c>
      <c r="J316">
        <v>158.4</v>
      </c>
      <c r="K316">
        <v>161.6</v>
      </c>
      <c r="L316">
        <v>179.2</v>
      </c>
      <c r="M316">
        <v>181.9</v>
      </c>
      <c r="N316">
        <v>2</v>
      </c>
    </row>
    <row r="317" spans="1:14" x14ac:dyDescent="0.25">
      <c r="A317" s="10" t="s">
        <v>250</v>
      </c>
      <c r="B317">
        <v>61.5</v>
      </c>
      <c r="C317">
        <v>9.1</v>
      </c>
      <c r="D317">
        <v>44.3</v>
      </c>
      <c r="E317">
        <v>47.8</v>
      </c>
      <c r="F317">
        <v>75.2</v>
      </c>
      <c r="G317">
        <v>81</v>
      </c>
      <c r="H317">
        <v>170.4</v>
      </c>
      <c r="I317">
        <v>5.9</v>
      </c>
      <c r="J317">
        <v>158.5</v>
      </c>
      <c r="K317">
        <v>161.6</v>
      </c>
      <c r="L317">
        <v>179.2</v>
      </c>
      <c r="M317">
        <v>182</v>
      </c>
      <c r="N317">
        <v>2</v>
      </c>
    </row>
    <row r="318" spans="1:14" x14ac:dyDescent="0.25">
      <c r="A318" s="10" t="s">
        <v>251</v>
      </c>
      <c r="B318">
        <v>61.6</v>
      </c>
      <c r="C318">
        <v>9.1</v>
      </c>
      <c r="D318">
        <v>44.4</v>
      </c>
      <c r="E318">
        <v>47.9</v>
      </c>
      <c r="F318">
        <v>75.3</v>
      </c>
      <c r="G318">
        <v>81.099999999999994</v>
      </c>
      <c r="H318">
        <v>170.4</v>
      </c>
      <c r="I318">
        <v>5.9</v>
      </c>
      <c r="J318">
        <v>158.5</v>
      </c>
      <c r="K318">
        <v>161.6</v>
      </c>
      <c r="L318">
        <v>179.2</v>
      </c>
      <c r="M318">
        <v>182</v>
      </c>
      <c r="N318">
        <v>2</v>
      </c>
    </row>
    <row r="319" spans="1:14" x14ac:dyDescent="0.25">
      <c r="A319" s="10" t="s">
        <v>252</v>
      </c>
      <c r="B319">
        <v>61.7</v>
      </c>
      <c r="C319">
        <v>9.1</v>
      </c>
      <c r="D319">
        <v>44.4</v>
      </c>
      <c r="E319">
        <v>48</v>
      </c>
      <c r="F319">
        <v>75.400000000000006</v>
      </c>
      <c r="G319">
        <v>81.099999999999994</v>
      </c>
      <c r="H319">
        <v>170.5</v>
      </c>
      <c r="I319">
        <v>5.8</v>
      </c>
      <c r="J319">
        <v>158.6</v>
      </c>
      <c r="K319">
        <v>161.69999999999999</v>
      </c>
      <c r="L319">
        <v>179.2</v>
      </c>
      <c r="M319">
        <v>182</v>
      </c>
      <c r="N319">
        <v>2</v>
      </c>
    </row>
    <row r="320" spans="1:14" x14ac:dyDescent="0.25">
      <c r="A320" s="10" t="s">
        <v>253</v>
      </c>
      <c r="B320">
        <v>61.8</v>
      </c>
      <c r="C320">
        <v>9.1</v>
      </c>
      <c r="D320">
        <v>44.5</v>
      </c>
      <c r="E320">
        <v>48.1</v>
      </c>
      <c r="F320">
        <v>75.5</v>
      </c>
      <c r="G320">
        <v>81.2</v>
      </c>
      <c r="H320">
        <v>170.5</v>
      </c>
      <c r="I320">
        <v>5.9</v>
      </c>
      <c r="J320">
        <v>158.6</v>
      </c>
      <c r="K320">
        <v>161.69999999999999</v>
      </c>
      <c r="L320">
        <v>179.3</v>
      </c>
      <c r="M320">
        <v>182</v>
      </c>
      <c r="N320">
        <v>2</v>
      </c>
    </row>
    <row r="321" spans="1:14" x14ac:dyDescent="0.25">
      <c r="A321" s="10" t="s">
        <v>254</v>
      </c>
      <c r="B321">
        <v>61.9</v>
      </c>
      <c r="C321">
        <v>9.1</v>
      </c>
      <c r="D321">
        <v>44.6</v>
      </c>
      <c r="E321">
        <v>48.2</v>
      </c>
      <c r="F321">
        <v>75.599999999999994</v>
      </c>
      <c r="G321">
        <v>81.3</v>
      </c>
      <c r="H321">
        <v>170.5</v>
      </c>
      <c r="I321">
        <v>5.9</v>
      </c>
      <c r="J321">
        <v>158.6</v>
      </c>
      <c r="K321">
        <v>161.69999999999999</v>
      </c>
      <c r="L321">
        <v>179.3</v>
      </c>
      <c r="M321">
        <v>182</v>
      </c>
      <c r="N321">
        <v>2</v>
      </c>
    </row>
    <row r="322" spans="1:14" x14ac:dyDescent="0.25">
      <c r="A322" s="10" t="s">
        <v>255</v>
      </c>
      <c r="B322">
        <v>61.9</v>
      </c>
      <c r="C322">
        <v>9.1</v>
      </c>
      <c r="D322">
        <v>44.7</v>
      </c>
      <c r="E322">
        <v>48.2</v>
      </c>
      <c r="F322">
        <v>75.599999999999994</v>
      </c>
      <c r="G322">
        <v>81.400000000000006</v>
      </c>
      <c r="H322">
        <v>170.6</v>
      </c>
      <c r="I322">
        <v>5.8</v>
      </c>
      <c r="J322">
        <v>158.69999999999999</v>
      </c>
      <c r="K322">
        <v>161.80000000000001</v>
      </c>
      <c r="L322">
        <v>179.3</v>
      </c>
      <c r="M322">
        <v>182.1</v>
      </c>
      <c r="N322">
        <v>2</v>
      </c>
    </row>
    <row r="323" spans="1:14" x14ac:dyDescent="0.25">
      <c r="A323" s="10" t="s">
        <v>256</v>
      </c>
      <c r="B323">
        <v>62</v>
      </c>
      <c r="C323">
        <v>9.1</v>
      </c>
      <c r="D323">
        <v>44.8</v>
      </c>
      <c r="E323">
        <v>48.3</v>
      </c>
      <c r="F323">
        <v>75.7</v>
      </c>
      <c r="G323">
        <v>81.400000000000006</v>
      </c>
      <c r="H323">
        <v>170.6</v>
      </c>
      <c r="I323">
        <v>5.8</v>
      </c>
      <c r="J323">
        <v>158.69999999999999</v>
      </c>
      <c r="K323">
        <v>161.80000000000001</v>
      </c>
      <c r="L323">
        <v>179.3</v>
      </c>
      <c r="M323">
        <v>182.1</v>
      </c>
      <c r="N323">
        <v>2</v>
      </c>
    </row>
    <row r="324" spans="1:14" x14ac:dyDescent="0.25">
      <c r="A324" s="10" t="s">
        <v>257</v>
      </c>
      <c r="B324">
        <v>62.1</v>
      </c>
      <c r="C324">
        <v>9.1</v>
      </c>
      <c r="D324">
        <v>44.8</v>
      </c>
      <c r="E324">
        <v>48.4</v>
      </c>
      <c r="F324">
        <v>75.8</v>
      </c>
      <c r="G324">
        <v>81.5</v>
      </c>
      <c r="H324">
        <v>170.7</v>
      </c>
      <c r="I324">
        <v>5.8</v>
      </c>
      <c r="J324">
        <v>158.80000000000001</v>
      </c>
      <c r="K324">
        <v>161.9</v>
      </c>
      <c r="L324">
        <v>179.4</v>
      </c>
      <c r="M324">
        <v>182.1</v>
      </c>
      <c r="N324">
        <v>2</v>
      </c>
    </row>
    <row r="325" spans="1:14" x14ac:dyDescent="0.25">
      <c r="A325" s="10" t="s">
        <v>258</v>
      </c>
      <c r="B325">
        <v>62.2</v>
      </c>
      <c r="C325">
        <v>9.1</v>
      </c>
      <c r="D325">
        <v>44.9</v>
      </c>
      <c r="E325">
        <v>48.5</v>
      </c>
      <c r="F325">
        <v>75.900000000000006</v>
      </c>
      <c r="G325">
        <v>81.599999999999994</v>
      </c>
      <c r="H325">
        <v>170.7</v>
      </c>
      <c r="I325">
        <v>5.8</v>
      </c>
      <c r="J325">
        <v>158.80000000000001</v>
      </c>
      <c r="K325">
        <v>161.9</v>
      </c>
      <c r="L325">
        <v>179.4</v>
      </c>
      <c r="M325">
        <v>182.1</v>
      </c>
      <c r="N325">
        <v>2</v>
      </c>
    </row>
    <row r="326" spans="1:14" x14ac:dyDescent="0.25">
      <c r="A326" s="10" t="s">
        <v>259</v>
      </c>
      <c r="B326">
        <v>62.3</v>
      </c>
      <c r="C326">
        <v>9.1</v>
      </c>
      <c r="D326">
        <v>45</v>
      </c>
      <c r="E326">
        <v>48.6</v>
      </c>
      <c r="F326">
        <v>75.900000000000006</v>
      </c>
      <c r="G326">
        <v>81.599999999999994</v>
      </c>
      <c r="H326">
        <v>170.7</v>
      </c>
      <c r="I326">
        <v>5.8</v>
      </c>
      <c r="J326">
        <v>158.9</v>
      </c>
      <c r="K326">
        <v>162</v>
      </c>
      <c r="L326">
        <v>179.4</v>
      </c>
      <c r="M326">
        <v>182.1</v>
      </c>
      <c r="N326">
        <v>2</v>
      </c>
    </row>
    <row r="327" spans="1:14" x14ac:dyDescent="0.25">
      <c r="A327" s="10" t="s">
        <v>260</v>
      </c>
      <c r="B327">
        <v>62.3</v>
      </c>
      <c r="C327">
        <v>9.1</v>
      </c>
      <c r="D327">
        <v>45.1</v>
      </c>
      <c r="E327">
        <v>48.6</v>
      </c>
      <c r="F327">
        <v>76</v>
      </c>
      <c r="G327">
        <v>81.7</v>
      </c>
      <c r="H327">
        <v>170.7</v>
      </c>
      <c r="I327">
        <v>5.8</v>
      </c>
      <c r="J327">
        <v>158.9</v>
      </c>
      <c r="K327">
        <v>162</v>
      </c>
      <c r="L327">
        <v>179.4</v>
      </c>
      <c r="M327">
        <v>182.2</v>
      </c>
      <c r="N327">
        <v>2</v>
      </c>
    </row>
    <row r="328" spans="1:14" x14ac:dyDescent="0.25">
      <c r="A328" s="10" t="s">
        <v>261</v>
      </c>
      <c r="B328">
        <v>62.4</v>
      </c>
      <c r="C328">
        <v>9.1</v>
      </c>
      <c r="D328">
        <v>45.2</v>
      </c>
      <c r="E328">
        <v>48.7</v>
      </c>
      <c r="F328">
        <v>76.099999999999994</v>
      </c>
      <c r="G328">
        <v>81.8</v>
      </c>
      <c r="H328">
        <v>170.8</v>
      </c>
      <c r="I328">
        <v>5.8</v>
      </c>
      <c r="J328">
        <v>159</v>
      </c>
      <c r="K328">
        <v>162.1</v>
      </c>
      <c r="L328">
        <v>179.5</v>
      </c>
      <c r="M328">
        <v>182.2</v>
      </c>
      <c r="N328">
        <v>2</v>
      </c>
    </row>
    <row r="329" spans="1:14" x14ac:dyDescent="0.25">
      <c r="A329" s="10" t="s">
        <v>262</v>
      </c>
      <c r="B329">
        <v>62.5</v>
      </c>
      <c r="C329">
        <v>9.1</v>
      </c>
      <c r="D329">
        <v>45.2</v>
      </c>
      <c r="E329">
        <v>48.8</v>
      </c>
      <c r="F329">
        <v>76.099999999999994</v>
      </c>
      <c r="G329">
        <v>81.900000000000006</v>
      </c>
      <c r="H329">
        <v>170.8</v>
      </c>
      <c r="I329">
        <v>5.8</v>
      </c>
      <c r="J329">
        <v>159</v>
      </c>
      <c r="K329">
        <v>162.1</v>
      </c>
      <c r="L329">
        <v>179.5</v>
      </c>
      <c r="M329">
        <v>182.2</v>
      </c>
      <c r="N329">
        <v>2</v>
      </c>
    </row>
    <row r="330" spans="1:14" x14ac:dyDescent="0.25">
      <c r="A330" s="10" t="s">
        <v>382</v>
      </c>
      <c r="B330">
        <v>62.6</v>
      </c>
      <c r="C330">
        <v>9.1</v>
      </c>
      <c r="D330">
        <v>45.3</v>
      </c>
      <c r="E330">
        <v>48.9</v>
      </c>
      <c r="F330">
        <v>76.2</v>
      </c>
      <c r="G330">
        <v>81.900000000000006</v>
      </c>
      <c r="H330">
        <v>170.9</v>
      </c>
      <c r="I330">
        <v>5.7</v>
      </c>
      <c r="J330">
        <v>159.1</v>
      </c>
      <c r="K330">
        <v>162.19999999999999</v>
      </c>
      <c r="L330">
        <v>179.5</v>
      </c>
      <c r="M330">
        <v>182.2</v>
      </c>
      <c r="N330">
        <v>2</v>
      </c>
    </row>
    <row r="331" spans="1:14" x14ac:dyDescent="0.25">
      <c r="A331" s="10" t="s">
        <v>144</v>
      </c>
      <c r="B331">
        <v>26.6</v>
      </c>
      <c r="C331">
        <v>4.3</v>
      </c>
      <c r="D331">
        <v>18.7</v>
      </c>
      <c r="E331">
        <v>20.100000000000001</v>
      </c>
      <c r="F331">
        <v>33.1</v>
      </c>
      <c r="G331">
        <v>36.4</v>
      </c>
      <c r="H331">
        <v>127.5</v>
      </c>
      <c r="I331">
        <v>5.3</v>
      </c>
      <c r="J331">
        <v>116.9</v>
      </c>
      <c r="K331">
        <v>119.4</v>
      </c>
      <c r="L331">
        <v>135.5</v>
      </c>
      <c r="M331">
        <v>138.5</v>
      </c>
      <c r="N331">
        <v>2</v>
      </c>
    </row>
    <row r="332" spans="1:14" x14ac:dyDescent="0.25">
      <c r="A332" s="10" t="s">
        <v>145</v>
      </c>
      <c r="B332">
        <v>27</v>
      </c>
      <c r="C332">
        <v>4.4000000000000004</v>
      </c>
      <c r="D332">
        <v>18.899999999999999</v>
      </c>
      <c r="E332">
        <v>20.3</v>
      </c>
      <c r="F332">
        <v>33.6</v>
      </c>
      <c r="G332">
        <v>36.9</v>
      </c>
      <c r="H332">
        <v>128</v>
      </c>
      <c r="I332">
        <v>5.4</v>
      </c>
      <c r="J332">
        <v>117.3</v>
      </c>
      <c r="K332">
        <v>119.8</v>
      </c>
      <c r="L332">
        <v>136.1</v>
      </c>
      <c r="M332">
        <v>139.1</v>
      </c>
      <c r="N332">
        <v>2</v>
      </c>
    </row>
    <row r="333" spans="1:14" x14ac:dyDescent="0.25">
      <c r="A333" s="10" t="s">
        <v>146</v>
      </c>
      <c r="B333">
        <v>27.2</v>
      </c>
      <c r="C333">
        <v>4.5</v>
      </c>
      <c r="D333">
        <v>19</v>
      </c>
      <c r="E333">
        <v>20.399999999999999</v>
      </c>
      <c r="F333">
        <v>34</v>
      </c>
      <c r="G333">
        <v>37.4</v>
      </c>
      <c r="H333">
        <v>128.5</v>
      </c>
      <c r="I333">
        <v>5.5</v>
      </c>
      <c r="J333">
        <v>117.7</v>
      </c>
      <c r="K333">
        <v>120.2</v>
      </c>
      <c r="L333">
        <v>136.69999999999999</v>
      </c>
      <c r="M333">
        <v>139.69999999999999</v>
      </c>
      <c r="N333">
        <v>2</v>
      </c>
    </row>
    <row r="334" spans="1:14" x14ac:dyDescent="0.25">
      <c r="A334" s="10" t="s">
        <v>147</v>
      </c>
      <c r="B334">
        <v>27.5</v>
      </c>
      <c r="C334">
        <v>4.5999999999999996</v>
      </c>
      <c r="D334">
        <v>19.2</v>
      </c>
      <c r="E334">
        <v>20.6</v>
      </c>
      <c r="F334">
        <v>34.4</v>
      </c>
      <c r="G334">
        <v>38</v>
      </c>
      <c r="H334">
        <v>129</v>
      </c>
      <c r="I334">
        <v>5.5</v>
      </c>
      <c r="J334">
        <v>118.1</v>
      </c>
      <c r="K334">
        <v>120.7</v>
      </c>
      <c r="L334">
        <v>137.30000000000001</v>
      </c>
      <c r="M334">
        <v>140.30000000000001</v>
      </c>
      <c r="N334">
        <v>2</v>
      </c>
    </row>
    <row r="335" spans="1:14" x14ac:dyDescent="0.25">
      <c r="A335" s="10" t="s">
        <v>148</v>
      </c>
      <c r="B335">
        <v>27.9</v>
      </c>
      <c r="C335">
        <v>4.7</v>
      </c>
      <c r="D335">
        <v>19.3</v>
      </c>
      <c r="E335">
        <v>20.8</v>
      </c>
      <c r="F335">
        <v>34.9</v>
      </c>
      <c r="G335">
        <v>38.5</v>
      </c>
      <c r="H335">
        <v>129.5</v>
      </c>
      <c r="I335">
        <v>5.6</v>
      </c>
      <c r="J335">
        <v>118.6</v>
      </c>
      <c r="K335">
        <v>121.1</v>
      </c>
      <c r="L335">
        <v>137.9</v>
      </c>
      <c r="M335">
        <v>141</v>
      </c>
      <c r="N335">
        <v>2</v>
      </c>
    </row>
    <row r="336" spans="1:14" x14ac:dyDescent="0.25">
      <c r="A336" s="10" t="s">
        <v>149</v>
      </c>
      <c r="B336">
        <v>28.2</v>
      </c>
      <c r="C336">
        <v>4.7</v>
      </c>
      <c r="D336">
        <v>19.5</v>
      </c>
      <c r="E336">
        <v>21</v>
      </c>
      <c r="F336">
        <v>35.299999999999997</v>
      </c>
      <c r="G336">
        <v>39</v>
      </c>
      <c r="H336">
        <v>130.1</v>
      </c>
      <c r="I336">
        <v>5.6</v>
      </c>
      <c r="J336">
        <v>119</v>
      </c>
      <c r="K336">
        <v>121.6</v>
      </c>
      <c r="L336">
        <v>138.5</v>
      </c>
      <c r="M336">
        <v>141.6</v>
      </c>
      <c r="N336">
        <v>2</v>
      </c>
    </row>
    <row r="337" spans="1:14" x14ac:dyDescent="0.25">
      <c r="A337" s="10" t="s">
        <v>150</v>
      </c>
      <c r="B337">
        <v>28.5</v>
      </c>
      <c r="C337">
        <v>4.9000000000000004</v>
      </c>
      <c r="D337">
        <v>19.600000000000001</v>
      </c>
      <c r="E337">
        <v>21.2</v>
      </c>
      <c r="F337">
        <v>35.799999999999997</v>
      </c>
      <c r="G337">
        <v>39.6</v>
      </c>
      <c r="H337">
        <v>130.6</v>
      </c>
      <c r="I337">
        <v>5.7</v>
      </c>
      <c r="J337">
        <v>119.4</v>
      </c>
      <c r="K337">
        <v>122</v>
      </c>
      <c r="L337">
        <v>139.1</v>
      </c>
      <c r="M337">
        <v>142.30000000000001</v>
      </c>
      <c r="N337">
        <v>2</v>
      </c>
    </row>
    <row r="338" spans="1:14" x14ac:dyDescent="0.25">
      <c r="A338" s="10" t="s">
        <v>151</v>
      </c>
      <c r="B338">
        <v>28.8</v>
      </c>
      <c r="C338">
        <v>5</v>
      </c>
      <c r="D338">
        <v>19.8</v>
      </c>
      <c r="E338">
        <v>21.3</v>
      </c>
      <c r="F338">
        <v>36.299999999999997</v>
      </c>
      <c r="G338">
        <v>40.1</v>
      </c>
      <c r="H338">
        <v>131.19999999999999</v>
      </c>
      <c r="I338">
        <v>5.7</v>
      </c>
      <c r="J338">
        <v>119.9</v>
      </c>
      <c r="K338">
        <v>122.5</v>
      </c>
      <c r="L338">
        <v>139.80000000000001</v>
      </c>
      <c r="M338">
        <v>142.9</v>
      </c>
      <c r="N338">
        <v>2</v>
      </c>
    </row>
    <row r="339" spans="1:14" x14ac:dyDescent="0.25">
      <c r="A339" s="10" t="s">
        <v>152</v>
      </c>
      <c r="B339">
        <v>29.2</v>
      </c>
      <c r="C339">
        <v>5.0999999999999996</v>
      </c>
      <c r="D339">
        <v>19.899999999999999</v>
      </c>
      <c r="E339">
        <v>21.5</v>
      </c>
      <c r="F339">
        <v>36.799999999999997</v>
      </c>
      <c r="G339">
        <v>40.700000000000003</v>
      </c>
      <c r="H339">
        <v>131.69999999999999</v>
      </c>
      <c r="I339">
        <v>5.8</v>
      </c>
      <c r="J339">
        <v>120.3</v>
      </c>
      <c r="K339">
        <v>123</v>
      </c>
      <c r="L339">
        <v>140.4</v>
      </c>
      <c r="M339">
        <v>143.6</v>
      </c>
      <c r="N339">
        <v>2</v>
      </c>
    </row>
    <row r="340" spans="1:14" x14ac:dyDescent="0.25">
      <c r="A340" s="10" t="s">
        <v>153</v>
      </c>
      <c r="B340">
        <v>29.5</v>
      </c>
      <c r="C340">
        <v>5.2</v>
      </c>
      <c r="D340">
        <v>20.100000000000001</v>
      </c>
      <c r="E340">
        <v>21.7</v>
      </c>
      <c r="F340">
        <v>37.299999999999997</v>
      </c>
      <c r="G340">
        <v>41.3</v>
      </c>
      <c r="H340">
        <v>132.19999999999999</v>
      </c>
      <c r="I340">
        <v>5.9</v>
      </c>
      <c r="J340">
        <v>120.7</v>
      </c>
      <c r="K340">
        <v>123.4</v>
      </c>
      <c r="L340">
        <v>141</v>
      </c>
      <c r="M340">
        <v>144.19999999999999</v>
      </c>
      <c r="N340">
        <v>2</v>
      </c>
    </row>
    <row r="341" spans="1:14" x14ac:dyDescent="0.25">
      <c r="A341" s="10" t="s">
        <v>154</v>
      </c>
      <c r="B341">
        <v>29.9</v>
      </c>
      <c r="C341">
        <v>5.3</v>
      </c>
      <c r="D341">
        <v>20.2</v>
      </c>
      <c r="E341">
        <v>21.9</v>
      </c>
      <c r="F341">
        <v>37.799999999999997</v>
      </c>
      <c r="G341">
        <v>41.9</v>
      </c>
      <c r="H341">
        <v>132.80000000000001</v>
      </c>
      <c r="I341">
        <v>5.9</v>
      </c>
      <c r="J341">
        <v>121.2</v>
      </c>
      <c r="K341">
        <v>123.9</v>
      </c>
      <c r="L341">
        <v>141.69999999999999</v>
      </c>
      <c r="M341">
        <v>144.9</v>
      </c>
      <c r="N341">
        <v>2</v>
      </c>
    </row>
    <row r="342" spans="1:14" x14ac:dyDescent="0.25">
      <c r="A342" s="10" t="s">
        <v>155</v>
      </c>
      <c r="B342">
        <v>30.2</v>
      </c>
      <c r="C342">
        <v>5.4</v>
      </c>
      <c r="D342">
        <v>20.399999999999999</v>
      </c>
      <c r="E342">
        <v>22.1</v>
      </c>
      <c r="F342">
        <v>38.299999999999997</v>
      </c>
      <c r="G342">
        <v>42.5</v>
      </c>
      <c r="H342">
        <v>133.4</v>
      </c>
      <c r="I342">
        <v>6</v>
      </c>
      <c r="J342">
        <v>121.7</v>
      </c>
      <c r="K342">
        <v>124.4</v>
      </c>
      <c r="L342">
        <v>142.4</v>
      </c>
      <c r="M342">
        <v>145.6</v>
      </c>
      <c r="N342">
        <v>2</v>
      </c>
    </row>
    <row r="343" spans="1:14" x14ac:dyDescent="0.25">
      <c r="A343" s="10" t="s">
        <v>156</v>
      </c>
      <c r="B343">
        <v>30.6</v>
      </c>
      <c r="C343">
        <v>5.5</v>
      </c>
      <c r="D343">
        <v>20.6</v>
      </c>
      <c r="E343">
        <v>22.3</v>
      </c>
      <c r="F343">
        <v>38.799999999999997</v>
      </c>
      <c r="G343">
        <v>43.1</v>
      </c>
      <c r="H343">
        <v>134</v>
      </c>
      <c r="I343">
        <v>6</v>
      </c>
      <c r="J343">
        <v>122.1</v>
      </c>
      <c r="K343">
        <v>124.9</v>
      </c>
      <c r="L343">
        <v>143</v>
      </c>
      <c r="M343">
        <v>146.30000000000001</v>
      </c>
      <c r="N343">
        <v>2</v>
      </c>
    </row>
    <row r="344" spans="1:14" x14ac:dyDescent="0.25">
      <c r="A344" s="10" t="s">
        <v>157</v>
      </c>
      <c r="B344">
        <v>31</v>
      </c>
      <c r="C344">
        <v>5.6</v>
      </c>
      <c r="D344">
        <v>20.7</v>
      </c>
      <c r="E344">
        <v>22.5</v>
      </c>
      <c r="F344">
        <v>39.4</v>
      </c>
      <c r="G344">
        <v>43.7</v>
      </c>
      <c r="H344">
        <v>134.6</v>
      </c>
      <c r="I344">
        <v>6.1</v>
      </c>
      <c r="J344">
        <v>122.6</v>
      </c>
      <c r="K344">
        <v>125.4</v>
      </c>
      <c r="L344">
        <v>143.69999999999999</v>
      </c>
      <c r="M344">
        <v>147</v>
      </c>
      <c r="N344">
        <v>2</v>
      </c>
    </row>
    <row r="345" spans="1:14" x14ac:dyDescent="0.25">
      <c r="A345" s="10" t="s">
        <v>158</v>
      </c>
      <c r="B345">
        <v>31.3</v>
      </c>
      <c r="C345">
        <v>5.7</v>
      </c>
      <c r="D345">
        <v>20.9</v>
      </c>
      <c r="E345">
        <v>22.7</v>
      </c>
      <c r="F345">
        <v>39.9</v>
      </c>
      <c r="G345">
        <v>44.3</v>
      </c>
      <c r="H345">
        <v>135.1</v>
      </c>
      <c r="I345">
        <v>6.1</v>
      </c>
      <c r="J345">
        <v>123.1</v>
      </c>
      <c r="K345">
        <v>125.9</v>
      </c>
      <c r="L345">
        <v>144.30000000000001</v>
      </c>
      <c r="M345">
        <v>147.69999999999999</v>
      </c>
      <c r="N345">
        <v>2</v>
      </c>
    </row>
    <row r="346" spans="1:14" x14ac:dyDescent="0.25">
      <c r="A346" s="10" t="s">
        <v>159</v>
      </c>
      <c r="B346">
        <v>31.7</v>
      </c>
      <c r="C346">
        <v>5.9</v>
      </c>
      <c r="D346">
        <v>21.1</v>
      </c>
      <c r="E346">
        <v>22.9</v>
      </c>
      <c r="F346">
        <v>40.5</v>
      </c>
      <c r="G346">
        <v>45</v>
      </c>
      <c r="H346">
        <v>135.69999999999999</v>
      </c>
      <c r="I346">
        <v>6.2</v>
      </c>
      <c r="J346">
        <v>123.5</v>
      </c>
      <c r="K346">
        <v>126.4</v>
      </c>
      <c r="L346">
        <v>145</v>
      </c>
      <c r="M346">
        <v>148.4</v>
      </c>
      <c r="N346">
        <v>2</v>
      </c>
    </row>
    <row r="347" spans="1:14" x14ac:dyDescent="0.25">
      <c r="A347" s="10" t="s">
        <v>160</v>
      </c>
      <c r="B347">
        <v>32.1</v>
      </c>
      <c r="C347">
        <v>6</v>
      </c>
      <c r="D347">
        <v>21.2</v>
      </c>
      <c r="E347">
        <v>23.1</v>
      </c>
      <c r="F347">
        <v>41.1</v>
      </c>
      <c r="G347">
        <v>45.6</v>
      </c>
      <c r="H347">
        <v>136.30000000000001</v>
      </c>
      <c r="I347">
        <v>6.3</v>
      </c>
      <c r="J347">
        <v>124</v>
      </c>
      <c r="K347">
        <v>126.9</v>
      </c>
      <c r="L347">
        <v>145.69999999999999</v>
      </c>
      <c r="M347">
        <v>149.1</v>
      </c>
      <c r="N347">
        <v>2</v>
      </c>
    </row>
    <row r="348" spans="1:14" x14ac:dyDescent="0.25">
      <c r="A348" s="10" t="s">
        <v>161</v>
      </c>
      <c r="B348">
        <v>32.5</v>
      </c>
      <c r="C348">
        <v>6.1</v>
      </c>
      <c r="D348">
        <v>21.4</v>
      </c>
      <c r="E348">
        <v>23.3</v>
      </c>
      <c r="F348">
        <v>41.6</v>
      </c>
      <c r="G348">
        <v>46.3</v>
      </c>
      <c r="H348">
        <v>137</v>
      </c>
      <c r="I348">
        <v>6.3</v>
      </c>
      <c r="J348">
        <v>124.5</v>
      </c>
      <c r="K348">
        <v>127.5</v>
      </c>
      <c r="L348">
        <v>146.4</v>
      </c>
      <c r="M348">
        <v>149.80000000000001</v>
      </c>
      <c r="N348">
        <v>2</v>
      </c>
    </row>
    <row r="349" spans="1:14" x14ac:dyDescent="0.25">
      <c r="A349" s="10" t="s">
        <v>162</v>
      </c>
      <c r="B349">
        <v>32.9</v>
      </c>
      <c r="C349">
        <v>6.2</v>
      </c>
      <c r="D349">
        <v>21.6</v>
      </c>
      <c r="E349">
        <v>23.6</v>
      </c>
      <c r="F349">
        <v>42.2</v>
      </c>
      <c r="G349">
        <v>46.9</v>
      </c>
      <c r="H349">
        <v>137.5</v>
      </c>
      <c r="I349">
        <v>6.3</v>
      </c>
      <c r="J349">
        <v>125</v>
      </c>
      <c r="K349">
        <v>128</v>
      </c>
      <c r="L349">
        <v>147</v>
      </c>
      <c r="M349">
        <v>150.5</v>
      </c>
      <c r="N349">
        <v>2</v>
      </c>
    </row>
    <row r="350" spans="1:14" x14ac:dyDescent="0.25">
      <c r="A350" s="10" t="s">
        <v>163</v>
      </c>
      <c r="B350">
        <v>33.299999999999997</v>
      </c>
      <c r="C350">
        <v>6.3</v>
      </c>
      <c r="D350">
        <v>21.8</v>
      </c>
      <c r="E350">
        <v>23.8</v>
      </c>
      <c r="F350">
        <v>42.8</v>
      </c>
      <c r="G350">
        <v>47.6</v>
      </c>
      <c r="H350">
        <v>138.1</v>
      </c>
      <c r="I350">
        <v>6.4</v>
      </c>
      <c r="J350">
        <v>125.5</v>
      </c>
      <c r="K350">
        <v>128.5</v>
      </c>
      <c r="L350">
        <v>147.69999999999999</v>
      </c>
      <c r="M350">
        <v>151.1</v>
      </c>
      <c r="N350">
        <v>2</v>
      </c>
    </row>
    <row r="351" spans="1:14" x14ac:dyDescent="0.25">
      <c r="A351" s="10" t="s">
        <v>164</v>
      </c>
      <c r="B351">
        <v>33.700000000000003</v>
      </c>
      <c r="C351">
        <v>6.5</v>
      </c>
      <c r="D351">
        <v>22</v>
      </c>
      <c r="E351">
        <v>24</v>
      </c>
      <c r="F351">
        <v>43.4</v>
      </c>
      <c r="G351">
        <v>48.2</v>
      </c>
      <c r="H351">
        <v>138.69999999999999</v>
      </c>
      <c r="I351">
        <v>6.5</v>
      </c>
      <c r="J351">
        <v>126.1</v>
      </c>
      <c r="K351">
        <v>129</v>
      </c>
      <c r="L351">
        <v>148.4</v>
      </c>
      <c r="M351">
        <v>151.80000000000001</v>
      </c>
      <c r="N351">
        <v>2</v>
      </c>
    </row>
    <row r="352" spans="1:14" x14ac:dyDescent="0.25">
      <c r="A352" s="10" t="s">
        <v>165</v>
      </c>
      <c r="B352">
        <v>34.200000000000003</v>
      </c>
      <c r="C352">
        <v>6.5</v>
      </c>
      <c r="D352">
        <v>22.2</v>
      </c>
      <c r="E352">
        <v>24.3</v>
      </c>
      <c r="F352">
        <v>44</v>
      </c>
      <c r="G352">
        <v>48.9</v>
      </c>
      <c r="H352">
        <v>139.30000000000001</v>
      </c>
      <c r="I352">
        <v>6.5</v>
      </c>
      <c r="J352">
        <v>126.6</v>
      </c>
      <c r="K352">
        <v>129.6</v>
      </c>
      <c r="L352">
        <v>149</v>
      </c>
      <c r="M352">
        <v>152.5</v>
      </c>
      <c r="N352">
        <v>2</v>
      </c>
    </row>
    <row r="353" spans="1:14" x14ac:dyDescent="0.25">
      <c r="A353" s="10" t="s">
        <v>166</v>
      </c>
      <c r="B353">
        <v>34.5</v>
      </c>
      <c r="C353">
        <v>6.7</v>
      </c>
      <c r="D353">
        <v>22.4</v>
      </c>
      <c r="E353">
        <v>24.5</v>
      </c>
      <c r="F353">
        <v>44.5</v>
      </c>
      <c r="G353">
        <v>49.6</v>
      </c>
      <c r="H353">
        <v>139.9</v>
      </c>
      <c r="I353">
        <v>6.5</v>
      </c>
      <c r="J353">
        <v>127.1</v>
      </c>
      <c r="K353">
        <v>130.1</v>
      </c>
      <c r="L353">
        <v>149.69999999999999</v>
      </c>
      <c r="M353">
        <v>153.1</v>
      </c>
      <c r="N353">
        <v>2</v>
      </c>
    </row>
    <row r="354" spans="1:14" x14ac:dyDescent="0.25">
      <c r="A354" s="10" t="s">
        <v>167</v>
      </c>
      <c r="B354">
        <v>35</v>
      </c>
      <c r="C354">
        <v>6.7</v>
      </c>
      <c r="D354">
        <v>22.6</v>
      </c>
      <c r="E354">
        <v>24.8</v>
      </c>
      <c r="F354">
        <v>45.1</v>
      </c>
      <c r="G354">
        <v>50.2</v>
      </c>
      <c r="H354">
        <v>140.5</v>
      </c>
      <c r="I354">
        <v>6.5</v>
      </c>
      <c r="J354">
        <v>127.6</v>
      </c>
      <c r="K354">
        <v>130.69999999999999</v>
      </c>
      <c r="L354">
        <v>150.30000000000001</v>
      </c>
      <c r="M354">
        <v>153.80000000000001</v>
      </c>
      <c r="N354">
        <v>2</v>
      </c>
    </row>
    <row r="355" spans="1:14" x14ac:dyDescent="0.25">
      <c r="A355" s="10" t="s">
        <v>168</v>
      </c>
      <c r="B355">
        <v>35.4</v>
      </c>
      <c r="C355">
        <v>6.9</v>
      </c>
      <c r="D355">
        <v>22.8</v>
      </c>
      <c r="E355">
        <v>25</v>
      </c>
      <c r="F355">
        <v>45.7</v>
      </c>
      <c r="G355">
        <v>50.9</v>
      </c>
      <c r="H355">
        <v>141.1</v>
      </c>
      <c r="I355">
        <v>6.5</v>
      </c>
      <c r="J355">
        <v>128.19999999999999</v>
      </c>
      <c r="K355">
        <v>131.19999999999999</v>
      </c>
      <c r="L355">
        <v>150.9</v>
      </c>
      <c r="M355">
        <v>154.4</v>
      </c>
      <c r="N355">
        <v>2</v>
      </c>
    </row>
    <row r="356" spans="1:14" x14ac:dyDescent="0.25">
      <c r="A356" s="10" t="s">
        <v>169</v>
      </c>
      <c r="B356">
        <v>35.799999999999997</v>
      </c>
      <c r="C356">
        <v>7</v>
      </c>
      <c r="D356">
        <v>23.1</v>
      </c>
      <c r="E356">
        <v>25.3</v>
      </c>
      <c r="F356">
        <v>46.3</v>
      </c>
      <c r="G356">
        <v>51.5</v>
      </c>
      <c r="H356">
        <v>141.69999999999999</v>
      </c>
      <c r="I356">
        <v>6.5</v>
      </c>
      <c r="J356">
        <v>128.69999999999999</v>
      </c>
      <c r="K356">
        <v>131.80000000000001</v>
      </c>
      <c r="L356">
        <v>151.5</v>
      </c>
      <c r="M356">
        <v>155</v>
      </c>
      <c r="N356">
        <v>2</v>
      </c>
    </row>
    <row r="357" spans="1:14" x14ac:dyDescent="0.25">
      <c r="A357" s="10" t="s">
        <v>170</v>
      </c>
      <c r="B357">
        <v>36.299999999999997</v>
      </c>
      <c r="C357">
        <v>7.1</v>
      </c>
      <c r="D357">
        <v>23.3</v>
      </c>
      <c r="E357">
        <v>25.6</v>
      </c>
      <c r="F357">
        <v>46.9</v>
      </c>
      <c r="G357">
        <v>52.2</v>
      </c>
      <c r="H357">
        <v>142.30000000000001</v>
      </c>
      <c r="I357">
        <v>6.5</v>
      </c>
      <c r="J357">
        <v>129.30000000000001</v>
      </c>
      <c r="K357">
        <v>132.4</v>
      </c>
      <c r="L357">
        <v>152.1</v>
      </c>
      <c r="M357">
        <v>155.69999999999999</v>
      </c>
      <c r="N357">
        <v>2</v>
      </c>
    </row>
    <row r="358" spans="1:14" x14ac:dyDescent="0.25">
      <c r="A358" s="10" t="s">
        <v>171</v>
      </c>
      <c r="B358">
        <v>36.700000000000003</v>
      </c>
      <c r="C358">
        <v>7.2</v>
      </c>
      <c r="D358">
        <v>23.5</v>
      </c>
      <c r="E358">
        <v>25.9</v>
      </c>
      <c r="F358">
        <v>47.5</v>
      </c>
      <c r="G358">
        <v>52.8</v>
      </c>
      <c r="H358">
        <v>142.80000000000001</v>
      </c>
      <c r="I358">
        <v>6.6</v>
      </c>
      <c r="J358">
        <v>129.80000000000001</v>
      </c>
      <c r="K358">
        <v>132.9</v>
      </c>
      <c r="L358">
        <v>152.69999999999999</v>
      </c>
      <c r="M358">
        <v>156.19999999999999</v>
      </c>
      <c r="N358">
        <v>2</v>
      </c>
    </row>
    <row r="359" spans="1:14" x14ac:dyDescent="0.25">
      <c r="A359" s="10" t="s">
        <v>172</v>
      </c>
      <c r="B359">
        <v>37.200000000000003</v>
      </c>
      <c r="C359">
        <v>7.3</v>
      </c>
      <c r="D359">
        <v>23.8</v>
      </c>
      <c r="E359">
        <v>26.2</v>
      </c>
      <c r="F359">
        <v>48.1</v>
      </c>
      <c r="G359">
        <v>53.4</v>
      </c>
      <c r="H359">
        <v>143.4</v>
      </c>
      <c r="I359">
        <v>6.6</v>
      </c>
      <c r="J359">
        <v>130.4</v>
      </c>
      <c r="K359">
        <v>133.5</v>
      </c>
      <c r="L359">
        <v>153.30000000000001</v>
      </c>
      <c r="M359">
        <v>156.80000000000001</v>
      </c>
      <c r="N359">
        <v>2</v>
      </c>
    </row>
    <row r="360" spans="1:14" x14ac:dyDescent="0.25">
      <c r="A360" s="10" t="s">
        <v>173</v>
      </c>
      <c r="B360">
        <v>37.6</v>
      </c>
      <c r="C360">
        <v>7.3</v>
      </c>
      <c r="D360">
        <v>24.1</v>
      </c>
      <c r="E360">
        <v>26.5</v>
      </c>
      <c r="F360">
        <v>48.6</v>
      </c>
      <c r="G360">
        <v>54.1</v>
      </c>
      <c r="H360">
        <v>144</v>
      </c>
      <c r="I360">
        <v>6.6</v>
      </c>
      <c r="J360">
        <v>130.9</v>
      </c>
      <c r="K360">
        <v>134</v>
      </c>
      <c r="L360">
        <v>153.9</v>
      </c>
      <c r="M360">
        <v>157.4</v>
      </c>
      <c r="N360">
        <v>2</v>
      </c>
    </row>
    <row r="361" spans="1:14" x14ac:dyDescent="0.25">
      <c r="A361" s="10" t="s">
        <v>174</v>
      </c>
      <c r="B361">
        <v>38</v>
      </c>
      <c r="C361">
        <v>7.4</v>
      </c>
      <c r="D361">
        <v>24.3</v>
      </c>
      <c r="E361">
        <v>26.8</v>
      </c>
      <c r="F361">
        <v>49.2</v>
      </c>
      <c r="G361">
        <v>54.7</v>
      </c>
      <c r="H361">
        <v>144.5</v>
      </c>
      <c r="I361">
        <v>6.6</v>
      </c>
      <c r="J361">
        <v>131.5</v>
      </c>
      <c r="K361">
        <v>134.6</v>
      </c>
      <c r="L361">
        <v>154.4</v>
      </c>
      <c r="M361">
        <v>157.9</v>
      </c>
      <c r="N361">
        <v>2</v>
      </c>
    </row>
    <row r="362" spans="1:14" x14ac:dyDescent="0.25">
      <c r="A362" s="10" t="s">
        <v>175</v>
      </c>
      <c r="B362">
        <v>38.5</v>
      </c>
      <c r="C362">
        <v>7.5</v>
      </c>
      <c r="D362">
        <v>24.6</v>
      </c>
      <c r="E362">
        <v>27.1</v>
      </c>
      <c r="F362">
        <v>49.8</v>
      </c>
      <c r="G362">
        <v>55.3</v>
      </c>
      <c r="H362">
        <v>145.1</v>
      </c>
      <c r="I362">
        <v>6.6</v>
      </c>
      <c r="J362">
        <v>132.1</v>
      </c>
      <c r="K362">
        <v>135.19999999999999</v>
      </c>
      <c r="L362">
        <v>155</v>
      </c>
      <c r="M362">
        <v>158.5</v>
      </c>
      <c r="N362">
        <v>2</v>
      </c>
    </row>
    <row r="363" spans="1:14" x14ac:dyDescent="0.25">
      <c r="A363" s="10" t="s">
        <v>176</v>
      </c>
      <c r="B363">
        <v>38.9</v>
      </c>
      <c r="C363">
        <v>7.6</v>
      </c>
      <c r="D363">
        <v>24.9</v>
      </c>
      <c r="E363">
        <v>27.4</v>
      </c>
      <c r="F363">
        <v>50.3</v>
      </c>
      <c r="G363">
        <v>55.8</v>
      </c>
      <c r="H363">
        <v>145.6</v>
      </c>
      <c r="I363">
        <v>6.6</v>
      </c>
      <c r="J363">
        <v>132.6</v>
      </c>
      <c r="K363">
        <v>135.69999999999999</v>
      </c>
      <c r="L363">
        <v>155.5</v>
      </c>
      <c r="M363">
        <v>159</v>
      </c>
      <c r="N363">
        <v>2</v>
      </c>
    </row>
    <row r="364" spans="1:14" x14ac:dyDescent="0.25">
      <c r="A364" s="10" t="s">
        <v>177</v>
      </c>
      <c r="B364">
        <v>39.299999999999997</v>
      </c>
      <c r="C364">
        <v>7.7</v>
      </c>
      <c r="D364">
        <v>25.2</v>
      </c>
      <c r="E364">
        <v>27.7</v>
      </c>
      <c r="F364">
        <v>50.8</v>
      </c>
      <c r="G364">
        <v>56.4</v>
      </c>
      <c r="H364">
        <v>146.19999999999999</v>
      </c>
      <c r="I364">
        <v>6.5</v>
      </c>
      <c r="J364">
        <v>133.19999999999999</v>
      </c>
      <c r="K364">
        <v>136.30000000000001</v>
      </c>
      <c r="L364">
        <v>156</v>
      </c>
      <c r="M364">
        <v>159.5</v>
      </c>
      <c r="N364">
        <v>2</v>
      </c>
    </row>
    <row r="365" spans="1:14" x14ac:dyDescent="0.25">
      <c r="A365" s="10" t="s">
        <v>178</v>
      </c>
      <c r="B365">
        <v>39.700000000000003</v>
      </c>
      <c r="C365">
        <v>7.7</v>
      </c>
      <c r="D365">
        <v>25.4</v>
      </c>
      <c r="E365">
        <v>28</v>
      </c>
      <c r="F365">
        <v>51.3</v>
      </c>
      <c r="G365">
        <v>56.9</v>
      </c>
      <c r="H365">
        <v>146.69999999999999</v>
      </c>
      <c r="I365">
        <v>6.5</v>
      </c>
      <c r="J365">
        <v>133.69999999999999</v>
      </c>
      <c r="K365">
        <v>136.80000000000001</v>
      </c>
      <c r="L365">
        <v>156.5</v>
      </c>
      <c r="M365">
        <v>159.9</v>
      </c>
      <c r="N365">
        <v>2</v>
      </c>
    </row>
    <row r="366" spans="1:14" x14ac:dyDescent="0.25">
      <c r="A366" s="10" t="s">
        <v>179</v>
      </c>
      <c r="B366">
        <v>40.1</v>
      </c>
      <c r="C366">
        <v>7.8</v>
      </c>
      <c r="D366">
        <v>25.7</v>
      </c>
      <c r="E366">
        <v>28.4</v>
      </c>
      <c r="F366">
        <v>51.8</v>
      </c>
      <c r="G366">
        <v>57.4</v>
      </c>
      <c r="H366">
        <v>147.19999999999999</v>
      </c>
      <c r="I366">
        <v>6.5</v>
      </c>
      <c r="J366">
        <v>134.30000000000001</v>
      </c>
      <c r="K366">
        <v>137.4</v>
      </c>
      <c r="L366">
        <v>156.9</v>
      </c>
      <c r="M366">
        <v>160.4</v>
      </c>
      <c r="N366">
        <v>2</v>
      </c>
    </row>
    <row r="367" spans="1:14" x14ac:dyDescent="0.25">
      <c r="A367" s="10" t="s">
        <v>180</v>
      </c>
      <c r="B367">
        <v>40.5</v>
      </c>
      <c r="C367">
        <v>7.9</v>
      </c>
      <c r="D367">
        <v>26</v>
      </c>
      <c r="E367">
        <v>28.7</v>
      </c>
      <c r="F367">
        <v>52.3</v>
      </c>
      <c r="G367">
        <v>57.9</v>
      </c>
      <c r="H367">
        <v>147.69999999999999</v>
      </c>
      <c r="I367">
        <v>6.5</v>
      </c>
      <c r="J367">
        <v>134.80000000000001</v>
      </c>
      <c r="K367">
        <v>137.9</v>
      </c>
      <c r="L367">
        <v>157.4</v>
      </c>
      <c r="M367">
        <v>160.80000000000001</v>
      </c>
      <c r="N367">
        <v>2</v>
      </c>
    </row>
    <row r="368" spans="1:14" x14ac:dyDescent="0.25">
      <c r="A368" s="10" t="s">
        <v>181</v>
      </c>
      <c r="B368">
        <v>40.9</v>
      </c>
      <c r="C368">
        <v>7.9</v>
      </c>
      <c r="D368">
        <v>26.3</v>
      </c>
      <c r="E368">
        <v>29</v>
      </c>
      <c r="F368">
        <v>52.8</v>
      </c>
      <c r="G368">
        <v>58.4</v>
      </c>
      <c r="H368">
        <v>148.1</v>
      </c>
      <c r="I368">
        <v>6.5</v>
      </c>
      <c r="J368">
        <v>135.4</v>
      </c>
      <c r="K368">
        <v>138.4</v>
      </c>
      <c r="L368">
        <v>157.80000000000001</v>
      </c>
      <c r="M368">
        <v>161.19999999999999</v>
      </c>
      <c r="N368">
        <v>2</v>
      </c>
    </row>
    <row r="369" spans="1:14" x14ac:dyDescent="0.25">
      <c r="A369" s="10" t="s">
        <v>182</v>
      </c>
      <c r="B369">
        <v>41.3</v>
      </c>
      <c r="C369">
        <v>7.9</v>
      </c>
      <c r="D369">
        <v>26.7</v>
      </c>
      <c r="E369">
        <v>29.4</v>
      </c>
      <c r="F369">
        <v>53.2</v>
      </c>
      <c r="G369">
        <v>58.8</v>
      </c>
      <c r="H369">
        <v>148.6</v>
      </c>
      <c r="I369">
        <v>6.4</v>
      </c>
      <c r="J369">
        <v>135.9</v>
      </c>
      <c r="K369">
        <v>138.9</v>
      </c>
      <c r="L369">
        <v>158.19999999999999</v>
      </c>
      <c r="M369">
        <v>161.6</v>
      </c>
      <c r="N369">
        <v>2</v>
      </c>
    </row>
    <row r="370" spans="1:14" x14ac:dyDescent="0.25">
      <c r="A370" s="10" t="s">
        <v>183</v>
      </c>
      <c r="B370">
        <v>41.7</v>
      </c>
      <c r="C370">
        <v>8</v>
      </c>
      <c r="D370">
        <v>27</v>
      </c>
      <c r="E370">
        <v>29.7</v>
      </c>
      <c r="F370">
        <v>53.7</v>
      </c>
      <c r="G370">
        <v>59.2</v>
      </c>
      <c r="H370">
        <v>149</v>
      </c>
      <c r="I370">
        <v>6.4</v>
      </c>
      <c r="J370">
        <v>136.4</v>
      </c>
      <c r="K370">
        <v>139.4</v>
      </c>
      <c r="L370">
        <v>158.6</v>
      </c>
      <c r="M370">
        <v>162</v>
      </c>
      <c r="N370">
        <v>2</v>
      </c>
    </row>
    <row r="371" spans="1:14" x14ac:dyDescent="0.25">
      <c r="A371" s="10" t="s">
        <v>184</v>
      </c>
      <c r="B371">
        <v>42.1</v>
      </c>
      <c r="C371">
        <v>8</v>
      </c>
      <c r="D371">
        <v>27.3</v>
      </c>
      <c r="E371">
        <v>30.1</v>
      </c>
      <c r="F371">
        <v>54.1</v>
      </c>
      <c r="G371">
        <v>59.7</v>
      </c>
      <c r="H371">
        <v>149.5</v>
      </c>
      <c r="I371">
        <v>6.3</v>
      </c>
      <c r="J371">
        <v>136.9</v>
      </c>
      <c r="K371">
        <v>139.9</v>
      </c>
      <c r="L371">
        <v>159</v>
      </c>
      <c r="M371">
        <v>162.4</v>
      </c>
      <c r="N371">
        <v>2</v>
      </c>
    </row>
    <row r="372" spans="1:14" x14ac:dyDescent="0.25">
      <c r="A372" s="10" t="s">
        <v>185</v>
      </c>
      <c r="B372">
        <v>42.5</v>
      </c>
      <c r="C372">
        <v>8</v>
      </c>
      <c r="D372">
        <v>27.6</v>
      </c>
      <c r="E372">
        <v>30.4</v>
      </c>
      <c r="F372">
        <v>54.5</v>
      </c>
      <c r="G372">
        <v>60</v>
      </c>
      <c r="H372">
        <v>149.9</v>
      </c>
      <c r="I372">
        <v>6.3</v>
      </c>
      <c r="J372">
        <v>137.4</v>
      </c>
      <c r="K372">
        <v>140.4</v>
      </c>
      <c r="L372">
        <v>159.4</v>
      </c>
      <c r="M372">
        <v>162.69999999999999</v>
      </c>
      <c r="N372">
        <v>2</v>
      </c>
    </row>
    <row r="373" spans="1:14" x14ac:dyDescent="0.25">
      <c r="A373" s="10" t="s">
        <v>186</v>
      </c>
      <c r="B373">
        <v>42.8</v>
      </c>
      <c r="C373">
        <v>8.1</v>
      </c>
      <c r="D373">
        <v>27.9</v>
      </c>
      <c r="E373">
        <v>30.7</v>
      </c>
      <c r="F373">
        <v>54.9</v>
      </c>
      <c r="G373">
        <v>60.4</v>
      </c>
      <c r="H373">
        <v>150.4</v>
      </c>
      <c r="I373">
        <v>6.3</v>
      </c>
      <c r="J373">
        <v>137.9</v>
      </c>
      <c r="K373">
        <v>140.9</v>
      </c>
      <c r="L373">
        <v>159.80000000000001</v>
      </c>
      <c r="M373">
        <v>163.1</v>
      </c>
      <c r="N373">
        <v>2</v>
      </c>
    </row>
    <row r="374" spans="1:14" x14ac:dyDescent="0.25">
      <c r="A374" s="10" t="s">
        <v>187</v>
      </c>
      <c r="B374">
        <v>43.2</v>
      </c>
      <c r="C374">
        <v>8</v>
      </c>
      <c r="D374">
        <v>28.3</v>
      </c>
      <c r="E374">
        <v>31.1</v>
      </c>
      <c r="F374">
        <v>55.2</v>
      </c>
      <c r="G374">
        <v>60.8</v>
      </c>
      <c r="H374">
        <v>150.80000000000001</v>
      </c>
      <c r="I374">
        <v>6.2</v>
      </c>
      <c r="J374">
        <v>138.4</v>
      </c>
      <c r="K374">
        <v>141.4</v>
      </c>
      <c r="L374">
        <v>160.1</v>
      </c>
      <c r="M374">
        <v>163.4</v>
      </c>
      <c r="N374">
        <v>2</v>
      </c>
    </row>
    <row r="375" spans="1:14" x14ac:dyDescent="0.25">
      <c r="A375" s="10" t="s">
        <v>188</v>
      </c>
      <c r="B375">
        <v>43.5</v>
      </c>
      <c r="C375">
        <v>8.1</v>
      </c>
      <c r="D375">
        <v>28.6</v>
      </c>
      <c r="E375">
        <v>31.4</v>
      </c>
      <c r="F375">
        <v>55.6</v>
      </c>
      <c r="G375">
        <v>61.1</v>
      </c>
      <c r="H375">
        <v>151.1</v>
      </c>
      <c r="I375">
        <v>6.2</v>
      </c>
      <c r="J375">
        <v>138.9</v>
      </c>
      <c r="K375">
        <v>141.80000000000001</v>
      </c>
      <c r="L375">
        <v>160.4</v>
      </c>
      <c r="M375">
        <v>163.69999999999999</v>
      </c>
      <c r="N375">
        <v>2</v>
      </c>
    </row>
    <row r="376" spans="1:14" x14ac:dyDescent="0.25">
      <c r="A376" s="10" t="s">
        <v>189</v>
      </c>
      <c r="B376">
        <v>43.9</v>
      </c>
      <c r="C376">
        <v>8.1</v>
      </c>
      <c r="D376">
        <v>29</v>
      </c>
      <c r="E376">
        <v>31.8</v>
      </c>
      <c r="F376">
        <v>56</v>
      </c>
      <c r="G376">
        <v>61.5</v>
      </c>
      <c r="H376">
        <v>151.6</v>
      </c>
      <c r="I376">
        <v>6.1</v>
      </c>
      <c r="J376">
        <v>139.30000000000001</v>
      </c>
      <c r="K376">
        <v>142.30000000000001</v>
      </c>
      <c r="L376">
        <v>160.80000000000001</v>
      </c>
      <c r="M376">
        <v>164</v>
      </c>
      <c r="N376">
        <v>2</v>
      </c>
    </row>
    <row r="377" spans="1:14" x14ac:dyDescent="0.25">
      <c r="A377" s="10" t="s">
        <v>190</v>
      </c>
      <c r="B377">
        <v>44.3</v>
      </c>
      <c r="C377">
        <v>8</v>
      </c>
      <c r="D377">
        <v>29.3</v>
      </c>
      <c r="E377">
        <v>32.200000000000003</v>
      </c>
      <c r="F377">
        <v>56.3</v>
      </c>
      <c r="G377">
        <v>61.8</v>
      </c>
      <c r="H377">
        <v>151.9</v>
      </c>
      <c r="I377">
        <v>6.1</v>
      </c>
      <c r="J377">
        <v>139.80000000000001</v>
      </c>
      <c r="K377">
        <v>142.69999999999999</v>
      </c>
      <c r="L377">
        <v>161.1</v>
      </c>
      <c r="M377">
        <v>164.3</v>
      </c>
      <c r="N377">
        <v>2</v>
      </c>
    </row>
    <row r="378" spans="1:14" x14ac:dyDescent="0.25">
      <c r="A378" s="10" t="s">
        <v>191</v>
      </c>
      <c r="B378">
        <v>44.6</v>
      </c>
      <c r="C378">
        <v>8.1</v>
      </c>
      <c r="D378">
        <v>29.7</v>
      </c>
      <c r="E378">
        <v>32.5</v>
      </c>
      <c r="F378">
        <v>56.7</v>
      </c>
      <c r="G378">
        <v>62.1</v>
      </c>
      <c r="H378">
        <v>152.30000000000001</v>
      </c>
      <c r="I378">
        <v>6.1</v>
      </c>
      <c r="J378">
        <v>140.19999999999999</v>
      </c>
      <c r="K378">
        <v>143.1</v>
      </c>
      <c r="L378">
        <v>161.4</v>
      </c>
      <c r="M378">
        <v>164.6</v>
      </c>
      <c r="N378">
        <v>2</v>
      </c>
    </row>
    <row r="379" spans="1:14" x14ac:dyDescent="0.25">
      <c r="A379" s="10" t="s">
        <v>192</v>
      </c>
      <c r="B379">
        <v>45</v>
      </c>
      <c r="C379">
        <v>8</v>
      </c>
      <c r="D379">
        <v>30</v>
      </c>
      <c r="E379">
        <v>32.9</v>
      </c>
      <c r="F379">
        <v>57</v>
      </c>
      <c r="G379">
        <v>62.4</v>
      </c>
      <c r="H379">
        <v>152.6</v>
      </c>
      <c r="I379">
        <v>6.1</v>
      </c>
      <c r="J379">
        <v>140.69999999999999</v>
      </c>
      <c r="K379">
        <v>143.5</v>
      </c>
      <c r="L379">
        <v>161.69999999999999</v>
      </c>
      <c r="M379">
        <v>164.9</v>
      </c>
      <c r="N379">
        <v>2</v>
      </c>
    </row>
    <row r="380" spans="1:14" x14ac:dyDescent="0.25">
      <c r="A380" s="10" t="s">
        <v>193</v>
      </c>
      <c r="B380">
        <v>45.3</v>
      </c>
      <c r="C380">
        <v>8</v>
      </c>
      <c r="D380">
        <v>30.4</v>
      </c>
      <c r="E380">
        <v>33.200000000000003</v>
      </c>
      <c r="F380">
        <v>57.3</v>
      </c>
      <c r="G380">
        <v>62.7</v>
      </c>
      <c r="H380">
        <v>153</v>
      </c>
      <c r="I380">
        <v>6</v>
      </c>
      <c r="J380">
        <v>141.1</v>
      </c>
      <c r="K380">
        <v>143.9</v>
      </c>
      <c r="L380">
        <v>162</v>
      </c>
      <c r="M380">
        <v>165.2</v>
      </c>
      <c r="N380">
        <v>2</v>
      </c>
    </row>
    <row r="381" spans="1:14" x14ac:dyDescent="0.25">
      <c r="A381" s="10" t="s">
        <v>194</v>
      </c>
      <c r="B381">
        <v>45.6</v>
      </c>
      <c r="C381">
        <v>8</v>
      </c>
      <c r="D381">
        <v>30.7</v>
      </c>
      <c r="E381">
        <v>33.6</v>
      </c>
      <c r="F381">
        <v>57.6</v>
      </c>
      <c r="G381">
        <v>63</v>
      </c>
      <c r="H381">
        <v>153.30000000000001</v>
      </c>
      <c r="I381">
        <v>6</v>
      </c>
      <c r="J381">
        <v>141.5</v>
      </c>
      <c r="K381">
        <v>144.30000000000001</v>
      </c>
      <c r="L381">
        <v>162.30000000000001</v>
      </c>
      <c r="M381">
        <v>165.4</v>
      </c>
      <c r="N381">
        <v>2</v>
      </c>
    </row>
    <row r="382" spans="1:14" x14ac:dyDescent="0.25">
      <c r="A382" s="10" t="s">
        <v>195</v>
      </c>
      <c r="B382">
        <v>45.9</v>
      </c>
      <c r="C382">
        <v>8</v>
      </c>
      <c r="D382">
        <v>31.1</v>
      </c>
      <c r="E382">
        <v>33.9</v>
      </c>
      <c r="F382">
        <v>57.9</v>
      </c>
      <c r="G382">
        <v>63.2</v>
      </c>
      <c r="H382">
        <v>153.6</v>
      </c>
      <c r="I382">
        <v>5.9</v>
      </c>
      <c r="J382">
        <v>141.9</v>
      </c>
      <c r="K382">
        <v>144.69999999999999</v>
      </c>
      <c r="L382">
        <v>162.5</v>
      </c>
      <c r="M382">
        <v>165.7</v>
      </c>
      <c r="N382">
        <v>2</v>
      </c>
    </row>
    <row r="383" spans="1:14" x14ac:dyDescent="0.25">
      <c r="A383" s="10" t="s">
        <v>196</v>
      </c>
      <c r="B383">
        <v>46.3</v>
      </c>
      <c r="C383">
        <v>7.9</v>
      </c>
      <c r="D383">
        <v>31.4</v>
      </c>
      <c r="E383">
        <v>34.299999999999997</v>
      </c>
      <c r="F383">
        <v>58.2</v>
      </c>
      <c r="G383">
        <v>63.5</v>
      </c>
      <c r="H383">
        <v>153.9</v>
      </c>
      <c r="I383">
        <v>5.9</v>
      </c>
      <c r="J383">
        <v>142.19999999999999</v>
      </c>
      <c r="K383">
        <v>145</v>
      </c>
      <c r="L383">
        <v>162.80000000000001</v>
      </c>
      <c r="M383">
        <v>165.9</v>
      </c>
      <c r="N383">
        <v>2</v>
      </c>
    </row>
    <row r="384" spans="1:14" x14ac:dyDescent="0.25">
      <c r="A384" s="10" t="s">
        <v>197</v>
      </c>
      <c r="B384">
        <v>46.5</v>
      </c>
      <c r="C384">
        <v>7.9</v>
      </c>
      <c r="D384">
        <v>31.7</v>
      </c>
      <c r="E384">
        <v>34.6</v>
      </c>
      <c r="F384">
        <v>58.4</v>
      </c>
      <c r="G384">
        <v>63.7</v>
      </c>
      <c r="H384">
        <v>154.19999999999999</v>
      </c>
      <c r="I384">
        <v>5.9</v>
      </c>
      <c r="J384">
        <v>142.6</v>
      </c>
      <c r="K384">
        <v>145.4</v>
      </c>
      <c r="L384">
        <v>163</v>
      </c>
      <c r="M384">
        <v>166.1</v>
      </c>
      <c r="N384">
        <v>2</v>
      </c>
    </row>
    <row r="385" spans="1:14" x14ac:dyDescent="0.25">
      <c r="A385" s="10" t="s">
        <v>198</v>
      </c>
      <c r="B385">
        <v>46.8</v>
      </c>
      <c r="C385">
        <v>7.9</v>
      </c>
      <c r="D385">
        <v>32.1</v>
      </c>
      <c r="E385">
        <v>34.9</v>
      </c>
      <c r="F385">
        <v>58.7</v>
      </c>
      <c r="G385">
        <v>64</v>
      </c>
      <c r="H385">
        <v>154.5</v>
      </c>
      <c r="I385">
        <v>5.8</v>
      </c>
      <c r="J385">
        <v>142.9</v>
      </c>
      <c r="K385">
        <v>145.69999999999999</v>
      </c>
      <c r="L385">
        <v>163.19999999999999</v>
      </c>
      <c r="M385">
        <v>166.3</v>
      </c>
      <c r="N385">
        <v>2</v>
      </c>
    </row>
    <row r="386" spans="1:14" x14ac:dyDescent="0.25">
      <c r="A386" s="10" t="s">
        <v>199</v>
      </c>
      <c r="B386">
        <v>47.1</v>
      </c>
      <c r="C386">
        <v>7.9</v>
      </c>
      <c r="D386">
        <v>32.4</v>
      </c>
      <c r="E386">
        <v>35.200000000000003</v>
      </c>
      <c r="F386">
        <v>58.9</v>
      </c>
      <c r="G386">
        <v>64.2</v>
      </c>
      <c r="H386">
        <v>154.69999999999999</v>
      </c>
      <c r="I386">
        <v>5.8</v>
      </c>
      <c r="J386">
        <v>143.19999999999999</v>
      </c>
      <c r="K386">
        <v>146</v>
      </c>
      <c r="L386">
        <v>163.4</v>
      </c>
      <c r="M386">
        <v>166.5</v>
      </c>
      <c r="N386">
        <v>2</v>
      </c>
    </row>
    <row r="387" spans="1:14" x14ac:dyDescent="0.25">
      <c r="A387" s="10" t="s">
        <v>200</v>
      </c>
      <c r="B387">
        <v>47.4</v>
      </c>
      <c r="C387">
        <v>7.8</v>
      </c>
      <c r="D387">
        <v>32.700000000000003</v>
      </c>
      <c r="E387">
        <v>35.6</v>
      </c>
      <c r="F387">
        <v>59.1</v>
      </c>
      <c r="G387">
        <v>64.400000000000006</v>
      </c>
      <c r="H387">
        <v>155</v>
      </c>
      <c r="I387">
        <v>5.7</v>
      </c>
      <c r="J387">
        <v>143.5</v>
      </c>
      <c r="K387">
        <v>146.30000000000001</v>
      </c>
      <c r="L387">
        <v>163.6</v>
      </c>
      <c r="M387">
        <v>166.7</v>
      </c>
      <c r="N387">
        <v>2</v>
      </c>
    </row>
    <row r="388" spans="1:14" x14ac:dyDescent="0.25">
      <c r="A388" s="10" t="s">
        <v>201</v>
      </c>
      <c r="B388">
        <v>47.6</v>
      </c>
      <c r="C388">
        <v>7.9</v>
      </c>
      <c r="D388">
        <v>33</v>
      </c>
      <c r="E388">
        <v>35.799999999999997</v>
      </c>
      <c r="F388">
        <v>59.4</v>
      </c>
      <c r="G388">
        <v>64.599999999999994</v>
      </c>
      <c r="H388">
        <v>155.19999999999999</v>
      </c>
      <c r="I388">
        <v>5.7</v>
      </c>
      <c r="J388">
        <v>143.80000000000001</v>
      </c>
      <c r="K388">
        <v>146.5</v>
      </c>
      <c r="L388">
        <v>163.80000000000001</v>
      </c>
      <c r="M388">
        <v>166.9</v>
      </c>
      <c r="N388">
        <v>2</v>
      </c>
    </row>
    <row r="389" spans="1:14" x14ac:dyDescent="0.25">
      <c r="A389" s="10" t="s">
        <v>202</v>
      </c>
      <c r="B389">
        <v>47.9</v>
      </c>
      <c r="C389">
        <v>7.8</v>
      </c>
      <c r="D389">
        <v>33.299999999999997</v>
      </c>
      <c r="E389">
        <v>36.1</v>
      </c>
      <c r="F389">
        <v>59.6</v>
      </c>
      <c r="G389">
        <v>64.8</v>
      </c>
      <c r="H389">
        <v>155.4</v>
      </c>
      <c r="I389">
        <v>5.7</v>
      </c>
      <c r="J389">
        <v>144.1</v>
      </c>
      <c r="K389">
        <v>146.80000000000001</v>
      </c>
      <c r="L389">
        <v>164</v>
      </c>
      <c r="M389">
        <v>167.1</v>
      </c>
      <c r="N389">
        <v>2</v>
      </c>
    </row>
    <row r="390" spans="1:14" x14ac:dyDescent="0.25">
      <c r="A390" s="10" t="s">
        <v>203</v>
      </c>
      <c r="B390">
        <v>48.1</v>
      </c>
      <c r="C390">
        <v>7.8</v>
      </c>
      <c r="D390">
        <v>33.5</v>
      </c>
      <c r="E390">
        <v>36.4</v>
      </c>
      <c r="F390">
        <v>59.8</v>
      </c>
      <c r="G390">
        <v>64.900000000000006</v>
      </c>
      <c r="H390">
        <v>155.6</v>
      </c>
      <c r="I390">
        <v>5.7</v>
      </c>
      <c r="J390">
        <v>144.30000000000001</v>
      </c>
      <c r="K390">
        <v>147</v>
      </c>
      <c r="L390">
        <v>164.2</v>
      </c>
      <c r="M390">
        <v>167.2</v>
      </c>
      <c r="N390">
        <v>2</v>
      </c>
    </row>
    <row r="391" spans="1:14" x14ac:dyDescent="0.25">
      <c r="A391" s="10" t="s">
        <v>204</v>
      </c>
      <c r="B391">
        <v>48.4</v>
      </c>
      <c r="C391">
        <v>7.7</v>
      </c>
      <c r="D391">
        <v>33.799999999999997</v>
      </c>
      <c r="E391">
        <v>36.700000000000003</v>
      </c>
      <c r="F391">
        <v>60</v>
      </c>
      <c r="G391">
        <v>65.099999999999994</v>
      </c>
      <c r="H391">
        <v>155.80000000000001</v>
      </c>
      <c r="I391">
        <v>5.7</v>
      </c>
      <c r="J391">
        <v>144.6</v>
      </c>
      <c r="K391">
        <v>147.19999999999999</v>
      </c>
      <c r="L391">
        <v>164.3</v>
      </c>
      <c r="M391">
        <v>167.4</v>
      </c>
      <c r="N391">
        <v>2</v>
      </c>
    </row>
    <row r="392" spans="1:14" x14ac:dyDescent="0.25">
      <c r="A392" s="10" t="s">
        <v>205</v>
      </c>
      <c r="B392">
        <v>48.5</v>
      </c>
      <c r="C392">
        <v>7.7</v>
      </c>
      <c r="D392">
        <v>34.1</v>
      </c>
      <c r="E392">
        <v>36.9</v>
      </c>
      <c r="F392">
        <v>60.1</v>
      </c>
      <c r="G392">
        <v>65.2</v>
      </c>
      <c r="H392">
        <v>156</v>
      </c>
      <c r="I392">
        <v>5.7</v>
      </c>
      <c r="J392">
        <v>144.80000000000001</v>
      </c>
      <c r="K392">
        <v>147.5</v>
      </c>
      <c r="L392">
        <v>164.5</v>
      </c>
      <c r="M392">
        <v>167.5</v>
      </c>
      <c r="N392">
        <v>2</v>
      </c>
    </row>
    <row r="393" spans="1:14" x14ac:dyDescent="0.25">
      <c r="A393" s="10" t="s">
        <v>206</v>
      </c>
      <c r="B393">
        <v>48.8</v>
      </c>
      <c r="C393">
        <v>7.7</v>
      </c>
      <c r="D393">
        <v>34.299999999999997</v>
      </c>
      <c r="E393">
        <v>37.200000000000003</v>
      </c>
      <c r="F393">
        <v>60.3</v>
      </c>
      <c r="G393">
        <v>65.400000000000006</v>
      </c>
      <c r="H393">
        <v>156.19999999999999</v>
      </c>
      <c r="I393">
        <v>5.6</v>
      </c>
      <c r="J393">
        <v>145</v>
      </c>
      <c r="K393">
        <v>147.69999999999999</v>
      </c>
      <c r="L393">
        <v>164.6</v>
      </c>
      <c r="M393">
        <v>167.7</v>
      </c>
      <c r="N393">
        <v>2</v>
      </c>
    </row>
    <row r="394" spans="1:14" x14ac:dyDescent="0.25">
      <c r="A394" s="10" t="s">
        <v>207</v>
      </c>
      <c r="B394">
        <v>49</v>
      </c>
      <c r="C394">
        <v>7.7</v>
      </c>
      <c r="D394">
        <v>34.5</v>
      </c>
      <c r="E394">
        <v>37.4</v>
      </c>
      <c r="F394">
        <v>60.5</v>
      </c>
      <c r="G394">
        <v>65.5</v>
      </c>
      <c r="H394">
        <v>156.4</v>
      </c>
      <c r="I394">
        <v>5.6</v>
      </c>
      <c r="J394">
        <v>145.19999999999999</v>
      </c>
      <c r="K394">
        <v>147.9</v>
      </c>
      <c r="L394">
        <v>164.8</v>
      </c>
      <c r="M394">
        <v>167.8</v>
      </c>
      <c r="N394">
        <v>2</v>
      </c>
    </row>
    <row r="395" spans="1:14" x14ac:dyDescent="0.25">
      <c r="A395" s="10" t="s">
        <v>208</v>
      </c>
      <c r="B395">
        <v>49.1</v>
      </c>
      <c r="C395">
        <v>7.7</v>
      </c>
      <c r="D395">
        <v>34.799999999999997</v>
      </c>
      <c r="E395">
        <v>37.6</v>
      </c>
      <c r="F395">
        <v>60.6</v>
      </c>
      <c r="G395">
        <v>65.7</v>
      </c>
      <c r="H395">
        <v>156.5</v>
      </c>
      <c r="I395">
        <v>5.6</v>
      </c>
      <c r="J395">
        <v>145.4</v>
      </c>
      <c r="K395">
        <v>148</v>
      </c>
      <c r="L395">
        <v>164.9</v>
      </c>
      <c r="M395">
        <v>167.9</v>
      </c>
      <c r="N395">
        <v>2</v>
      </c>
    </row>
    <row r="396" spans="1:14" x14ac:dyDescent="0.25">
      <c r="A396" s="10" t="s">
        <v>209</v>
      </c>
      <c r="B396">
        <v>49.3</v>
      </c>
      <c r="C396">
        <v>7.7</v>
      </c>
      <c r="D396">
        <v>35</v>
      </c>
      <c r="E396">
        <v>37.799999999999997</v>
      </c>
      <c r="F396">
        <v>60.8</v>
      </c>
      <c r="G396">
        <v>65.8</v>
      </c>
      <c r="H396">
        <v>156.6</v>
      </c>
      <c r="I396">
        <v>5.6</v>
      </c>
      <c r="J396">
        <v>145.6</v>
      </c>
      <c r="K396">
        <v>148.19999999999999</v>
      </c>
      <c r="L396">
        <v>165</v>
      </c>
      <c r="M396">
        <v>168</v>
      </c>
      <c r="N396">
        <v>2</v>
      </c>
    </row>
    <row r="397" spans="1:14" x14ac:dyDescent="0.25">
      <c r="A397" s="10" t="s">
        <v>210</v>
      </c>
      <c r="B397">
        <v>49.5</v>
      </c>
      <c r="C397">
        <v>7.6</v>
      </c>
      <c r="D397">
        <v>35.200000000000003</v>
      </c>
      <c r="E397">
        <v>38</v>
      </c>
      <c r="F397">
        <v>60.9</v>
      </c>
      <c r="G397">
        <v>65.900000000000006</v>
      </c>
      <c r="H397">
        <v>156.80000000000001</v>
      </c>
      <c r="I397">
        <v>5.6</v>
      </c>
      <c r="J397">
        <v>145.69999999999999</v>
      </c>
      <c r="K397">
        <v>148.4</v>
      </c>
      <c r="L397">
        <v>165.2</v>
      </c>
      <c r="M397">
        <v>168.1</v>
      </c>
      <c r="N397">
        <v>2</v>
      </c>
    </row>
    <row r="398" spans="1:14" x14ac:dyDescent="0.25">
      <c r="A398" s="10" t="s">
        <v>211</v>
      </c>
      <c r="B398">
        <v>49.6</v>
      </c>
      <c r="C398">
        <v>7.6</v>
      </c>
      <c r="D398">
        <v>35.4</v>
      </c>
      <c r="E398">
        <v>38.200000000000003</v>
      </c>
      <c r="F398">
        <v>61</v>
      </c>
      <c r="G398">
        <v>66</v>
      </c>
      <c r="H398">
        <v>156.9</v>
      </c>
      <c r="I398">
        <v>5.6</v>
      </c>
      <c r="J398">
        <v>145.9</v>
      </c>
      <c r="K398">
        <v>148.5</v>
      </c>
      <c r="L398">
        <v>165.3</v>
      </c>
      <c r="M398">
        <v>168.2</v>
      </c>
      <c r="N398">
        <v>2</v>
      </c>
    </row>
    <row r="399" spans="1:14" x14ac:dyDescent="0.25">
      <c r="A399" s="10" t="s">
        <v>212</v>
      </c>
      <c r="B399">
        <v>49.8</v>
      </c>
      <c r="C399">
        <v>7.5</v>
      </c>
      <c r="D399">
        <v>35.5</v>
      </c>
      <c r="E399">
        <v>38.4</v>
      </c>
      <c r="F399">
        <v>61.1</v>
      </c>
      <c r="G399">
        <v>66.099999999999994</v>
      </c>
      <c r="H399">
        <v>157.1</v>
      </c>
      <c r="I399">
        <v>5.5</v>
      </c>
      <c r="J399">
        <v>146.1</v>
      </c>
      <c r="K399">
        <v>148.69999999999999</v>
      </c>
      <c r="L399">
        <v>165.4</v>
      </c>
      <c r="M399">
        <v>168.3</v>
      </c>
      <c r="N399">
        <v>2</v>
      </c>
    </row>
    <row r="400" spans="1:14" x14ac:dyDescent="0.25">
      <c r="A400" s="10" t="s">
        <v>213</v>
      </c>
      <c r="B400">
        <v>49.9</v>
      </c>
      <c r="C400">
        <v>7.6</v>
      </c>
      <c r="D400">
        <v>35.700000000000003</v>
      </c>
      <c r="E400">
        <v>38.5</v>
      </c>
      <c r="F400">
        <v>61.3</v>
      </c>
      <c r="G400">
        <v>66.2</v>
      </c>
      <c r="H400">
        <v>157.19999999999999</v>
      </c>
      <c r="I400">
        <v>5.5</v>
      </c>
      <c r="J400">
        <v>146.19999999999999</v>
      </c>
      <c r="K400">
        <v>148.80000000000001</v>
      </c>
      <c r="L400">
        <v>165.5</v>
      </c>
      <c r="M400">
        <v>168.4</v>
      </c>
      <c r="N400">
        <v>2</v>
      </c>
    </row>
    <row r="401" spans="1:14" x14ac:dyDescent="0.25">
      <c r="A401" s="10" t="s">
        <v>214</v>
      </c>
      <c r="B401">
        <v>50.1</v>
      </c>
      <c r="C401">
        <v>7.5</v>
      </c>
      <c r="D401">
        <v>35.9</v>
      </c>
      <c r="E401">
        <v>38.700000000000003</v>
      </c>
      <c r="F401">
        <v>61.4</v>
      </c>
      <c r="G401">
        <v>66.400000000000006</v>
      </c>
      <c r="H401">
        <v>157.30000000000001</v>
      </c>
      <c r="I401">
        <v>5.5</v>
      </c>
      <c r="J401">
        <v>146.30000000000001</v>
      </c>
      <c r="K401">
        <v>148.9</v>
      </c>
      <c r="L401">
        <v>165.6</v>
      </c>
      <c r="M401">
        <v>168.5</v>
      </c>
      <c r="N401">
        <v>2</v>
      </c>
    </row>
    <row r="402" spans="1:14" x14ac:dyDescent="0.25">
      <c r="A402" s="10" t="s">
        <v>263</v>
      </c>
      <c r="B402">
        <v>50.2</v>
      </c>
      <c r="C402">
        <v>7.5</v>
      </c>
      <c r="D402">
        <v>36</v>
      </c>
      <c r="E402">
        <v>38.799999999999997</v>
      </c>
      <c r="F402">
        <v>61.5</v>
      </c>
      <c r="G402">
        <v>66.400000000000006</v>
      </c>
      <c r="H402">
        <v>157.30000000000001</v>
      </c>
      <c r="I402">
        <v>5.5</v>
      </c>
      <c r="J402">
        <v>146.4</v>
      </c>
      <c r="K402">
        <v>149</v>
      </c>
      <c r="L402">
        <v>165.6</v>
      </c>
      <c r="M402">
        <v>168.6</v>
      </c>
      <c r="N402">
        <v>2</v>
      </c>
    </row>
    <row r="403" spans="1:14" x14ac:dyDescent="0.25">
      <c r="A403" s="10" t="s">
        <v>264</v>
      </c>
      <c r="B403">
        <v>50.3</v>
      </c>
      <c r="C403">
        <v>7.5</v>
      </c>
      <c r="D403">
        <v>36.200000000000003</v>
      </c>
      <c r="E403">
        <v>39</v>
      </c>
      <c r="F403">
        <v>61.6</v>
      </c>
      <c r="G403">
        <v>66.5</v>
      </c>
      <c r="H403">
        <v>157.4</v>
      </c>
      <c r="I403">
        <v>5.5</v>
      </c>
      <c r="J403">
        <v>146.6</v>
      </c>
      <c r="K403">
        <v>149.1</v>
      </c>
      <c r="L403">
        <v>165.7</v>
      </c>
      <c r="M403">
        <v>168.7</v>
      </c>
      <c r="N403">
        <v>2</v>
      </c>
    </row>
    <row r="404" spans="1:14" x14ac:dyDescent="0.25">
      <c r="A404" s="10" t="s">
        <v>265</v>
      </c>
      <c r="B404">
        <v>50.4</v>
      </c>
      <c r="C404">
        <v>7.5</v>
      </c>
      <c r="D404">
        <v>36.299999999999997</v>
      </c>
      <c r="E404">
        <v>39.1</v>
      </c>
      <c r="F404">
        <v>61.7</v>
      </c>
      <c r="G404">
        <v>66.599999999999994</v>
      </c>
      <c r="H404">
        <v>157.5</v>
      </c>
      <c r="I404">
        <v>5.5</v>
      </c>
      <c r="J404">
        <v>146.69999999999999</v>
      </c>
      <c r="K404">
        <v>149.19999999999999</v>
      </c>
      <c r="L404">
        <v>165.8</v>
      </c>
      <c r="M404">
        <v>168.7</v>
      </c>
      <c r="N404">
        <v>2</v>
      </c>
    </row>
    <row r="405" spans="1:14" x14ac:dyDescent="0.25">
      <c r="A405" s="10" t="s">
        <v>266</v>
      </c>
      <c r="B405">
        <v>50.6</v>
      </c>
      <c r="C405">
        <v>7.5</v>
      </c>
      <c r="D405">
        <v>36.5</v>
      </c>
      <c r="E405">
        <v>39.299999999999997</v>
      </c>
      <c r="F405">
        <v>61.8</v>
      </c>
      <c r="G405">
        <v>66.7</v>
      </c>
      <c r="H405">
        <v>157.6</v>
      </c>
      <c r="I405">
        <v>5.5</v>
      </c>
      <c r="J405">
        <v>146.80000000000001</v>
      </c>
      <c r="K405">
        <v>149.30000000000001</v>
      </c>
      <c r="L405">
        <v>165.9</v>
      </c>
      <c r="M405">
        <v>168.8</v>
      </c>
      <c r="N405">
        <v>2</v>
      </c>
    </row>
    <row r="406" spans="1:14" x14ac:dyDescent="0.25">
      <c r="A406" s="10" t="s">
        <v>267</v>
      </c>
      <c r="B406">
        <v>50.7</v>
      </c>
      <c r="C406">
        <v>7.5</v>
      </c>
      <c r="D406">
        <v>36.6</v>
      </c>
      <c r="E406">
        <v>39.4</v>
      </c>
      <c r="F406">
        <v>61.9</v>
      </c>
      <c r="G406">
        <v>66.8</v>
      </c>
      <c r="H406">
        <v>157.69999999999999</v>
      </c>
      <c r="I406">
        <v>5.5</v>
      </c>
      <c r="J406">
        <v>146.80000000000001</v>
      </c>
      <c r="K406">
        <v>149.4</v>
      </c>
      <c r="L406">
        <v>165.9</v>
      </c>
      <c r="M406">
        <v>168.9</v>
      </c>
      <c r="N406">
        <v>2</v>
      </c>
    </row>
    <row r="407" spans="1:14" x14ac:dyDescent="0.25">
      <c r="A407" s="10" t="s">
        <v>268</v>
      </c>
      <c r="B407">
        <v>50.8</v>
      </c>
      <c r="C407">
        <v>7.5</v>
      </c>
      <c r="D407">
        <v>36.700000000000003</v>
      </c>
      <c r="E407">
        <v>39.5</v>
      </c>
      <c r="F407">
        <v>62</v>
      </c>
      <c r="G407">
        <v>66.900000000000006</v>
      </c>
      <c r="H407">
        <v>157.80000000000001</v>
      </c>
      <c r="I407">
        <v>5.5</v>
      </c>
      <c r="J407">
        <v>146.9</v>
      </c>
      <c r="K407">
        <v>149.5</v>
      </c>
      <c r="L407">
        <v>166</v>
      </c>
      <c r="M407">
        <v>168.9</v>
      </c>
      <c r="N407">
        <v>2</v>
      </c>
    </row>
    <row r="408" spans="1:14" x14ac:dyDescent="0.25">
      <c r="A408" s="10" t="s">
        <v>269</v>
      </c>
      <c r="B408">
        <v>50.8</v>
      </c>
      <c r="C408">
        <v>7.5</v>
      </c>
      <c r="D408">
        <v>36.799999999999997</v>
      </c>
      <c r="E408">
        <v>39.6</v>
      </c>
      <c r="F408">
        <v>62</v>
      </c>
      <c r="G408">
        <v>67</v>
      </c>
      <c r="H408">
        <v>157.80000000000001</v>
      </c>
      <c r="I408">
        <v>5.5</v>
      </c>
      <c r="J408">
        <v>147</v>
      </c>
      <c r="K408">
        <v>149.6</v>
      </c>
      <c r="L408">
        <v>166</v>
      </c>
      <c r="M408">
        <v>169</v>
      </c>
      <c r="N408">
        <v>2</v>
      </c>
    </row>
    <row r="409" spans="1:14" x14ac:dyDescent="0.25">
      <c r="A409" s="10" t="s">
        <v>270</v>
      </c>
      <c r="B409">
        <v>50.9</v>
      </c>
      <c r="C409">
        <v>7.5</v>
      </c>
      <c r="D409">
        <v>36.9</v>
      </c>
      <c r="E409">
        <v>39.700000000000003</v>
      </c>
      <c r="F409">
        <v>62.1</v>
      </c>
      <c r="G409">
        <v>67</v>
      </c>
      <c r="H409">
        <v>157.9</v>
      </c>
      <c r="I409">
        <v>5.5</v>
      </c>
      <c r="J409">
        <v>147.1</v>
      </c>
      <c r="K409">
        <v>149.6</v>
      </c>
      <c r="L409">
        <v>166.1</v>
      </c>
      <c r="M409">
        <v>169</v>
      </c>
      <c r="N409">
        <v>2</v>
      </c>
    </row>
    <row r="410" spans="1:14" x14ac:dyDescent="0.25">
      <c r="A410" s="10" t="s">
        <v>271</v>
      </c>
      <c r="B410">
        <v>51</v>
      </c>
      <c r="C410">
        <v>7.5</v>
      </c>
      <c r="D410">
        <v>37</v>
      </c>
      <c r="E410">
        <v>39.799999999999997</v>
      </c>
      <c r="F410">
        <v>62.2</v>
      </c>
      <c r="G410">
        <v>67.099999999999994</v>
      </c>
      <c r="H410">
        <v>157.9</v>
      </c>
      <c r="I410">
        <v>5.5</v>
      </c>
      <c r="J410">
        <v>147.1</v>
      </c>
      <c r="K410">
        <v>149.69999999999999</v>
      </c>
      <c r="L410">
        <v>166.1</v>
      </c>
      <c r="M410">
        <v>169.1</v>
      </c>
      <c r="N410">
        <v>2</v>
      </c>
    </row>
    <row r="411" spans="1:14" x14ac:dyDescent="0.25">
      <c r="A411" s="10" t="s">
        <v>272</v>
      </c>
      <c r="B411">
        <v>51.1</v>
      </c>
      <c r="C411">
        <v>7.5</v>
      </c>
      <c r="D411">
        <v>37.1</v>
      </c>
      <c r="E411">
        <v>39.9</v>
      </c>
      <c r="F411">
        <v>62.3</v>
      </c>
      <c r="G411">
        <v>67.2</v>
      </c>
      <c r="H411">
        <v>158</v>
      </c>
      <c r="I411">
        <v>5.5</v>
      </c>
      <c r="J411">
        <v>147.19999999999999</v>
      </c>
      <c r="K411">
        <v>149.80000000000001</v>
      </c>
      <c r="L411">
        <v>166.2</v>
      </c>
      <c r="M411">
        <v>169.1</v>
      </c>
      <c r="N411">
        <v>2</v>
      </c>
    </row>
    <row r="412" spans="1:14" x14ac:dyDescent="0.25">
      <c r="A412" s="10" t="s">
        <v>273</v>
      </c>
      <c r="B412">
        <v>51.2</v>
      </c>
      <c r="C412">
        <v>7.4</v>
      </c>
      <c r="D412">
        <v>37.200000000000003</v>
      </c>
      <c r="E412">
        <v>40</v>
      </c>
      <c r="F412">
        <v>62.3</v>
      </c>
      <c r="G412">
        <v>67.2</v>
      </c>
      <c r="H412">
        <v>158</v>
      </c>
      <c r="I412">
        <v>5.5</v>
      </c>
      <c r="J412">
        <v>147.30000000000001</v>
      </c>
      <c r="K412">
        <v>149.80000000000001</v>
      </c>
      <c r="L412">
        <v>166.2</v>
      </c>
      <c r="M412">
        <v>169.1</v>
      </c>
      <c r="N412">
        <v>2</v>
      </c>
    </row>
    <row r="413" spans="1:14" x14ac:dyDescent="0.25">
      <c r="A413" s="10" t="s">
        <v>274</v>
      </c>
      <c r="B413">
        <v>51.3</v>
      </c>
      <c r="C413">
        <v>7.4</v>
      </c>
      <c r="D413">
        <v>37.299999999999997</v>
      </c>
      <c r="E413">
        <v>40.1</v>
      </c>
      <c r="F413">
        <v>62.4</v>
      </c>
      <c r="G413">
        <v>67.3</v>
      </c>
      <c r="H413">
        <v>158.1</v>
      </c>
      <c r="I413">
        <v>5.4</v>
      </c>
      <c r="J413">
        <v>147.30000000000001</v>
      </c>
      <c r="K413">
        <v>149.9</v>
      </c>
      <c r="L413">
        <v>166.2</v>
      </c>
      <c r="M413">
        <v>169.2</v>
      </c>
      <c r="N413">
        <v>2</v>
      </c>
    </row>
    <row r="414" spans="1:14" x14ac:dyDescent="0.25">
      <c r="A414" s="10" t="s">
        <v>275</v>
      </c>
      <c r="B414">
        <v>51.4</v>
      </c>
      <c r="C414">
        <v>7.4</v>
      </c>
      <c r="D414">
        <v>37.4</v>
      </c>
      <c r="E414">
        <v>40.200000000000003</v>
      </c>
      <c r="F414">
        <v>62.5</v>
      </c>
      <c r="G414">
        <v>67.3</v>
      </c>
      <c r="H414">
        <v>158.1</v>
      </c>
      <c r="I414">
        <v>5.5</v>
      </c>
      <c r="J414">
        <v>147.4</v>
      </c>
      <c r="K414">
        <v>149.9</v>
      </c>
      <c r="L414">
        <v>166.3</v>
      </c>
      <c r="M414">
        <v>169.2</v>
      </c>
      <c r="N414">
        <v>2</v>
      </c>
    </row>
    <row r="415" spans="1:14" x14ac:dyDescent="0.25">
      <c r="A415" s="10" t="s">
        <v>276</v>
      </c>
      <c r="B415">
        <v>51.4</v>
      </c>
      <c r="C415">
        <v>7.4</v>
      </c>
      <c r="D415">
        <v>37.5</v>
      </c>
      <c r="E415">
        <v>40.200000000000003</v>
      </c>
      <c r="F415">
        <v>62.5</v>
      </c>
      <c r="G415">
        <v>67.400000000000006</v>
      </c>
      <c r="H415">
        <v>158.19999999999999</v>
      </c>
      <c r="I415">
        <v>5.4</v>
      </c>
      <c r="J415">
        <v>147.4</v>
      </c>
      <c r="K415">
        <v>150</v>
      </c>
      <c r="L415">
        <v>166.3</v>
      </c>
      <c r="M415">
        <v>169.2</v>
      </c>
      <c r="N415">
        <v>2</v>
      </c>
    </row>
    <row r="416" spans="1:14" x14ac:dyDescent="0.25">
      <c r="A416" s="10" t="s">
        <v>277</v>
      </c>
      <c r="B416">
        <v>51.5</v>
      </c>
      <c r="C416">
        <v>7.4</v>
      </c>
      <c r="D416">
        <v>37.5</v>
      </c>
      <c r="E416">
        <v>40.299999999999997</v>
      </c>
      <c r="F416">
        <v>62.6</v>
      </c>
      <c r="G416">
        <v>67.5</v>
      </c>
      <c r="H416">
        <v>158.19999999999999</v>
      </c>
      <c r="I416">
        <v>5.4</v>
      </c>
      <c r="J416">
        <v>147.4</v>
      </c>
      <c r="K416">
        <v>150</v>
      </c>
      <c r="L416">
        <v>166.3</v>
      </c>
      <c r="M416">
        <v>169.3</v>
      </c>
      <c r="N416">
        <v>2</v>
      </c>
    </row>
    <row r="417" spans="1:14" x14ac:dyDescent="0.25">
      <c r="A417" s="10" t="s">
        <v>278</v>
      </c>
      <c r="B417">
        <v>51.5</v>
      </c>
      <c r="C417">
        <v>7.4</v>
      </c>
      <c r="D417">
        <v>37.6</v>
      </c>
      <c r="E417">
        <v>40.4</v>
      </c>
      <c r="F417">
        <v>62.6</v>
      </c>
      <c r="G417">
        <v>67.5</v>
      </c>
      <c r="H417">
        <v>158.19999999999999</v>
      </c>
      <c r="I417">
        <v>5.5</v>
      </c>
      <c r="J417">
        <v>147.5</v>
      </c>
      <c r="K417">
        <v>150</v>
      </c>
      <c r="L417">
        <v>166.4</v>
      </c>
      <c r="M417">
        <v>169.3</v>
      </c>
      <c r="N417">
        <v>2</v>
      </c>
    </row>
    <row r="418" spans="1:14" x14ac:dyDescent="0.25">
      <c r="A418" s="10" t="s">
        <v>279</v>
      </c>
      <c r="B418">
        <v>51.6</v>
      </c>
      <c r="C418">
        <v>7.4</v>
      </c>
      <c r="D418">
        <v>37.700000000000003</v>
      </c>
      <c r="E418">
        <v>40.5</v>
      </c>
      <c r="F418">
        <v>62.7</v>
      </c>
      <c r="G418">
        <v>67.599999999999994</v>
      </c>
      <c r="H418">
        <v>158.30000000000001</v>
      </c>
      <c r="I418">
        <v>5.4</v>
      </c>
      <c r="J418">
        <v>147.5</v>
      </c>
      <c r="K418">
        <v>150.1</v>
      </c>
      <c r="L418">
        <v>166.4</v>
      </c>
      <c r="M418">
        <v>169.3</v>
      </c>
      <c r="N418">
        <v>2</v>
      </c>
    </row>
    <row r="419" spans="1:14" x14ac:dyDescent="0.25">
      <c r="A419" s="10" t="s">
        <v>280</v>
      </c>
      <c r="B419">
        <v>51.6</v>
      </c>
      <c r="C419">
        <v>7.4</v>
      </c>
      <c r="D419">
        <v>37.799999999999997</v>
      </c>
      <c r="E419">
        <v>40.5</v>
      </c>
      <c r="F419">
        <v>62.7</v>
      </c>
      <c r="G419">
        <v>67.599999999999994</v>
      </c>
      <c r="H419">
        <v>158.30000000000001</v>
      </c>
      <c r="I419">
        <v>5.4</v>
      </c>
      <c r="J419">
        <v>147.5</v>
      </c>
      <c r="K419">
        <v>150.1</v>
      </c>
      <c r="L419">
        <v>166.4</v>
      </c>
      <c r="M419">
        <v>169.3</v>
      </c>
      <c r="N419">
        <v>2</v>
      </c>
    </row>
    <row r="420" spans="1:14" x14ac:dyDescent="0.25">
      <c r="A420" s="10" t="s">
        <v>281</v>
      </c>
      <c r="B420">
        <v>51.7</v>
      </c>
      <c r="C420">
        <v>7.4</v>
      </c>
      <c r="D420">
        <v>37.799999999999997</v>
      </c>
      <c r="E420">
        <v>40.6</v>
      </c>
      <c r="F420">
        <v>62.8</v>
      </c>
      <c r="G420">
        <v>67.599999999999994</v>
      </c>
      <c r="H420">
        <v>158.30000000000001</v>
      </c>
      <c r="I420">
        <v>5.4</v>
      </c>
      <c r="J420">
        <v>147.6</v>
      </c>
      <c r="K420">
        <v>150.1</v>
      </c>
      <c r="L420">
        <v>166.4</v>
      </c>
      <c r="M420">
        <v>169.3</v>
      </c>
      <c r="N420">
        <v>2</v>
      </c>
    </row>
    <row r="421" spans="1:14" x14ac:dyDescent="0.25">
      <c r="A421" s="10" t="s">
        <v>282</v>
      </c>
      <c r="B421">
        <v>51.7</v>
      </c>
      <c r="C421">
        <v>7.4</v>
      </c>
      <c r="D421">
        <v>37.9</v>
      </c>
      <c r="E421">
        <v>40.6</v>
      </c>
      <c r="F421">
        <v>62.8</v>
      </c>
      <c r="G421">
        <v>67.7</v>
      </c>
      <c r="H421">
        <v>158.30000000000001</v>
      </c>
      <c r="I421">
        <v>5.5</v>
      </c>
      <c r="J421">
        <v>147.6</v>
      </c>
      <c r="K421">
        <v>150.1</v>
      </c>
      <c r="L421">
        <v>166.5</v>
      </c>
      <c r="M421">
        <v>169.4</v>
      </c>
      <c r="N421">
        <v>2</v>
      </c>
    </row>
    <row r="422" spans="1:14" x14ac:dyDescent="0.25">
      <c r="A422" s="10" t="s">
        <v>283</v>
      </c>
      <c r="B422">
        <v>51.8</v>
      </c>
      <c r="C422">
        <v>7.4</v>
      </c>
      <c r="D422">
        <v>37.9</v>
      </c>
      <c r="E422">
        <v>40.700000000000003</v>
      </c>
      <c r="F422">
        <v>62.9</v>
      </c>
      <c r="G422">
        <v>67.7</v>
      </c>
      <c r="H422">
        <v>158.4</v>
      </c>
      <c r="I422">
        <v>5.4</v>
      </c>
      <c r="J422">
        <v>147.6</v>
      </c>
      <c r="K422">
        <v>150.19999999999999</v>
      </c>
      <c r="L422">
        <v>166.5</v>
      </c>
      <c r="M422">
        <v>169.4</v>
      </c>
      <c r="N422">
        <v>2</v>
      </c>
    </row>
    <row r="423" spans="1:14" x14ac:dyDescent="0.25">
      <c r="A423" s="10" t="s">
        <v>284</v>
      </c>
      <c r="B423">
        <v>51.8</v>
      </c>
      <c r="C423">
        <v>7.4</v>
      </c>
      <c r="D423">
        <v>38</v>
      </c>
      <c r="E423">
        <v>40.700000000000003</v>
      </c>
      <c r="F423">
        <v>62.9</v>
      </c>
      <c r="G423">
        <v>67.8</v>
      </c>
      <c r="H423">
        <v>158.4</v>
      </c>
      <c r="I423">
        <v>5.4</v>
      </c>
      <c r="J423">
        <v>147.6</v>
      </c>
      <c r="K423">
        <v>150.19999999999999</v>
      </c>
      <c r="L423">
        <v>166.5</v>
      </c>
      <c r="M423">
        <v>169.4</v>
      </c>
      <c r="N423">
        <v>2</v>
      </c>
    </row>
    <row r="424" spans="1:14" x14ac:dyDescent="0.25">
      <c r="A424" s="10" t="s">
        <v>285</v>
      </c>
      <c r="B424">
        <v>51.9</v>
      </c>
      <c r="C424">
        <v>7.3</v>
      </c>
      <c r="D424">
        <v>38</v>
      </c>
      <c r="E424">
        <v>40.799999999999997</v>
      </c>
      <c r="F424">
        <v>62.9</v>
      </c>
      <c r="G424">
        <v>67.8</v>
      </c>
      <c r="H424">
        <v>158.4</v>
      </c>
      <c r="I424">
        <v>5.4</v>
      </c>
      <c r="J424">
        <v>147.69999999999999</v>
      </c>
      <c r="K424">
        <v>150.19999999999999</v>
      </c>
      <c r="L424">
        <v>166.5</v>
      </c>
      <c r="M424">
        <v>169.4</v>
      </c>
      <c r="N424">
        <v>2</v>
      </c>
    </row>
    <row r="425" spans="1:14" x14ac:dyDescent="0.25">
      <c r="A425" s="10" t="s">
        <v>286</v>
      </c>
      <c r="B425">
        <v>51.9</v>
      </c>
      <c r="C425">
        <v>7.4</v>
      </c>
      <c r="D425">
        <v>38.1</v>
      </c>
      <c r="E425">
        <v>40.799999999999997</v>
      </c>
      <c r="F425">
        <v>63</v>
      </c>
      <c r="G425">
        <v>67.8</v>
      </c>
      <c r="H425">
        <v>158.4</v>
      </c>
      <c r="I425">
        <v>5.4</v>
      </c>
      <c r="J425">
        <v>147.69999999999999</v>
      </c>
      <c r="K425">
        <v>150.19999999999999</v>
      </c>
      <c r="L425">
        <v>166.5</v>
      </c>
      <c r="M425">
        <v>169.4</v>
      </c>
      <c r="N425">
        <v>2</v>
      </c>
    </row>
    <row r="426" spans="1:14" x14ac:dyDescent="0.25">
      <c r="A426" s="10" t="s">
        <v>287</v>
      </c>
      <c r="B426">
        <v>51.9</v>
      </c>
      <c r="C426">
        <v>7.4</v>
      </c>
      <c r="D426">
        <v>38.1</v>
      </c>
      <c r="E426">
        <v>40.799999999999997</v>
      </c>
      <c r="F426">
        <v>63</v>
      </c>
      <c r="G426">
        <v>67.8</v>
      </c>
      <c r="H426">
        <v>158.4</v>
      </c>
      <c r="I426">
        <v>5.4</v>
      </c>
      <c r="J426">
        <v>147.69999999999999</v>
      </c>
      <c r="K426">
        <v>150.19999999999999</v>
      </c>
      <c r="L426">
        <v>166.5</v>
      </c>
      <c r="M426">
        <v>169.4</v>
      </c>
      <c r="N426">
        <v>2</v>
      </c>
    </row>
    <row r="427" spans="1:14" x14ac:dyDescent="0.25">
      <c r="A427" s="10" t="s">
        <v>288</v>
      </c>
      <c r="B427">
        <v>52</v>
      </c>
      <c r="C427">
        <v>7.3</v>
      </c>
      <c r="D427">
        <v>38.1</v>
      </c>
      <c r="E427">
        <v>40.9</v>
      </c>
      <c r="F427">
        <v>63</v>
      </c>
      <c r="G427">
        <v>67.900000000000006</v>
      </c>
      <c r="H427">
        <v>158.4</v>
      </c>
      <c r="I427">
        <v>5.4</v>
      </c>
      <c r="J427">
        <v>147.69999999999999</v>
      </c>
      <c r="K427">
        <v>150.19999999999999</v>
      </c>
      <c r="L427">
        <v>166.5</v>
      </c>
      <c r="M427">
        <v>169.4</v>
      </c>
      <c r="N427">
        <v>2</v>
      </c>
    </row>
    <row r="428" spans="1:14" x14ac:dyDescent="0.25">
      <c r="A428" s="10" t="s">
        <v>289</v>
      </c>
      <c r="B428">
        <v>52</v>
      </c>
      <c r="C428">
        <v>7.3</v>
      </c>
      <c r="D428">
        <v>38.1</v>
      </c>
      <c r="E428">
        <v>40.9</v>
      </c>
      <c r="F428">
        <v>63</v>
      </c>
      <c r="G428">
        <v>67.900000000000006</v>
      </c>
      <c r="H428">
        <v>158.4</v>
      </c>
      <c r="I428">
        <v>5.4</v>
      </c>
      <c r="J428">
        <v>147.69999999999999</v>
      </c>
      <c r="K428">
        <v>150.19999999999999</v>
      </c>
      <c r="L428">
        <v>166.5</v>
      </c>
      <c r="M428">
        <v>169.4</v>
      </c>
      <c r="N428">
        <v>2</v>
      </c>
    </row>
    <row r="429" spans="1:14" x14ac:dyDescent="0.25">
      <c r="A429" s="10" t="s">
        <v>290</v>
      </c>
      <c r="B429">
        <v>52</v>
      </c>
      <c r="C429">
        <v>7.4</v>
      </c>
      <c r="D429">
        <v>38.200000000000003</v>
      </c>
      <c r="E429">
        <v>40.9</v>
      </c>
      <c r="F429">
        <v>63.1</v>
      </c>
      <c r="G429">
        <v>67.900000000000006</v>
      </c>
      <c r="H429">
        <v>158.4</v>
      </c>
      <c r="I429">
        <v>5.4</v>
      </c>
      <c r="J429">
        <v>147.69999999999999</v>
      </c>
      <c r="K429">
        <v>150.19999999999999</v>
      </c>
      <c r="L429">
        <v>166.5</v>
      </c>
      <c r="M429">
        <v>169.4</v>
      </c>
      <c r="N429">
        <v>2</v>
      </c>
    </row>
    <row r="430" spans="1:14" x14ac:dyDescent="0.25">
      <c r="A430" s="10" t="s">
        <v>291</v>
      </c>
      <c r="B430">
        <v>52</v>
      </c>
      <c r="C430">
        <v>7.4</v>
      </c>
      <c r="D430">
        <v>38.200000000000003</v>
      </c>
      <c r="E430">
        <v>40.9</v>
      </c>
      <c r="F430">
        <v>63.1</v>
      </c>
      <c r="G430">
        <v>67.900000000000006</v>
      </c>
      <c r="H430">
        <v>158.4</v>
      </c>
      <c r="I430">
        <v>5.4</v>
      </c>
      <c r="J430">
        <v>147.69999999999999</v>
      </c>
      <c r="K430">
        <v>150.30000000000001</v>
      </c>
      <c r="L430">
        <v>166.5</v>
      </c>
      <c r="M430">
        <v>169.4</v>
      </c>
      <c r="N430">
        <v>2</v>
      </c>
    </row>
    <row r="431" spans="1:14" x14ac:dyDescent="0.25">
      <c r="A431" s="10" t="s">
        <v>292</v>
      </c>
      <c r="B431">
        <v>52.1</v>
      </c>
      <c r="C431">
        <v>7.3</v>
      </c>
      <c r="D431">
        <v>38.200000000000003</v>
      </c>
      <c r="E431">
        <v>41</v>
      </c>
      <c r="F431">
        <v>63.1</v>
      </c>
      <c r="G431">
        <v>67.900000000000006</v>
      </c>
      <c r="H431">
        <v>158.4</v>
      </c>
      <c r="I431">
        <v>5.4</v>
      </c>
      <c r="J431">
        <v>147.69999999999999</v>
      </c>
      <c r="K431">
        <v>150.30000000000001</v>
      </c>
      <c r="L431">
        <v>166.5</v>
      </c>
      <c r="M431">
        <v>169.4</v>
      </c>
      <c r="N431">
        <v>2</v>
      </c>
    </row>
    <row r="432" spans="1:14" x14ac:dyDescent="0.25">
      <c r="A432" s="10" t="s">
        <v>293</v>
      </c>
      <c r="B432">
        <v>52.1</v>
      </c>
      <c r="C432">
        <v>7.3</v>
      </c>
      <c r="D432">
        <v>38.200000000000003</v>
      </c>
      <c r="E432">
        <v>41</v>
      </c>
      <c r="F432">
        <v>63.1</v>
      </c>
      <c r="G432">
        <v>67.900000000000006</v>
      </c>
      <c r="H432">
        <v>158.4</v>
      </c>
      <c r="I432">
        <v>5.4</v>
      </c>
      <c r="J432">
        <v>147.69999999999999</v>
      </c>
      <c r="K432">
        <v>150.30000000000001</v>
      </c>
      <c r="L432">
        <v>166.5</v>
      </c>
      <c r="M432">
        <v>169.4</v>
      </c>
      <c r="N432">
        <v>2</v>
      </c>
    </row>
    <row r="433" spans="1:14" x14ac:dyDescent="0.25">
      <c r="A433" s="10" t="s">
        <v>294</v>
      </c>
      <c r="B433">
        <v>52.1</v>
      </c>
      <c r="C433">
        <v>7.3</v>
      </c>
      <c r="D433">
        <v>38.200000000000003</v>
      </c>
      <c r="E433">
        <v>41</v>
      </c>
      <c r="F433">
        <v>63.1</v>
      </c>
      <c r="G433">
        <v>67.900000000000006</v>
      </c>
      <c r="H433">
        <v>158.4</v>
      </c>
      <c r="I433">
        <v>5.4</v>
      </c>
      <c r="J433">
        <v>147.69999999999999</v>
      </c>
      <c r="K433">
        <v>150.30000000000001</v>
      </c>
      <c r="L433">
        <v>166.5</v>
      </c>
      <c r="M433">
        <v>169.4</v>
      </c>
      <c r="N433">
        <v>2</v>
      </c>
    </row>
    <row r="434" spans="1:14" x14ac:dyDescent="0.25">
      <c r="A434" s="10" t="s">
        <v>295</v>
      </c>
      <c r="B434">
        <v>52.1</v>
      </c>
      <c r="C434">
        <v>7.3</v>
      </c>
      <c r="D434">
        <v>38.200000000000003</v>
      </c>
      <c r="E434">
        <v>41</v>
      </c>
      <c r="F434">
        <v>63.1</v>
      </c>
      <c r="G434">
        <v>67.900000000000006</v>
      </c>
      <c r="H434">
        <v>158.4</v>
      </c>
      <c r="I434">
        <v>5.4</v>
      </c>
      <c r="J434">
        <v>147.69999999999999</v>
      </c>
      <c r="K434">
        <v>150.30000000000001</v>
      </c>
      <c r="L434">
        <v>166.5</v>
      </c>
      <c r="M434">
        <v>169.4</v>
      </c>
      <c r="N434">
        <v>2</v>
      </c>
    </row>
    <row r="435" spans="1:14" x14ac:dyDescent="0.25">
      <c r="A435" s="10" t="s">
        <v>296</v>
      </c>
      <c r="B435">
        <v>52.1</v>
      </c>
      <c r="C435">
        <v>7.3</v>
      </c>
      <c r="D435">
        <v>38.200000000000003</v>
      </c>
      <c r="E435">
        <v>41</v>
      </c>
      <c r="F435">
        <v>63.1</v>
      </c>
      <c r="G435">
        <v>67.900000000000006</v>
      </c>
      <c r="H435">
        <v>158.4</v>
      </c>
      <c r="I435">
        <v>5.4</v>
      </c>
      <c r="J435">
        <v>147.69999999999999</v>
      </c>
      <c r="K435">
        <v>150.30000000000001</v>
      </c>
      <c r="L435">
        <v>166.5</v>
      </c>
      <c r="M435">
        <v>169.4</v>
      </c>
      <c r="N435">
        <v>2</v>
      </c>
    </row>
    <row r="436" spans="1:14" x14ac:dyDescent="0.25">
      <c r="A436" s="10" t="s">
        <v>297</v>
      </c>
      <c r="B436">
        <v>52.1</v>
      </c>
      <c r="C436">
        <v>7.3</v>
      </c>
      <c r="D436">
        <v>38.200000000000003</v>
      </c>
      <c r="E436">
        <v>41</v>
      </c>
      <c r="F436">
        <v>63.1</v>
      </c>
      <c r="G436">
        <v>67.900000000000006</v>
      </c>
      <c r="H436">
        <v>158.4</v>
      </c>
      <c r="I436">
        <v>5.4</v>
      </c>
      <c r="J436">
        <v>147.69999999999999</v>
      </c>
      <c r="K436">
        <v>150.30000000000001</v>
      </c>
      <c r="L436">
        <v>166.5</v>
      </c>
      <c r="M436">
        <v>169.4</v>
      </c>
      <c r="N436">
        <v>2</v>
      </c>
    </row>
    <row r="437" spans="1:14" x14ac:dyDescent="0.25">
      <c r="A437" s="10" t="s">
        <v>298</v>
      </c>
      <c r="B437">
        <v>52.1</v>
      </c>
      <c r="C437">
        <v>7.3</v>
      </c>
      <c r="D437">
        <v>38.200000000000003</v>
      </c>
      <c r="E437">
        <v>41</v>
      </c>
      <c r="F437">
        <v>63.1</v>
      </c>
      <c r="G437">
        <v>67.900000000000006</v>
      </c>
      <c r="H437">
        <v>158.4</v>
      </c>
      <c r="I437">
        <v>5.4</v>
      </c>
      <c r="J437">
        <v>147.69999999999999</v>
      </c>
      <c r="K437">
        <v>150.30000000000001</v>
      </c>
      <c r="L437">
        <v>166.5</v>
      </c>
      <c r="M437">
        <v>169.4</v>
      </c>
      <c r="N437">
        <v>2</v>
      </c>
    </row>
    <row r="438" spans="1:14" x14ac:dyDescent="0.25">
      <c r="A438" s="10" t="s">
        <v>299</v>
      </c>
      <c r="B438">
        <v>52.1</v>
      </c>
      <c r="C438">
        <v>7.3</v>
      </c>
      <c r="D438">
        <v>38.200000000000003</v>
      </c>
      <c r="E438">
        <v>41</v>
      </c>
      <c r="F438">
        <v>63.1</v>
      </c>
      <c r="G438">
        <v>67.900000000000006</v>
      </c>
      <c r="H438">
        <v>158.4</v>
      </c>
      <c r="I438">
        <v>5.4</v>
      </c>
      <c r="J438">
        <v>147.69999999999999</v>
      </c>
      <c r="K438">
        <v>150.30000000000001</v>
      </c>
      <c r="L438">
        <v>166.5</v>
      </c>
      <c r="M438">
        <v>169.4</v>
      </c>
      <c r="N438">
        <v>2</v>
      </c>
    </row>
    <row r="439" spans="1:14" x14ac:dyDescent="0.25">
      <c r="A439" s="10" t="s">
        <v>300</v>
      </c>
      <c r="B439">
        <v>52.1</v>
      </c>
      <c r="C439">
        <v>7.3</v>
      </c>
      <c r="D439">
        <v>38.200000000000003</v>
      </c>
      <c r="E439">
        <v>41</v>
      </c>
      <c r="F439">
        <v>63.1</v>
      </c>
      <c r="G439">
        <v>67.900000000000006</v>
      </c>
      <c r="H439">
        <v>158.4</v>
      </c>
      <c r="I439">
        <v>5.4</v>
      </c>
      <c r="J439">
        <v>147.69999999999999</v>
      </c>
      <c r="K439">
        <v>150.30000000000001</v>
      </c>
      <c r="L439">
        <v>166.5</v>
      </c>
      <c r="M439">
        <v>169.4</v>
      </c>
      <c r="N439">
        <v>2</v>
      </c>
    </row>
    <row r="440" spans="1:14" x14ac:dyDescent="0.25">
      <c r="A440" s="10" t="s">
        <v>301</v>
      </c>
      <c r="B440">
        <v>52.1</v>
      </c>
      <c r="C440">
        <v>7.3</v>
      </c>
      <c r="D440">
        <v>38.299999999999997</v>
      </c>
      <c r="E440">
        <v>41</v>
      </c>
      <c r="F440">
        <v>63.1</v>
      </c>
      <c r="G440">
        <v>67.900000000000006</v>
      </c>
      <c r="H440">
        <v>158.4</v>
      </c>
      <c r="I440">
        <v>5.4</v>
      </c>
      <c r="J440">
        <v>147.69999999999999</v>
      </c>
      <c r="K440">
        <v>150.30000000000001</v>
      </c>
      <c r="L440">
        <v>166.5</v>
      </c>
      <c r="M440">
        <v>169.4</v>
      </c>
      <c r="N440">
        <v>2</v>
      </c>
    </row>
    <row r="441" spans="1:14" x14ac:dyDescent="0.25">
      <c r="A441" s="10" t="s">
        <v>302</v>
      </c>
      <c r="B441">
        <v>52.1</v>
      </c>
      <c r="C441">
        <v>7.3</v>
      </c>
      <c r="D441">
        <v>38.299999999999997</v>
      </c>
      <c r="E441">
        <v>41</v>
      </c>
      <c r="F441">
        <v>63.1</v>
      </c>
      <c r="G441">
        <v>68</v>
      </c>
      <c r="H441">
        <v>158.4</v>
      </c>
      <c r="I441">
        <v>5.4</v>
      </c>
      <c r="J441">
        <v>147.69999999999999</v>
      </c>
      <c r="K441">
        <v>150.30000000000001</v>
      </c>
      <c r="L441">
        <v>166.5</v>
      </c>
      <c r="M441">
        <v>169.4</v>
      </c>
      <c r="N441">
        <v>2</v>
      </c>
    </row>
    <row r="442" spans="1:14" x14ac:dyDescent="0.25">
      <c r="A442" s="10" t="s">
        <v>303</v>
      </c>
      <c r="B442">
        <v>52.1</v>
      </c>
      <c r="C442">
        <v>7.3</v>
      </c>
      <c r="D442">
        <v>38.299999999999997</v>
      </c>
      <c r="E442">
        <v>41</v>
      </c>
      <c r="F442">
        <v>63.1</v>
      </c>
      <c r="G442">
        <v>68</v>
      </c>
      <c r="H442">
        <v>158.4</v>
      </c>
      <c r="I442">
        <v>5.4</v>
      </c>
      <c r="J442">
        <v>147.69999999999999</v>
      </c>
      <c r="K442">
        <v>150.30000000000001</v>
      </c>
      <c r="L442">
        <v>166.5</v>
      </c>
      <c r="M442">
        <v>169.4</v>
      </c>
      <c r="N442">
        <v>2</v>
      </c>
    </row>
    <row r="443" spans="1:14" x14ac:dyDescent="0.25">
      <c r="A443" s="10" t="s">
        <v>304</v>
      </c>
      <c r="B443">
        <v>52.1</v>
      </c>
      <c r="C443">
        <v>7.3</v>
      </c>
      <c r="D443">
        <v>38.299999999999997</v>
      </c>
      <c r="E443">
        <v>41</v>
      </c>
      <c r="F443">
        <v>63.1</v>
      </c>
      <c r="G443">
        <v>68</v>
      </c>
      <c r="H443">
        <v>158.4</v>
      </c>
      <c r="I443">
        <v>5.4</v>
      </c>
      <c r="J443">
        <v>147.69999999999999</v>
      </c>
      <c r="K443">
        <v>150.30000000000001</v>
      </c>
      <c r="L443">
        <v>166.5</v>
      </c>
      <c r="M443">
        <v>169.4</v>
      </c>
      <c r="N443">
        <v>2</v>
      </c>
    </row>
    <row r="444" spans="1:14" x14ac:dyDescent="0.25">
      <c r="A444" s="10" t="s">
        <v>305</v>
      </c>
      <c r="B444">
        <v>52.2</v>
      </c>
      <c r="C444">
        <v>7.3</v>
      </c>
      <c r="D444">
        <v>38.299999999999997</v>
      </c>
      <c r="E444">
        <v>41.1</v>
      </c>
      <c r="F444">
        <v>63.2</v>
      </c>
      <c r="G444">
        <v>68</v>
      </c>
      <c r="H444">
        <v>158.4</v>
      </c>
      <c r="I444">
        <v>5.4</v>
      </c>
      <c r="J444">
        <v>147.69999999999999</v>
      </c>
      <c r="K444">
        <v>150.30000000000001</v>
      </c>
      <c r="L444">
        <v>166.5</v>
      </c>
      <c r="M444">
        <v>169.4</v>
      </c>
      <c r="N444">
        <v>2</v>
      </c>
    </row>
    <row r="445" spans="1:14" x14ac:dyDescent="0.25">
      <c r="A445" s="10" t="s">
        <v>306</v>
      </c>
      <c r="B445">
        <v>52.2</v>
      </c>
      <c r="C445">
        <v>7.3</v>
      </c>
      <c r="D445">
        <v>38.299999999999997</v>
      </c>
      <c r="E445">
        <v>41.1</v>
      </c>
      <c r="F445">
        <v>63.2</v>
      </c>
      <c r="G445">
        <v>68</v>
      </c>
      <c r="H445">
        <v>158.4</v>
      </c>
      <c r="I445">
        <v>5.4</v>
      </c>
      <c r="J445">
        <v>147.69999999999999</v>
      </c>
      <c r="K445">
        <v>150.30000000000001</v>
      </c>
      <c r="L445">
        <v>166.5</v>
      </c>
      <c r="M445">
        <v>169.4</v>
      </c>
      <c r="N445">
        <v>2</v>
      </c>
    </row>
    <row r="446" spans="1:14" x14ac:dyDescent="0.25">
      <c r="A446" s="10" t="s">
        <v>307</v>
      </c>
      <c r="B446">
        <v>52.2</v>
      </c>
      <c r="C446">
        <v>7.3</v>
      </c>
      <c r="D446">
        <v>38.299999999999997</v>
      </c>
      <c r="E446">
        <v>41.1</v>
      </c>
      <c r="F446">
        <v>63.2</v>
      </c>
      <c r="G446">
        <v>68</v>
      </c>
      <c r="H446">
        <v>158.5</v>
      </c>
      <c r="I446">
        <v>5.4</v>
      </c>
      <c r="J446">
        <v>147.69999999999999</v>
      </c>
      <c r="K446">
        <v>150.30000000000001</v>
      </c>
      <c r="L446">
        <v>166.6</v>
      </c>
      <c r="M446">
        <v>169.5</v>
      </c>
      <c r="N446">
        <v>2</v>
      </c>
    </row>
    <row r="447" spans="1:14" x14ac:dyDescent="0.25">
      <c r="A447" s="10" t="s">
        <v>308</v>
      </c>
      <c r="B447">
        <v>52.2</v>
      </c>
      <c r="C447">
        <v>7.3</v>
      </c>
      <c r="D447">
        <v>38.299999999999997</v>
      </c>
      <c r="E447">
        <v>41.1</v>
      </c>
      <c r="F447">
        <v>63.2</v>
      </c>
      <c r="G447">
        <v>68</v>
      </c>
      <c r="H447">
        <v>158.5</v>
      </c>
      <c r="I447">
        <v>5.4</v>
      </c>
      <c r="J447">
        <v>147.69999999999999</v>
      </c>
      <c r="K447">
        <v>150.30000000000001</v>
      </c>
      <c r="L447">
        <v>166.6</v>
      </c>
      <c r="M447">
        <v>169.5</v>
      </c>
      <c r="N447">
        <v>2</v>
      </c>
    </row>
    <row r="448" spans="1:14" x14ac:dyDescent="0.25">
      <c r="A448" s="10" t="s">
        <v>309</v>
      </c>
      <c r="B448">
        <v>52.2</v>
      </c>
      <c r="C448">
        <v>7.3</v>
      </c>
      <c r="D448">
        <v>38.4</v>
      </c>
      <c r="E448">
        <v>41.1</v>
      </c>
      <c r="F448">
        <v>63.2</v>
      </c>
      <c r="G448">
        <v>68</v>
      </c>
      <c r="H448">
        <v>158.5</v>
      </c>
      <c r="I448">
        <v>5.4</v>
      </c>
      <c r="J448">
        <v>147.69999999999999</v>
      </c>
      <c r="K448">
        <v>150.30000000000001</v>
      </c>
      <c r="L448">
        <v>166.6</v>
      </c>
      <c r="M448">
        <v>169.5</v>
      </c>
      <c r="N448">
        <v>2</v>
      </c>
    </row>
    <row r="449" spans="1:14" x14ac:dyDescent="0.25">
      <c r="A449" s="10" t="s">
        <v>310</v>
      </c>
      <c r="B449">
        <v>52.2</v>
      </c>
      <c r="C449">
        <v>7.3</v>
      </c>
      <c r="D449">
        <v>38.4</v>
      </c>
      <c r="E449">
        <v>41.1</v>
      </c>
      <c r="F449">
        <v>63.2</v>
      </c>
      <c r="G449">
        <v>68</v>
      </c>
      <c r="H449">
        <v>158.5</v>
      </c>
      <c r="I449">
        <v>5.4</v>
      </c>
      <c r="J449">
        <v>147.80000000000001</v>
      </c>
      <c r="K449">
        <v>150.30000000000001</v>
      </c>
      <c r="L449">
        <v>166.6</v>
      </c>
      <c r="M449">
        <v>169.5</v>
      </c>
      <c r="N449">
        <v>2</v>
      </c>
    </row>
    <row r="450" spans="1:14" x14ac:dyDescent="0.25">
      <c r="A450" s="10" t="s">
        <v>311</v>
      </c>
      <c r="B450">
        <v>52.2</v>
      </c>
      <c r="C450">
        <v>7.3</v>
      </c>
      <c r="D450">
        <v>38.4</v>
      </c>
      <c r="E450">
        <v>41.1</v>
      </c>
      <c r="F450">
        <v>63.2</v>
      </c>
      <c r="G450">
        <v>68</v>
      </c>
      <c r="H450">
        <v>158.5</v>
      </c>
      <c r="I450">
        <v>5.4</v>
      </c>
      <c r="J450">
        <v>147.80000000000001</v>
      </c>
      <c r="K450">
        <v>150.30000000000001</v>
      </c>
      <c r="L450">
        <v>166.6</v>
      </c>
      <c r="M450">
        <v>169.5</v>
      </c>
      <c r="N450">
        <v>2</v>
      </c>
    </row>
    <row r="451" spans="1:14" x14ac:dyDescent="0.25">
      <c r="A451" s="10" t="s">
        <v>312</v>
      </c>
      <c r="B451">
        <v>52.2</v>
      </c>
      <c r="C451">
        <v>7.3</v>
      </c>
      <c r="D451">
        <v>38.4</v>
      </c>
      <c r="E451">
        <v>41.1</v>
      </c>
      <c r="F451">
        <v>63.2</v>
      </c>
      <c r="G451">
        <v>68</v>
      </c>
      <c r="H451">
        <v>158.5</v>
      </c>
      <c r="I451">
        <v>5.4</v>
      </c>
      <c r="J451">
        <v>147.80000000000001</v>
      </c>
      <c r="K451">
        <v>150.30000000000001</v>
      </c>
      <c r="L451">
        <v>166.6</v>
      </c>
      <c r="M451">
        <v>169.5</v>
      </c>
      <c r="N451">
        <v>2</v>
      </c>
    </row>
    <row r="452" spans="1:14" x14ac:dyDescent="0.25">
      <c r="A452" s="10" t="s">
        <v>313</v>
      </c>
      <c r="B452">
        <v>52.2</v>
      </c>
      <c r="C452">
        <v>7.3</v>
      </c>
      <c r="D452">
        <v>38.4</v>
      </c>
      <c r="E452">
        <v>41.1</v>
      </c>
      <c r="F452">
        <v>63.2</v>
      </c>
      <c r="G452">
        <v>68</v>
      </c>
      <c r="H452">
        <v>158.5</v>
      </c>
      <c r="I452">
        <v>5.4</v>
      </c>
      <c r="J452">
        <v>147.80000000000001</v>
      </c>
      <c r="K452">
        <v>150.30000000000001</v>
      </c>
      <c r="L452">
        <v>166.6</v>
      </c>
      <c r="M452">
        <v>169.5</v>
      </c>
      <c r="N452">
        <v>2</v>
      </c>
    </row>
    <row r="453" spans="1:14" x14ac:dyDescent="0.25">
      <c r="A453" s="10" t="s">
        <v>314</v>
      </c>
      <c r="B453">
        <v>52.2</v>
      </c>
      <c r="C453">
        <v>7.3</v>
      </c>
      <c r="D453">
        <v>38.4</v>
      </c>
      <c r="E453">
        <v>41.2</v>
      </c>
      <c r="F453">
        <v>63.2</v>
      </c>
      <c r="G453">
        <v>68</v>
      </c>
      <c r="H453">
        <v>158.5</v>
      </c>
      <c r="I453">
        <v>5.4</v>
      </c>
      <c r="J453">
        <v>147.80000000000001</v>
      </c>
      <c r="K453">
        <v>150.30000000000001</v>
      </c>
      <c r="L453">
        <v>166.6</v>
      </c>
      <c r="M453">
        <v>169.5</v>
      </c>
      <c r="N453">
        <v>2</v>
      </c>
    </row>
    <row r="454" spans="1:14" x14ac:dyDescent="0.25">
      <c r="A454" s="10" t="s">
        <v>315</v>
      </c>
      <c r="B454">
        <v>52.2</v>
      </c>
      <c r="C454">
        <v>7.3</v>
      </c>
      <c r="D454">
        <v>38.4</v>
      </c>
      <c r="E454">
        <v>41.2</v>
      </c>
      <c r="F454">
        <v>63.2</v>
      </c>
      <c r="G454">
        <v>68</v>
      </c>
      <c r="H454">
        <v>158.5</v>
      </c>
      <c r="I454">
        <v>5.4</v>
      </c>
      <c r="J454">
        <v>147.80000000000001</v>
      </c>
      <c r="K454">
        <v>150.30000000000001</v>
      </c>
      <c r="L454">
        <v>166.6</v>
      </c>
      <c r="M454">
        <v>169.5</v>
      </c>
      <c r="N454">
        <v>2</v>
      </c>
    </row>
    <row r="455" spans="1:14" x14ac:dyDescent="0.25">
      <c r="A455" s="10" t="s">
        <v>316</v>
      </c>
      <c r="B455">
        <v>52.2</v>
      </c>
      <c r="C455">
        <v>7.3</v>
      </c>
      <c r="D455">
        <v>38.4</v>
      </c>
      <c r="E455">
        <v>41.2</v>
      </c>
      <c r="F455">
        <v>63.2</v>
      </c>
      <c r="G455">
        <v>68.099999999999994</v>
      </c>
      <c r="H455">
        <v>158.5</v>
      </c>
      <c r="I455">
        <v>5.4</v>
      </c>
      <c r="J455">
        <v>147.80000000000001</v>
      </c>
      <c r="K455">
        <v>150.30000000000001</v>
      </c>
      <c r="L455">
        <v>166.6</v>
      </c>
      <c r="M455">
        <v>169.5</v>
      </c>
      <c r="N455">
        <v>2</v>
      </c>
    </row>
    <row r="456" spans="1:14" x14ac:dyDescent="0.25">
      <c r="A456" s="10" t="s">
        <v>317</v>
      </c>
      <c r="B456">
        <v>52.2</v>
      </c>
      <c r="C456">
        <v>7.3</v>
      </c>
      <c r="D456">
        <v>38.4</v>
      </c>
      <c r="E456">
        <v>41.2</v>
      </c>
      <c r="F456">
        <v>63.2</v>
      </c>
      <c r="G456">
        <v>68.099999999999994</v>
      </c>
      <c r="H456">
        <v>158.5</v>
      </c>
      <c r="I456">
        <v>5.4</v>
      </c>
      <c r="J456">
        <v>147.80000000000001</v>
      </c>
      <c r="K456">
        <v>150.30000000000001</v>
      </c>
      <c r="L456">
        <v>166.6</v>
      </c>
      <c r="M456">
        <v>169.5</v>
      </c>
      <c r="N456">
        <v>2</v>
      </c>
    </row>
    <row r="457" spans="1:14" x14ac:dyDescent="0.25">
      <c r="A457" s="10" t="s">
        <v>318</v>
      </c>
      <c r="B457">
        <v>52.2</v>
      </c>
      <c r="C457">
        <v>7.3</v>
      </c>
      <c r="D457">
        <v>38.4</v>
      </c>
      <c r="E457">
        <v>41.2</v>
      </c>
      <c r="F457">
        <v>63.2</v>
      </c>
      <c r="G457">
        <v>68.099999999999994</v>
      </c>
      <c r="H457">
        <v>158.5</v>
      </c>
      <c r="I457">
        <v>5.4</v>
      </c>
      <c r="J457">
        <v>147.80000000000001</v>
      </c>
      <c r="K457">
        <v>150.30000000000001</v>
      </c>
      <c r="L457">
        <v>166.6</v>
      </c>
      <c r="M457">
        <v>169.5</v>
      </c>
      <c r="N457">
        <v>2</v>
      </c>
    </row>
    <row r="458" spans="1:14" x14ac:dyDescent="0.25">
      <c r="A458" s="10" t="s">
        <v>319</v>
      </c>
      <c r="B458">
        <v>52.2</v>
      </c>
      <c r="C458">
        <v>7.3</v>
      </c>
      <c r="D458">
        <v>38.4</v>
      </c>
      <c r="E458">
        <v>41.2</v>
      </c>
      <c r="F458">
        <v>63.2</v>
      </c>
      <c r="G458">
        <v>68.099999999999994</v>
      </c>
      <c r="H458">
        <v>158.5</v>
      </c>
      <c r="I458">
        <v>5.4</v>
      </c>
      <c r="J458">
        <v>147.80000000000001</v>
      </c>
      <c r="K458">
        <v>150.30000000000001</v>
      </c>
      <c r="L458">
        <v>166.6</v>
      </c>
      <c r="M458">
        <v>169.5</v>
      </c>
      <c r="N458">
        <v>2</v>
      </c>
    </row>
    <row r="459" spans="1:14" x14ac:dyDescent="0.25">
      <c r="A459" s="10" t="s">
        <v>383</v>
      </c>
      <c r="B459">
        <v>52.2</v>
      </c>
      <c r="C459">
        <v>7.3</v>
      </c>
      <c r="D459">
        <v>38.4</v>
      </c>
      <c r="E459">
        <v>41.2</v>
      </c>
      <c r="F459">
        <v>63.2</v>
      </c>
      <c r="G459">
        <v>68.099999999999994</v>
      </c>
      <c r="H459">
        <v>158.5</v>
      </c>
      <c r="I459">
        <v>5.4</v>
      </c>
      <c r="J459">
        <v>147.80000000000001</v>
      </c>
      <c r="K459">
        <v>150.30000000000001</v>
      </c>
      <c r="L459">
        <v>166.6</v>
      </c>
      <c r="M459">
        <v>169.5</v>
      </c>
      <c r="N459">
        <v>2</v>
      </c>
    </row>
    <row r="460" spans="1:14" x14ac:dyDescent="0.25">
      <c r="B460" s="3"/>
      <c r="C460" s="3"/>
      <c r="D460" s="2"/>
      <c r="E460" s="2"/>
      <c r="F460" s="2"/>
      <c r="G460" s="2"/>
      <c r="H460" s="3"/>
      <c r="I460" s="3"/>
      <c r="J460" s="2"/>
      <c r="K460" s="2"/>
      <c r="L460" s="2"/>
      <c r="M460" s="2"/>
    </row>
    <row r="461" spans="1:14" x14ac:dyDescent="0.25">
      <c r="B461" s="3"/>
      <c r="C461" s="3"/>
      <c r="D461" s="2"/>
      <c r="E461" s="2"/>
      <c r="F461" s="2"/>
      <c r="G461" s="2"/>
      <c r="H461" s="3"/>
      <c r="I461" s="3"/>
      <c r="J461" s="2"/>
      <c r="K461" s="2"/>
      <c r="L461" s="2"/>
      <c r="M461" s="2"/>
    </row>
    <row r="462" spans="1:14" x14ac:dyDescent="0.25">
      <c r="B462" s="3"/>
      <c r="C462" s="3"/>
      <c r="D462" s="2"/>
      <c r="E462" s="2"/>
      <c r="F462" s="2"/>
      <c r="G462" s="2"/>
      <c r="H462" s="3"/>
      <c r="I462" s="3"/>
      <c r="J462" s="2"/>
      <c r="K462" s="2"/>
      <c r="L462" s="2"/>
      <c r="M462" s="2"/>
    </row>
    <row r="463" spans="1:14" x14ac:dyDescent="0.25">
      <c r="B463" s="3"/>
      <c r="C463" s="3"/>
      <c r="D463" s="2"/>
      <c r="E463" s="2"/>
      <c r="F463" s="2"/>
      <c r="G463" s="2"/>
      <c r="H463" s="3"/>
      <c r="I463" s="3"/>
      <c r="J463" s="2"/>
      <c r="K463" s="2"/>
      <c r="L463" s="2"/>
      <c r="M463" s="2"/>
    </row>
    <row r="464" spans="1:14" x14ac:dyDescent="0.25">
      <c r="B464" s="3"/>
      <c r="C464" s="3"/>
      <c r="D464" s="2"/>
      <c r="E464" s="2"/>
      <c r="F464" s="2"/>
      <c r="G464" s="2"/>
      <c r="H464" s="3"/>
      <c r="I464" s="3"/>
      <c r="J464" s="2"/>
      <c r="K464" s="2"/>
      <c r="L464" s="2"/>
      <c r="M464" s="2"/>
    </row>
    <row r="465" spans="2:13" x14ac:dyDescent="0.25">
      <c r="B465" s="3"/>
      <c r="C465" s="3"/>
      <c r="D465" s="2"/>
      <c r="E465" s="2"/>
      <c r="F465" s="2"/>
      <c r="G465" s="2"/>
      <c r="H465" s="3"/>
      <c r="I465" s="3"/>
      <c r="J465" s="2"/>
      <c r="K465" s="2"/>
      <c r="L465" s="2"/>
      <c r="M465" s="2"/>
    </row>
    <row r="466" spans="2:13" x14ac:dyDescent="0.25">
      <c r="B466" s="3"/>
      <c r="C466" s="3"/>
      <c r="D466" s="2"/>
      <c r="E466" s="2"/>
      <c r="F466" s="2"/>
      <c r="G466" s="2"/>
      <c r="H466" s="3"/>
      <c r="I466" s="3"/>
      <c r="J466" s="2"/>
      <c r="K466" s="2"/>
      <c r="L466" s="2"/>
      <c r="M466" s="2"/>
    </row>
    <row r="467" spans="2:13" x14ac:dyDescent="0.25">
      <c r="B467" s="3"/>
      <c r="C467" s="3"/>
      <c r="D467" s="2"/>
      <c r="E467" s="2"/>
      <c r="F467" s="2"/>
      <c r="G467" s="2"/>
      <c r="H467" s="3"/>
      <c r="I467" s="3"/>
      <c r="J467" s="2"/>
      <c r="K467" s="2"/>
      <c r="L467" s="2"/>
      <c r="M467" s="2"/>
    </row>
    <row r="468" spans="2:13" x14ac:dyDescent="0.25">
      <c r="B468" s="3"/>
      <c r="C468" s="3"/>
      <c r="D468" s="2"/>
      <c r="E468" s="2"/>
      <c r="F468" s="2"/>
      <c r="G468" s="2"/>
      <c r="H468" s="3"/>
      <c r="I468" s="3"/>
      <c r="J468" s="2"/>
      <c r="K468" s="2"/>
      <c r="L468" s="2"/>
      <c r="M468" s="2"/>
    </row>
    <row r="469" spans="2:13" x14ac:dyDescent="0.25">
      <c r="B469" s="3"/>
      <c r="C469" s="3"/>
      <c r="D469" s="2"/>
      <c r="E469" s="2"/>
      <c r="F469" s="2"/>
      <c r="G469" s="2"/>
      <c r="H469" s="3"/>
      <c r="I469" s="3"/>
      <c r="J469" s="2"/>
      <c r="K469" s="2"/>
      <c r="L469" s="2"/>
      <c r="M469" s="2"/>
    </row>
    <row r="470" spans="2:13" x14ac:dyDescent="0.25">
      <c r="B470" s="3"/>
      <c r="C470" s="3"/>
      <c r="D470" s="2"/>
      <c r="E470" s="2"/>
      <c r="F470" s="2"/>
      <c r="G470" s="2"/>
      <c r="H470" s="3"/>
      <c r="I470" s="3"/>
      <c r="J470" s="2"/>
      <c r="K470" s="2"/>
      <c r="L470" s="2"/>
      <c r="M470" s="2"/>
    </row>
    <row r="471" spans="2:13" x14ac:dyDescent="0.25">
      <c r="B471" s="3"/>
      <c r="C471" s="3"/>
      <c r="D471" s="2"/>
      <c r="E471" s="2"/>
      <c r="F471" s="2"/>
      <c r="G471" s="2"/>
      <c r="H471" s="3"/>
      <c r="I471" s="3"/>
      <c r="J471" s="2"/>
      <c r="K471" s="2"/>
      <c r="L471" s="2"/>
      <c r="M471" s="2"/>
    </row>
    <row r="472" spans="2:13" x14ac:dyDescent="0.25">
      <c r="B472" s="3"/>
      <c r="C472" s="3"/>
      <c r="D472" s="2"/>
      <c r="E472" s="2"/>
      <c r="F472" s="2"/>
      <c r="G472" s="2"/>
      <c r="H472" s="3"/>
      <c r="I472" s="3"/>
      <c r="J472" s="2"/>
      <c r="K472" s="2"/>
      <c r="L472" s="2"/>
      <c r="M472" s="2"/>
    </row>
    <row r="473" spans="2:13" x14ac:dyDescent="0.25">
      <c r="B473" s="3"/>
      <c r="C473" s="3"/>
      <c r="D473" s="2"/>
      <c r="E473" s="2"/>
      <c r="F473" s="2"/>
      <c r="G473" s="2"/>
      <c r="H473" s="3"/>
      <c r="I473" s="3"/>
      <c r="J473" s="2"/>
      <c r="K473" s="2"/>
      <c r="L473" s="2"/>
      <c r="M473" s="2"/>
    </row>
    <row r="474" spans="2:13" x14ac:dyDescent="0.25">
      <c r="B474" s="3"/>
      <c r="C474" s="3"/>
      <c r="D474" s="2"/>
      <c r="E474" s="2"/>
      <c r="F474" s="2"/>
      <c r="G474" s="2"/>
      <c r="H474" s="3"/>
      <c r="I474" s="3"/>
      <c r="J474" s="2"/>
      <c r="K474" s="2"/>
      <c r="L474" s="2"/>
      <c r="M474" s="2"/>
    </row>
    <row r="475" spans="2:13" x14ac:dyDescent="0.25">
      <c r="B475" s="3"/>
      <c r="C475" s="3"/>
      <c r="D475" s="2"/>
      <c r="E475" s="2"/>
      <c r="F475" s="2"/>
      <c r="G475" s="2"/>
      <c r="H475" s="3"/>
      <c r="I475" s="3"/>
      <c r="J475" s="2"/>
      <c r="K475" s="2"/>
      <c r="L475" s="2"/>
      <c r="M475" s="2"/>
    </row>
    <row r="476" spans="2:13" x14ac:dyDescent="0.25">
      <c r="B476" s="3"/>
      <c r="C476" s="3"/>
      <c r="D476" s="2"/>
      <c r="E476" s="2"/>
      <c r="F476" s="2"/>
      <c r="G476" s="2"/>
      <c r="H476" s="3"/>
      <c r="I476" s="3"/>
      <c r="J476" s="2"/>
      <c r="K476" s="2"/>
      <c r="L476" s="2"/>
      <c r="M476" s="2"/>
    </row>
    <row r="477" spans="2:13" x14ac:dyDescent="0.25">
      <c r="B477" s="3"/>
      <c r="C477" s="3"/>
      <c r="D477" s="2"/>
      <c r="E477" s="2"/>
      <c r="F477" s="2"/>
      <c r="G477" s="2"/>
      <c r="H477" s="3"/>
      <c r="I477" s="3"/>
      <c r="J477" s="2"/>
      <c r="K477" s="2"/>
      <c r="L477" s="2"/>
      <c r="M477" s="2"/>
    </row>
    <row r="478" spans="2:13" x14ac:dyDescent="0.25">
      <c r="B478" s="3"/>
      <c r="C478" s="3"/>
      <c r="D478" s="2"/>
      <c r="E478" s="2"/>
      <c r="F478" s="2"/>
      <c r="G478" s="2"/>
      <c r="H478" s="3"/>
      <c r="I478" s="3"/>
      <c r="J478" s="2"/>
      <c r="K478" s="2"/>
      <c r="L478" s="2"/>
      <c r="M478" s="2"/>
    </row>
    <row r="479" spans="2:13" x14ac:dyDescent="0.25">
      <c r="B479" s="3"/>
      <c r="C479" s="3"/>
      <c r="D479" s="2"/>
      <c r="E479" s="2"/>
      <c r="F479" s="2"/>
      <c r="G479" s="2"/>
      <c r="H479" s="3"/>
      <c r="I479" s="3"/>
      <c r="J479" s="2"/>
      <c r="K479" s="2"/>
      <c r="L479" s="2"/>
      <c r="M479" s="2"/>
    </row>
  </sheetData>
  <sheetProtection algorithmName="SHA-512" hashValue="cuMAc98QiwkzapcScTnJ7Vkd1ZVakgZma7BjQk+hux0o9zK1hrhBOp7fztiJI7aHciqqpGSqLR6IAkUnEmj3ZQ==" saltValue="XoeZshrN4MYzNZ4oo+Ixmg==" spinCount="100000" sheet="1" objects="1" scenarios="1"/>
  <sortState xmlns:xlrd2="http://schemas.microsoft.com/office/spreadsheetml/2017/richdata2" ref="A2:N459">
    <sortCondition ref="A2"/>
  </sortState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Profile</vt:lpstr>
      <vt:lpstr>kotchakorn</vt:lpstr>
      <vt:lpstr>kotchakorn_birthdate</vt:lpstr>
      <vt:lpstr>ht</vt:lpstr>
      <vt:lpstr>age</vt:lpstr>
      <vt:lpstr>kotchakorn!Print_Titles</vt:lpstr>
      <vt:lpstr>kotchakorn_birthdate!Print_Titles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chonlatit</cp:lastModifiedBy>
  <cp:lastPrinted>2011-10-09T09:21:41Z</cp:lastPrinted>
  <dcterms:created xsi:type="dcterms:W3CDTF">2007-04-17T09:50:49Z</dcterms:created>
  <dcterms:modified xsi:type="dcterms:W3CDTF">2023-06-08T03:40:31Z</dcterms:modified>
</cp:coreProperties>
</file>